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matlab\10-pc\dp1\"/>
    </mc:Choice>
  </mc:AlternateContent>
  <bookViews>
    <workbookView xWindow="0" yWindow="0" windowWidth="28800" windowHeight="12285" firstSheet="1" activeTab="7"/>
  </bookViews>
  <sheets>
    <sheet name="Mode Shape" sheetId="1" r:id="rId1"/>
    <sheet name="Period" sheetId="2" r:id="rId2"/>
    <sheet name="Model" sheetId="3" r:id="rId3"/>
    <sheet name="Story Drift" sheetId="5" r:id="rId4"/>
    <sheet name="Time Response" sheetId="4" r:id="rId5"/>
    <sheet name="Energy" sheetId="6" r:id="rId6"/>
    <sheet name="Hysteresis Loop" sheetId="7" r:id="rId7"/>
    <sheet name="Weight" sheetId="10" r:id="rId8"/>
    <sheet name="Joint Reactions" sheetId="11" r:id="rId9"/>
    <sheet name="Bare Drift" sheetId="8" r:id="rId10"/>
    <sheet name="Damper Drift" sheetId="9" r:id="rId11"/>
  </sheets>
  <definedNames>
    <definedName name="_xlnm._FilterDatabase" localSheetId="8" hidden="1">'Joint Reactions'!$A$1:$J$339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5" l="1"/>
  <c r="S26" i="4"/>
  <c r="S16" i="4"/>
  <c r="S6" i="4"/>
  <c r="H26" i="4"/>
  <c r="H16" i="4"/>
  <c r="H6" i="4"/>
  <c r="B1" i="4"/>
  <c r="B1" i="3"/>
  <c r="F7" i="2"/>
  <c r="G7" i="2"/>
  <c r="E7" i="2"/>
  <c r="D7" i="2"/>
  <c r="B1" i="2"/>
  <c r="B1" i="1"/>
</calcChain>
</file>

<file path=xl/sharedStrings.xml><?xml version="1.0" encoding="utf-8"?>
<sst xmlns="http://schemas.openxmlformats.org/spreadsheetml/2006/main" count="1551" uniqueCount="135">
  <si>
    <t>UPDATE</t>
    <phoneticPr fontId="2" type="noConversion"/>
  </si>
  <si>
    <t>PROJECT</t>
    <phoneticPr fontId="2" type="noConversion"/>
  </si>
  <si>
    <t>SUBJECT</t>
    <phoneticPr fontId="2" type="noConversion"/>
  </si>
  <si>
    <t>Story</t>
  </si>
  <si>
    <t>Story</t>
    <phoneticPr fontId="2" type="noConversion"/>
  </si>
  <si>
    <t>Mass(ton)</t>
    <phoneticPr fontId="2" type="noConversion"/>
  </si>
  <si>
    <t>RF</t>
  </si>
  <si>
    <t>RF</t>
    <phoneticPr fontId="2" type="noConversion"/>
  </si>
  <si>
    <t>6F</t>
  </si>
  <si>
    <t>6F</t>
    <phoneticPr fontId="2" type="noConversion"/>
  </si>
  <si>
    <t>5F</t>
  </si>
  <si>
    <t>5F</t>
    <phoneticPr fontId="2" type="noConversion"/>
  </si>
  <si>
    <t>4F</t>
  </si>
  <si>
    <t>4F</t>
    <phoneticPr fontId="2" type="noConversion"/>
  </si>
  <si>
    <t>3F</t>
  </si>
  <si>
    <t>3F</t>
    <phoneticPr fontId="2" type="noConversion"/>
  </si>
  <si>
    <t>2F</t>
  </si>
  <si>
    <t>2F</t>
    <phoneticPr fontId="2" type="noConversion"/>
  </si>
  <si>
    <t>Normalize Mode Shape</t>
    <phoneticPr fontId="2" type="noConversion"/>
  </si>
  <si>
    <t>Relative Mode Shape</t>
    <phoneticPr fontId="2" type="noConversion"/>
  </si>
  <si>
    <t>Mode Shape</t>
    <phoneticPr fontId="2" type="noConversion"/>
  </si>
  <si>
    <t>Period</t>
    <phoneticPr fontId="2" type="noConversion"/>
  </si>
  <si>
    <t>Period(sec)</t>
    <phoneticPr fontId="2" type="noConversion"/>
  </si>
  <si>
    <t>Bare Frame</t>
    <phoneticPr fontId="2" type="noConversion"/>
  </si>
  <si>
    <t>Nonlinear VD</t>
    <phoneticPr fontId="2" type="noConversion"/>
  </si>
  <si>
    <r>
      <t>1</t>
    </r>
    <r>
      <rPr>
        <vertAlign val="superscript"/>
        <sz val="12"/>
        <color rgb="FF9C6500"/>
        <rFont val="Calibri"/>
        <family val="2"/>
      </rPr>
      <t>st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</si>
  <si>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2</t>
    </r>
    <r>
      <rPr>
        <vertAlign val="superscript"/>
        <sz val="12"/>
        <color rgb="FF9C6500"/>
        <rFont val="Calibri"/>
        <family val="2"/>
      </rPr>
      <t>nd</t>
    </r>
    <r>
      <rPr>
        <sz val="12"/>
        <color rgb="FF9C6500"/>
        <rFont val="Calibri"/>
        <family val="2"/>
      </rPr>
      <t xml:space="preserve"> Mode</t>
    </r>
    <phoneticPr fontId="2" type="noConversion"/>
  </si>
  <si>
    <r>
      <t>3</t>
    </r>
    <r>
      <rPr>
        <vertAlign val="superscript"/>
        <sz val="12"/>
        <color rgb="FF9C6500"/>
        <rFont val="Calibri"/>
        <family val="2"/>
      </rPr>
      <t>rd</t>
    </r>
    <r>
      <rPr>
        <sz val="12"/>
        <color rgb="FF9C6500"/>
        <rFont val="Calibri"/>
        <family val="2"/>
      </rPr>
      <t xml:space="preserve"> Mode</t>
    </r>
    <phoneticPr fontId="2" type="noConversion"/>
  </si>
  <si>
    <t>with damper period</t>
    <phoneticPr fontId="2" type="noConversion"/>
  </si>
  <si>
    <t>Model</t>
    <phoneticPr fontId="2" type="noConversion"/>
  </si>
  <si>
    <t>Floor</t>
    <phoneticPr fontId="2" type="noConversion"/>
  </si>
  <si>
    <t>Bare frame</t>
    <phoneticPr fontId="2" type="noConversion"/>
  </si>
  <si>
    <t>Ratio of Responses</t>
  </si>
  <si>
    <t>(1)</t>
    <phoneticPr fontId="2" type="noConversion"/>
  </si>
  <si>
    <t>(2)</t>
  </si>
  <si>
    <t>(3)</t>
  </si>
  <si>
    <t>(4)</t>
  </si>
  <si>
    <t>(5)</t>
  </si>
  <si>
    <t>(6)</t>
  </si>
  <si>
    <t>(4)/(1)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</si>
  <si>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</si>
  <si>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</si>
  <si>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</si>
  <si>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</si>
  <si>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</si>
  <si>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Vel.
Ratio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</si>
  <si>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</si>
  <si>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</si>
  <si>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</si>
  <si>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cm/s</t>
    <phoneticPr fontId="2" type="noConversion"/>
  </si>
  <si>
    <t>gal</t>
    <phoneticPr fontId="2" type="noConversion"/>
  </si>
  <si>
    <t>Floor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</si>
  <si>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</si>
  <si>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</si>
  <si>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</si>
  <si>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Acc.</t>
    <phoneticPr fontId="2" type="noConversion"/>
  </si>
  <si>
    <t>Vel.</t>
    <phoneticPr fontId="2" type="noConversion"/>
  </si>
  <si>
    <t>cm</t>
    <phoneticPr fontId="2" type="noConversion"/>
  </si>
  <si>
    <t>cm</t>
    <phoneticPr fontId="2" type="noConversion"/>
  </si>
  <si>
    <t>cm/s</t>
    <phoneticPr fontId="2" type="noConversion"/>
  </si>
  <si>
    <t>gal</t>
    <phoneticPr fontId="2" type="noConversion"/>
  </si>
  <si>
    <t>Dis.
Ratio</t>
    <phoneticPr fontId="2" type="noConversion"/>
  </si>
  <si>
    <t>Acc.
Ratio</t>
    <phoneticPr fontId="2" type="noConversion"/>
  </si>
  <si>
    <t>TCU072 Longitudinal</t>
    <phoneticPr fontId="2" type="noConversion"/>
  </si>
  <si>
    <t>Longitudinal Direction</t>
    <phoneticPr fontId="2" type="noConversion"/>
  </si>
  <si>
    <t>Transverse Direction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</si>
  <si>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</si>
  <si>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</si>
  <si>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</si>
  <si>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cm</t>
    <phoneticPr fontId="2" type="noConversion"/>
  </si>
  <si>
    <t>gal</t>
    <phoneticPr fontId="2" type="noConversion"/>
  </si>
  <si>
    <t>TCU109 Longitudinal</t>
    <phoneticPr fontId="2" type="noConversion"/>
  </si>
  <si>
    <t>Floor</t>
    <phoneticPr fontId="2" type="noConversion"/>
  </si>
  <si>
    <t>(5)/(2)</t>
    <phoneticPr fontId="2" type="noConversion"/>
  </si>
  <si>
    <t>(6)/(3)</t>
    <phoneticPr fontId="2" type="noConversion"/>
  </si>
  <si>
    <t>Dis.</t>
    <phoneticPr fontId="2" type="noConversion"/>
  </si>
  <si>
    <t>Vel.</t>
    <phoneticPr fontId="2" type="noConversion"/>
  </si>
  <si>
    <t>Acc.</t>
    <phoneticPr fontId="2" type="noConversion"/>
  </si>
  <si>
    <t>cm/s</t>
    <phoneticPr fontId="2" type="noConversion"/>
  </si>
  <si>
    <t>gal</t>
    <phoneticPr fontId="2" type="noConversion"/>
  </si>
  <si>
    <t>TCU072 Transverse</t>
    <phoneticPr fontId="2" type="noConversion"/>
  </si>
  <si>
    <t>(4)/(1)</t>
    <phoneticPr fontId="2" type="noConversion"/>
  </si>
  <si>
    <t>Dis.</t>
    <phoneticPr fontId="2" type="noConversion"/>
  </si>
  <si>
    <t>cm/s</t>
    <phoneticPr fontId="2" type="noConversion"/>
  </si>
  <si>
    <t>cm</t>
    <phoneticPr fontId="2" type="noConversion"/>
  </si>
  <si>
    <t>TCU078 Transverse</t>
    <phoneticPr fontId="2" type="noConversion"/>
  </si>
  <si>
    <t>TCU109 Transverse</t>
    <phoneticPr fontId="2" type="noConversion"/>
  </si>
  <si>
    <t>(1)</t>
    <phoneticPr fontId="2" type="noConversion"/>
  </si>
  <si>
    <t>(5)/(2)</t>
    <phoneticPr fontId="2" type="noConversion"/>
  </si>
  <si>
    <t>(6)/(3)</t>
    <phoneticPr fontId="2" type="noConversion"/>
  </si>
  <si>
    <t>Vel.</t>
    <phoneticPr fontId="2" type="noConversion"/>
  </si>
  <si>
    <t>cm/s</t>
    <phoneticPr fontId="2" type="noConversion"/>
  </si>
  <si>
    <t>gal</t>
    <phoneticPr fontId="2" type="noConversion"/>
  </si>
  <si>
    <t>TCU078 Longitudinal</t>
    <phoneticPr fontId="2" type="noConversion"/>
  </si>
  <si>
    <t>Time Response</t>
    <phoneticPr fontId="2" type="noConversion"/>
  </si>
  <si>
    <t>TABLE:  Story Drifts</t>
  </si>
  <si>
    <t>Load Case/Combo</t>
  </si>
  <si>
    <t>Direction</t>
  </si>
  <si>
    <t>Drift</t>
  </si>
  <si>
    <t>Label</t>
  </si>
  <si>
    <t>X</t>
  </si>
  <si>
    <t>Y</t>
  </si>
  <si>
    <t>Z</t>
  </si>
  <si>
    <t>m</t>
  </si>
  <si>
    <t>DEAD</t>
  </si>
  <si>
    <t>LIVE</t>
  </si>
  <si>
    <t>TCU067_X Max</t>
  </si>
  <si>
    <t>TCU067_X Min</t>
  </si>
  <si>
    <t>TCU067_Y Max</t>
  </si>
  <si>
    <t>TCU067_Y Min</t>
  </si>
  <si>
    <t>TCU078_X Max</t>
  </si>
  <si>
    <t>TCU078_X Min</t>
  </si>
  <si>
    <t>TCU078_Y Max</t>
  </si>
  <si>
    <t>TCU078_Y Min</t>
  </si>
  <si>
    <t>TCU109_X Max</t>
  </si>
  <si>
    <t>TCU109_X Min</t>
  </si>
  <si>
    <t>TCU109_Y Max</t>
  </si>
  <si>
    <t>TCU109_Y Min</t>
  </si>
  <si>
    <t>Story Drift</t>
  </si>
  <si>
    <t>BASE</t>
  </si>
  <si>
    <t>MZ</t>
  </si>
  <si>
    <t>MY</t>
  </si>
  <si>
    <t>MX</t>
  </si>
  <si>
    <t>FZ</t>
  </si>
  <si>
    <t>FY</t>
  </si>
  <si>
    <t>FX</t>
  </si>
  <si>
    <t>Unique Name</t>
  </si>
  <si>
    <t>Joint Label</t>
  </si>
  <si>
    <t>TABLE:  Joint Reactions</t>
  </si>
  <si>
    <t>tonf</t>
  </si>
  <si>
    <t>tonf-m</t>
  </si>
  <si>
    <t>Weight</t>
    <phoneticPr fontId="2" type="noConversion"/>
  </si>
  <si>
    <t>Bare Frame</t>
    <phoneticPr fontId="2" type="noConversion"/>
  </si>
  <si>
    <t>tonf</t>
    <phoneticPr fontId="2" type="noConversion"/>
  </si>
  <si>
    <t>Label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</si>
</sst>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6500"/>
      <name val="Calibri"/>
      <family val="2"/>
    </font>
    <font>
      <sz val="12"/>
      <color rgb="FFFF0000"/>
      <name val="Calibri"/>
      <family val="2"/>
    </font>
    <font>
      <vertAlign val="superscript"/>
      <sz val="12"/>
      <color rgb="FF9C65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9" xfId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0" fillId="3" borderId="0" xfId="0" applyFill="1">
      <alignment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2" borderId="1" xfId="1" applyFont="1" applyBorder="1" applyAlignment="1">
      <alignment horizontal="center" vertical="center"/>
    </xf>
    <xf numFmtId="0" fontId="5" fillId="2" borderId="7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8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 vertical="center"/>
    </xf>
    <xf numFmtId="0" fontId="5" fillId="2" borderId="23" xfId="1" applyFont="1" applyBorder="1" applyAlignment="1">
      <alignment horizontal="center" vertical="center"/>
    </xf>
    <xf numFmtId="0" fontId="5" fillId="2" borderId="24" xfId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5" fillId="2" borderId="23" xfId="1" applyFont="1" applyBorder="1">
      <alignment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219075</xdr:colOff>
      <xdr:row>5</xdr:row>
      <xdr:rowOff>200025</xdr:rowOff>
    </xdr:from>
    <xdr:ext cx="1800000" cy="1549337"/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2066925"/>
          <a:ext cx="1800000" cy="1549337"/>
        </a:xfrm>
        <a:prstGeom prst="rect">
          <a:avLst/>
        </a:prstGeom>
      </xdr:spPr>
    </xdr:pic>
    <xdr:clientData/>
  </xdr:oneCellAnchor>
  <xdr:oneCellAnchor>
    <xdr:from>
      <xdr:col>4</xdr:col>
      <xdr:colOff>285750</xdr:colOff>
      <xdr:row>5</xdr:row>
      <xdr:rowOff>209550</xdr:rowOff>
    </xdr:from>
    <xdr:ext cx="1800000" cy="1525464"/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82175" y="2076450"/>
          <a:ext cx="1800000" cy="1525464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5</xdr:row>
      <xdr:rowOff>200025</xdr:rowOff>
    </xdr:from>
    <xdr:ext cx="1800000" cy="1532626"/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8175" y="2066925"/>
          <a:ext cx="1800000" cy="153262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4</xdr:row>
      <xdr:rowOff>1</xdr:rowOff>
    </xdr:from>
    <xdr:to>
      <xdr:col>24</xdr:col>
      <xdr:colOff>342000</xdr:colOff>
      <xdr:row>28</xdr:row>
      <xdr:rowOff>160860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0" y="800101"/>
          <a:ext cx="7200000" cy="49805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39997558519241921"/>
  </sheetPr>
  <dimension ref="A1:O22"/>
  <sheetViews>
    <sheetView workbookViewId="0">
      <selection activeCell="F31" sqref="F31"/>
    </sheetView>
  </sheetViews>
  <sheetFormatPr defaultRowHeight="15.75" x14ac:dyDescent="0.25"/>
  <cols>
    <col min="1" max="1" width="9" style="4"/>
    <col min="2" max="2" width="11.75" style="4" bestFit="1" customWidth="1"/>
    <col min="3" max="3" width="9" style="4"/>
    <col min="4" max="4" width="5.5" style="4" bestFit="1" customWidth="1"/>
    <col min="5" max="5" width="10.125" style="4" bestFit="1" customWidth="1"/>
    <col min="6" max="6" width="21.25" style="4" bestFit="1" customWidth="1"/>
    <col min="7" max="7" width="19.5" style="4" bestFit="1" customWidth="1"/>
    <col min="8" max="8" width="21.25" style="4" bestFit="1" customWidth="1"/>
    <col min="9" max="9" width="19.5" style="4" bestFit="1" customWidth="1"/>
    <col min="10" max="16384" width="9" style="4"/>
  </cols>
  <sheetData>
    <row r="1" spans="1:9" x14ac:dyDescent="0.25">
      <c r="A1" s="2" t="s">
        <v>0</v>
      </c>
      <c r="B1" s="3">
        <f ca="1">NOW()</f>
        <v>43270.948488194445</v>
      </c>
    </row>
    <row r="2" spans="1:9" x14ac:dyDescent="0.25">
      <c r="A2" s="2" t="s">
        <v>1</v>
      </c>
      <c r="B2" s="2" t="s">
        <v>20</v>
      </c>
    </row>
    <row r="3" spans="1:9" x14ac:dyDescent="0.25">
      <c r="A3" s="2" t="s">
        <v>2</v>
      </c>
      <c r="B3" s="2"/>
    </row>
    <row r="4" spans="1:9" ht="16.5" thickBot="1" x14ac:dyDescent="0.3"/>
    <row r="5" spans="1:9" x14ac:dyDescent="0.25">
      <c r="D5" s="54" t="s">
        <v>4</v>
      </c>
      <c r="E5" s="56" t="s">
        <v>5</v>
      </c>
      <c r="F5" s="56" t="s">
        <v>64</v>
      </c>
      <c r="G5" s="56"/>
      <c r="H5" s="56" t="s">
        <v>65</v>
      </c>
      <c r="I5" s="58"/>
    </row>
    <row r="6" spans="1:9" ht="16.5" thickBot="1" x14ac:dyDescent="0.3">
      <c r="D6" s="55"/>
      <c r="E6" s="57"/>
      <c r="F6" s="8" t="s">
        <v>18</v>
      </c>
      <c r="G6" s="8" t="s">
        <v>19</v>
      </c>
      <c r="H6" s="8" t="s">
        <v>18</v>
      </c>
      <c r="I6" s="9" t="s">
        <v>19</v>
      </c>
    </row>
    <row r="7" spans="1:9" ht="16.5" thickTop="1" x14ac:dyDescent="0.25">
      <c r="D7" s="10" t="s">
        <v>7</v>
      </c>
      <c r="E7" s="11">
        <v>92.921639999999996</v>
      </c>
      <c r="F7" s="12">
        <v>1</v>
      </c>
      <c r="G7" s="12">
        <v>0.106512667427285</v>
      </c>
      <c r="H7" s="12">
        <v>1</v>
      </c>
      <c r="I7" s="13">
        <v>9.98864030797387E-2</v>
      </c>
    </row>
    <row r="8" spans="1:9" x14ac:dyDescent="0.25">
      <c r="D8" s="14" t="s">
        <v>9</v>
      </c>
      <c r="E8" s="15">
        <v>86.726860000000002</v>
      </c>
      <c r="F8" s="16">
        <v>0.89348733257271495</v>
      </c>
      <c r="G8" s="16">
        <v>0.15585389869183999</v>
      </c>
      <c r="H8" s="16">
        <v>0.90011359692026105</v>
      </c>
      <c r="I8" s="17">
        <v>0.15111545864756501</v>
      </c>
    </row>
    <row r="9" spans="1:9" x14ac:dyDescent="0.25">
      <c r="D9" s="14" t="s">
        <v>11</v>
      </c>
      <c r="E9" s="15">
        <v>86.726860000000002</v>
      </c>
      <c r="F9" s="16">
        <v>0.73763343388087499</v>
      </c>
      <c r="G9" s="16">
        <v>0.20005313911507699</v>
      </c>
      <c r="H9" s="16">
        <v>0.74899813827269601</v>
      </c>
      <c r="I9" s="17">
        <v>0.197627086554542</v>
      </c>
    </row>
    <row r="10" spans="1:9" x14ac:dyDescent="0.25">
      <c r="D10" s="14" t="s">
        <v>13</v>
      </c>
      <c r="E10" s="15">
        <v>86.726860000000002</v>
      </c>
      <c r="F10" s="16">
        <v>0.53758029476579705</v>
      </c>
      <c r="G10" s="16">
        <v>0.22168388478189499</v>
      </c>
      <c r="H10" s="16">
        <v>0.55137105171815404</v>
      </c>
      <c r="I10" s="17">
        <v>0.223044397463002</v>
      </c>
    </row>
    <row r="11" spans="1:9" x14ac:dyDescent="0.25">
      <c r="D11" s="14" t="s">
        <v>15</v>
      </c>
      <c r="E11" s="15">
        <v>86.726860000000002</v>
      </c>
      <c r="F11" s="16">
        <v>0.315896409983902</v>
      </c>
      <c r="G11" s="16">
        <v>0.19789631620899301</v>
      </c>
      <c r="H11" s="16">
        <v>0.32832665425515101</v>
      </c>
      <c r="I11" s="17">
        <v>0.20267583856615401</v>
      </c>
    </row>
    <row r="12" spans="1:9" ht="16.5" thickBot="1" x14ac:dyDescent="0.3">
      <c r="D12" s="18" t="s">
        <v>17</v>
      </c>
      <c r="E12" s="19">
        <v>86.726860000000002</v>
      </c>
      <c r="F12" s="20">
        <v>0.118000093774909</v>
      </c>
      <c r="G12" s="20">
        <v>0.118000093774909</v>
      </c>
      <c r="H12" s="20">
        <v>0.125650815688997</v>
      </c>
      <c r="I12" s="21">
        <v>0.125650815688997</v>
      </c>
    </row>
    <row r="17" spans="8:15" ht="16.5" x14ac:dyDescent="0.25">
      <c r="H17" s="1"/>
      <c r="J17" s="1"/>
      <c r="K17" s="1"/>
      <c r="L17" s="1"/>
      <c r="M17" s="1"/>
      <c r="N17" s="1"/>
      <c r="O17" s="1"/>
    </row>
    <row r="18" spans="8:15" ht="16.5" x14ac:dyDescent="0.25">
      <c r="H18" s="1"/>
    </row>
    <row r="19" spans="8:15" ht="16.5" x14ac:dyDescent="0.25">
      <c r="H19" s="1"/>
    </row>
    <row r="20" spans="8:15" ht="16.5" x14ac:dyDescent="0.25">
      <c r="H20" s="1"/>
    </row>
    <row r="21" spans="8:15" ht="16.5" x14ac:dyDescent="0.25">
      <c r="H21" s="1"/>
    </row>
    <row r="22" spans="8:15" ht="16.5" x14ac:dyDescent="0.25">
      <c r="H22" s="1"/>
    </row>
  </sheetData>
  <mergeCells count="4">
    <mergeCell ref="D5:D6"/>
    <mergeCell ref="E5:E6"/>
    <mergeCell ref="F5:G5"/>
    <mergeCell ref="H5:I5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</sheetPr>
  <dimension ref="A1:G7"/>
  <sheetViews>
    <sheetView workbookViewId="0">
      <selection activeCell="J33" sqref="J33"/>
    </sheetView>
  </sheetViews>
  <sheetFormatPr defaultRowHeight="15.75" x14ac:dyDescent="0.25"/>
  <cols>
    <col min="1" max="1" width="9" style="4"/>
    <col min="2" max="2" width="12.5" style="4" bestFit="1" customWidth="1"/>
    <col min="3" max="3" width="9" style="4"/>
    <col min="4" max="4" width="27.75" style="4" bestFit="1" customWidth="1"/>
    <col min="5" max="5" width="8.75" style="4" bestFit="1" customWidth="1"/>
    <col min="6" max="6" width="9.125" style="4" bestFit="1" customWidth="1"/>
    <col min="7" max="7" width="8.875" style="4" bestFit="1" customWidth="1"/>
    <col min="8" max="16384" width="9" style="4"/>
  </cols>
  <sheetData>
    <row r="1" spans="1:7" x14ac:dyDescent="0.25">
      <c r="A1" s="2" t="s">
        <v>0</v>
      </c>
      <c r="B1" s="3">
        <f ca="1">NOW()</f>
        <v>43270.948488194445</v>
      </c>
    </row>
    <row r="2" spans="1:7" x14ac:dyDescent="0.25">
      <c r="A2" s="2" t="s">
        <v>1</v>
      </c>
      <c r="B2" s="2" t="s">
        <v>21</v>
      </c>
    </row>
    <row r="3" spans="1:7" x14ac:dyDescent="0.25">
      <c r="A3" s="2" t="s">
        <v>2</v>
      </c>
      <c r="B3" s="22" t="s">
        <v>24</v>
      </c>
      <c r="D3" s="4" t="s">
        <v>28</v>
      </c>
      <c r="E3" s="29">
        <v>1.3859999999999999</v>
      </c>
      <c r="F3" s="29">
        <v>1.2749999999999999</v>
      </c>
      <c r="G3" s="29">
        <v>1.075</v>
      </c>
    </row>
    <row r="4" spans="1:7" ht="16.5" thickBot="1" x14ac:dyDescent="0.3"/>
    <row r="5" spans="1:7" ht="18.75" thickBot="1" x14ac:dyDescent="0.3">
      <c r="D5" s="23" t="s">
        <v>22</v>
      </c>
      <c r="E5" s="24" t="s">
        <v>25</v>
      </c>
      <c r="F5" s="24" t="s">
        <v>26</v>
      </c>
      <c r="G5" s="25" t="s">
        <v>27</v>
      </c>
    </row>
    <row r="6" spans="1:7" ht="16.5" thickTop="1" x14ac:dyDescent="0.25">
      <c r="D6" s="26" t="s">
        <v>23</v>
      </c>
      <c r="E6" s="27">
        <v>1.3859999999999999</v>
      </c>
      <c r="F6" s="27">
        <v>1.2749999999999999</v>
      </c>
      <c r="G6" s="28">
        <v>1.075</v>
      </c>
    </row>
    <row r="7" spans="1:7" ht="16.5" thickBot="1" x14ac:dyDescent="0.3">
      <c r="D7" s="18" t="str">
        <f>"Bare Frame with " &amp;B3</f>
        <v>Bare Frame with Nonlinear VD</v>
      </c>
      <c r="E7" s="20">
        <f>E3</f>
        <v>1.3859999999999999</v>
      </c>
      <c r="F7" s="20">
        <f t="shared" ref="F7:G7" si="0">F3</f>
        <v>1.2749999999999999</v>
      </c>
      <c r="G7" s="21">
        <f t="shared" si="0"/>
        <v>1.075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F6"/>
  <sheetViews>
    <sheetView workbookViewId="0">
      <selection sqref="A1:B3"/>
    </sheetView>
  </sheetViews>
  <sheetFormatPr defaultRowHeight="16.5" x14ac:dyDescent="0.25"/>
  <cols>
    <col min="2" max="2" width="12.5" bestFit="1" customWidth="1"/>
    <col min="4" max="6" width="30.625" customWidth="1"/>
  </cols>
  <sheetData>
    <row r="1" spans="1:6" x14ac:dyDescent="0.25">
      <c r="A1" s="2" t="s">
        <v>0</v>
      </c>
      <c r="B1" s="3">
        <f ca="1">NOW()</f>
        <v>43270.948488194445</v>
      </c>
    </row>
    <row r="2" spans="1:6" x14ac:dyDescent="0.25">
      <c r="A2" s="2" t="s">
        <v>1</v>
      </c>
      <c r="B2" s="2" t="s">
        <v>29</v>
      </c>
    </row>
    <row r="3" spans="1:6" x14ac:dyDescent="0.25">
      <c r="A3" s="2" t="s">
        <v>2</v>
      </c>
      <c r="B3" s="22"/>
    </row>
    <row r="4" spans="1:6" ht="17.25" thickBot="1" x14ac:dyDescent="0.3"/>
    <row r="5" spans="1:6" ht="18.75" thickBot="1" x14ac:dyDescent="0.3">
      <c r="D5" s="23" t="s">
        <v>25</v>
      </c>
      <c r="E5" s="24" t="s">
        <v>26</v>
      </c>
      <c r="F5" s="25" t="s">
        <v>27</v>
      </c>
    </row>
    <row r="6" spans="1:6" ht="150" customHeight="1" thickTop="1" thickBot="1" x14ac:dyDescent="0.3">
      <c r="D6" s="5"/>
      <c r="E6" s="6"/>
      <c r="F6" s="7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B3"/>
  <sheetViews>
    <sheetView workbookViewId="0">
      <selection activeCell="D5" sqref="D5"/>
    </sheetView>
  </sheetViews>
  <sheetFormatPr defaultRowHeight="16.5" x14ac:dyDescent="0.25"/>
  <cols>
    <col min="2" max="2" width="12.5" bestFit="1" customWidth="1"/>
  </cols>
  <sheetData>
    <row r="1" spans="1:2" x14ac:dyDescent="0.25">
      <c r="A1" s="2" t="s">
        <v>0</v>
      </c>
      <c r="B1" s="3">
        <f ca="1">NOW()</f>
        <v>43270.948488194445</v>
      </c>
    </row>
    <row r="2" spans="1:2" x14ac:dyDescent="0.25">
      <c r="A2" s="2" t="s">
        <v>1</v>
      </c>
      <c r="B2" s="2" t="s">
        <v>118</v>
      </c>
    </row>
    <row r="3" spans="1:2" x14ac:dyDescent="0.25">
      <c r="A3" s="2" t="s">
        <v>2</v>
      </c>
      <c r="B3" s="2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:X32"/>
  <sheetViews>
    <sheetView workbookViewId="0">
      <selection sqref="A1:B3"/>
    </sheetView>
  </sheetViews>
  <sheetFormatPr defaultRowHeight="15.75" x14ac:dyDescent="0.25"/>
  <cols>
    <col min="1" max="1" width="9" style="4"/>
    <col min="2" max="2" width="14.25" style="4" bestFit="1" customWidth="1"/>
    <col min="3" max="16384" width="9" style="4"/>
  </cols>
  <sheetData>
    <row r="1" spans="1:24" x14ac:dyDescent="0.25">
      <c r="A1" s="2" t="s">
        <v>0</v>
      </c>
      <c r="B1" s="3">
        <f ca="1">NOW()</f>
        <v>43270.948488194445</v>
      </c>
    </row>
    <row r="2" spans="1:24" x14ac:dyDescent="0.25">
      <c r="A2" s="2" t="s">
        <v>1</v>
      </c>
      <c r="B2" s="2" t="s">
        <v>94</v>
      </c>
    </row>
    <row r="3" spans="1:24" x14ac:dyDescent="0.25">
      <c r="A3" s="2" t="s">
        <v>2</v>
      </c>
      <c r="B3" s="22" t="s">
        <v>24</v>
      </c>
    </row>
    <row r="4" spans="1:24" ht="16.5" thickBot="1" x14ac:dyDescent="0.3"/>
    <row r="5" spans="1:24" ht="16.5" thickBot="1" x14ac:dyDescent="0.3">
      <c r="D5" s="59" t="s">
        <v>63</v>
      </c>
      <c r="E5" s="60"/>
      <c r="F5" s="60"/>
      <c r="G5" s="60"/>
      <c r="H5" s="60"/>
      <c r="I5" s="60"/>
      <c r="J5" s="60"/>
      <c r="K5" s="60"/>
      <c r="L5" s="60"/>
      <c r="M5" s="61"/>
      <c r="O5" s="59" t="s">
        <v>80</v>
      </c>
      <c r="P5" s="60"/>
      <c r="Q5" s="60"/>
      <c r="R5" s="60"/>
      <c r="S5" s="60"/>
      <c r="T5" s="60"/>
      <c r="U5" s="60"/>
      <c r="V5" s="60"/>
      <c r="W5" s="60"/>
      <c r="X5" s="61"/>
    </row>
    <row r="6" spans="1:24" ht="16.5" thickTop="1" x14ac:dyDescent="0.25">
      <c r="D6" s="62" t="s">
        <v>30</v>
      </c>
      <c r="E6" s="64" t="s">
        <v>31</v>
      </c>
      <c r="F6" s="64"/>
      <c r="G6" s="64"/>
      <c r="H6" s="64" t="str">
        <f>"Bare frame with " &amp;$B$3</f>
        <v>Bare frame with Nonlinear VD</v>
      </c>
      <c r="I6" s="64"/>
      <c r="J6" s="64"/>
      <c r="K6" s="64" t="s">
        <v>32</v>
      </c>
      <c r="L6" s="64"/>
      <c r="M6" s="65"/>
      <c r="O6" s="62" t="s">
        <v>51</v>
      </c>
      <c r="P6" s="64" t="s">
        <v>31</v>
      </c>
      <c r="Q6" s="64"/>
      <c r="R6" s="64"/>
      <c r="S6" s="64" t="str">
        <f>"Bare frame with " &amp;$B$3</f>
        <v>Bare frame with Nonlinear VD</v>
      </c>
      <c r="T6" s="64"/>
      <c r="U6" s="64"/>
      <c r="V6" s="64" t="s">
        <v>32</v>
      </c>
      <c r="W6" s="64"/>
      <c r="X6" s="65"/>
    </row>
    <row r="7" spans="1:24" x14ac:dyDescent="0.25">
      <c r="D7" s="63"/>
      <c r="E7" s="16" t="s">
        <v>52</v>
      </c>
      <c r="F7" s="16" t="s">
        <v>34</v>
      </c>
      <c r="G7" s="16" t="s">
        <v>35</v>
      </c>
      <c r="H7" s="16" t="s">
        <v>36</v>
      </c>
      <c r="I7" s="16" t="s">
        <v>37</v>
      </c>
      <c r="J7" s="16" t="s">
        <v>38</v>
      </c>
      <c r="K7" s="16" t="s">
        <v>39</v>
      </c>
      <c r="L7" s="16" t="s">
        <v>53</v>
      </c>
      <c r="M7" s="17" t="s">
        <v>41</v>
      </c>
      <c r="O7" s="63"/>
      <c r="P7" s="16" t="s">
        <v>33</v>
      </c>
      <c r="Q7" s="16" t="s">
        <v>34</v>
      </c>
      <c r="R7" s="16" t="s">
        <v>35</v>
      </c>
      <c r="S7" s="16" t="s">
        <v>36</v>
      </c>
      <c r="T7" s="16" t="s">
        <v>37</v>
      </c>
      <c r="U7" s="16" t="s">
        <v>38</v>
      </c>
      <c r="V7" s="16" t="s">
        <v>81</v>
      </c>
      <c r="W7" s="16" t="s">
        <v>73</v>
      </c>
      <c r="X7" s="17" t="s">
        <v>54</v>
      </c>
    </row>
    <row r="8" spans="1:24" ht="16.5" customHeight="1" x14ac:dyDescent="0.25">
      <c r="D8" s="63"/>
      <c r="E8" s="16" t="s">
        <v>42</v>
      </c>
      <c r="F8" s="16" t="s">
        <v>56</v>
      </c>
      <c r="G8" s="16" t="s">
        <v>55</v>
      </c>
      <c r="H8" s="16" t="s">
        <v>42</v>
      </c>
      <c r="I8" s="16" t="s">
        <v>56</v>
      </c>
      <c r="J8" s="16" t="s">
        <v>55</v>
      </c>
      <c r="K8" s="66" t="s">
        <v>61</v>
      </c>
      <c r="L8" s="66" t="s">
        <v>45</v>
      </c>
      <c r="M8" s="67" t="s">
        <v>62</v>
      </c>
      <c r="O8" s="63"/>
      <c r="P8" s="16" t="s">
        <v>67</v>
      </c>
      <c r="Q8" s="16" t="s">
        <v>56</v>
      </c>
      <c r="R8" s="16" t="s">
        <v>77</v>
      </c>
      <c r="S8" s="16" t="s">
        <v>82</v>
      </c>
      <c r="T8" s="16" t="s">
        <v>43</v>
      </c>
      <c r="U8" s="16" t="s">
        <v>55</v>
      </c>
      <c r="V8" s="66" t="s">
        <v>61</v>
      </c>
      <c r="W8" s="66" t="s">
        <v>45</v>
      </c>
      <c r="X8" s="67" t="s">
        <v>62</v>
      </c>
    </row>
    <row r="9" spans="1:24" x14ac:dyDescent="0.25">
      <c r="D9" s="63"/>
      <c r="E9" s="16" t="s">
        <v>46</v>
      </c>
      <c r="F9" s="16" t="s">
        <v>59</v>
      </c>
      <c r="G9" s="16" t="s">
        <v>50</v>
      </c>
      <c r="H9" s="16" t="s">
        <v>57</v>
      </c>
      <c r="I9" s="16" t="s">
        <v>49</v>
      </c>
      <c r="J9" s="16" t="s">
        <v>60</v>
      </c>
      <c r="K9" s="64"/>
      <c r="L9" s="64"/>
      <c r="M9" s="65"/>
      <c r="O9" s="63"/>
      <c r="P9" s="16" t="s">
        <v>58</v>
      </c>
      <c r="Q9" s="16" t="s">
        <v>83</v>
      </c>
      <c r="R9" s="16" t="s">
        <v>48</v>
      </c>
      <c r="S9" s="16" t="s">
        <v>84</v>
      </c>
      <c r="T9" s="16" t="s">
        <v>59</v>
      </c>
      <c r="U9" s="16" t="s">
        <v>50</v>
      </c>
      <c r="V9" s="64"/>
      <c r="W9" s="64"/>
      <c r="X9" s="65"/>
    </row>
    <row r="10" spans="1:24" x14ac:dyDescent="0.25">
      <c r="D10" s="14">
        <v>3</v>
      </c>
      <c r="E10" s="16">
        <v>3.367</v>
      </c>
      <c r="F10" s="16">
        <v>58.36</v>
      </c>
      <c r="G10" s="16">
        <v>1157.0920000000001</v>
      </c>
      <c r="H10" s="16">
        <v>1.1950000000000001</v>
      </c>
      <c r="I10" s="16">
        <v>17.375</v>
      </c>
      <c r="J10" s="16">
        <v>443.303</v>
      </c>
      <c r="K10" s="16">
        <v>0.35499999999999998</v>
      </c>
      <c r="L10" s="16">
        <v>0.29799999999999999</v>
      </c>
      <c r="M10" s="17">
        <v>0.38300000000000001</v>
      </c>
      <c r="O10" s="14">
        <v>3</v>
      </c>
      <c r="P10" s="16">
        <v>3.367</v>
      </c>
      <c r="Q10" s="16">
        <v>58.36</v>
      </c>
      <c r="R10" s="16">
        <v>1157.0920000000001</v>
      </c>
      <c r="S10" s="16">
        <v>1.1950000000000001</v>
      </c>
      <c r="T10" s="16">
        <v>17.375</v>
      </c>
      <c r="U10" s="16">
        <v>443.303</v>
      </c>
      <c r="V10" s="16">
        <v>0.35499999999999998</v>
      </c>
      <c r="W10" s="16">
        <v>0.29799999999999999</v>
      </c>
      <c r="X10" s="17">
        <v>0.38300000000000001</v>
      </c>
    </row>
    <row r="11" spans="1:24" x14ac:dyDescent="0.25">
      <c r="D11" s="14">
        <v>2</v>
      </c>
      <c r="E11" s="16">
        <v>2.5369999999999999</v>
      </c>
      <c r="F11" s="16">
        <v>39.561999999999998</v>
      </c>
      <c r="G11" s="16">
        <v>812.00300000000004</v>
      </c>
      <c r="H11" s="16">
        <v>0.91900000000000004</v>
      </c>
      <c r="I11" s="16">
        <v>13.503</v>
      </c>
      <c r="J11" s="16">
        <v>413.78699999999998</v>
      </c>
      <c r="K11" s="16">
        <v>0.36199999999999999</v>
      </c>
      <c r="L11" s="16">
        <v>0.34100000000000003</v>
      </c>
      <c r="M11" s="17">
        <v>0.51</v>
      </c>
      <c r="O11" s="14">
        <v>2</v>
      </c>
      <c r="P11" s="16">
        <v>2.5369999999999999</v>
      </c>
      <c r="Q11" s="16">
        <v>39.561999999999998</v>
      </c>
      <c r="R11" s="16">
        <v>812.00300000000004</v>
      </c>
      <c r="S11" s="16">
        <v>0.91900000000000004</v>
      </c>
      <c r="T11" s="16">
        <v>13.503</v>
      </c>
      <c r="U11" s="16">
        <v>413.78699999999998</v>
      </c>
      <c r="V11" s="16">
        <v>0.36199999999999999</v>
      </c>
      <c r="W11" s="16">
        <v>0.34100000000000003</v>
      </c>
      <c r="X11" s="17">
        <v>0.51</v>
      </c>
    </row>
    <row r="12" spans="1:24" ht="16.5" thickBot="1" x14ac:dyDescent="0.3">
      <c r="D12" s="18">
        <v>1</v>
      </c>
      <c r="E12" s="20">
        <v>1.2649999999999999</v>
      </c>
      <c r="F12" s="20">
        <v>58.36</v>
      </c>
      <c r="G12" s="20">
        <v>486.762</v>
      </c>
      <c r="H12" s="20">
        <v>0.47499999999999998</v>
      </c>
      <c r="I12" s="20">
        <v>17.375</v>
      </c>
      <c r="J12" s="20">
        <v>363.53899999999999</v>
      </c>
      <c r="K12" s="20">
        <v>0.375</v>
      </c>
      <c r="L12" s="20">
        <v>0.29799999999999999</v>
      </c>
      <c r="M12" s="21">
        <v>0.747</v>
      </c>
      <c r="O12" s="18">
        <v>1</v>
      </c>
      <c r="P12" s="20">
        <v>1.2649999999999999</v>
      </c>
      <c r="Q12" s="20">
        <v>58.36</v>
      </c>
      <c r="R12" s="20">
        <v>486.762</v>
      </c>
      <c r="S12" s="20">
        <v>0.47499999999999998</v>
      </c>
      <c r="T12" s="20">
        <v>17.375</v>
      </c>
      <c r="U12" s="20">
        <v>363.53899999999999</v>
      </c>
      <c r="V12" s="20">
        <v>0.375</v>
      </c>
      <c r="W12" s="20">
        <v>0.29799999999999999</v>
      </c>
      <c r="X12" s="21">
        <v>0.747</v>
      </c>
    </row>
    <row r="14" spans="1:24" ht="16.5" thickBot="1" x14ac:dyDescent="0.3"/>
    <row r="15" spans="1:24" ht="16.5" thickBot="1" x14ac:dyDescent="0.3">
      <c r="D15" s="59" t="s">
        <v>93</v>
      </c>
      <c r="E15" s="60"/>
      <c r="F15" s="60"/>
      <c r="G15" s="60"/>
      <c r="H15" s="60"/>
      <c r="I15" s="60"/>
      <c r="J15" s="60"/>
      <c r="K15" s="60"/>
      <c r="L15" s="60"/>
      <c r="M15" s="61"/>
      <c r="O15" s="59" t="s">
        <v>85</v>
      </c>
      <c r="P15" s="60"/>
      <c r="Q15" s="60"/>
      <c r="R15" s="60"/>
      <c r="S15" s="60"/>
      <c r="T15" s="60"/>
      <c r="U15" s="60"/>
      <c r="V15" s="60"/>
      <c r="W15" s="60"/>
      <c r="X15" s="61"/>
    </row>
    <row r="16" spans="1:24" ht="16.5" thickTop="1" x14ac:dyDescent="0.25">
      <c r="D16" s="62" t="s">
        <v>30</v>
      </c>
      <c r="E16" s="64" t="s">
        <v>31</v>
      </c>
      <c r="F16" s="64"/>
      <c r="G16" s="64"/>
      <c r="H16" s="64" t="str">
        <f>"Bare frame with " &amp;$B$3</f>
        <v>Bare frame with Nonlinear VD</v>
      </c>
      <c r="I16" s="64"/>
      <c r="J16" s="64"/>
      <c r="K16" s="64" t="s">
        <v>32</v>
      </c>
      <c r="L16" s="64"/>
      <c r="M16" s="65"/>
      <c r="O16" s="62" t="s">
        <v>51</v>
      </c>
      <c r="P16" s="64" t="s">
        <v>31</v>
      </c>
      <c r="Q16" s="64"/>
      <c r="R16" s="64"/>
      <c r="S16" s="64" t="str">
        <f>"Bare frame with " &amp;$B$3</f>
        <v>Bare frame with Nonlinear VD</v>
      </c>
      <c r="T16" s="64"/>
      <c r="U16" s="64"/>
      <c r="V16" s="64" t="s">
        <v>32</v>
      </c>
      <c r="W16" s="64"/>
      <c r="X16" s="65"/>
    </row>
    <row r="17" spans="4:24" x14ac:dyDescent="0.25">
      <c r="D17" s="63"/>
      <c r="E17" s="16" t="s">
        <v>52</v>
      </c>
      <c r="F17" s="16" t="s">
        <v>34</v>
      </c>
      <c r="G17" s="16" t="s">
        <v>35</v>
      </c>
      <c r="H17" s="16" t="s">
        <v>36</v>
      </c>
      <c r="I17" s="16" t="s">
        <v>37</v>
      </c>
      <c r="J17" s="16" t="s">
        <v>38</v>
      </c>
      <c r="K17" s="16" t="s">
        <v>39</v>
      </c>
      <c r="L17" s="16" t="s">
        <v>53</v>
      </c>
      <c r="M17" s="17" t="s">
        <v>66</v>
      </c>
      <c r="O17" s="63"/>
      <c r="P17" s="16" t="s">
        <v>33</v>
      </c>
      <c r="Q17" s="16" t="s">
        <v>34</v>
      </c>
      <c r="R17" s="16" t="s">
        <v>35</v>
      </c>
      <c r="S17" s="16" t="s">
        <v>36</v>
      </c>
      <c r="T17" s="16" t="s">
        <v>37</v>
      </c>
      <c r="U17" s="16" t="s">
        <v>38</v>
      </c>
      <c r="V17" s="16" t="s">
        <v>39</v>
      </c>
      <c r="W17" s="16" t="s">
        <v>40</v>
      </c>
      <c r="X17" s="17" t="s">
        <v>54</v>
      </c>
    </row>
    <row r="18" spans="4:24" ht="16.5" customHeight="1" x14ac:dyDescent="0.25">
      <c r="D18" s="63"/>
      <c r="E18" s="16" t="s">
        <v>42</v>
      </c>
      <c r="F18" s="16" t="s">
        <v>56</v>
      </c>
      <c r="G18" s="16" t="s">
        <v>55</v>
      </c>
      <c r="H18" s="16" t="s">
        <v>67</v>
      </c>
      <c r="I18" s="16" t="s">
        <v>68</v>
      </c>
      <c r="J18" s="16" t="s">
        <v>44</v>
      </c>
      <c r="K18" s="66" t="s">
        <v>61</v>
      </c>
      <c r="L18" s="66" t="s">
        <v>45</v>
      </c>
      <c r="M18" s="67" t="s">
        <v>62</v>
      </c>
      <c r="O18" s="63"/>
      <c r="P18" s="16" t="s">
        <v>67</v>
      </c>
      <c r="Q18" s="16" t="s">
        <v>56</v>
      </c>
      <c r="R18" s="16" t="s">
        <v>44</v>
      </c>
      <c r="S18" s="16" t="s">
        <v>67</v>
      </c>
      <c r="T18" s="16" t="s">
        <v>43</v>
      </c>
      <c r="U18" s="16" t="s">
        <v>44</v>
      </c>
      <c r="V18" s="66" t="s">
        <v>61</v>
      </c>
      <c r="W18" s="66" t="s">
        <v>45</v>
      </c>
      <c r="X18" s="67" t="s">
        <v>62</v>
      </c>
    </row>
    <row r="19" spans="4:24" x14ac:dyDescent="0.25">
      <c r="D19" s="63"/>
      <c r="E19" s="16" t="s">
        <v>69</v>
      </c>
      <c r="F19" s="16" t="s">
        <v>59</v>
      </c>
      <c r="G19" s="16" t="s">
        <v>70</v>
      </c>
      <c r="H19" s="16" t="s">
        <v>46</v>
      </c>
      <c r="I19" s="16" t="s">
        <v>47</v>
      </c>
      <c r="J19" s="16" t="s">
        <v>48</v>
      </c>
      <c r="K19" s="64"/>
      <c r="L19" s="64"/>
      <c r="M19" s="65"/>
      <c r="O19" s="63"/>
      <c r="P19" s="16" t="s">
        <v>46</v>
      </c>
      <c r="Q19" s="16" t="s">
        <v>59</v>
      </c>
      <c r="R19" s="16" t="s">
        <v>48</v>
      </c>
      <c r="S19" s="16" t="s">
        <v>58</v>
      </c>
      <c r="T19" s="16" t="s">
        <v>47</v>
      </c>
      <c r="U19" s="16" t="s">
        <v>48</v>
      </c>
      <c r="V19" s="64"/>
      <c r="W19" s="64"/>
      <c r="X19" s="65"/>
    </row>
    <row r="20" spans="4:24" x14ac:dyDescent="0.25">
      <c r="D20" s="14">
        <v>3</v>
      </c>
      <c r="E20" s="16">
        <v>3.0659999999999998</v>
      </c>
      <c r="F20" s="16">
        <v>42.055999999999997</v>
      </c>
      <c r="G20" s="16">
        <v>652.93600000000004</v>
      </c>
      <c r="H20" s="16">
        <v>1.486</v>
      </c>
      <c r="I20" s="16">
        <v>20.734999999999999</v>
      </c>
      <c r="J20" s="16">
        <v>393.51299999999998</v>
      </c>
      <c r="K20" s="16">
        <v>0.48499999999999999</v>
      </c>
      <c r="L20" s="16">
        <v>0.49299999999999999</v>
      </c>
      <c r="M20" s="17">
        <v>0.60299999999999998</v>
      </c>
      <c r="O20" s="14">
        <v>3</v>
      </c>
      <c r="P20" s="16">
        <v>3.0659999999999998</v>
      </c>
      <c r="Q20" s="16">
        <v>42.055999999999997</v>
      </c>
      <c r="R20" s="16">
        <v>652.93600000000004</v>
      </c>
      <c r="S20" s="16">
        <v>1.486</v>
      </c>
      <c r="T20" s="16">
        <v>20.734999999999999</v>
      </c>
      <c r="U20" s="16">
        <v>393.51299999999998</v>
      </c>
      <c r="V20" s="16">
        <v>0.48499999999999999</v>
      </c>
      <c r="W20" s="16">
        <v>0.49299999999999999</v>
      </c>
      <c r="X20" s="17">
        <v>0.60299999999999998</v>
      </c>
    </row>
    <row r="21" spans="4:24" x14ac:dyDescent="0.25">
      <c r="D21" s="14">
        <v>2</v>
      </c>
      <c r="E21" s="16">
        <v>2.2879999999999998</v>
      </c>
      <c r="F21" s="16">
        <v>29.481999999999999</v>
      </c>
      <c r="G21" s="16">
        <v>506.23099999999999</v>
      </c>
      <c r="H21" s="16">
        <v>1.1419999999999999</v>
      </c>
      <c r="I21" s="16">
        <v>15.978</v>
      </c>
      <c r="J21" s="16">
        <v>342.89</v>
      </c>
      <c r="K21" s="16">
        <v>0.499</v>
      </c>
      <c r="L21" s="16">
        <v>0.54200000000000004</v>
      </c>
      <c r="M21" s="17">
        <v>0.67700000000000005</v>
      </c>
      <c r="O21" s="14">
        <v>2</v>
      </c>
      <c r="P21" s="16">
        <v>2.2879999999999998</v>
      </c>
      <c r="Q21" s="16">
        <v>29.481999999999999</v>
      </c>
      <c r="R21" s="16">
        <v>506.23099999999999</v>
      </c>
      <c r="S21" s="16">
        <v>1.1419999999999999</v>
      </c>
      <c r="T21" s="16">
        <v>15.978</v>
      </c>
      <c r="U21" s="16">
        <v>342.89</v>
      </c>
      <c r="V21" s="16">
        <v>0.499</v>
      </c>
      <c r="W21" s="16">
        <v>0.54200000000000004</v>
      </c>
      <c r="X21" s="17">
        <v>0.67700000000000005</v>
      </c>
    </row>
    <row r="22" spans="4:24" ht="16.5" thickBot="1" x14ac:dyDescent="0.3">
      <c r="D22" s="18">
        <v>1</v>
      </c>
      <c r="E22" s="20">
        <v>1.1359999999999999</v>
      </c>
      <c r="F22" s="20">
        <v>42.055999999999997</v>
      </c>
      <c r="G22" s="20">
        <v>311.89400000000001</v>
      </c>
      <c r="H22" s="20">
        <v>0.58899999999999997</v>
      </c>
      <c r="I22" s="20">
        <v>20.734999999999999</v>
      </c>
      <c r="J22" s="20">
        <v>298.96499999999997</v>
      </c>
      <c r="K22" s="20">
        <v>0.51800000000000002</v>
      </c>
      <c r="L22" s="20">
        <v>0.49299999999999999</v>
      </c>
      <c r="M22" s="21">
        <v>0.95899999999999996</v>
      </c>
      <c r="O22" s="18">
        <v>1</v>
      </c>
      <c r="P22" s="20">
        <v>1.1359999999999999</v>
      </c>
      <c r="Q22" s="20">
        <v>42.055999999999997</v>
      </c>
      <c r="R22" s="20">
        <v>311.89400000000001</v>
      </c>
      <c r="S22" s="20">
        <v>0.58899999999999997</v>
      </c>
      <c r="T22" s="20">
        <v>20.734999999999999</v>
      </c>
      <c r="U22" s="20">
        <v>298.96499999999997</v>
      </c>
      <c r="V22" s="20">
        <v>0.51800000000000002</v>
      </c>
      <c r="W22" s="20">
        <v>0.49299999999999999</v>
      </c>
      <c r="X22" s="21">
        <v>0.95899999999999996</v>
      </c>
    </row>
    <row r="24" spans="4:24" ht="16.5" thickBot="1" x14ac:dyDescent="0.3"/>
    <row r="25" spans="4:24" ht="16.5" thickBot="1" x14ac:dyDescent="0.3">
      <c r="D25" s="59" t="s">
        <v>71</v>
      </c>
      <c r="E25" s="60"/>
      <c r="F25" s="60"/>
      <c r="G25" s="60"/>
      <c r="H25" s="60"/>
      <c r="I25" s="60"/>
      <c r="J25" s="60"/>
      <c r="K25" s="60"/>
      <c r="L25" s="60"/>
      <c r="M25" s="61"/>
      <c r="O25" s="59" t="s">
        <v>86</v>
      </c>
      <c r="P25" s="60"/>
      <c r="Q25" s="60"/>
      <c r="R25" s="60"/>
      <c r="S25" s="60"/>
      <c r="T25" s="60"/>
      <c r="U25" s="60"/>
      <c r="V25" s="60"/>
      <c r="W25" s="60"/>
      <c r="X25" s="61"/>
    </row>
    <row r="26" spans="4:24" ht="16.5" thickTop="1" x14ac:dyDescent="0.25">
      <c r="D26" s="62" t="s">
        <v>72</v>
      </c>
      <c r="E26" s="64" t="s">
        <v>31</v>
      </c>
      <c r="F26" s="64"/>
      <c r="G26" s="64"/>
      <c r="H26" s="64" t="str">
        <f>"Bare frame with " &amp;$B$3</f>
        <v>Bare frame with Nonlinear VD</v>
      </c>
      <c r="I26" s="64"/>
      <c r="J26" s="64"/>
      <c r="K26" s="64" t="s">
        <v>32</v>
      </c>
      <c r="L26" s="64"/>
      <c r="M26" s="65"/>
      <c r="O26" s="62" t="s">
        <v>30</v>
      </c>
      <c r="P26" s="64" t="s">
        <v>31</v>
      </c>
      <c r="Q26" s="64"/>
      <c r="R26" s="64"/>
      <c r="S26" s="64" t="str">
        <f>"Bare frame with " &amp;$B$3</f>
        <v>Bare frame with Nonlinear VD</v>
      </c>
      <c r="T26" s="64"/>
      <c r="U26" s="64"/>
      <c r="V26" s="64" t="s">
        <v>32</v>
      </c>
      <c r="W26" s="64"/>
      <c r="X26" s="65"/>
    </row>
    <row r="27" spans="4:24" x14ac:dyDescent="0.25">
      <c r="D27" s="63"/>
      <c r="E27" s="16" t="s">
        <v>52</v>
      </c>
      <c r="F27" s="16" t="s">
        <v>34</v>
      </c>
      <c r="G27" s="16" t="s">
        <v>35</v>
      </c>
      <c r="H27" s="16" t="s">
        <v>36</v>
      </c>
      <c r="I27" s="16" t="s">
        <v>37</v>
      </c>
      <c r="J27" s="16" t="s">
        <v>38</v>
      </c>
      <c r="K27" s="16" t="s">
        <v>39</v>
      </c>
      <c r="L27" s="16" t="s">
        <v>73</v>
      </c>
      <c r="M27" s="17" t="s">
        <v>74</v>
      </c>
      <c r="O27" s="63"/>
      <c r="P27" s="16" t="s">
        <v>87</v>
      </c>
      <c r="Q27" s="16" t="s">
        <v>34</v>
      </c>
      <c r="R27" s="16" t="s">
        <v>35</v>
      </c>
      <c r="S27" s="16" t="s">
        <v>36</v>
      </c>
      <c r="T27" s="16" t="s">
        <v>37</v>
      </c>
      <c r="U27" s="16" t="s">
        <v>38</v>
      </c>
      <c r="V27" s="16" t="s">
        <v>39</v>
      </c>
      <c r="W27" s="16" t="s">
        <v>88</v>
      </c>
      <c r="X27" s="17" t="s">
        <v>89</v>
      </c>
    </row>
    <row r="28" spans="4:24" ht="16.5" customHeight="1" x14ac:dyDescent="0.25">
      <c r="D28" s="63"/>
      <c r="E28" s="16" t="s">
        <v>75</v>
      </c>
      <c r="F28" s="16" t="s">
        <v>76</v>
      </c>
      <c r="G28" s="16" t="s">
        <v>55</v>
      </c>
      <c r="H28" s="16" t="s">
        <v>42</v>
      </c>
      <c r="I28" s="16" t="s">
        <v>56</v>
      </c>
      <c r="J28" s="16" t="s">
        <v>77</v>
      </c>
      <c r="K28" s="66" t="s">
        <v>61</v>
      </c>
      <c r="L28" s="66" t="s">
        <v>45</v>
      </c>
      <c r="M28" s="67" t="s">
        <v>62</v>
      </c>
      <c r="O28" s="63"/>
      <c r="P28" s="16" t="s">
        <v>42</v>
      </c>
      <c r="Q28" s="16" t="s">
        <v>56</v>
      </c>
      <c r="R28" s="16" t="s">
        <v>55</v>
      </c>
      <c r="S28" s="16" t="s">
        <v>42</v>
      </c>
      <c r="T28" s="16" t="s">
        <v>90</v>
      </c>
      <c r="U28" s="16" t="s">
        <v>55</v>
      </c>
      <c r="V28" s="66" t="s">
        <v>61</v>
      </c>
      <c r="W28" s="66" t="s">
        <v>45</v>
      </c>
      <c r="X28" s="67" t="s">
        <v>62</v>
      </c>
    </row>
    <row r="29" spans="4:24" x14ac:dyDescent="0.25">
      <c r="D29" s="63"/>
      <c r="E29" s="16" t="s">
        <v>58</v>
      </c>
      <c r="F29" s="16" t="s">
        <v>78</v>
      </c>
      <c r="G29" s="16" t="s">
        <v>79</v>
      </c>
      <c r="H29" s="16" t="s">
        <v>46</v>
      </c>
      <c r="I29" s="16" t="s">
        <v>78</v>
      </c>
      <c r="J29" s="16" t="s">
        <v>50</v>
      </c>
      <c r="K29" s="64"/>
      <c r="L29" s="64"/>
      <c r="M29" s="65"/>
      <c r="O29" s="63"/>
      <c r="P29" s="16" t="s">
        <v>46</v>
      </c>
      <c r="Q29" s="16" t="s">
        <v>91</v>
      </c>
      <c r="R29" s="16" t="s">
        <v>92</v>
      </c>
      <c r="S29" s="16" t="s">
        <v>69</v>
      </c>
      <c r="T29" s="16" t="s">
        <v>59</v>
      </c>
      <c r="U29" s="16" t="s">
        <v>50</v>
      </c>
      <c r="V29" s="64"/>
      <c r="W29" s="64"/>
      <c r="X29" s="65"/>
    </row>
    <row r="30" spans="4:24" x14ac:dyDescent="0.25">
      <c r="D30" s="14">
        <v>3</v>
      </c>
      <c r="E30" s="16">
        <v>2.6709999999999998</v>
      </c>
      <c r="F30" s="16">
        <v>45.820999999999998</v>
      </c>
      <c r="G30" s="16">
        <v>1085.5360000000001</v>
      </c>
      <c r="H30" s="16">
        <v>1.0149999999999999</v>
      </c>
      <c r="I30" s="16">
        <v>24.495000000000001</v>
      </c>
      <c r="J30" s="16">
        <v>336.83100000000002</v>
      </c>
      <c r="K30" s="16">
        <v>0.38</v>
      </c>
      <c r="L30" s="16">
        <v>0.53500000000000003</v>
      </c>
      <c r="M30" s="17">
        <v>0.31</v>
      </c>
      <c r="O30" s="14">
        <v>3</v>
      </c>
      <c r="P30" s="16">
        <v>2.6709999999999998</v>
      </c>
      <c r="Q30" s="16">
        <v>45.820999999999998</v>
      </c>
      <c r="R30" s="16">
        <v>1085.5360000000001</v>
      </c>
      <c r="S30" s="16">
        <v>1.0149999999999999</v>
      </c>
      <c r="T30" s="16">
        <v>24.495000000000001</v>
      </c>
      <c r="U30" s="16">
        <v>336.83100000000002</v>
      </c>
      <c r="V30" s="16">
        <v>0.38</v>
      </c>
      <c r="W30" s="16">
        <v>0.53500000000000003</v>
      </c>
      <c r="X30" s="17">
        <v>0.31</v>
      </c>
    </row>
    <row r="31" spans="4:24" x14ac:dyDescent="0.25">
      <c r="D31" s="14">
        <v>2</v>
      </c>
      <c r="E31" s="16">
        <v>1.9670000000000001</v>
      </c>
      <c r="F31" s="16">
        <v>34.927999999999997</v>
      </c>
      <c r="G31" s="16">
        <v>793.44299999999998</v>
      </c>
      <c r="H31" s="16">
        <v>0.78100000000000003</v>
      </c>
      <c r="I31" s="16">
        <v>19.3</v>
      </c>
      <c r="J31" s="16">
        <v>320.79700000000003</v>
      </c>
      <c r="K31" s="16">
        <v>0.39700000000000002</v>
      </c>
      <c r="L31" s="16">
        <v>0.55300000000000005</v>
      </c>
      <c r="M31" s="17">
        <v>0.40400000000000003</v>
      </c>
      <c r="O31" s="14">
        <v>2</v>
      </c>
      <c r="P31" s="16">
        <v>1.9670000000000001</v>
      </c>
      <c r="Q31" s="16">
        <v>34.927999999999997</v>
      </c>
      <c r="R31" s="16">
        <v>793.44299999999998</v>
      </c>
      <c r="S31" s="16">
        <v>0.78100000000000003</v>
      </c>
      <c r="T31" s="16">
        <v>19.3</v>
      </c>
      <c r="U31" s="16">
        <v>320.79700000000003</v>
      </c>
      <c r="V31" s="16">
        <v>0.39700000000000002</v>
      </c>
      <c r="W31" s="16">
        <v>0.55300000000000005</v>
      </c>
      <c r="X31" s="17">
        <v>0.40400000000000003</v>
      </c>
    </row>
    <row r="32" spans="4:24" ht="16.5" thickBot="1" x14ac:dyDescent="0.3">
      <c r="D32" s="18">
        <v>1</v>
      </c>
      <c r="E32" s="20">
        <v>0.95599999999999996</v>
      </c>
      <c r="F32" s="20">
        <v>45.820999999999998</v>
      </c>
      <c r="G32" s="20">
        <v>546.69899999999996</v>
      </c>
      <c r="H32" s="20">
        <v>0.40300000000000002</v>
      </c>
      <c r="I32" s="20">
        <v>24.495000000000001</v>
      </c>
      <c r="J32" s="20">
        <v>298.09300000000002</v>
      </c>
      <c r="K32" s="20">
        <v>0.42199999999999999</v>
      </c>
      <c r="L32" s="20">
        <v>0.53500000000000003</v>
      </c>
      <c r="M32" s="21">
        <v>0.54500000000000004</v>
      </c>
      <c r="O32" s="18">
        <v>1</v>
      </c>
      <c r="P32" s="20">
        <v>0.95599999999999996</v>
      </c>
      <c r="Q32" s="20">
        <v>45.820999999999998</v>
      </c>
      <c r="R32" s="20">
        <v>546.69899999999996</v>
      </c>
      <c r="S32" s="20">
        <v>0.40300000000000002</v>
      </c>
      <c r="T32" s="20">
        <v>24.495000000000001</v>
      </c>
      <c r="U32" s="20">
        <v>298.09300000000002</v>
      </c>
      <c r="V32" s="20">
        <v>0.42199999999999999</v>
      </c>
      <c r="W32" s="20">
        <v>0.53500000000000003</v>
      </c>
      <c r="X32" s="21">
        <v>0.54500000000000004</v>
      </c>
    </row>
  </sheetData>
  <mergeCells count="48">
    <mergeCell ref="O25:X25"/>
    <mergeCell ref="O26:O29"/>
    <mergeCell ref="P26:R26"/>
    <mergeCell ref="S26:U26"/>
    <mergeCell ref="V26:X26"/>
    <mergeCell ref="V28:V29"/>
    <mergeCell ref="W28:W29"/>
    <mergeCell ref="X28:X29"/>
    <mergeCell ref="O15:X15"/>
    <mergeCell ref="O16:O19"/>
    <mergeCell ref="P16:R16"/>
    <mergeCell ref="S16:U16"/>
    <mergeCell ref="V16:X16"/>
    <mergeCell ref="V18:V19"/>
    <mergeCell ref="W18:W19"/>
    <mergeCell ref="X18:X19"/>
    <mergeCell ref="O5:X5"/>
    <mergeCell ref="O6:O9"/>
    <mergeCell ref="P6:R6"/>
    <mergeCell ref="S6:U6"/>
    <mergeCell ref="V6:X6"/>
    <mergeCell ref="V8:V9"/>
    <mergeCell ref="W8:W9"/>
    <mergeCell ref="X8:X9"/>
    <mergeCell ref="D25:M25"/>
    <mergeCell ref="D26:D29"/>
    <mergeCell ref="E26:G26"/>
    <mergeCell ref="H26:J26"/>
    <mergeCell ref="K26:M26"/>
    <mergeCell ref="K28:K29"/>
    <mergeCell ref="L28:L29"/>
    <mergeCell ref="M28:M29"/>
    <mergeCell ref="D15:M15"/>
    <mergeCell ref="D16:D19"/>
    <mergeCell ref="E16:G16"/>
    <mergeCell ref="H16:J16"/>
    <mergeCell ref="K16:M16"/>
    <mergeCell ref="K18:K19"/>
    <mergeCell ref="L18:L19"/>
    <mergeCell ref="M18:M19"/>
    <mergeCell ref="D5:M5"/>
    <mergeCell ref="D6:D9"/>
    <mergeCell ref="E6:G6"/>
    <mergeCell ref="H6:J6"/>
    <mergeCell ref="K6:M6"/>
    <mergeCell ref="K8:K9"/>
    <mergeCell ref="L8:L9"/>
    <mergeCell ref="M8:M9"/>
  </mergeCells>
  <phoneticPr fontId="2" type="noConversion"/>
  <pageMargins left="0.7" right="0.7" top="0.75" bottom="0.75" header="0.3" footer="0.3"/>
  <ignoredErrors>
    <ignoredError sqref="E7:J7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topLeftCell="A22"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A1"/>
  <sheetViews>
    <sheetView workbookViewId="0">
      <selection activeCell="J33" sqref="J33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M28"/>
  <sheetViews>
    <sheetView tabSelected="1" workbookViewId="0">
      <selection activeCell="O31" sqref="O31"/>
    </sheetView>
  </sheetViews>
  <sheetFormatPr defaultRowHeight="15.75" x14ac:dyDescent="0.25"/>
  <cols>
    <col min="1" max="1" width="9" style="53"/>
    <col min="2" max="2" width="14.25" style="53" bestFit="1" customWidth="1"/>
    <col min="3" max="4" width="9" style="53"/>
    <col min="5" max="5" width="9" style="4"/>
    <col min="6" max="9" width="0" style="53" hidden="1" customWidth="1"/>
    <col min="10" max="16384" width="9" style="53"/>
  </cols>
  <sheetData>
    <row r="1" spans="1:13" x14ac:dyDescent="0.25">
      <c r="A1" s="2" t="s">
        <v>0</v>
      </c>
      <c r="B1" s="3">
        <f ca="1">NOW()</f>
        <v>43270.948488194445</v>
      </c>
    </row>
    <row r="2" spans="1:13" x14ac:dyDescent="0.25">
      <c r="A2" s="2" t="s">
        <v>1</v>
      </c>
      <c r="B2" s="2" t="s">
        <v>131</v>
      </c>
    </row>
    <row r="3" spans="1:13" ht="16.5" thickBot="1" x14ac:dyDescent="0.3">
      <c r="A3" s="2" t="s">
        <v>2</v>
      </c>
      <c r="B3" s="22" t="s">
        <v>132</v>
      </c>
    </row>
    <row r="4" spans="1:13" ht="16.5" thickBot="1" x14ac:dyDescent="0.3">
      <c r="E4" s="44" t="s">
        <v>134</v>
      </c>
      <c r="F4" s="73"/>
      <c r="G4" s="73"/>
      <c r="H4" s="73"/>
      <c r="I4" s="73"/>
      <c r="J4" s="45" t="s">
        <v>133</v>
      </c>
    </row>
    <row r="5" spans="1:13" ht="16.5" thickTop="1" x14ac:dyDescent="0.25">
      <c r="D5" s="53" t="s">
        <v>119</v>
      </c>
      <c r="E5" s="68">
        <v>1</v>
      </c>
      <c r="F5" s="69">
        <v>35</v>
      </c>
      <c r="G5" s="69" t="s">
        <v>104</v>
      </c>
      <c r="H5" s="69">
        <v>2.3462000000000001</v>
      </c>
      <c r="I5" s="69">
        <v>0.91420000000000001</v>
      </c>
      <c r="J5" s="70">
        <v>87.599699999999999</v>
      </c>
      <c r="K5" s="53">
        <v>-1.2118</v>
      </c>
      <c r="L5" s="53">
        <v>3.1097999999999999</v>
      </c>
      <c r="M5" s="53">
        <v>0</v>
      </c>
    </row>
    <row r="6" spans="1:13" x14ac:dyDescent="0.25">
      <c r="D6" s="53" t="s">
        <v>119</v>
      </c>
      <c r="E6" s="68">
        <v>16</v>
      </c>
      <c r="F6" s="69">
        <v>11</v>
      </c>
      <c r="G6" s="69" t="s">
        <v>104</v>
      </c>
      <c r="H6" s="69">
        <v>-2.3462000000000001</v>
      </c>
      <c r="I6" s="69">
        <v>0.91420000000000001</v>
      </c>
      <c r="J6" s="70">
        <v>87.599699999999999</v>
      </c>
      <c r="K6" s="53">
        <v>-1.2118</v>
      </c>
      <c r="L6" s="53">
        <v>-3.1097999999999999</v>
      </c>
      <c r="M6" s="53">
        <v>0</v>
      </c>
    </row>
    <row r="7" spans="1:13" x14ac:dyDescent="0.25">
      <c r="D7" s="53" t="s">
        <v>119</v>
      </c>
      <c r="E7" s="68">
        <v>55</v>
      </c>
      <c r="F7" s="69">
        <v>47</v>
      </c>
      <c r="G7" s="69" t="s">
        <v>104</v>
      </c>
      <c r="H7" s="69">
        <v>2.3462000000000001</v>
      </c>
      <c r="I7" s="69">
        <v>-0.91420000000000001</v>
      </c>
      <c r="J7" s="70">
        <v>87.599699999999999</v>
      </c>
      <c r="K7" s="53">
        <v>1.2118</v>
      </c>
      <c r="L7" s="53">
        <v>3.1097999999999999</v>
      </c>
      <c r="M7" s="53">
        <v>0</v>
      </c>
    </row>
    <row r="8" spans="1:13" x14ac:dyDescent="0.25">
      <c r="D8" s="53" t="s">
        <v>119</v>
      </c>
      <c r="E8" s="68">
        <v>70</v>
      </c>
      <c r="F8" s="69">
        <v>13</v>
      </c>
      <c r="G8" s="69" t="s">
        <v>104</v>
      </c>
      <c r="H8" s="69">
        <v>-2.3462000000000001</v>
      </c>
      <c r="I8" s="69">
        <v>-0.91420000000000001</v>
      </c>
      <c r="J8" s="70">
        <v>87.599699999999999</v>
      </c>
      <c r="K8" s="53">
        <v>1.2118</v>
      </c>
      <c r="L8" s="53">
        <v>-3.1097999999999999</v>
      </c>
      <c r="M8" s="53">
        <v>0</v>
      </c>
    </row>
    <row r="9" spans="1:13" x14ac:dyDescent="0.25">
      <c r="D9" s="53" t="s">
        <v>119</v>
      </c>
      <c r="E9" s="68">
        <v>17</v>
      </c>
      <c r="F9" s="69">
        <v>157</v>
      </c>
      <c r="G9" s="69" t="s">
        <v>104</v>
      </c>
      <c r="H9" s="69">
        <v>4.7233000000000001</v>
      </c>
      <c r="I9" s="69">
        <v>3.4000000000000002E-2</v>
      </c>
      <c r="J9" s="70">
        <v>170.99289999999999</v>
      </c>
      <c r="K9" s="53">
        <v>-4.5999999999999999E-2</v>
      </c>
      <c r="L9" s="53">
        <v>6.3768000000000002</v>
      </c>
      <c r="M9" s="53">
        <v>0</v>
      </c>
    </row>
    <row r="10" spans="1:13" x14ac:dyDescent="0.25">
      <c r="D10" s="53" t="s">
        <v>119</v>
      </c>
      <c r="E10" s="68">
        <v>32</v>
      </c>
      <c r="F10" s="69">
        <v>162</v>
      </c>
      <c r="G10" s="69" t="s">
        <v>104</v>
      </c>
      <c r="H10" s="69">
        <v>-4.7233000000000001</v>
      </c>
      <c r="I10" s="69">
        <v>3.4000000000000002E-2</v>
      </c>
      <c r="J10" s="70">
        <v>170.99289999999999</v>
      </c>
      <c r="K10" s="53">
        <v>-4.5999999999999999E-2</v>
      </c>
      <c r="L10" s="53">
        <v>-6.3768000000000002</v>
      </c>
      <c r="M10" s="53">
        <v>0</v>
      </c>
    </row>
    <row r="11" spans="1:13" x14ac:dyDescent="0.25">
      <c r="D11" s="53" t="s">
        <v>119</v>
      </c>
      <c r="E11" s="68">
        <v>39</v>
      </c>
      <c r="F11" s="69">
        <v>163</v>
      </c>
      <c r="G11" s="69" t="s">
        <v>104</v>
      </c>
      <c r="H11" s="69">
        <v>4.7233000000000001</v>
      </c>
      <c r="I11" s="69">
        <v>-3.4000000000000002E-2</v>
      </c>
      <c r="J11" s="70">
        <v>170.99289999999999</v>
      </c>
      <c r="K11" s="53">
        <v>4.5999999999999999E-2</v>
      </c>
      <c r="L11" s="53">
        <v>6.3768000000000002</v>
      </c>
      <c r="M11" s="53">
        <v>0</v>
      </c>
    </row>
    <row r="12" spans="1:13" x14ac:dyDescent="0.25">
      <c r="D12" s="53" t="s">
        <v>119</v>
      </c>
      <c r="E12" s="68">
        <v>54</v>
      </c>
      <c r="F12" s="69">
        <v>168</v>
      </c>
      <c r="G12" s="69" t="s">
        <v>104</v>
      </c>
      <c r="H12" s="69">
        <v>-4.7233000000000001</v>
      </c>
      <c r="I12" s="69">
        <v>-3.4000000000000002E-2</v>
      </c>
      <c r="J12" s="70">
        <v>170.99289999999999</v>
      </c>
      <c r="K12" s="53">
        <v>4.5999999999999999E-2</v>
      </c>
      <c r="L12" s="53">
        <v>-6.3768000000000002</v>
      </c>
      <c r="M12" s="53">
        <v>0</v>
      </c>
    </row>
    <row r="13" spans="1:13" x14ac:dyDescent="0.25">
      <c r="D13" s="53" t="s">
        <v>119</v>
      </c>
      <c r="E13" s="68">
        <v>4</v>
      </c>
      <c r="F13" s="69">
        <v>149</v>
      </c>
      <c r="G13" s="69" t="s">
        <v>104</v>
      </c>
      <c r="H13" s="69">
        <v>-5.7000000000000002E-3</v>
      </c>
      <c r="I13" s="69">
        <v>1.8285</v>
      </c>
      <c r="J13" s="70">
        <v>174.47020000000001</v>
      </c>
      <c r="K13" s="53">
        <v>-2.4237000000000002</v>
      </c>
      <c r="L13" s="53">
        <v>-7.6E-3</v>
      </c>
      <c r="M13" s="53">
        <v>0</v>
      </c>
    </row>
    <row r="14" spans="1:13" x14ac:dyDescent="0.25">
      <c r="D14" s="53" t="s">
        <v>119</v>
      </c>
      <c r="E14" s="68">
        <v>13</v>
      </c>
      <c r="F14" s="69">
        <v>152</v>
      </c>
      <c r="G14" s="69" t="s">
        <v>104</v>
      </c>
      <c r="H14" s="69">
        <v>5.7000000000000002E-3</v>
      </c>
      <c r="I14" s="69">
        <v>1.8285</v>
      </c>
      <c r="J14" s="70">
        <v>174.47020000000001</v>
      </c>
      <c r="K14" s="53">
        <v>-2.4237000000000002</v>
      </c>
      <c r="L14" s="53">
        <v>7.6E-3</v>
      </c>
      <c r="M14" s="53">
        <v>0</v>
      </c>
    </row>
    <row r="15" spans="1:13" x14ac:dyDescent="0.25">
      <c r="D15" s="53" t="s">
        <v>119</v>
      </c>
      <c r="E15" s="68">
        <v>58</v>
      </c>
      <c r="F15" s="69">
        <v>153</v>
      </c>
      <c r="G15" s="69" t="s">
        <v>104</v>
      </c>
      <c r="H15" s="69">
        <v>-5.7000000000000002E-3</v>
      </c>
      <c r="I15" s="69">
        <v>-1.8285</v>
      </c>
      <c r="J15" s="70">
        <v>174.47020000000001</v>
      </c>
      <c r="K15" s="53">
        <v>2.4237000000000002</v>
      </c>
      <c r="L15" s="53">
        <v>-7.6E-3</v>
      </c>
      <c r="M15" s="53">
        <v>0</v>
      </c>
    </row>
    <row r="16" spans="1:13" x14ac:dyDescent="0.25">
      <c r="D16" s="53" t="s">
        <v>119</v>
      </c>
      <c r="E16" s="68">
        <v>67</v>
      </c>
      <c r="F16" s="69">
        <v>156</v>
      </c>
      <c r="G16" s="69" t="s">
        <v>104</v>
      </c>
      <c r="H16" s="69">
        <v>5.7000000000000002E-3</v>
      </c>
      <c r="I16" s="69">
        <v>-1.8285</v>
      </c>
      <c r="J16" s="70">
        <v>174.47020000000001</v>
      </c>
      <c r="K16" s="53">
        <v>2.4237000000000002</v>
      </c>
      <c r="L16" s="53">
        <v>7.6E-3</v>
      </c>
      <c r="M16" s="53">
        <v>0</v>
      </c>
    </row>
    <row r="17" spans="4:13" x14ac:dyDescent="0.25">
      <c r="D17" s="53" t="s">
        <v>119</v>
      </c>
      <c r="E17" s="68">
        <v>7</v>
      </c>
      <c r="F17" s="69">
        <v>150</v>
      </c>
      <c r="G17" s="69" t="s">
        <v>104</v>
      </c>
      <c r="H17" s="69">
        <v>5.0000000000000001E-4</v>
      </c>
      <c r="I17" s="69">
        <v>1.8285</v>
      </c>
      <c r="J17" s="70">
        <v>174.74209999999999</v>
      </c>
      <c r="K17" s="53">
        <v>-2.4236</v>
      </c>
      <c r="L17" s="53">
        <v>5.9999999999999995E-4</v>
      </c>
      <c r="M17" s="53">
        <v>0</v>
      </c>
    </row>
    <row r="18" spans="4:13" x14ac:dyDescent="0.25">
      <c r="D18" s="53" t="s">
        <v>119</v>
      </c>
      <c r="E18" s="68">
        <v>10</v>
      </c>
      <c r="F18" s="69">
        <v>151</v>
      </c>
      <c r="G18" s="69" t="s">
        <v>104</v>
      </c>
      <c r="H18" s="69">
        <v>-5.0000000000000001E-4</v>
      </c>
      <c r="I18" s="69">
        <v>1.8285</v>
      </c>
      <c r="J18" s="70">
        <v>174.74209999999999</v>
      </c>
      <c r="K18" s="53">
        <v>-2.4236</v>
      </c>
      <c r="L18" s="53">
        <v>-5.9999999999999995E-4</v>
      </c>
      <c r="M18" s="53">
        <v>0</v>
      </c>
    </row>
    <row r="19" spans="4:13" x14ac:dyDescent="0.25">
      <c r="D19" s="53" t="s">
        <v>119</v>
      </c>
      <c r="E19" s="68">
        <v>61</v>
      </c>
      <c r="F19" s="69">
        <v>154</v>
      </c>
      <c r="G19" s="69" t="s">
        <v>104</v>
      </c>
      <c r="H19" s="69">
        <v>5.0000000000000001E-4</v>
      </c>
      <c r="I19" s="69">
        <v>-1.8285</v>
      </c>
      <c r="J19" s="70">
        <v>174.74209999999999</v>
      </c>
      <c r="K19" s="53">
        <v>2.4236</v>
      </c>
      <c r="L19" s="53">
        <v>5.9999999999999995E-4</v>
      </c>
      <c r="M19" s="53">
        <v>0</v>
      </c>
    </row>
    <row r="20" spans="4:13" x14ac:dyDescent="0.25">
      <c r="D20" s="53" t="s">
        <v>119</v>
      </c>
      <c r="E20" s="68">
        <v>64</v>
      </c>
      <c r="F20" s="69">
        <v>155</v>
      </c>
      <c r="G20" s="69" t="s">
        <v>104</v>
      </c>
      <c r="H20" s="69">
        <v>-5.0000000000000001E-4</v>
      </c>
      <c r="I20" s="69">
        <v>-1.8285</v>
      </c>
      <c r="J20" s="70">
        <v>174.74209999999999</v>
      </c>
      <c r="K20" s="53">
        <v>2.4236</v>
      </c>
      <c r="L20" s="53">
        <v>-5.9999999999999995E-4</v>
      </c>
      <c r="M20" s="53">
        <v>0</v>
      </c>
    </row>
    <row r="21" spans="4:13" x14ac:dyDescent="0.25">
      <c r="D21" s="53" t="s">
        <v>119</v>
      </c>
      <c r="E21" s="68">
        <v>20</v>
      </c>
      <c r="F21" s="69">
        <v>158</v>
      </c>
      <c r="G21" s="69" t="s">
        <v>104</v>
      </c>
      <c r="H21" s="69">
        <v>-1.9300000000000001E-2</v>
      </c>
      <c r="I21" s="69">
        <v>6.8199999999999997E-2</v>
      </c>
      <c r="J21" s="70">
        <v>341.4667</v>
      </c>
      <c r="K21" s="53">
        <v>-9.2100000000000001E-2</v>
      </c>
      <c r="L21" s="53">
        <v>-2.5999999999999999E-2</v>
      </c>
      <c r="M21" s="53">
        <v>0</v>
      </c>
    </row>
    <row r="22" spans="4:13" x14ac:dyDescent="0.25">
      <c r="D22" s="53" t="s">
        <v>119</v>
      </c>
      <c r="E22" s="68">
        <v>29</v>
      </c>
      <c r="F22" s="69">
        <v>161</v>
      </c>
      <c r="G22" s="69" t="s">
        <v>104</v>
      </c>
      <c r="H22" s="69">
        <v>1.9300000000000001E-2</v>
      </c>
      <c r="I22" s="69">
        <v>6.8199999999999997E-2</v>
      </c>
      <c r="J22" s="70">
        <v>341.4667</v>
      </c>
      <c r="K22" s="53">
        <v>-9.2100000000000001E-2</v>
      </c>
      <c r="L22" s="53">
        <v>2.5999999999999999E-2</v>
      </c>
      <c r="M22" s="53">
        <v>0</v>
      </c>
    </row>
    <row r="23" spans="4:13" x14ac:dyDescent="0.25">
      <c r="D23" s="53" t="s">
        <v>119</v>
      </c>
      <c r="E23" s="68">
        <v>42</v>
      </c>
      <c r="F23" s="69">
        <v>164</v>
      </c>
      <c r="G23" s="69" t="s">
        <v>104</v>
      </c>
      <c r="H23" s="69">
        <v>-1.9300000000000001E-2</v>
      </c>
      <c r="I23" s="69">
        <v>-6.8199999999999997E-2</v>
      </c>
      <c r="J23" s="70">
        <v>341.4667</v>
      </c>
      <c r="K23" s="53">
        <v>9.2100000000000001E-2</v>
      </c>
      <c r="L23" s="53">
        <v>-2.5999999999999999E-2</v>
      </c>
      <c r="M23" s="53">
        <v>0</v>
      </c>
    </row>
    <row r="24" spans="4:13" x14ac:dyDescent="0.25">
      <c r="D24" s="53" t="s">
        <v>119</v>
      </c>
      <c r="E24" s="68">
        <v>51</v>
      </c>
      <c r="F24" s="69">
        <v>167</v>
      </c>
      <c r="G24" s="69" t="s">
        <v>104</v>
      </c>
      <c r="H24" s="69">
        <v>1.9300000000000001E-2</v>
      </c>
      <c r="I24" s="69">
        <v>-6.8199999999999997E-2</v>
      </c>
      <c r="J24" s="70">
        <v>341.4667</v>
      </c>
      <c r="K24" s="53">
        <v>9.2100000000000001E-2</v>
      </c>
      <c r="L24" s="53">
        <v>2.5999999999999999E-2</v>
      </c>
      <c r="M24" s="53">
        <v>0</v>
      </c>
    </row>
    <row r="25" spans="4:13" x14ac:dyDescent="0.25">
      <c r="D25" s="53" t="s">
        <v>119</v>
      </c>
      <c r="E25" s="68">
        <v>23</v>
      </c>
      <c r="F25" s="69">
        <v>159</v>
      </c>
      <c r="G25" s="69" t="s">
        <v>104</v>
      </c>
      <c r="H25" s="69">
        <v>5.9999999999999995E-4</v>
      </c>
      <c r="I25" s="69">
        <v>6.8099999999999994E-2</v>
      </c>
      <c r="J25" s="70">
        <v>341.66579999999999</v>
      </c>
      <c r="K25" s="53">
        <v>-9.1999999999999998E-2</v>
      </c>
      <c r="L25" s="53">
        <v>8.0000000000000004E-4</v>
      </c>
      <c r="M25" s="53">
        <v>0</v>
      </c>
    </row>
    <row r="26" spans="4:13" x14ac:dyDescent="0.25">
      <c r="D26" s="53" t="s">
        <v>119</v>
      </c>
      <c r="E26" s="68">
        <v>26</v>
      </c>
      <c r="F26" s="69">
        <v>160</v>
      </c>
      <c r="G26" s="69" t="s">
        <v>104</v>
      </c>
      <c r="H26" s="69">
        <v>-5.9999999999999995E-4</v>
      </c>
      <c r="I26" s="69">
        <v>6.8099999999999994E-2</v>
      </c>
      <c r="J26" s="70">
        <v>341.66579999999999</v>
      </c>
      <c r="K26" s="53">
        <v>-9.1999999999999998E-2</v>
      </c>
      <c r="L26" s="53">
        <v>-8.0000000000000004E-4</v>
      </c>
      <c r="M26" s="53">
        <v>0</v>
      </c>
    </row>
    <row r="27" spans="4:13" x14ac:dyDescent="0.25">
      <c r="D27" s="53" t="s">
        <v>119</v>
      </c>
      <c r="E27" s="68">
        <v>45</v>
      </c>
      <c r="F27" s="69">
        <v>165</v>
      </c>
      <c r="G27" s="69" t="s">
        <v>104</v>
      </c>
      <c r="H27" s="69">
        <v>5.9999999999999995E-4</v>
      </c>
      <c r="I27" s="69">
        <v>-6.8099999999999994E-2</v>
      </c>
      <c r="J27" s="70">
        <v>341.66579999999999</v>
      </c>
      <c r="K27" s="53">
        <v>9.1999999999999998E-2</v>
      </c>
      <c r="L27" s="53">
        <v>8.0000000000000004E-4</v>
      </c>
      <c r="M27" s="53">
        <v>0</v>
      </c>
    </row>
    <row r="28" spans="4:13" ht="16.5" thickBot="1" x14ac:dyDescent="0.3">
      <c r="D28" s="53" t="s">
        <v>119</v>
      </c>
      <c r="E28" s="5">
        <v>48</v>
      </c>
      <c r="F28" s="71">
        <v>166</v>
      </c>
      <c r="G28" s="71" t="s">
        <v>104</v>
      </c>
      <c r="H28" s="71">
        <v>-5.9999999999999995E-4</v>
      </c>
      <c r="I28" s="71">
        <v>-6.8099999999999994E-2</v>
      </c>
      <c r="J28" s="72">
        <v>341.66579999999999</v>
      </c>
      <c r="K28" s="53">
        <v>9.1999999999999998E-2</v>
      </c>
      <c r="L28" s="53">
        <v>-8.0000000000000004E-4</v>
      </c>
      <c r="M28" s="53">
        <v>0</v>
      </c>
    </row>
  </sheetData>
  <phoneticPr fontId="2" type="noConversion"/>
  <conditionalFormatting sqref="J5:J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9"/>
  <sheetViews>
    <sheetView workbookViewId="0">
      <selection activeCell="L14" sqref="L14"/>
    </sheetView>
  </sheetViews>
  <sheetFormatPr defaultRowHeight="16.5" x14ac:dyDescent="0.25"/>
  <cols>
    <col min="1" max="1" width="8.625" style="37" customWidth="1"/>
    <col min="2" max="2" width="11.875" style="37" customWidth="1"/>
    <col min="3" max="3" width="14.375" style="37" customWidth="1"/>
    <col min="4" max="4" width="19" style="37" customWidth="1"/>
    <col min="5" max="5" width="10.125" style="37" customWidth="1"/>
    <col min="6" max="6" width="13.5" style="37" customWidth="1"/>
    <col min="7" max="7" width="10.125" style="37" customWidth="1"/>
    <col min="8" max="8" width="13.5" style="37" customWidth="1"/>
    <col min="9" max="9" width="10.125" style="37" customWidth="1"/>
    <col min="10" max="10" width="8.625" style="37" customWidth="1"/>
    <col min="11" max="16384" width="9" style="37"/>
  </cols>
  <sheetData>
    <row r="1" spans="1:10" x14ac:dyDescent="0.25">
      <c r="A1" s="47" t="s">
        <v>128</v>
      </c>
      <c r="B1" s="48"/>
      <c r="C1" s="48"/>
      <c r="D1" s="48"/>
      <c r="E1" s="48"/>
      <c r="F1" s="48"/>
      <c r="G1" s="48"/>
      <c r="H1" s="48"/>
      <c r="I1" s="48"/>
      <c r="J1" s="48"/>
    </row>
    <row r="2" spans="1:10" x14ac:dyDescent="0.25">
      <c r="A2" s="49" t="s">
        <v>3</v>
      </c>
      <c r="B2" s="49" t="s">
        <v>127</v>
      </c>
      <c r="C2" s="49" t="s">
        <v>126</v>
      </c>
      <c r="D2" s="49" t="s">
        <v>96</v>
      </c>
      <c r="E2" s="49" t="s">
        <v>125</v>
      </c>
      <c r="F2" s="49" t="s">
        <v>124</v>
      </c>
      <c r="G2" s="49" t="s">
        <v>123</v>
      </c>
      <c r="H2" s="49" t="s">
        <v>122</v>
      </c>
      <c r="I2" s="49" t="s">
        <v>121</v>
      </c>
      <c r="J2" s="50" t="s">
        <v>120</v>
      </c>
    </row>
    <row r="3" spans="1:10" x14ac:dyDescent="0.25">
      <c r="A3" s="51"/>
      <c r="B3" s="51"/>
      <c r="C3" s="51"/>
      <c r="D3" s="51"/>
      <c r="E3" s="51" t="s">
        <v>129</v>
      </c>
      <c r="F3" s="51" t="s">
        <v>129</v>
      </c>
      <c r="G3" s="51" t="s">
        <v>129</v>
      </c>
      <c r="H3" s="51" t="s">
        <v>130</v>
      </c>
      <c r="I3" s="51" t="s">
        <v>130</v>
      </c>
      <c r="J3" s="52" t="s">
        <v>130</v>
      </c>
    </row>
    <row r="4" spans="1:10" x14ac:dyDescent="0.25">
      <c r="A4" s="46" t="s">
        <v>119</v>
      </c>
      <c r="B4" s="46">
        <v>1</v>
      </c>
      <c r="C4" s="46">
        <v>35</v>
      </c>
      <c r="D4" s="46" t="s">
        <v>104</v>
      </c>
      <c r="E4" s="46">
        <v>2.3462000000000001</v>
      </c>
      <c r="F4" s="46">
        <v>0.91420000000000001</v>
      </c>
      <c r="G4" s="46">
        <v>87.599699999999999</v>
      </c>
      <c r="H4" s="46">
        <v>-1.2118</v>
      </c>
      <c r="I4" s="46">
        <v>3.1097999999999999</v>
      </c>
      <c r="J4" s="46">
        <v>0</v>
      </c>
    </row>
    <row r="5" spans="1:10" x14ac:dyDescent="0.25">
      <c r="A5" s="46" t="s">
        <v>119</v>
      </c>
      <c r="B5" s="46">
        <v>1</v>
      </c>
      <c r="C5" s="46">
        <v>35</v>
      </c>
      <c r="D5" s="46" t="s">
        <v>105</v>
      </c>
      <c r="E5" s="46">
        <v>1.0067999999999999</v>
      </c>
      <c r="F5" s="46">
        <v>0.39389999999999997</v>
      </c>
      <c r="G5" s="46">
        <v>41.214100000000002</v>
      </c>
      <c r="H5" s="46">
        <v>-0.52210000000000001</v>
      </c>
      <c r="I5" s="46">
        <v>1.3345</v>
      </c>
      <c r="J5" s="46">
        <v>0</v>
      </c>
    </row>
    <row r="6" spans="1:10" x14ac:dyDescent="0.25">
      <c r="A6" s="46" t="s">
        <v>119</v>
      </c>
      <c r="B6" s="46">
        <v>1</v>
      </c>
      <c r="C6" s="46">
        <v>35</v>
      </c>
      <c r="D6" s="46" t="s">
        <v>106</v>
      </c>
      <c r="E6" s="46">
        <v>113.0566</v>
      </c>
      <c r="F6" s="46">
        <v>3.56E-2</v>
      </c>
      <c r="G6" s="46">
        <v>217.5677</v>
      </c>
      <c r="H6" s="46">
        <v>5.3699999999999998E-2</v>
      </c>
      <c r="I6" s="46">
        <v>566.55769999999995</v>
      </c>
      <c r="J6" s="46">
        <v>0</v>
      </c>
    </row>
    <row r="7" spans="1:10" x14ac:dyDescent="0.25">
      <c r="A7" s="46" t="s">
        <v>119</v>
      </c>
      <c r="B7" s="46">
        <v>1</v>
      </c>
      <c r="C7" s="46">
        <v>35</v>
      </c>
      <c r="D7" s="46" t="s">
        <v>107</v>
      </c>
      <c r="E7" s="46">
        <v>-137.0829</v>
      </c>
      <c r="F7" s="46">
        <v>-4.0500000000000001E-2</v>
      </c>
      <c r="G7" s="46">
        <v>-188.7577</v>
      </c>
      <c r="H7" s="46">
        <v>-4.7199999999999999E-2</v>
      </c>
      <c r="I7" s="46">
        <v>-661.9384</v>
      </c>
      <c r="J7" s="46">
        <v>0</v>
      </c>
    </row>
    <row r="8" spans="1:10" x14ac:dyDescent="0.25">
      <c r="A8" s="46" t="s">
        <v>119</v>
      </c>
      <c r="B8" s="46">
        <v>1</v>
      </c>
      <c r="C8" s="46">
        <v>35</v>
      </c>
      <c r="D8" s="46" t="s">
        <v>108</v>
      </c>
      <c r="E8" s="46">
        <v>0</v>
      </c>
      <c r="F8" s="46">
        <v>133.16309999999999</v>
      </c>
      <c r="G8" s="46">
        <v>223.35669999999999</v>
      </c>
      <c r="H8" s="46">
        <v>610.40589999999997</v>
      </c>
      <c r="I8" s="46">
        <v>0</v>
      </c>
      <c r="J8" s="46">
        <v>0</v>
      </c>
    </row>
    <row r="9" spans="1:10" x14ac:dyDescent="0.25">
      <c r="A9" s="46" t="s">
        <v>119</v>
      </c>
      <c r="B9" s="46">
        <v>1</v>
      </c>
      <c r="C9" s="46">
        <v>35</v>
      </c>
      <c r="D9" s="46" t="s">
        <v>109</v>
      </c>
      <c r="E9" s="46">
        <v>0</v>
      </c>
      <c r="F9" s="46">
        <v>-130.48349999999999</v>
      </c>
      <c r="G9" s="46">
        <v>-241.99610000000001</v>
      </c>
      <c r="H9" s="46">
        <v>-619.61869999999999</v>
      </c>
      <c r="I9" s="46">
        <v>0</v>
      </c>
      <c r="J9" s="46">
        <v>0</v>
      </c>
    </row>
    <row r="10" spans="1:10" x14ac:dyDescent="0.25">
      <c r="A10" s="46" t="s">
        <v>119</v>
      </c>
      <c r="B10" s="46">
        <v>1</v>
      </c>
      <c r="C10" s="46">
        <v>35</v>
      </c>
      <c r="D10" s="46" t="s">
        <v>110</v>
      </c>
      <c r="E10" s="46">
        <v>100.5752</v>
      </c>
      <c r="F10" s="46">
        <v>3.04E-2</v>
      </c>
      <c r="G10" s="46">
        <v>220.6103</v>
      </c>
      <c r="H10" s="46">
        <v>5.4199999999999998E-2</v>
      </c>
      <c r="I10" s="46">
        <v>501.64890000000003</v>
      </c>
      <c r="J10" s="46">
        <v>0</v>
      </c>
    </row>
    <row r="11" spans="1:10" x14ac:dyDescent="0.25">
      <c r="A11" s="46" t="s">
        <v>119</v>
      </c>
      <c r="B11" s="46">
        <v>1</v>
      </c>
      <c r="C11" s="46">
        <v>35</v>
      </c>
      <c r="D11" s="46" t="s">
        <v>111</v>
      </c>
      <c r="E11" s="46">
        <v>-77.822699999999998</v>
      </c>
      <c r="F11" s="46">
        <v>-4.0899999999999999E-2</v>
      </c>
      <c r="G11" s="46">
        <v>-162.6353</v>
      </c>
      <c r="H11" s="46">
        <v>-4.0300000000000002E-2</v>
      </c>
      <c r="I11" s="46">
        <v>-403.04489999999998</v>
      </c>
      <c r="J11" s="46">
        <v>0</v>
      </c>
    </row>
    <row r="12" spans="1:10" x14ac:dyDescent="0.25">
      <c r="A12" s="46" t="s">
        <v>119</v>
      </c>
      <c r="B12" s="46">
        <v>1</v>
      </c>
      <c r="C12" s="46">
        <v>35</v>
      </c>
      <c r="D12" s="46" t="s">
        <v>112</v>
      </c>
      <c r="E12" s="46">
        <v>0</v>
      </c>
      <c r="F12" s="46">
        <v>125.2273</v>
      </c>
      <c r="G12" s="46">
        <v>264.83229999999998</v>
      </c>
      <c r="H12" s="46">
        <v>458.03719999999998</v>
      </c>
      <c r="I12" s="46">
        <v>0</v>
      </c>
      <c r="J12" s="46">
        <v>0</v>
      </c>
    </row>
    <row r="13" spans="1:10" x14ac:dyDescent="0.25">
      <c r="A13" s="46" t="s">
        <v>119</v>
      </c>
      <c r="B13" s="46">
        <v>1</v>
      </c>
      <c r="C13" s="46">
        <v>35</v>
      </c>
      <c r="D13" s="46" t="s">
        <v>113</v>
      </c>
      <c r="E13" s="46">
        <v>0</v>
      </c>
      <c r="F13" s="46">
        <v>-99.714200000000005</v>
      </c>
      <c r="G13" s="46">
        <v>-200.60499999999999</v>
      </c>
      <c r="H13" s="46">
        <v>-591.79300000000001</v>
      </c>
      <c r="I13" s="46">
        <v>0</v>
      </c>
      <c r="J13" s="46">
        <v>0</v>
      </c>
    </row>
    <row r="14" spans="1:10" x14ac:dyDescent="0.25">
      <c r="A14" s="46" t="s">
        <v>119</v>
      </c>
      <c r="B14" s="46">
        <v>1</v>
      </c>
      <c r="C14" s="46">
        <v>35</v>
      </c>
      <c r="D14" s="46" t="s">
        <v>114</v>
      </c>
      <c r="E14" s="46">
        <v>152.75630000000001</v>
      </c>
      <c r="F14" s="46">
        <v>5.7299999999999997E-2</v>
      </c>
      <c r="G14" s="46">
        <v>305.99400000000003</v>
      </c>
      <c r="H14" s="46">
        <v>7.6100000000000001E-2</v>
      </c>
      <c r="I14" s="46">
        <v>787.08450000000005</v>
      </c>
      <c r="J14" s="46">
        <v>0</v>
      </c>
    </row>
    <row r="15" spans="1:10" x14ac:dyDescent="0.25">
      <c r="A15" s="46" t="s">
        <v>119</v>
      </c>
      <c r="B15" s="46">
        <v>1</v>
      </c>
      <c r="C15" s="46">
        <v>35</v>
      </c>
      <c r="D15" s="46" t="s">
        <v>115</v>
      </c>
      <c r="E15" s="46">
        <v>-141.16569999999999</v>
      </c>
      <c r="F15" s="46">
        <v>-5.74E-2</v>
      </c>
      <c r="G15" s="46">
        <v>-306.0256</v>
      </c>
      <c r="H15" s="46">
        <v>-7.5899999999999995E-2</v>
      </c>
      <c r="I15" s="46">
        <v>-742.04020000000003</v>
      </c>
      <c r="J15" s="46">
        <v>0</v>
      </c>
    </row>
    <row r="16" spans="1:10" x14ac:dyDescent="0.25">
      <c r="A16" s="46" t="s">
        <v>119</v>
      </c>
      <c r="B16" s="46">
        <v>1</v>
      </c>
      <c r="C16" s="46">
        <v>35</v>
      </c>
      <c r="D16" s="46" t="s">
        <v>116</v>
      </c>
      <c r="E16" s="46">
        <v>0</v>
      </c>
      <c r="F16" s="46">
        <v>169.20230000000001</v>
      </c>
      <c r="G16" s="46">
        <v>352.25959999999998</v>
      </c>
      <c r="H16" s="46">
        <v>810.36109999999996</v>
      </c>
      <c r="I16" s="46">
        <v>0</v>
      </c>
      <c r="J16" s="46">
        <v>0</v>
      </c>
    </row>
    <row r="17" spans="1:10" x14ac:dyDescent="0.25">
      <c r="A17" s="46" t="s">
        <v>119</v>
      </c>
      <c r="B17" s="46">
        <v>1</v>
      </c>
      <c r="C17" s="46">
        <v>35</v>
      </c>
      <c r="D17" s="46" t="s">
        <v>117</v>
      </c>
      <c r="E17" s="46">
        <v>0</v>
      </c>
      <c r="F17" s="46">
        <v>-164.61320000000001</v>
      </c>
      <c r="G17" s="46">
        <v>-348.2346</v>
      </c>
      <c r="H17" s="46">
        <v>-832.85979999999995</v>
      </c>
      <c r="I17" s="46">
        <v>0</v>
      </c>
      <c r="J17" s="46">
        <v>0</v>
      </c>
    </row>
    <row r="18" spans="1:10" x14ac:dyDescent="0.25">
      <c r="A18" s="46" t="s">
        <v>119</v>
      </c>
      <c r="B18" s="46">
        <v>4</v>
      </c>
      <c r="C18" s="46">
        <v>149</v>
      </c>
      <c r="D18" s="46" t="s">
        <v>104</v>
      </c>
      <c r="E18" s="46">
        <v>-5.7000000000000002E-3</v>
      </c>
      <c r="F18" s="46">
        <v>1.8285</v>
      </c>
      <c r="G18" s="46">
        <v>174.47020000000001</v>
      </c>
      <c r="H18" s="46">
        <v>-2.4237000000000002</v>
      </c>
      <c r="I18" s="46">
        <v>-7.6E-3</v>
      </c>
      <c r="J18" s="46">
        <v>0</v>
      </c>
    </row>
    <row r="19" spans="1:10" x14ac:dyDescent="0.25">
      <c r="A19" s="46" t="s">
        <v>119</v>
      </c>
      <c r="B19" s="46">
        <v>4</v>
      </c>
      <c r="C19" s="46">
        <v>149</v>
      </c>
      <c r="D19" s="46" t="s">
        <v>105</v>
      </c>
      <c r="E19" s="46">
        <v>-5.9999999999999995E-4</v>
      </c>
      <c r="F19" s="46">
        <v>0.78790000000000004</v>
      </c>
      <c r="G19" s="46">
        <v>82.153899999999993</v>
      </c>
      <c r="H19" s="46">
        <v>-1.0443</v>
      </c>
      <c r="I19" s="46">
        <v>-8.0000000000000004E-4</v>
      </c>
      <c r="J19" s="46">
        <v>0</v>
      </c>
    </row>
    <row r="20" spans="1:10" x14ac:dyDescent="0.25">
      <c r="A20" s="46" t="s">
        <v>119</v>
      </c>
      <c r="B20" s="46">
        <v>4</v>
      </c>
      <c r="C20" s="46">
        <v>149</v>
      </c>
      <c r="D20" s="46" t="s">
        <v>106</v>
      </c>
      <c r="E20" s="46">
        <v>133.4117</v>
      </c>
      <c r="F20" s="46">
        <v>1.2999999999999999E-3</v>
      </c>
      <c r="G20" s="46">
        <v>4.0484</v>
      </c>
      <c r="H20" s="46">
        <v>1.5E-3</v>
      </c>
      <c r="I20" s="46">
        <v>593.69280000000003</v>
      </c>
      <c r="J20" s="46">
        <v>0</v>
      </c>
    </row>
    <row r="21" spans="1:10" x14ac:dyDescent="0.25">
      <c r="A21" s="46" t="s">
        <v>119</v>
      </c>
      <c r="B21" s="46">
        <v>4</v>
      </c>
      <c r="C21" s="46">
        <v>149</v>
      </c>
      <c r="D21" s="46" t="s">
        <v>107</v>
      </c>
      <c r="E21" s="46">
        <v>-160.46719999999999</v>
      </c>
      <c r="F21" s="46">
        <v>-1.1000000000000001E-3</v>
      </c>
      <c r="G21" s="46">
        <v>-4.8249000000000004</v>
      </c>
      <c r="H21" s="46">
        <v>-1.6999999999999999E-3</v>
      </c>
      <c r="I21" s="46">
        <v>-692.9701</v>
      </c>
      <c r="J21" s="46">
        <v>0</v>
      </c>
    </row>
    <row r="22" spans="1:10" x14ac:dyDescent="0.25">
      <c r="A22" s="46" t="s">
        <v>119</v>
      </c>
      <c r="B22" s="46">
        <v>4</v>
      </c>
      <c r="C22" s="46">
        <v>149</v>
      </c>
      <c r="D22" s="46" t="s">
        <v>108</v>
      </c>
      <c r="E22" s="46">
        <v>0</v>
      </c>
      <c r="F22" s="46">
        <v>133.16309999999999</v>
      </c>
      <c r="G22" s="46">
        <v>223.35669999999999</v>
      </c>
      <c r="H22" s="46">
        <v>610.40589999999997</v>
      </c>
      <c r="I22" s="46">
        <v>0</v>
      </c>
      <c r="J22" s="46">
        <v>0</v>
      </c>
    </row>
    <row r="23" spans="1:10" x14ac:dyDescent="0.25">
      <c r="A23" s="46" t="s">
        <v>119</v>
      </c>
      <c r="B23" s="46">
        <v>4</v>
      </c>
      <c r="C23" s="46">
        <v>149</v>
      </c>
      <c r="D23" s="46" t="s">
        <v>109</v>
      </c>
      <c r="E23" s="46">
        <v>0</v>
      </c>
      <c r="F23" s="46">
        <v>-130.48349999999999</v>
      </c>
      <c r="G23" s="46">
        <v>-241.99610000000001</v>
      </c>
      <c r="H23" s="46">
        <v>-619.61869999999999</v>
      </c>
      <c r="I23" s="46">
        <v>0</v>
      </c>
      <c r="J23" s="46">
        <v>0</v>
      </c>
    </row>
    <row r="24" spans="1:10" x14ac:dyDescent="0.25">
      <c r="A24" s="46" t="s">
        <v>119</v>
      </c>
      <c r="B24" s="46">
        <v>4</v>
      </c>
      <c r="C24" s="46">
        <v>149</v>
      </c>
      <c r="D24" s="46" t="s">
        <v>110</v>
      </c>
      <c r="E24" s="46">
        <v>118.35169999999999</v>
      </c>
      <c r="F24" s="46">
        <v>1.2999999999999999E-3</v>
      </c>
      <c r="G24" s="46">
        <v>3.5242</v>
      </c>
      <c r="H24" s="46">
        <v>1.1999999999999999E-3</v>
      </c>
      <c r="I24" s="46">
        <v>525.92679999999996</v>
      </c>
      <c r="J24" s="46">
        <v>0</v>
      </c>
    </row>
    <row r="25" spans="1:10" x14ac:dyDescent="0.25">
      <c r="A25" s="46" t="s">
        <v>119</v>
      </c>
      <c r="B25" s="46">
        <v>4</v>
      </c>
      <c r="C25" s="46">
        <v>149</v>
      </c>
      <c r="D25" s="46" t="s">
        <v>111</v>
      </c>
      <c r="E25" s="46">
        <v>-92.544200000000004</v>
      </c>
      <c r="F25" s="46">
        <v>-8.9999999999999998E-4</v>
      </c>
      <c r="G25" s="46">
        <v>-4.8750999999999998</v>
      </c>
      <c r="H25" s="46">
        <v>-1.6999999999999999E-3</v>
      </c>
      <c r="I25" s="46">
        <v>-422.71609999999998</v>
      </c>
      <c r="J25" s="46">
        <v>0</v>
      </c>
    </row>
    <row r="26" spans="1:10" x14ac:dyDescent="0.25">
      <c r="A26" s="46" t="s">
        <v>119</v>
      </c>
      <c r="B26" s="46">
        <v>4</v>
      </c>
      <c r="C26" s="46">
        <v>149</v>
      </c>
      <c r="D26" s="46" t="s">
        <v>112</v>
      </c>
      <c r="E26" s="46">
        <v>0</v>
      </c>
      <c r="F26" s="46">
        <v>125.2273</v>
      </c>
      <c r="G26" s="46">
        <v>264.83229999999998</v>
      </c>
      <c r="H26" s="46">
        <v>458.03719999999998</v>
      </c>
      <c r="I26" s="46">
        <v>0</v>
      </c>
      <c r="J26" s="46">
        <v>0</v>
      </c>
    </row>
    <row r="27" spans="1:10" x14ac:dyDescent="0.25">
      <c r="A27" s="46" t="s">
        <v>119</v>
      </c>
      <c r="B27" s="46">
        <v>4</v>
      </c>
      <c r="C27" s="46">
        <v>149</v>
      </c>
      <c r="D27" s="46" t="s">
        <v>113</v>
      </c>
      <c r="E27" s="46">
        <v>0</v>
      </c>
      <c r="F27" s="46">
        <v>-99.714200000000005</v>
      </c>
      <c r="G27" s="46">
        <v>-200.60499999999999</v>
      </c>
      <c r="H27" s="46">
        <v>-591.79300000000001</v>
      </c>
      <c r="I27" s="46">
        <v>0</v>
      </c>
      <c r="J27" s="46">
        <v>0</v>
      </c>
    </row>
    <row r="28" spans="1:10" x14ac:dyDescent="0.25">
      <c r="A28" s="46" t="s">
        <v>119</v>
      </c>
      <c r="B28" s="46">
        <v>4</v>
      </c>
      <c r="C28" s="46">
        <v>149</v>
      </c>
      <c r="D28" s="46" t="s">
        <v>114</v>
      </c>
      <c r="E28" s="46">
        <v>181.57220000000001</v>
      </c>
      <c r="F28" s="46">
        <v>1.8E-3</v>
      </c>
      <c r="G28" s="46">
        <v>6.7009999999999996</v>
      </c>
      <c r="H28" s="46">
        <v>2.3999999999999998E-3</v>
      </c>
      <c r="I28" s="46">
        <v>825.3134</v>
      </c>
      <c r="J28" s="46">
        <v>0</v>
      </c>
    </row>
    <row r="29" spans="1:10" x14ac:dyDescent="0.25">
      <c r="A29" s="46" t="s">
        <v>119</v>
      </c>
      <c r="B29" s="46">
        <v>4</v>
      </c>
      <c r="C29" s="46">
        <v>149</v>
      </c>
      <c r="D29" s="46" t="s">
        <v>115</v>
      </c>
      <c r="E29" s="46">
        <v>-168.6208</v>
      </c>
      <c r="F29" s="46">
        <v>-1.8E-3</v>
      </c>
      <c r="G29" s="46">
        <v>-6.6226000000000003</v>
      </c>
      <c r="H29" s="46">
        <v>-2.3999999999999998E-3</v>
      </c>
      <c r="I29" s="46">
        <v>-778.44479999999999</v>
      </c>
      <c r="J29" s="46">
        <v>0</v>
      </c>
    </row>
    <row r="30" spans="1:10" x14ac:dyDescent="0.25">
      <c r="A30" s="46" t="s">
        <v>119</v>
      </c>
      <c r="B30" s="46">
        <v>4</v>
      </c>
      <c r="C30" s="46">
        <v>149</v>
      </c>
      <c r="D30" s="46" t="s">
        <v>116</v>
      </c>
      <c r="E30" s="46">
        <v>0</v>
      </c>
      <c r="F30" s="46">
        <v>169.20230000000001</v>
      </c>
      <c r="G30" s="46">
        <v>352.25959999999998</v>
      </c>
      <c r="H30" s="46">
        <v>810.36109999999996</v>
      </c>
      <c r="I30" s="46">
        <v>0</v>
      </c>
      <c r="J30" s="46">
        <v>0</v>
      </c>
    </row>
    <row r="31" spans="1:10" x14ac:dyDescent="0.25">
      <c r="A31" s="46" t="s">
        <v>119</v>
      </c>
      <c r="B31" s="46">
        <v>4</v>
      </c>
      <c r="C31" s="46">
        <v>149</v>
      </c>
      <c r="D31" s="46" t="s">
        <v>117</v>
      </c>
      <c r="E31" s="46">
        <v>0</v>
      </c>
      <c r="F31" s="46">
        <v>-164.61320000000001</v>
      </c>
      <c r="G31" s="46">
        <v>-348.2346</v>
      </c>
      <c r="H31" s="46">
        <v>-832.85979999999995</v>
      </c>
      <c r="I31" s="46">
        <v>0</v>
      </c>
      <c r="J31" s="46">
        <v>0</v>
      </c>
    </row>
    <row r="32" spans="1:10" x14ac:dyDescent="0.25">
      <c r="A32" s="46" t="s">
        <v>119</v>
      </c>
      <c r="B32" s="46">
        <v>7</v>
      </c>
      <c r="C32" s="46">
        <v>150</v>
      </c>
      <c r="D32" s="46" t="s">
        <v>104</v>
      </c>
      <c r="E32" s="46">
        <v>5.0000000000000001E-4</v>
      </c>
      <c r="F32" s="46">
        <v>1.8285</v>
      </c>
      <c r="G32" s="46">
        <v>174.74209999999999</v>
      </c>
      <c r="H32" s="46">
        <v>-2.4236</v>
      </c>
      <c r="I32" s="46">
        <v>5.9999999999999995E-4</v>
      </c>
      <c r="J32" s="46">
        <v>0</v>
      </c>
    </row>
    <row r="33" spans="1:10" x14ac:dyDescent="0.25">
      <c r="A33" s="46" t="s">
        <v>119</v>
      </c>
      <c r="B33" s="46">
        <v>7</v>
      </c>
      <c r="C33" s="46">
        <v>150</v>
      </c>
      <c r="D33" s="46" t="s">
        <v>105</v>
      </c>
      <c r="E33" s="46">
        <v>2.0000000000000001E-4</v>
      </c>
      <c r="F33" s="46">
        <v>0.78790000000000004</v>
      </c>
      <c r="G33" s="46">
        <v>82.256200000000007</v>
      </c>
      <c r="H33" s="46">
        <v>-1.0443</v>
      </c>
      <c r="I33" s="46">
        <v>2.0000000000000001E-4</v>
      </c>
      <c r="J33" s="46">
        <v>0</v>
      </c>
    </row>
    <row r="34" spans="1:10" x14ac:dyDescent="0.25">
      <c r="A34" s="46" t="s">
        <v>119</v>
      </c>
      <c r="B34" s="46">
        <v>7</v>
      </c>
      <c r="C34" s="46">
        <v>150</v>
      </c>
      <c r="D34" s="46" t="s">
        <v>106</v>
      </c>
      <c r="E34" s="46">
        <v>133.1138</v>
      </c>
      <c r="F34" s="46">
        <v>1.7260000000000001E-6</v>
      </c>
      <c r="G34" s="46">
        <v>1.1299999999999999E-2</v>
      </c>
      <c r="H34" s="46">
        <v>2.48E-6</v>
      </c>
      <c r="I34" s="46">
        <v>593.29579999999999</v>
      </c>
      <c r="J34" s="46">
        <v>0</v>
      </c>
    </row>
    <row r="35" spans="1:10" x14ac:dyDescent="0.25">
      <c r="A35" s="46" t="s">
        <v>119</v>
      </c>
      <c r="B35" s="46">
        <v>7</v>
      </c>
      <c r="C35" s="46">
        <v>150</v>
      </c>
      <c r="D35" s="46" t="s">
        <v>107</v>
      </c>
      <c r="E35" s="46">
        <v>-160.09219999999999</v>
      </c>
      <c r="F35" s="46">
        <v>-1.871E-6</v>
      </c>
      <c r="G35" s="46">
        <v>-0.01</v>
      </c>
      <c r="H35" s="46">
        <v>-2.2879999999999999E-6</v>
      </c>
      <c r="I35" s="46">
        <v>-692.47299999999996</v>
      </c>
      <c r="J35" s="46">
        <v>0</v>
      </c>
    </row>
    <row r="36" spans="1:10" x14ac:dyDescent="0.25">
      <c r="A36" s="46" t="s">
        <v>119</v>
      </c>
      <c r="B36" s="46">
        <v>7</v>
      </c>
      <c r="C36" s="46">
        <v>150</v>
      </c>
      <c r="D36" s="46" t="s">
        <v>108</v>
      </c>
      <c r="E36" s="46">
        <v>0</v>
      </c>
      <c r="F36" s="46">
        <v>133.16309999999999</v>
      </c>
      <c r="G36" s="46">
        <v>223.35669999999999</v>
      </c>
      <c r="H36" s="46">
        <v>610.40589999999997</v>
      </c>
      <c r="I36" s="46">
        <v>0</v>
      </c>
      <c r="J36" s="46">
        <v>0</v>
      </c>
    </row>
    <row r="37" spans="1:10" x14ac:dyDescent="0.25">
      <c r="A37" s="46" t="s">
        <v>119</v>
      </c>
      <c r="B37" s="46">
        <v>7</v>
      </c>
      <c r="C37" s="46">
        <v>150</v>
      </c>
      <c r="D37" s="46" t="s">
        <v>109</v>
      </c>
      <c r="E37" s="46">
        <v>0</v>
      </c>
      <c r="F37" s="46">
        <v>-130.48349999999999</v>
      </c>
      <c r="G37" s="46">
        <v>-241.99610000000001</v>
      </c>
      <c r="H37" s="46">
        <v>-619.61869999999999</v>
      </c>
      <c r="I37" s="46">
        <v>0</v>
      </c>
      <c r="J37" s="46">
        <v>0</v>
      </c>
    </row>
    <row r="38" spans="1:10" x14ac:dyDescent="0.25">
      <c r="A38" s="46" t="s">
        <v>119</v>
      </c>
      <c r="B38" s="46">
        <v>7</v>
      </c>
      <c r="C38" s="46">
        <v>150</v>
      </c>
      <c r="D38" s="46" t="s">
        <v>110</v>
      </c>
      <c r="E38" s="46">
        <v>118.07729999999999</v>
      </c>
      <c r="F38" s="46">
        <v>1.9309999999999998E-6</v>
      </c>
      <c r="G38" s="46">
        <v>0.01</v>
      </c>
      <c r="H38" s="46">
        <v>2.7769999999999998E-6</v>
      </c>
      <c r="I38" s="46">
        <v>525.56299999999999</v>
      </c>
      <c r="J38" s="46">
        <v>0</v>
      </c>
    </row>
    <row r="39" spans="1:10" x14ac:dyDescent="0.25">
      <c r="A39" s="46" t="s">
        <v>119</v>
      </c>
      <c r="B39" s="46">
        <v>7</v>
      </c>
      <c r="C39" s="46">
        <v>150</v>
      </c>
      <c r="D39" s="46" t="s">
        <v>111</v>
      </c>
      <c r="E39" s="46">
        <v>-92.331599999999995</v>
      </c>
      <c r="F39" s="46">
        <v>-2.0949999999999998E-6</v>
      </c>
      <c r="G39" s="46">
        <v>-6.7999999999999996E-3</v>
      </c>
      <c r="H39" s="46">
        <v>-2.5600000000000001E-6</v>
      </c>
      <c r="I39" s="46">
        <v>-422.4341</v>
      </c>
      <c r="J39" s="46">
        <v>0</v>
      </c>
    </row>
    <row r="40" spans="1:10" x14ac:dyDescent="0.25">
      <c r="A40" s="46" t="s">
        <v>119</v>
      </c>
      <c r="B40" s="46">
        <v>7</v>
      </c>
      <c r="C40" s="46">
        <v>150</v>
      </c>
      <c r="D40" s="46" t="s">
        <v>112</v>
      </c>
      <c r="E40" s="46">
        <v>0</v>
      </c>
      <c r="F40" s="46">
        <v>125.2273</v>
      </c>
      <c r="G40" s="46">
        <v>264.83229999999998</v>
      </c>
      <c r="H40" s="46">
        <v>458.03719999999998</v>
      </c>
      <c r="I40" s="46">
        <v>0</v>
      </c>
      <c r="J40" s="46">
        <v>0</v>
      </c>
    </row>
    <row r="41" spans="1:10" x14ac:dyDescent="0.25">
      <c r="A41" s="46" t="s">
        <v>119</v>
      </c>
      <c r="B41" s="46">
        <v>7</v>
      </c>
      <c r="C41" s="46">
        <v>150</v>
      </c>
      <c r="D41" s="46" t="s">
        <v>113</v>
      </c>
      <c r="E41" s="46">
        <v>0</v>
      </c>
      <c r="F41" s="46">
        <v>-99.714200000000005</v>
      </c>
      <c r="G41" s="46">
        <v>-200.60499999999999</v>
      </c>
      <c r="H41" s="46">
        <v>-591.79300000000001</v>
      </c>
      <c r="I41" s="46">
        <v>0</v>
      </c>
      <c r="J41" s="46">
        <v>0</v>
      </c>
    </row>
    <row r="42" spans="1:10" x14ac:dyDescent="0.25">
      <c r="A42" s="46" t="s">
        <v>119</v>
      </c>
      <c r="B42" s="46">
        <v>7</v>
      </c>
      <c r="C42" s="46">
        <v>150</v>
      </c>
      <c r="D42" s="46" t="s">
        <v>114</v>
      </c>
      <c r="E42" s="46">
        <v>181.1583</v>
      </c>
      <c r="F42" s="46">
        <v>1.9E-6</v>
      </c>
      <c r="G42" s="46">
        <v>1.2E-2</v>
      </c>
      <c r="H42" s="46">
        <v>3.0290000000000001E-6</v>
      </c>
      <c r="I42" s="46">
        <v>824.76520000000005</v>
      </c>
      <c r="J42" s="46">
        <v>0</v>
      </c>
    </row>
    <row r="43" spans="1:10" x14ac:dyDescent="0.25">
      <c r="A43" s="46" t="s">
        <v>119</v>
      </c>
      <c r="B43" s="46">
        <v>7</v>
      </c>
      <c r="C43" s="46">
        <v>150</v>
      </c>
      <c r="D43" s="46" t="s">
        <v>115</v>
      </c>
      <c r="E43" s="46">
        <v>-168.23840000000001</v>
      </c>
      <c r="F43" s="46">
        <v>-2.2850000000000001E-6</v>
      </c>
      <c r="G43" s="46">
        <v>-1.1900000000000001E-2</v>
      </c>
      <c r="H43" s="46">
        <v>-2.5189999999999999E-6</v>
      </c>
      <c r="I43" s="46">
        <v>-777.93709999999999</v>
      </c>
      <c r="J43" s="46">
        <v>0</v>
      </c>
    </row>
    <row r="44" spans="1:10" x14ac:dyDescent="0.25">
      <c r="A44" s="46" t="s">
        <v>119</v>
      </c>
      <c r="B44" s="46">
        <v>7</v>
      </c>
      <c r="C44" s="46">
        <v>150</v>
      </c>
      <c r="D44" s="46" t="s">
        <v>116</v>
      </c>
      <c r="E44" s="46">
        <v>0</v>
      </c>
      <c r="F44" s="46">
        <v>169.20230000000001</v>
      </c>
      <c r="G44" s="46">
        <v>352.25959999999998</v>
      </c>
      <c r="H44" s="46">
        <v>810.36109999999996</v>
      </c>
      <c r="I44" s="46">
        <v>0</v>
      </c>
      <c r="J44" s="46">
        <v>0</v>
      </c>
    </row>
    <row r="45" spans="1:10" x14ac:dyDescent="0.25">
      <c r="A45" s="46" t="s">
        <v>119</v>
      </c>
      <c r="B45" s="46">
        <v>7</v>
      </c>
      <c r="C45" s="46">
        <v>150</v>
      </c>
      <c r="D45" s="46" t="s">
        <v>117</v>
      </c>
      <c r="E45" s="46">
        <v>0</v>
      </c>
      <c r="F45" s="46">
        <v>-164.61320000000001</v>
      </c>
      <c r="G45" s="46">
        <v>-348.2346</v>
      </c>
      <c r="H45" s="46">
        <v>-832.85979999999995</v>
      </c>
      <c r="I45" s="46">
        <v>0</v>
      </c>
      <c r="J45" s="46">
        <v>0</v>
      </c>
    </row>
    <row r="46" spans="1:10" x14ac:dyDescent="0.25">
      <c r="A46" s="46" t="s">
        <v>119</v>
      </c>
      <c r="B46" s="46">
        <v>10</v>
      </c>
      <c r="C46" s="46">
        <v>151</v>
      </c>
      <c r="D46" s="46" t="s">
        <v>104</v>
      </c>
      <c r="E46" s="46">
        <v>-5.0000000000000001E-4</v>
      </c>
      <c r="F46" s="46">
        <v>1.8285</v>
      </c>
      <c r="G46" s="46">
        <v>174.74209999999999</v>
      </c>
      <c r="H46" s="46">
        <v>-2.4236</v>
      </c>
      <c r="I46" s="46">
        <v>-5.9999999999999995E-4</v>
      </c>
      <c r="J46" s="46">
        <v>0</v>
      </c>
    </row>
    <row r="47" spans="1:10" x14ac:dyDescent="0.25">
      <c r="A47" s="46" t="s">
        <v>119</v>
      </c>
      <c r="B47" s="46">
        <v>10</v>
      </c>
      <c r="C47" s="46">
        <v>151</v>
      </c>
      <c r="D47" s="46" t="s">
        <v>105</v>
      </c>
      <c r="E47" s="46">
        <v>-2.0000000000000001E-4</v>
      </c>
      <c r="F47" s="46">
        <v>0.78790000000000004</v>
      </c>
      <c r="G47" s="46">
        <v>82.256200000000007</v>
      </c>
      <c r="H47" s="46">
        <v>-1.0443</v>
      </c>
      <c r="I47" s="46">
        <v>-2.0000000000000001E-4</v>
      </c>
      <c r="J47" s="46">
        <v>0</v>
      </c>
    </row>
    <row r="48" spans="1:10" x14ac:dyDescent="0.25">
      <c r="A48" s="46" t="s">
        <v>119</v>
      </c>
      <c r="B48" s="46">
        <v>10</v>
      </c>
      <c r="C48" s="46">
        <v>151</v>
      </c>
      <c r="D48" s="46" t="s">
        <v>106</v>
      </c>
      <c r="E48" s="46">
        <v>133.1138</v>
      </c>
      <c r="F48" s="46">
        <v>1.871E-6</v>
      </c>
      <c r="G48" s="46">
        <v>0.01</v>
      </c>
      <c r="H48" s="46">
        <v>2.2869999999999999E-6</v>
      </c>
      <c r="I48" s="46">
        <v>593.29579999999999</v>
      </c>
      <c r="J48" s="46">
        <v>0</v>
      </c>
    </row>
    <row r="49" spans="1:10" x14ac:dyDescent="0.25">
      <c r="A49" s="46" t="s">
        <v>119</v>
      </c>
      <c r="B49" s="46">
        <v>10</v>
      </c>
      <c r="C49" s="46">
        <v>151</v>
      </c>
      <c r="D49" s="46" t="s">
        <v>107</v>
      </c>
      <c r="E49" s="46">
        <v>-160.09219999999999</v>
      </c>
      <c r="F49" s="46">
        <v>-1.7260000000000001E-6</v>
      </c>
      <c r="G49" s="46">
        <v>-1.1299999999999999E-2</v>
      </c>
      <c r="H49" s="46">
        <v>-2.48E-6</v>
      </c>
      <c r="I49" s="46">
        <v>-692.47299999999996</v>
      </c>
      <c r="J49" s="46">
        <v>0</v>
      </c>
    </row>
    <row r="50" spans="1:10" x14ac:dyDescent="0.25">
      <c r="A50" s="46" t="s">
        <v>119</v>
      </c>
      <c r="B50" s="46">
        <v>10</v>
      </c>
      <c r="C50" s="46">
        <v>151</v>
      </c>
      <c r="D50" s="46" t="s">
        <v>108</v>
      </c>
      <c r="E50" s="46">
        <v>0</v>
      </c>
      <c r="F50" s="46">
        <v>133.16309999999999</v>
      </c>
      <c r="G50" s="46">
        <v>223.35669999999999</v>
      </c>
      <c r="H50" s="46">
        <v>610.40589999999997</v>
      </c>
      <c r="I50" s="46">
        <v>0</v>
      </c>
      <c r="J50" s="46">
        <v>0</v>
      </c>
    </row>
    <row r="51" spans="1:10" x14ac:dyDescent="0.25">
      <c r="A51" s="46" t="s">
        <v>119</v>
      </c>
      <c r="B51" s="46">
        <v>10</v>
      </c>
      <c r="C51" s="46">
        <v>151</v>
      </c>
      <c r="D51" s="46" t="s">
        <v>109</v>
      </c>
      <c r="E51" s="46">
        <v>0</v>
      </c>
      <c r="F51" s="46">
        <v>-130.48349999999999</v>
      </c>
      <c r="G51" s="46">
        <v>-241.99610000000001</v>
      </c>
      <c r="H51" s="46">
        <v>-619.61869999999999</v>
      </c>
      <c r="I51" s="46">
        <v>0</v>
      </c>
      <c r="J51" s="46">
        <v>0</v>
      </c>
    </row>
    <row r="52" spans="1:10" x14ac:dyDescent="0.25">
      <c r="A52" s="46" t="s">
        <v>119</v>
      </c>
      <c r="B52" s="46">
        <v>10</v>
      </c>
      <c r="C52" s="46">
        <v>151</v>
      </c>
      <c r="D52" s="46" t="s">
        <v>110</v>
      </c>
      <c r="E52" s="46">
        <v>118.07729999999999</v>
      </c>
      <c r="F52" s="46">
        <v>2.0949999999999998E-6</v>
      </c>
      <c r="G52" s="46">
        <v>6.7999999999999996E-3</v>
      </c>
      <c r="H52" s="46">
        <v>2.5600000000000001E-6</v>
      </c>
      <c r="I52" s="46">
        <v>525.56299999999999</v>
      </c>
      <c r="J52" s="46">
        <v>0</v>
      </c>
    </row>
    <row r="53" spans="1:10" x14ac:dyDescent="0.25">
      <c r="A53" s="46" t="s">
        <v>119</v>
      </c>
      <c r="B53" s="46">
        <v>10</v>
      </c>
      <c r="C53" s="46">
        <v>151</v>
      </c>
      <c r="D53" s="46" t="s">
        <v>111</v>
      </c>
      <c r="E53" s="46">
        <v>-92.331599999999995</v>
      </c>
      <c r="F53" s="46">
        <v>-1.9309999999999998E-6</v>
      </c>
      <c r="G53" s="46">
        <v>-0.01</v>
      </c>
      <c r="H53" s="46">
        <v>-2.7760000000000002E-6</v>
      </c>
      <c r="I53" s="46">
        <v>-422.4341</v>
      </c>
      <c r="J53" s="46">
        <v>0</v>
      </c>
    </row>
    <row r="54" spans="1:10" x14ac:dyDescent="0.25">
      <c r="A54" s="46" t="s">
        <v>119</v>
      </c>
      <c r="B54" s="46">
        <v>10</v>
      </c>
      <c r="C54" s="46">
        <v>151</v>
      </c>
      <c r="D54" s="46" t="s">
        <v>112</v>
      </c>
      <c r="E54" s="46">
        <v>0</v>
      </c>
      <c r="F54" s="46">
        <v>125.2273</v>
      </c>
      <c r="G54" s="46">
        <v>264.83229999999998</v>
      </c>
      <c r="H54" s="46">
        <v>458.03719999999998</v>
      </c>
      <c r="I54" s="46">
        <v>0</v>
      </c>
      <c r="J54" s="46">
        <v>0</v>
      </c>
    </row>
    <row r="55" spans="1:10" x14ac:dyDescent="0.25">
      <c r="A55" s="46" t="s">
        <v>119</v>
      </c>
      <c r="B55" s="46">
        <v>10</v>
      </c>
      <c r="C55" s="46">
        <v>151</v>
      </c>
      <c r="D55" s="46" t="s">
        <v>113</v>
      </c>
      <c r="E55" s="46">
        <v>0</v>
      </c>
      <c r="F55" s="46">
        <v>-99.714200000000005</v>
      </c>
      <c r="G55" s="46">
        <v>-200.60499999999999</v>
      </c>
      <c r="H55" s="46">
        <v>-591.79300000000001</v>
      </c>
      <c r="I55" s="46">
        <v>0</v>
      </c>
      <c r="J55" s="46">
        <v>0</v>
      </c>
    </row>
    <row r="56" spans="1:10" x14ac:dyDescent="0.25">
      <c r="A56" s="46" t="s">
        <v>119</v>
      </c>
      <c r="B56" s="46">
        <v>10</v>
      </c>
      <c r="C56" s="46">
        <v>151</v>
      </c>
      <c r="D56" s="46" t="s">
        <v>114</v>
      </c>
      <c r="E56" s="46">
        <v>181.1583</v>
      </c>
      <c r="F56" s="46">
        <v>2.2840000000000001E-6</v>
      </c>
      <c r="G56" s="46">
        <v>1.1900000000000001E-2</v>
      </c>
      <c r="H56" s="46">
        <v>2.5170000000000002E-6</v>
      </c>
      <c r="I56" s="46">
        <v>824.76520000000005</v>
      </c>
      <c r="J56" s="46">
        <v>0</v>
      </c>
    </row>
    <row r="57" spans="1:10" x14ac:dyDescent="0.25">
      <c r="A57" s="46" t="s">
        <v>119</v>
      </c>
      <c r="B57" s="46">
        <v>10</v>
      </c>
      <c r="C57" s="46">
        <v>151</v>
      </c>
      <c r="D57" s="46" t="s">
        <v>115</v>
      </c>
      <c r="E57" s="46">
        <v>-168.23840000000001</v>
      </c>
      <c r="F57" s="46">
        <v>-1.9E-6</v>
      </c>
      <c r="G57" s="46">
        <v>-1.2E-2</v>
      </c>
      <c r="H57" s="46">
        <v>-3.027E-6</v>
      </c>
      <c r="I57" s="46">
        <v>-777.93709999999999</v>
      </c>
      <c r="J57" s="46">
        <v>0</v>
      </c>
    </row>
    <row r="58" spans="1:10" x14ac:dyDescent="0.25">
      <c r="A58" s="46" t="s">
        <v>119</v>
      </c>
      <c r="B58" s="46">
        <v>10</v>
      </c>
      <c r="C58" s="46">
        <v>151</v>
      </c>
      <c r="D58" s="46" t="s">
        <v>116</v>
      </c>
      <c r="E58" s="46">
        <v>0</v>
      </c>
      <c r="F58" s="46">
        <v>169.20230000000001</v>
      </c>
      <c r="G58" s="46">
        <v>352.25959999999998</v>
      </c>
      <c r="H58" s="46">
        <v>810.36109999999996</v>
      </c>
      <c r="I58" s="46">
        <v>0</v>
      </c>
      <c r="J58" s="46">
        <v>0</v>
      </c>
    </row>
    <row r="59" spans="1:10" x14ac:dyDescent="0.25">
      <c r="A59" s="46" t="s">
        <v>119</v>
      </c>
      <c r="B59" s="46">
        <v>10</v>
      </c>
      <c r="C59" s="46">
        <v>151</v>
      </c>
      <c r="D59" s="46" t="s">
        <v>117</v>
      </c>
      <c r="E59" s="46">
        <v>0</v>
      </c>
      <c r="F59" s="46">
        <v>-164.61320000000001</v>
      </c>
      <c r="G59" s="46">
        <v>-348.2346</v>
      </c>
      <c r="H59" s="46">
        <v>-832.85979999999995</v>
      </c>
      <c r="I59" s="46">
        <v>0</v>
      </c>
      <c r="J59" s="46">
        <v>0</v>
      </c>
    </row>
    <row r="60" spans="1:10" x14ac:dyDescent="0.25">
      <c r="A60" s="46" t="s">
        <v>119</v>
      </c>
      <c r="B60" s="46">
        <v>13</v>
      </c>
      <c r="C60" s="46">
        <v>152</v>
      </c>
      <c r="D60" s="46" t="s">
        <v>104</v>
      </c>
      <c r="E60" s="46">
        <v>5.7000000000000002E-3</v>
      </c>
      <c r="F60" s="46">
        <v>1.8285</v>
      </c>
      <c r="G60" s="46">
        <v>174.47020000000001</v>
      </c>
      <c r="H60" s="46">
        <v>-2.4237000000000002</v>
      </c>
      <c r="I60" s="46">
        <v>7.6E-3</v>
      </c>
      <c r="J60" s="46">
        <v>0</v>
      </c>
    </row>
    <row r="61" spans="1:10" x14ac:dyDescent="0.25">
      <c r="A61" s="46" t="s">
        <v>119</v>
      </c>
      <c r="B61" s="46">
        <v>13</v>
      </c>
      <c r="C61" s="46">
        <v>152</v>
      </c>
      <c r="D61" s="46" t="s">
        <v>105</v>
      </c>
      <c r="E61" s="46">
        <v>5.9999999999999995E-4</v>
      </c>
      <c r="F61" s="46">
        <v>0.78790000000000004</v>
      </c>
      <c r="G61" s="46">
        <v>82.153899999999993</v>
      </c>
      <c r="H61" s="46">
        <v>-1.0443</v>
      </c>
      <c r="I61" s="46">
        <v>8.0000000000000004E-4</v>
      </c>
      <c r="J61" s="46">
        <v>0</v>
      </c>
    </row>
    <row r="62" spans="1:10" x14ac:dyDescent="0.25">
      <c r="A62" s="46" t="s">
        <v>119</v>
      </c>
      <c r="B62" s="46">
        <v>13</v>
      </c>
      <c r="C62" s="46">
        <v>152</v>
      </c>
      <c r="D62" s="46" t="s">
        <v>106</v>
      </c>
      <c r="E62" s="46">
        <v>133.4117</v>
      </c>
      <c r="F62" s="46">
        <v>1.1000000000000001E-3</v>
      </c>
      <c r="G62" s="46">
        <v>4.8249000000000004</v>
      </c>
      <c r="H62" s="46">
        <v>1.6999999999999999E-3</v>
      </c>
      <c r="I62" s="46">
        <v>593.69280000000003</v>
      </c>
      <c r="J62" s="46">
        <v>0</v>
      </c>
    </row>
    <row r="63" spans="1:10" x14ac:dyDescent="0.25">
      <c r="A63" s="46" t="s">
        <v>119</v>
      </c>
      <c r="B63" s="46">
        <v>13</v>
      </c>
      <c r="C63" s="46">
        <v>152</v>
      </c>
      <c r="D63" s="46" t="s">
        <v>107</v>
      </c>
      <c r="E63" s="46">
        <v>-160.46719999999999</v>
      </c>
      <c r="F63" s="46">
        <v>-1.2999999999999999E-3</v>
      </c>
      <c r="G63" s="46">
        <v>-4.0484</v>
      </c>
      <c r="H63" s="46">
        <v>-1.5E-3</v>
      </c>
      <c r="I63" s="46">
        <v>-692.9701</v>
      </c>
      <c r="J63" s="46">
        <v>0</v>
      </c>
    </row>
    <row r="64" spans="1:10" x14ac:dyDescent="0.25">
      <c r="A64" s="46" t="s">
        <v>119</v>
      </c>
      <c r="B64" s="46">
        <v>13</v>
      </c>
      <c r="C64" s="46">
        <v>152</v>
      </c>
      <c r="D64" s="46" t="s">
        <v>108</v>
      </c>
      <c r="E64" s="46">
        <v>0</v>
      </c>
      <c r="F64" s="46">
        <v>133.16309999999999</v>
      </c>
      <c r="G64" s="46">
        <v>223.35669999999999</v>
      </c>
      <c r="H64" s="46">
        <v>610.40589999999997</v>
      </c>
      <c r="I64" s="46">
        <v>0</v>
      </c>
      <c r="J64" s="46">
        <v>0</v>
      </c>
    </row>
    <row r="65" spans="1:10" x14ac:dyDescent="0.25">
      <c r="A65" s="46" t="s">
        <v>119</v>
      </c>
      <c r="B65" s="46">
        <v>13</v>
      </c>
      <c r="C65" s="46">
        <v>152</v>
      </c>
      <c r="D65" s="46" t="s">
        <v>109</v>
      </c>
      <c r="E65" s="46">
        <v>0</v>
      </c>
      <c r="F65" s="46">
        <v>-130.48349999999999</v>
      </c>
      <c r="G65" s="46">
        <v>-241.99610000000001</v>
      </c>
      <c r="H65" s="46">
        <v>-619.61869999999999</v>
      </c>
      <c r="I65" s="46">
        <v>0</v>
      </c>
      <c r="J65" s="46">
        <v>0</v>
      </c>
    </row>
    <row r="66" spans="1:10" x14ac:dyDescent="0.25">
      <c r="A66" s="46" t="s">
        <v>119</v>
      </c>
      <c r="B66" s="46">
        <v>13</v>
      </c>
      <c r="C66" s="46">
        <v>152</v>
      </c>
      <c r="D66" s="46" t="s">
        <v>110</v>
      </c>
      <c r="E66" s="46">
        <v>118.35169999999999</v>
      </c>
      <c r="F66" s="46">
        <v>8.9999999999999998E-4</v>
      </c>
      <c r="G66" s="46">
        <v>4.8750999999999998</v>
      </c>
      <c r="H66" s="46">
        <v>1.6999999999999999E-3</v>
      </c>
      <c r="I66" s="46">
        <v>525.92679999999996</v>
      </c>
      <c r="J66" s="46">
        <v>0</v>
      </c>
    </row>
    <row r="67" spans="1:10" x14ac:dyDescent="0.25">
      <c r="A67" s="46" t="s">
        <v>119</v>
      </c>
      <c r="B67" s="46">
        <v>13</v>
      </c>
      <c r="C67" s="46">
        <v>152</v>
      </c>
      <c r="D67" s="46" t="s">
        <v>111</v>
      </c>
      <c r="E67" s="46">
        <v>-92.544200000000004</v>
      </c>
      <c r="F67" s="46">
        <v>-1.2999999999999999E-3</v>
      </c>
      <c r="G67" s="46">
        <v>-3.5242</v>
      </c>
      <c r="H67" s="46">
        <v>-1.1999999999999999E-3</v>
      </c>
      <c r="I67" s="46">
        <v>-422.71609999999998</v>
      </c>
      <c r="J67" s="46">
        <v>0</v>
      </c>
    </row>
    <row r="68" spans="1:10" x14ac:dyDescent="0.25">
      <c r="A68" s="46" t="s">
        <v>119</v>
      </c>
      <c r="B68" s="46">
        <v>13</v>
      </c>
      <c r="C68" s="46">
        <v>152</v>
      </c>
      <c r="D68" s="46" t="s">
        <v>112</v>
      </c>
      <c r="E68" s="46">
        <v>0</v>
      </c>
      <c r="F68" s="46">
        <v>125.2273</v>
      </c>
      <c r="G68" s="46">
        <v>264.83229999999998</v>
      </c>
      <c r="H68" s="46">
        <v>458.03719999999998</v>
      </c>
      <c r="I68" s="46">
        <v>0</v>
      </c>
      <c r="J68" s="46">
        <v>0</v>
      </c>
    </row>
    <row r="69" spans="1:10" x14ac:dyDescent="0.25">
      <c r="A69" s="46" t="s">
        <v>119</v>
      </c>
      <c r="B69" s="46">
        <v>13</v>
      </c>
      <c r="C69" s="46">
        <v>152</v>
      </c>
      <c r="D69" s="46" t="s">
        <v>113</v>
      </c>
      <c r="E69" s="46">
        <v>0</v>
      </c>
      <c r="F69" s="46">
        <v>-99.714200000000005</v>
      </c>
      <c r="G69" s="46">
        <v>-200.60499999999999</v>
      </c>
      <c r="H69" s="46">
        <v>-591.79300000000001</v>
      </c>
      <c r="I69" s="46">
        <v>0</v>
      </c>
      <c r="J69" s="46">
        <v>0</v>
      </c>
    </row>
    <row r="70" spans="1:10" x14ac:dyDescent="0.25">
      <c r="A70" s="46" t="s">
        <v>119</v>
      </c>
      <c r="B70" s="46">
        <v>13</v>
      </c>
      <c r="C70" s="46">
        <v>152</v>
      </c>
      <c r="D70" s="46" t="s">
        <v>114</v>
      </c>
      <c r="E70" s="46">
        <v>181.57220000000001</v>
      </c>
      <c r="F70" s="46">
        <v>1.8E-3</v>
      </c>
      <c r="G70" s="46">
        <v>6.6226000000000003</v>
      </c>
      <c r="H70" s="46">
        <v>2.3999999999999998E-3</v>
      </c>
      <c r="I70" s="46">
        <v>825.3134</v>
      </c>
      <c r="J70" s="46">
        <v>0</v>
      </c>
    </row>
    <row r="71" spans="1:10" x14ac:dyDescent="0.25">
      <c r="A71" s="46" t="s">
        <v>119</v>
      </c>
      <c r="B71" s="46">
        <v>13</v>
      </c>
      <c r="C71" s="46">
        <v>152</v>
      </c>
      <c r="D71" s="46" t="s">
        <v>115</v>
      </c>
      <c r="E71" s="46">
        <v>-168.6208</v>
      </c>
      <c r="F71" s="46">
        <v>-1.8E-3</v>
      </c>
      <c r="G71" s="46">
        <v>-6.7009999999999996</v>
      </c>
      <c r="H71" s="46">
        <v>-2.3999999999999998E-3</v>
      </c>
      <c r="I71" s="46">
        <v>-778.44479999999999</v>
      </c>
      <c r="J71" s="46">
        <v>0</v>
      </c>
    </row>
    <row r="72" spans="1:10" x14ac:dyDescent="0.25">
      <c r="A72" s="46" t="s">
        <v>119</v>
      </c>
      <c r="B72" s="46">
        <v>13</v>
      </c>
      <c r="C72" s="46">
        <v>152</v>
      </c>
      <c r="D72" s="46" t="s">
        <v>116</v>
      </c>
      <c r="E72" s="46">
        <v>0</v>
      </c>
      <c r="F72" s="46">
        <v>169.20230000000001</v>
      </c>
      <c r="G72" s="46">
        <v>352.25959999999998</v>
      </c>
      <c r="H72" s="46">
        <v>810.36109999999996</v>
      </c>
      <c r="I72" s="46">
        <v>0</v>
      </c>
      <c r="J72" s="46">
        <v>0</v>
      </c>
    </row>
    <row r="73" spans="1:10" x14ac:dyDescent="0.25">
      <c r="A73" s="46" t="s">
        <v>119</v>
      </c>
      <c r="B73" s="46">
        <v>13</v>
      </c>
      <c r="C73" s="46">
        <v>152</v>
      </c>
      <c r="D73" s="46" t="s">
        <v>117</v>
      </c>
      <c r="E73" s="46">
        <v>0</v>
      </c>
      <c r="F73" s="46">
        <v>-164.61320000000001</v>
      </c>
      <c r="G73" s="46">
        <v>-348.2346</v>
      </c>
      <c r="H73" s="46">
        <v>-832.85979999999995</v>
      </c>
      <c r="I73" s="46">
        <v>0</v>
      </c>
      <c r="J73" s="46">
        <v>0</v>
      </c>
    </row>
    <row r="74" spans="1:10" x14ac:dyDescent="0.25">
      <c r="A74" s="46" t="s">
        <v>119</v>
      </c>
      <c r="B74" s="46">
        <v>16</v>
      </c>
      <c r="C74" s="46">
        <v>11</v>
      </c>
      <c r="D74" s="46" t="s">
        <v>104</v>
      </c>
      <c r="E74" s="46">
        <v>-2.3462000000000001</v>
      </c>
      <c r="F74" s="46">
        <v>0.91420000000000001</v>
      </c>
      <c r="G74" s="46">
        <v>87.599699999999999</v>
      </c>
      <c r="H74" s="46">
        <v>-1.2118</v>
      </c>
      <c r="I74" s="46">
        <v>-3.1097999999999999</v>
      </c>
      <c r="J74" s="46">
        <v>0</v>
      </c>
    </row>
    <row r="75" spans="1:10" x14ac:dyDescent="0.25">
      <c r="A75" s="46" t="s">
        <v>119</v>
      </c>
      <c r="B75" s="46">
        <v>16</v>
      </c>
      <c r="C75" s="46">
        <v>11</v>
      </c>
      <c r="D75" s="46" t="s">
        <v>105</v>
      </c>
      <c r="E75" s="46">
        <v>-1.0067999999999999</v>
      </c>
      <c r="F75" s="46">
        <v>0.39389999999999997</v>
      </c>
      <c r="G75" s="46">
        <v>41.214100000000002</v>
      </c>
      <c r="H75" s="46">
        <v>-0.52210000000000001</v>
      </c>
      <c r="I75" s="46">
        <v>-1.3345</v>
      </c>
      <c r="J75" s="46">
        <v>0</v>
      </c>
    </row>
    <row r="76" spans="1:10" x14ac:dyDescent="0.25">
      <c r="A76" s="46" t="s">
        <v>119</v>
      </c>
      <c r="B76" s="46">
        <v>16</v>
      </c>
      <c r="C76" s="46">
        <v>11</v>
      </c>
      <c r="D76" s="46" t="s">
        <v>106</v>
      </c>
      <c r="E76" s="46">
        <v>113.0566</v>
      </c>
      <c r="F76" s="46">
        <v>4.0500000000000001E-2</v>
      </c>
      <c r="G76" s="46">
        <v>188.7577</v>
      </c>
      <c r="H76" s="46">
        <v>4.7199999999999999E-2</v>
      </c>
      <c r="I76" s="46">
        <v>566.55769999999995</v>
      </c>
      <c r="J76" s="46">
        <v>0</v>
      </c>
    </row>
    <row r="77" spans="1:10" x14ac:dyDescent="0.25">
      <c r="A77" s="46" t="s">
        <v>119</v>
      </c>
      <c r="B77" s="46">
        <v>16</v>
      </c>
      <c r="C77" s="46">
        <v>11</v>
      </c>
      <c r="D77" s="46" t="s">
        <v>107</v>
      </c>
      <c r="E77" s="46">
        <v>-137.0829</v>
      </c>
      <c r="F77" s="46">
        <v>-3.56E-2</v>
      </c>
      <c r="G77" s="46">
        <v>-217.5677</v>
      </c>
      <c r="H77" s="46">
        <v>-5.3699999999999998E-2</v>
      </c>
      <c r="I77" s="46">
        <v>-661.9384</v>
      </c>
      <c r="J77" s="46">
        <v>0</v>
      </c>
    </row>
    <row r="78" spans="1:10" x14ac:dyDescent="0.25">
      <c r="A78" s="46" t="s">
        <v>119</v>
      </c>
      <c r="B78" s="46">
        <v>16</v>
      </c>
      <c r="C78" s="46">
        <v>11</v>
      </c>
      <c r="D78" s="46" t="s">
        <v>108</v>
      </c>
      <c r="E78" s="46">
        <v>0</v>
      </c>
      <c r="F78" s="46">
        <v>133.16309999999999</v>
      </c>
      <c r="G78" s="46">
        <v>223.35669999999999</v>
      </c>
      <c r="H78" s="46">
        <v>610.40589999999997</v>
      </c>
      <c r="I78" s="46">
        <v>0</v>
      </c>
      <c r="J78" s="46">
        <v>0</v>
      </c>
    </row>
    <row r="79" spans="1:10" x14ac:dyDescent="0.25">
      <c r="A79" s="46" t="s">
        <v>119</v>
      </c>
      <c r="B79" s="46">
        <v>16</v>
      </c>
      <c r="C79" s="46">
        <v>11</v>
      </c>
      <c r="D79" s="46" t="s">
        <v>109</v>
      </c>
      <c r="E79" s="46">
        <v>0</v>
      </c>
      <c r="F79" s="46">
        <v>-130.48349999999999</v>
      </c>
      <c r="G79" s="46">
        <v>-241.99610000000001</v>
      </c>
      <c r="H79" s="46">
        <v>-619.61869999999999</v>
      </c>
      <c r="I79" s="46">
        <v>0</v>
      </c>
      <c r="J79" s="46">
        <v>0</v>
      </c>
    </row>
    <row r="80" spans="1:10" x14ac:dyDescent="0.25">
      <c r="A80" s="46" t="s">
        <v>119</v>
      </c>
      <c r="B80" s="46">
        <v>16</v>
      </c>
      <c r="C80" s="46">
        <v>11</v>
      </c>
      <c r="D80" s="46" t="s">
        <v>110</v>
      </c>
      <c r="E80" s="46">
        <v>100.5752</v>
      </c>
      <c r="F80" s="46">
        <v>4.0899999999999999E-2</v>
      </c>
      <c r="G80" s="46">
        <v>162.6353</v>
      </c>
      <c r="H80" s="46">
        <v>4.0300000000000002E-2</v>
      </c>
      <c r="I80" s="46">
        <v>501.64890000000003</v>
      </c>
      <c r="J80" s="46">
        <v>0</v>
      </c>
    </row>
    <row r="81" spans="1:10" x14ac:dyDescent="0.25">
      <c r="A81" s="46" t="s">
        <v>119</v>
      </c>
      <c r="B81" s="46">
        <v>16</v>
      </c>
      <c r="C81" s="46">
        <v>11</v>
      </c>
      <c r="D81" s="46" t="s">
        <v>111</v>
      </c>
      <c r="E81" s="46">
        <v>-77.822699999999998</v>
      </c>
      <c r="F81" s="46">
        <v>-3.04E-2</v>
      </c>
      <c r="G81" s="46">
        <v>-220.6103</v>
      </c>
      <c r="H81" s="46">
        <v>-5.4199999999999998E-2</v>
      </c>
      <c r="I81" s="46">
        <v>-403.04489999999998</v>
      </c>
      <c r="J81" s="46">
        <v>0</v>
      </c>
    </row>
    <row r="82" spans="1:10" x14ac:dyDescent="0.25">
      <c r="A82" s="46" t="s">
        <v>119</v>
      </c>
      <c r="B82" s="46">
        <v>16</v>
      </c>
      <c r="C82" s="46">
        <v>11</v>
      </c>
      <c r="D82" s="46" t="s">
        <v>112</v>
      </c>
      <c r="E82" s="46">
        <v>0</v>
      </c>
      <c r="F82" s="46">
        <v>125.2273</v>
      </c>
      <c r="G82" s="46">
        <v>264.83229999999998</v>
      </c>
      <c r="H82" s="46">
        <v>458.03719999999998</v>
      </c>
      <c r="I82" s="46">
        <v>0</v>
      </c>
      <c r="J82" s="46">
        <v>0</v>
      </c>
    </row>
    <row r="83" spans="1:10" x14ac:dyDescent="0.25">
      <c r="A83" s="46" t="s">
        <v>119</v>
      </c>
      <c r="B83" s="46">
        <v>16</v>
      </c>
      <c r="C83" s="46">
        <v>11</v>
      </c>
      <c r="D83" s="46" t="s">
        <v>113</v>
      </c>
      <c r="E83" s="46">
        <v>0</v>
      </c>
      <c r="F83" s="46">
        <v>-99.714200000000005</v>
      </c>
      <c r="G83" s="46">
        <v>-200.60499999999999</v>
      </c>
      <c r="H83" s="46">
        <v>-591.79300000000001</v>
      </c>
      <c r="I83" s="46">
        <v>0</v>
      </c>
      <c r="J83" s="46">
        <v>0</v>
      </c>
    </row>
    <row r="84" spans="1:10" x14ac:dyDescent="0.25">
      <c r="A84" s="46" t="s">
        <v>119</v>
      </c>
      <c r="B84" s="46">
        <v>16</v>
      </c>
      <c r="C84" s="46">
        <v>11</v>
      </c>
      <c r="D84" s="46" t="s">
        <v>114</v>
      </c>
      <c r="E84" s="46">
        <v>152.75630000000001</v>
      </c>
      <c r="F84" s="46">
        <v>5.74E-2</v>
      </c>
      <c r="G84" s="46">
        <v>306.0256</v>
      </c>
      <c r="H84" s="46">
        <v>7.5899999999999995E-2</v>
      </c>
      <c r="I84" s="46">
        <v>787.08450000000005</v>
      </c>
      <c r="J84" s="46">
        <v>0</v>
      </c>
    </row>
    <row r="85" spans="1:10" x14ac:dyDescent="0.25">
      <c r="A85" s="46" t="s">
        <v>119</v>
      </c>
      <c r="B85" s="46">
        <v>16</v>
      </c>
      <c r="C85" s="46">
        <v>11</v>
      </c>
      <c r="D85" s="46" t="s">
        <v>115</v>
      </c>
      <c r="E85" s="46">
        <v>-141.16569999999999</v>
      </c>
      <c r="F85" s="46">
        <v>-5.7299999999999997E-2</v>
      </c>
      <c r="G85" s="46">
        <v>-305.99400000000003</v>
      </c>
      <c r="H85" s="46">
        <v>-7.6100000000000001E-2</v>
      </c>
      <c r="I85" s="46">
        <v>-742.04020000000003</v>
      </c>
      <c r="J85" s="46">
        <v>0</v>
      </c>
    </row>
    <row r="86" spans="1:10" x14ac:dyDescent="0.25">
      <c r="A86" s="46" t="s">
        <v>119</v>
      </c>
      <c r="B86" s="46">
        <v>16</v>
      </c>
      <c r="C86" s="46">
        <v>11</v>
      </c>
      <c r="D86" s="46" t="s">
        <v>116</v>
      </c>
      <c r="E86" s="46">
        <v>0</v>
      </c>
      <c r="F86" s="46">
        <v>169.20230000000001</v>
      </c>
      <c r="G86" s="46">
        <v>352.25959999999998</v>
      </c>
      <c r="H86" s="46">
        <v>810.36109999999996</v>
      </c>
      <c r="I86" s="46">
        <v>0</v>
      </c>
      <c r="J86" s="46">
        <v>0</v>
      </c>
    </row>
    <row r="87" spans="1:10" x14ac:dyDescent="0.25">
      <c r="A87" s="46" t="s">
        <v>119</v>
      </c>
      <c r="B87" s="46">
        <v>16</v>
      </c>
      <c r="C87" s="46">
        <v>11</v>
      </c>
      <c r="D87" s="46" t="s">
        <v>117</v>
      </c>
      <c r="E87" s="46">
        <v>0</v>
      </c>
      <c r="F87" s="46">
        <v>-164.61320000000001</v>
      </c>
      <c r="G87" s="46">
        <v>-348.2346</v>
      </c>
      <c r="H87" s="46">
        <v>-832.85979999999995</v>
      </c>
      <c r="I87" s="46">
        <v>0</v>
      </c>
      <c r="J87" s="46">
        <v>0</v>
      </c>
    </row>
    <row r="88" spans="1:10" x14ac:dyDescent="0.25">
      <c r="A88" s="46" t="s">
        <v>119</v>
      </c>
      <c r="B88" s="46">
        <v>17</v>
      </c>
      <c r="C88" s="46">
        <v>157</v>
      </c>
      <c r="D88" s="46" t="s">
        <v>104</v>
      </c>
      <c r="E88" s="46">
        <v>4.7233000000000001</v>
      </c>
      <c r="F88" s="46">
        <v>3.4000000000000002E-2</v>
      </c>
      <c r="G88" s="46">
        <v>170.99289999999999</v>
      </c>
      <c r="H88" s="46">
        <v>-4.5999999999999999E-2</v>
      </c>
      <c r="I88" s="46">
        <v>6.3768000000000002</v>
      </c>
      <c r="J88" s="46">
        <v>0</v>
      </c>
    </row>
    <row r="89" spans="1:10" x14ac:dyDescent="0.25">
      <c r="A89" s="46" t="s">
        <v>119</v>
      </c>
      <c r="B89" s="46">
        <v>17</v>
      </c>
      <c r="C89" s="46">
        <v>157</v>
      </c>
      <c r="D89" s="46" t="s">
        <v>105</v>
      </c>
      <c r="E89" s="46">
        <v>2.0253000000000001</v>
      </c>
      <c r="F89" s="46">
        <v>1.6799999999999999E-2</v>
      </c>
      <c r="G89" s="46">
        <v>80.418400000000005</v>
      </c>
      <c r="H89" s="46">
        <v>-2.2700000000000001E-2</v>
      </c>
      <c r="I89" s="46">
        <v>2.7343000000000002</v>
      </c>
      <c r="J89" s="46">
        <v>0</v>
      </c>
    </row>
    <row r="90" spans="1:10" x14ac:dyDescent="0.25">
      <c r="A90" s="46" t="s">
        <v>119</v>
      </c>
      <c r="B90" s="46">
        <v>17</v>
      </c>
      <c r="C90" s="46">
        <v>157</v>
      </c>
      <c r="D90" s="46" t="s">
        <v>106</v>
      </c>
      <c r="E90" s="46">
        <v>87.107699999999994</v>
      </c>
      <c r="F90" s="46">
        <v>3.4299999999999997E-2</v>
      </c>
      <c r="G90" s="46">
        <v>136.3109</v>
      </c>
      <c r="H90" s="46">
        <v>5.2699999999999997E-2</v>
      </c>
      <c r="I90" s="46">
        <v>448.70940000000002</v>
      </c>
      <c r="J90" s="46">
        <v>0</v>
      </c>
    </row>
    <row r="91" spans="1:10" x14ac:dyDescent="0.25">
      <c r="A91" s="46" t="s">
        <v>119</v>
      </c>
      <c r="B91" s="46">
        <v>17</v>
      </c>
      <c r="C91" s="46">
        <v>157</v>
      </c>
      <c r="D91" s="46" t="s">
        <v>107</v>
      </c>
      <c r="E91" s="46">
        <v>-105.7779</v>
      </c>
      <c r="F91" s="46">
        <v>-3.9100000000000003E-2</v>
      </c>
      <c r="G91" s="46">
        <v>-118.0476</v>
      </c>
      <c r="H91" s="46">
        <v>-4.6300000000000001E-2</v>
      </c>
      <c r="I91" s="46">
        <v>-524.48710000000005</v>
      </c>
      <c r="J91" s="46">
        <v>0</v>
      </c>
    </row>
    <row r="92" spans="1:10" x14ac:dyDescent="0.25">
      <c r="A92" s="46" t="s">
        <v>119</v>
      </c>
      <c r="B92" s="46">
        <v>17</v>
      </c>
      <c r="C92" s="46">
        <v>157</v>
      </c>
      <c r="D92" s="46" t="s">
        <v>108</v>
      </c>
      <c r="E92" s="46">
        <v>0</v>
      </c>
      <c r="F92" s="46">
        <v>135.52699999999999</v>
      </c>
      <c r="G92" s="46">
        <v>10.0108</v>
      </c>
      <c r="H92" s="46">
        <v>527.43179999999995</v>
      </c>
      <c r="I92" s="46">
        <v>0</v>
      </c>
      <c r="J92" s="46">
        <v>0</v>
      </c>
    </row>
    <row r="93" spans="1:10" x14ac:dyDescent="0.25">
      <c r="A93" s="46" t="s">
        <v>119</v>
      </c>
      <c r="B93" s="46">
        <v>17</v>
      </c>
      <c r="C93" s="46">
        <v>157</v>
      </c>
      <c r="D93" s="46" t="s">
        <v>109</v>
      </c>
      <c r="E93" s="46">
        <v>0</v>
      </c>
      <c r="F93" s="46">
        <v>-133.02000000000001</v>
      </c>
      <c r="G93" s="46">
        <v>-9.2845999999999993</v>
      </c>
      <c r="H93" s="46">
        <v>-535.25220000000002</v>
      </c>
      <c r="I93" s="46">
        <v>0</v>
      </c>
      <c r="J93" s="46">
        <v>0</v>
      </c>
    </row>
    <row r="94" spans="1:10" x14ac:dyDescent="0.25">
      <c r="A94" s="46" t="s">
        <v>119</v>
      </c>
      <c r="B94" s="46">
        <v>17</v>
      </c>
      <c r="C94" s="46">
        <v>157</v>
      </c>
      <c r="D94" s="46" t="s">
        <v>110</v>
      </c>
      <c r="E94" s="46">
        <v>77.528400000000005</v>
      </c>
      <c r="F94" s="46">
        <v>2.93E-2</v>
      </c>
      <c r="G94" s="46">
        <v>138.27699999999999</v>
      </c>
      <c r="H94" s="46">
        <v>5.3199999999999997E-2</v>
      </c>
      <c r="I94" s="46">
        <v>397.15230000000003</v>
      </c>
      <c r="J94" s="46">
        <v>0</v>
      </c>
    </row>
    <row r="95" spans="1:10" x14ac:dyDescent="0.25">
      <c r="A95" s="46" t="s">
        <v>119</v>
      </c>
      <c r="B95" s="46">
        <v>17</v>
      </c>
      <c r="C95" s="46">
        <v>157</v>
      </c>
      <c r="D95" s="46" t="s">
        <v>111</v>
      </c>
      <c r="E95" s="46">
        <v>-59.7819</v>
      </c>
      <c r="F95" s="46">
        <v>-3.9399999999999998E-2</v>
      </c>
      <c r="G95" s="46">
        <v>-101.80119999999999</v>
      </c>
      <c r="H95" s="46">
        <v>-3.9600000000000003E-2</v>
      </c>
      <c r="I95" s="46">
        <v>-319.02019999999999</v>
      </c>
      <c r="J95" s="46">
        <v>0</v>
      </c>
    </row>
    <row r="96" spans="1:10" x14ac:dyDescent="0.25">
      <c r="A96" s="46" t="s">
        <v>119</v>
      </c>
      <c r="B96" s="46">
        <v>17</v>
      </c>
      <c r="C96" s="46">
        <v>157</v>
      </c>
      <c r="D96" s="46" t="s">
        <v>112</v>
      </c>
      <c r="E96" s="46">
        <v>0</v>
      </c>
      <c r="F96" s="46">
        <v>128.0309</v>
      </c>
      <c r="G96" s="46">
        <v>8.3033000000000001</v>
      </c>
      <c r="H96" s="46">
        <v>395.46879999999999</v>
      </c>
      <c r="I96" s="46">
        <v>0</v>
      </c>
      <c r="J96" s="46">
        <v>0</v>
      </c>
    </row>
    <row r="97" spans="1:10" x14ac:dyDescent="0.25">
      <c r="A97" s="46" t="s">
        <v>119</v>
      </c>
      <c r="B97" s="46">
        <v>17</v>
      </c>
      <c r="C97" s="46">
        <v>157</v>
      </c>
      <c r="D97" s="46" t="s">
        <v>113</v>
      </c>
      <c r="E97" s="46">
        <v>0</v>
      </c>
      <c r="F97" s="46">
        <v>-101.0373</v>
      </c>
      <c r="G97" s="46">
        <v>-10.935700000000001</v>
      </c>
      <c r="H97" s="46">
        <v>-511.55590000000001</v>
      </c>
      <c r="I97" s="46">
        <v>0</v>
      </c>
      <c r="J97" s="46">
        <v>0</v>
      </c>
    </row>
    <row r="98" spans="1:10" x14ac:dyDescent="0.25">
      <c r="A98" s="46" t="s">
        <v>119</v>
      </c>
      <c r="B98" s="46">
        <v>17</v>
      </c>
      <c r="C98" s="46">
        <v>157</v>
      </c>
      <c r="D98" s="46" t="s">
        <v>114</v>
      </c>
      <c r="E98" s="46">
        <v>117.3689</v>
      </c>
      <c r="F98" s="46">
        <v>5.5199999999999999E-2</v>
      </c>
      <c r="G98" s="46">
        <v>191.47550000000001</v>
      </c>
      <c r="H98" s="46">
        <v>7.46E-2</v>
      </c>
      <c r="I98" s="46">
        <v>623.09799999999996</v>
      </c>
      <c r="J98" s="46">
        <v>0</v>
      </c>
    </row>
    <row r="99" spans="1:10" x14ac:dyDescent="0.25">
      <c r="A99" s="46" t="s">
        <v>119</v>
      </c>
      <c r="B99" s="46">
        <v>17</v>
      </c>
      <c r="C99" s="46">
        <v>157</v>
      </c>
      <c r="D99" s="46" t="s">
        <v>115</v>
      </c>
      <c r="E99" s="46">
        <v>-108.3091</v>
      </c>
      <c r="F99" s="46">
        <v>-5.5300000000000002E-2</v>
      </c>
      <c r="G99" s="46">
        <v>-191.56139999999999</v>
      </c>
      <c r="H99" s="46">
        <v>-7.4499999999999997E-2</v>
      </c>
      <c r="I99" s="46">
        <v>-587.2817</v>
      </c>
      <c r="J99" s="46">
        <v>0</v>
      </c>
    </row>
    <row r="100" spans="1:10" x14ac:dyDescent="0.25">
      <c r="A100" s="46" t="s">
        <v>119</v>
      </c>
      <c r="B100" s="46">
        <v>17</v>
      </c>
      <c r="C100" s="46">
        <v>157</v>
      </c>
      <c r="D100" s="46" t="s">
        <v>116</v>
      </c>
      <c r="E100" s="46">
        <v>0</v>
      </c>
      <c r="F100" s="46">
        <v>175.6036</v>
      </c>
      <c r="G100" s="46">
        <v>14.2439</v>
      </c>
      <c r="H100" s="46">
        <v>701.32010000000002</v>
      </c>
      <c r="I100" s="46">
        <v>0</v>
      </c>
      <c r="J100" s="46">
        <v>0</v>
      </c>
    </row>
    <row r="101" spans="1:10" x14ac:dyDescent="0.25">
      <c r="A101" s="46" t="s">
        <v>119</v>
      </c>
      <c r="B101" s="46">
        <v>17</v>
      </c>
      <c r="C101" s="46">
        <v>157</v>
      </c>
      <c r="D101" s="46" t="s">
        <v>117</v>
      </c>
      <c r="E101" s="46">
        <v>0</v>
      </c>
      <c r="F101" s="46">
        <v>-170.8475</v>
      </c>
      <c r="G101" s="46">
        <v>-14.4026</v>
      </c>
      <c r="H101" s="46">
        <v>-720.78890000000001</v>
      </c>
      <c r="I101" s="46">
        <v>0</v>
      </c>
      <c r="J101" s="46">
        <v>0</v>
      </c>
    </row>
    <row r="102" spans="1:10" x14ac:dyDescent="0.25">
      <c r="A102" s="46" t="s">
        <v>119</v>
      </c>
      <c r="B102" s="46">
        <v>20</v>
      </c>
      <c r="C102" s="46">
        <v>158</v>
      </c>
      <c r="D102" s="46" t="s">
        <v>104</v>
      </c>
      <c r="E102" s="46">
        <v>-1.9300000000000001E-2</v>
      </c>
      <c r="F102" s="46">
        <v>6.8199999999999997E-2</v>
      </c>
      <c r="G102" s="46">
        <v>341.4667</v>
      </c>
      <c r="H102" s="46">
        <v>-9.2100000000000001E-2</v>
      </c>
      <c r="I102" s="46">
        <v>-2.5999999999999999E-2</v>
      </c>
      <c r="J102" s="46">
        <v>0</v>
      </c>
    </row>
    <row r="103" spans="1:10" x14ac:dyDescent="0.25">
      <c r="A103" s="46" t="s">
        <v>119</v>
      </c>
      <c r="B103" s="46">
        <v>20</v>
      </c>
      <c r="C103" s="46">
        <v>158</v>
      </c>
      <c r="D103" s="46" t="s">
        <v>105</v>
      </c>
      <c r="E103" s="46">
        <v>-5.7999999999999996E-3</v>
      </c>
      <c r="F103" s="46">
        <v>3.3799999999999997E-2</v>
      </c>
      <c r="G103" s="46">
        <v>160.702</v>
      </c>
      <c r="H103" s="46">
        <v>-4.5600000000000002E-2</v>
      </c>
      <c r="I103" s="46">
        <v>-7.7999999999999996E-3</v>
      </c>
      <c r="J103" s="46">
        <v>0</v>
      </c>
    </row>
    <row r="104" spans="1:10" x14ac:dyDescent="0.25">
      <c r="A104" s="46" t="s">
        <v>119</v>
      </c>
      <c r="B104" s="46">
        <v>20</v>
      </c>
      <c r="C104" s="46">
        <v>158</v>
      </c>
      <c r="D104" s="46" t="s">
        <v>106</v>
      </c>
      <c r="E104" s="46">
        <v>99.769099999999995</v>
      </c>
      <c r="F104" s="46">
        <v>1.1999999999999999E-3</v>
      </c>
      <c r="G104" s="46">
        <v>2.0257999999999998</v>
      </c>
      <c r="H104" s="46">
        <v>1.4E-3</v>
      </c>
      <c r="I104" s="46">
        <v>465.9461</v>
      </c>
      <c r="J104" s="46">
        <v>0</v>
      </c>
    </row>
    <row r="105" spans="1:10" x14ac:dyDescent="0.25">
      <c r="A105" s="46" t="s">
        <v>119</v>
      </c>
      <c r="B105" s="46">
        <v>20</v>
      </c>
      <c r="C105" s="46">
        <v>158</v>
      </c>
      <c r="D105" s="46" t="s">
        <v>107</v>
      </c>
      <c r="E105" s="46">
        <v>-120.3874</v>
      </c>
      <c r="F105" s="46">
        <v>-1.1000000000000001E-3</v>
      </c>
      <c r="G105" s="46">
        <v>-2.4276</v>
      </c>
      <c r="H105" s="46">
        <v>-1.6999999999999999E-3</v>
      </c>
      <c r="I105" s="46">
        <v>-544.23320000000001</v>
      </c>
      <c r="J105" s="46">
        <v>0</v>
      </c>
    </row>
    <row r="106" spans="1:10" x14ac:dyDescent="0.25">
      <c r="A106" s="46" t="s">
        <v>119</v>
      </c>
      <c r="B106" s="46">
        <v>20</v>
      </c>
      <c r="C106" s="46">
        <v>158</v>
      </c>
      <c r="D106" s="46" t="s">
        <v>108</v>
      </c>
      <c r="E106" s="46">
        <v>0</v>
      </c>
      <c r="F106" s="46">
        <v>135.52699999999999</v>
      </c>
      <c r="G106" s="46">
        <v>10.0108</v>
      </c>
      <c r="H106" s="46">
        <v>527.43179999999995</v>
      </c>
      <c r="I106" s="46">
        <v>0</v>
      </c>
      <c r="J106" s="46">
        <v>0</v>
      </c>
    </row>
    <row r="107" spans="1:10" x14ac:dyDescent="0.25">
      <c r="A107" s="46" t="s">
        <v>119</v>
      </c>
      <c r="B107" s="46">
        <v>20</v>
      </c>
      <c r="C107" s="46">
        <v>158</v>
      </c>
      <c r="D107" s="46" t="s">
        <v>109</v>
      </c>
      <c r="E107" s="46">
        <v>0</v>
      </c>
      <c r="F107" s="46">
        <v>-133.02000000000001</v>
      </c>
      <c r="G107" s="46">
        <v>-9.2845999999999993</v>
      </c>
      <c r="H107" s="46">
        <v>-535.25220000000002</v>
      </c>
      <c r="I107" s="46">
        <v>0</v>
      </c>
      <c r="J107" s="46">
        <v>0</v>
      </c>
    </row>
    <row r="108" spans="1:10" x14ac:dyDescent="0.25">
      <c r="A108" s="46" t="s">
        <v>119</v>
      </c>
      <c r="B108" s="46">
        <v>20</v>
      </c>
      <c r="C108" s="46">
        <v>158</v>
      </c>
      <c r="D108" s="46" t="s">
        <v>110</v>
      </c>
      <c r="E108" s="46">
        <v>88.575900000000004</v>
      </c>
      <c r="F108" s="46">
        <v>1.1999999999999999E-3</v>
      </c>
      <c r="G108" s="46">
        <v>1.766</v>
      </c>
      <c r="H108" s="46">
        <v>1.1999999999999999E-3</v>
      </c>
      <c r="I108" s="46">
        <v>412.55399999999997</v>
      </c>
      <c r="J108" s="46">
        <v>0</v>
      </c>
    </row>
    <row r="109" spans="1:10" x14ac:dyDescent="0.25">
      <c r="A109" s="46" t="s">
        <v>119</v>
      </c>
      <c r="B109" s="46">
        <v>20</v>
      </c>
      <c r="C109" s="46">
        <v>158</v>
      </c>
      <c r="D109" s="46" t="s">
        <v>111</v>
      </c>
      <c r="E109" s="46">
        <v>-68.957599999999999</v>
      </c>
      <c r="F109" s="46">
        <v>-8.9999999999999998E-4</v>
      </c>
      <c r="G109" s="46">
        <v>-2.4575</v>
      </c>
      <c r="H109" s="46">
        <v>-1.6999999999999999E-3</v>
      </c>
      <c r="I109" s="46">
        <v>-331.50580000000002</v>
      </c>
      <c r="J109" s="46">
        <v>0</v>
      </c>
    </row>
    <row r="110" spans="1:10" x14ac:dyDescent="0.25">
      <c r="A110" s="46" t="s">
        <v>119</v>
      </c>
      <c r="B110" s="46">
        <v>20</v>
      </c>
      <c r="C110" s="46">
        <v>158</v>
      </c>
      <c r="D110" s="46" t="s">
        <v>112</v>
      </c>
      <c r="E110" s="46">
        <v>0</v>
      </c>
      <c r="F110" s="46">
        <v>128.0309</v>
      </c>
      <c r="G110" s="46">
        <v>8.3033000000000001</v>
      </c>
      <c r="H110" s="46">
        <v>395.46879999999999</v>
      </c>
      <c r="I110" s="46">
        <v>0</v>
      </c>
      <c r="J110" s="46">
        <v>0</v>
      </c>
    </row>
    <row r="111" spans="1:10" x14ac:dyDescent="0.25">
      <c r="A111" s="46" t="s">
        <v>119</v>
      </c>
      <c r="B111" s="46">
        <v>20</v>
      </c>
      <c r="C111" s="46">
        <v>158</v>
      </c>
      <c r="D111" s="46" t="s">
        <v>113</v>
      </c>
      <c r="E111" s="46">
        <v>0</v>
      </c>
      <c r="F111" s="46">
        <v>-101.0373</v>
      </c>
      <c r="G111" s="46">
        <v>-10.935700000000001</v>
      </c>
      <c r="H111" s="46">
        <v>-511.55590000000001</v>
      </c>
      <c r="I111" s="46">
        <v>0</v>
      </c>
      <c r="J111" s="46">
        <v>0</v>
      </c>
    </row>
    <row r="112" spans="1:10" x14ac:dyDescent="0.25">
      <c r="A112" s="46" t="s">
        <v>119</v>
      </c>
      <c r="B112" s="46">
        <v>20</v>
      </c>
      <c r="C112" s="46">
        <v>158</v>
      </c>
      <c r="D112" s="46" t="s">
        <v>114</v>
      </c>
      <c r="E112" s="46">
        <v>135.3297</v>
      </c>
      <c r="F112" s="46">
        <v>1.6999999999999999E-3</v>
      </c>
      <c r="G112" s="46">
        <v>3.3692000000000002</v>
      </c>
      <c r="H112" s="46">
        <v>2.3E-3</v>
      </c>
      <c r="I112" s="46">
        <v>647.36670000000004</v>
      </c>
      <c r="J112" s="46">
        <v>0</v>
      </c>
    </row>
    <row r="113" spans="1:10" x14ac:dyDescent="0.25">
      <c r="A113" s="46" t="s">
        <v>119</v>
      </c>
      <c r="B113" s="46">
        <v>20</v>
      </c>
      <c r="C113" s="46">
        <v>158</v>
      </c>
      <c r="D113" s="46" t="s">
        <v>115</v>
      </c>
      <c r="E113" s="46">
        <v>-125.4105</v>
      </c>
      <c r="F113" s="46">
        <v>-1.6999999999999999E-3</v>
      </c>
      <c r="G113" s="46">
        <v>-3.3147000000000002</v>
      </c>
      <c r="H113" s="46">
        <v>-2.3E-3</v>
      </c>
      <c r="I113" s="46">
        <v>-610.37810000000002</v>
      </c>
      <c r="J113" s="46">
        <v>0</v>
      </c>
    </row>
    <row r="114" spans="1:10" x14ac:dyDescent="0.25">
      <c r="A114" s="46" t="s">
        <v>119</v>
      </c>
      <c r="B114" s="46">
        <v>20</v>
      </c>
      <c r="C114" s="46">
        <v>158</v>
      </c>
      <c r="D114" s="46" t="s">
        <v>116</v>
      </c>
      <c r="E114" s="46">
        <v>0</v>
      </c>
      <c r="F114" s="46">
        <v>175.6036</v>
      </c>
      <c r="G114" s="46">
        <v>14.2439</v>
      </c>
      <c r="H114" s="46">
        <v>701.32010000000002</v>
      </c>
      <c r="I114" s="46">
        <v>0</v>
      </c>
      <c r="J114" s="46">
        <v>0</v>
      </c>
    </row>
    <row r="115" spans="1:10" x14ac:dyDescent="0.25">
      <c r="A115" s="46" t="s">
        <v>119</v>
      </c>
      <c r="B115" s="46">
        <v>20</v>
      </c>
      <c r="C115" s="46">
        <v>158</v>
      </c>
      <c r="D115" s="46" t="s">
        <v>117</v>
      </c>
      <c r="E115" s="46">
        <v>0</v>
      </c>
      <c r="F115" s="46">
        <v>-170.8475</v>
      </c>
      <c r="G115" s="46">
        <v>-14.4026</v>
      </c>
      <c r="H115" s="46">
        <v>-720.78890000000001</v>
      </c>
      <c r="I115" s="46">
        <v>0</v>
      </c>
      <c r="J115" s="46">
        <v>0</v>
      </c>
    </row>
    <row r="116" spans="1:10" x14ac:dyDescent="0.25">
      <c r="A116" s="46" t="s">
        <v>119</v>
      </c>
      <c r="B116" s="46">
        <v>23</v>
      </c>
      <c r="C116" s="46">
        <v>159</v>
      </c>
      <c r="D116" s="46" t="s">
        <v>104</v>
      </c>
      <c r="E116" s="46">
        <v>5.9999999999999995E-4</v>
      </c>
      <c r="F116" s="46">
        <v>6.8099999999999994E-2</v>
      </c>
      <c r="G116" s="46">
        <v>341.66579999999999</v>
      </c>
      <c r="H116" s="46">
        <v>-9.1999999999999998E-2</v>
      </c>
      <c r="I116" s="46">
        <v>8.0000000000000004E-4</v>
      </c>
      <c r="J116" s="46">
        <v>0</v>
      </c>
    </row>
    <row r="117" spans="1:10" x14ac:dyDescent="0.25">
      <c r="A117" s="46" t="s">
        <v>119</v>
      </c>
      <c r="B117" s="46">
        <v>23</v>
      </c>
      <c r="C117" s="46">
        <v>159</v>
      </c>
      <c r="D117" s="46" t="s">
        <v>105</v>
      </c>
      <c r="E117" s="46">
        <v>2.0000000000000001E-4</v>
      </c>
      <c r="F117" s="46">
        <v>3.3700000000000001E-2</v>
      </c>
      <c r="G117" s="46">
        <v>160.75550000000001</v>
      </c>
      <c r="H117" s="46">
        <v>-4.5600000000000002E-2</v>
      </c>
      <c r="I117" s="46">
        <v>2.9999999999999997E-4</v>
      </c>
      <c r="J117" s="46">
        <v>0</v>
      </c>
    </row>
    <row r="118" spans="1:10" x14ac:dyDescent="0.25">
      <c r="A118" s="46" t="s">
        <v>119</v>
      </c>
      <c r="B118" s="46">
        <v>23</v>
      </c>
      <c r="C118" s="46">
        <v>159</v>
      </c>
      <c r="D118" s="46" t="s">
        <v>106</v>
      </c>
      <c r="E118" s="46">
        <v>99.621899999999997</v>
      </c>
      <c r="F118" s="46">
        <v>1.6619999999999999E-6</v>
      </c>
      <c r="G118" s="46">
        <v>9.9000000000000008E-3</v>
      </c>
      <c r="H118" s="46">
        <v>2.4339999999999999E-6</v>
      </c>
      <c r="I118" s="46">
        <v>465.74650000000003</v>
      </c>
      <c r="J118" s="46">
        <v>0</v>
      </c>
    </row>
    <row r="119" spans="1:10" x14ac:dyDescent="0.25">
      <c r="A119" s="46" t="s">
        <v>119</v>
      </c>
      <c r="B119" s="46">
        <v>23</v>
      </c>
      <c r="C119" s="46">
        <v>159</v>
      </c>
      <c r="D119" s="46" t="s">
        <v>107</v>
      </c>
      <c r="E119" s="46">
        <v>-120.20399999999999</v>
      </c>
      <c r="F119" s="46">
        <v>-1.8029999999999999E-6</v>
      </c>
      <c r="G119" s="46">
        <v>-8.3000000000000001E-3</v>
      </c>
      <c r="H119" s="46">
        <v>-2.244E-6</v>
      </c>
      <c r="I119" s="46">
        <v>-543.98559999999998</v>
      </c>
      <c r="J119" s="46">
        <v>0</v>
      </c>
    </row>
    <row r="120" spans="1:10" x14ac:dyDescent="0.25">
      <c r="A120" s="46" t="s">
        <v>119</v>
      </c>
      <c r="B120" s="46">
        <v>23</v>
      </c>
      <c r="C120" s="46">
        <v>159</v>
      </c>
      <c r="D120" s="46" t="s">
        <v>108</v>
      </c>
      <c r="E120" s="46">
        <v>0</v>
      </c>
      <c r="F120" s="46">
        <v>135.52699999999999</v>
      </c>
      <c r="G120" s="46">
        <v>10.0108</v>
      </c>
      <c r="H120" s="46">
        <v>527.43179999999995</v>
      </c>
      <c r="I120" s="46">
        <v>0</v>
      </c>
      <c r="J120" s="46">
        <v>0</v>
      </c>
    </row>
    <row r="121" spans="1:10" x14ac:dyDescent="0.25">
      <c r="A121" s="46" t="s">
        <v>119</v>
      </c>
      <c r="B121" s="46">
        <v>23</v>
      </c>
      <c r="C121" s="46">
        <v>159</v>
      </c>
      <c r="D121" s="46" t="s">
        <v>109</v>
      </c>
      <c r="E121" s="46">
        <v>0</v>
      </c>
      <c r="F121" s="46">
        <v>-133.02000000000001</v>
      </c>
      <c r="G121" s="46">
        <v>-9.2845999999999993</v>
      </c>
      <c r="H121" s="46">
        <v>-535.25220000000002</v>
      </c>
      <c r="I121" s="46">
        <v>0</v>
      </c>
      <c r="J121" s="46">
        <v>0</v>
      </c>
    </row>
    <row r="122" spans="1:10" x14ac:dyDescent="0.25">
      <c r="A122" s="46" t="s">
        <v>119</v>
      </c>
      <c r="B122" s="46">
        <v>23</v>
      </c>
      <c r="C122" s="46">
        <v>159</v>
      </c>
      <c r="D122" s="46" t="s">
        <v>110</v>
      </c>
      <c r="E122" s="46">
        <v>88.441299999999998</v>
      </c>
      <c r="F122" s="46">
        <v>1.8619999999999999E-6</v>
      </c>
      <c r="G122" s="46">
        <v>9.7000000000000003E-3</v>
      </c>
      <c r="H122" s="46">
        <v>2.7269999999999999E-6</v>
      </c>
      <c r="I122" s="46">
        <v>412.37209999999999</v>
      </c>
      <c r="J122" s="46">
        <v>0</v>
      </c>
    </row>
    <row r="123" spans="1:10" x14ac:dyDescent="0.25">
      <c r="A123" s="46" t="s">
        <v>119</v>
      </c>
      <c r="B123" s="46">
        <v>23</v>
      </c>
      <c r="C123" s="46">
        <v>159</v>
      </c>
      <c r="D123" s="46" t="s">
        <v>111</v>
      </c>
      <c r="E123" s="46">
        <v>-68.852699999999999</v>
      </c>
      <c r="F123" s="46">
        <v>-2.0200000000000001E-6</v>
      </c>
      <c r="G123" s="46">
        <v>-5.7999999999999996E-3</v>
      </c>
      <c r="H123" s="46">
        <v>-2.5129999999999999E-6</v>
      </c>
      <c r="I123" s="46">
        <v>-331.36410000000001</v>
      </c>
      <c r="J123" s="46">
        <v>0</v>
      </c>
    </row>
    <row r="124" spans="1:10" x14ac:dyDescent="0.25">
      <c r="A124" s="46" t="s">
        <v>119</v>
      </c>
      <c r="B124" s="46">
        <v>23</v>
      </c>
      <c r="C124" s="46">
        <v>159</v>
      </c>
      <c r="D124" s="46" t="s">
        <v>112</v>
      </c>
      <c r="E124" s="46">
        <v>0</v>
      </c>
      <c r="F124" s="46">
        <v>128.0309</v>
      </c>
      <c r="G124" s="46">
        <v>8.3033000000000001</v>
      </c>
      <c r="H124" s="46">
        <v>395.46879999999999</v>
      </c>
      <c r="I124" s="46">
        <v>0</v>
      </c>
      <c r="J124" s="46">
        <v>0</v>
      </c>
    </row>
    <row r="125" spans="1:10" x14ac:dyDescent="0.25">
      <c r="A125" s="46" t="s">
        <v>119</v>
      </c>
      <c r="B125" s="46">
        <v>23</v>
      </c>
      <c r="C125" s="46">
        <v>159</v>
      </c>
      <c r="D125" s="46" t="s">
        <v>113</v>
      </c>
      <c r="E125" s="46">
        <v>0</v>
      </c>
      <c r="F125" s="46">
        <v>-101.0373</v>
      </c>
      <c r="G125" s="46">
        <v>-10.935700000000001</v>
      </c>
      <c r="H125" s="46">
        <v>-511.55590000000001</v>
      </c>
      <c r="I125" s="46">
        <v>0</v>
      </c>
      <c r="J125" s="46">
        <v>0</v>
      </c>
    </row>
    <row r="126" spans="1:10" x14ac:dyDescent="0.25">
      <c r="A126" s="46" t="s">
        <v>119</v>
      </c>
      <c r="B126" s="46">
        <v>23</v>
      </c>
      <c r="C126" s="46">
        <v>159</v>
      </c>
      <c r="D126" s="46" t="s">
        <v>114</v>
      </c>
      <c r="E126" s="46">
        <v>135.12530000000001</v>
      </c>
      <c r="F126" s="46">
        <v>1.829E-6</v>
      </c>
      <c r="G126" s="46">
        <v>1.06E-2</v>
      </c>
      <c r="H126" s="46">
        <v>2.9699999999999999E-6</v>
      </c>
      <c r="I126" s="46">
        <v>647.09100000000001</v>
      </c>
      <c r="J126" s="46">
        <v>0</v>
      </c>
    </row>
    <row r="127" spans="1:10" x14ac:dyDescent="0.25">
      <c r="A127" s="46" t="s">
        <v>119</v>
      </c>
      <c r="B127" s="46">
        <v>23</v>
      </c>
      <c r="C127" s="46">
        <v>159</v>
      </c>
      <c r="D127" s="46" t="s">
        <v>115</v>
      </c>
      <c r="E127" s="46">
        <v>-125.2212</v>
      </c>
      <c r="F127" s="46">
        <v>-2.199E-6</v>
      </c>
      <c r="G127" s="46">
        <v>-1.21E-2</v>
      </c>
      <c r="H127" s="46">
        <v>-2.4700000000000001E-6</v>
      </c>
      <c r="I127" s="46">
        <v>-610.12220000000002</v>
      </c>
      <c r="J127" s="46">
        <v>0</v>
      </c>
    </row>
    <row r="128" spans="1:10" x14ac:dyDescent="0.25">
      <c r="A128" s="46" t="s">
        <v>119</v>
      </c>
      <c r="B128" s="46">
        <v>23</v>
      </c>
      <c r="C128" s="46">
        <v>159</v>
      </c>
      <c r="D128" s="46" t="s">
        <v>116</v>
      </c>
      <c r="E128" s="46">
        <v>0</v>
      </c>
      <c r="F128" s="46">
        <v>175.6036</v>
      </c>
      <c r="G128" s="46">
        <v>14.2439</v>
      </c>
      <c r="H128" s="46">
        <v>701.32010000000002</v>
      </c>
      <c r="I128" s="46">
        <v>0</v>
      </c>
      <c r="J128" s="46">
        <v>0</v>
      </c>
    </row>
    <row r="129" spans="1:10" x14ac:dyDescent="0.25">
      <c r="A129" s="46" t="s">
        <v>119</v>
      </c>
      <c r="B129" s="46">
        <v>23</v>
      </c>
      <c r="C129" s="46">
        <v>159</v>
      </c>
      <c r="D129" s="46" t="s">
        <v>117</v>
      </c>
      <c r="E129" s="46">
        <v>0</v>
      </c>
      <c r="F129" s="46">
        <v>-170.8475</v>
      </c>
      <c r="G129" s="46">
        <v>-14.4026</v>
      </c>
      <c r="H129" s="46">
        <v>-720.78890000000001</v>
      </c>
      <c r="I129" s="46">
        <v>0</v>
      </c>
      <c r="J129" s="46">
        <v>0</v>
      </c>
    </row>
    <row r="130" spans="1:10" x14ac:dyDescent="0.25">
      <c r="A130" s="46" t="s">
        <v>119</v>
      </c>
      <c r="B130" s="46">
        <v>26</v>
      </c>
      <c r="C130" s="46">
        <v>160</v>
      </c>
      <c r="D130" s="46" t="s">
        <v>104</v>
      </c>
      <c r="E130" s="46">
        <v>-5.9999999999999995E-4</v>
      </c>
      <c r="F130" s="46">
        <v>6.8099999999999994E-2</v>
      </c>
      <c r="G130" s="46">
        <v>341.66579999999999</v>
      </c>
      <c r="H130" s="46">
        <v>-9.1999999999999998E-2</v>
      </c>
      <c r="I130" s="46">
        <v>-8.0000000000000004E-4</v>
      </c>
      <c r="J130" s="46">
        <v>0</v>
      </c>
    </row>
    <row r="131" spans="1:10" x14ac:dyDescent="0.25">
      <c r="A131" s="46" t="s">
        <v>119</v>
      </c>
      <c r="B131" s="46">
        <v>26</v>
      </c>
      <c r="C131" s="46">
        <v>160</v>
      </c>
      <c r="D131" s="46" t="s">
        <v>105</v>
      </c>
      <c r="E131" s="46">
        <v>-2.0000000000000001E-4</v>
      </c>
      <c r="F131" s="46">
        <v>3.3700000000000001E-2</v>
      </c>
      <c r="G131" s="46">
        <v>160.75550000000001</v>
      </c>
      <c r="H131" s="46">
        <v>-4.5600000000000002E-2</v>
      </c>
      <c r="I131" s="46">
        <v>-2.9999999999999997E-4</v>
      </c>
      <c r="J131" s="46">
        <v>0</v>
      </c>
    </row>
    <row r="132" spans="1:10" x14ac:dyDescent="0.25">
      <c r="A132" s="46" t="s">
        <v>119</v>
      </c>
      <c r="B132" s="46">
        <v>26</v>
      </c>
      <c r="C132" s="46">
        <v>160</v>
      </c>
      <c r="D132" s="46" t="s">
        <v>106</v>
      </c>
      <c r="E132" s="46">
        <v>99.621899999999997</v>
      </c>
      <c r="F132" s="46">
        <v>1.8029999999999999E-6</v>
      </c>
      <c r="G132" s="46">
        <v>8.3000000000000001E-3</v>
      </c>
      <c r="H132" s="46">
        <v>2.244E-6</v>
      </c>
      <c r="I132" s="46">
        <v>465.74650000000003</v>
      </c>
      <c r="J132" s="46">
        <v>0</v>
      </c>
    </row>
    <row r="133" spans="1:10" x14ac:dyDescent="0.25">
      <c r="A133" s="46" t="s">
        <v>119</v>
      </c>
      <c r="B133" s="46">
        <v>26</v>
      </c>
      <c r="C133" s="46">
        <v>160</v>
      </c>
      <c r="D133" s="46" t="s">
        <v>107</v>
      </c>
      <c r="E133" s="46">
        <v>-120.20399999999999</v>
      </c>
      <c r="F133" s="46">
        <v>-1.6619999999999999E-6</v>
      </c>
      <c r="G133" s="46">
        <v>-9.9000000000000008E-3</v>
      </c>
      <c r="H133" s="46">
        <v>-2.4339999999999999E-6</v>
      </c>
      <c r="I133" s="46">
        <v>-543.98559999999998</v>
      </c>
      <c r="J133" s="46">
        <v>0</v>
      </c>
    </row>
    <row r="134" spans="1:10" x14ac:dyDescent="0.25">
      <c r="A134" s="46" t="s">
        <v>119</v>
      </c>
      <c r="B134" s="46">
        <v>26</v>
      </c>
      <c r="C134" s="46">
        <v>160</v>
      </c>
      <c r="D134" s="46" t="s">
        <v>108</v>
      </c>
      <c r="E134" s="46">
        <v>0</v>
      </c>
      <c r="F134" s="46">
        <v>135.52699999999999</v>
      </c>
      <c r="G134" s="46">
        <v>10.0108</v>
      </c>
      <c r="H134" s="46">
        <v>527.43179999999995</v>
      </c>
      <c r="I134" s="46">
        <v>0</v>
      </c>
      <c r="J134" s="46">
        <v>0</v>
      </c>
    </row>
    <row r="135" spans="1:10" x14ac:dyDescent="0.25">
      <c r="A135" s="46" t="s">
        <v>119</v>
      </c>
      <c r="B135" s="46">
        <v>26</v>
      </c>
      <c r="C135" s="46">
        <v>160</v>
      </c>
      <c r="D135" s="46" t="s">
        <v>109</v>
      </c>
      <c r="E135" s="46">
        <v>0</v>
      </c>
      <c r="F135" s="46">
        <v>-133.02000000000001</v>
      </c>
      <c r="G135" s="46">
        <v>-9.2845999999999993</v>
      </c>
      <c r="H135" s="46">
        <v>-535.25220000000002</v>
      </c>
      <c r="I135" s="46">
        <v>0</v>
      </c>
      <c r="J135" s="46">
        <v>0</v>
      </c>
    </row>
    <row r="136" spans="1:10" x14ac:dyDescent="0.25">
      <c r="A136" s="46" t="s">
        <v>119</v>
      </c>
      <c r="B136" s="46">
        <v>26</v>
      </c>
      <c r="C136" s="46">
        <v>160</v>
      </c>
      <c r="D136" s="46" t="s">
        <v>110</v>
      </c>
      <c r="E136" s="46">
        <v>88.441299999999998</v>
      </c>
      <c r="F136" s="46">
        <v>2.0200000000000001E-6</v>
      </c>
      <c r="G136" s="46">
        <v>5.7999999999999996E-3</v>
      </c>
      <c r="H136" s="46">
        <v>2.514E-6</v>
      </c>
      <c r="I136" s="46">
        <v>412.37209999999999</v>
      </c>
      <c r="J136" s="46">
        <v>0</v>
      </c>
    </row>
    <row r="137" spans="1:10" x14ac:dyDescent="0.25">
      <c r="A137" s="46" t="s">
        <v>119</v>
      </c>
      <c r="B137" s="46">
        <v>26</v>
      </c>
      <c r="C137" s="46">
        <v>160</v>
      </c>
      <c r="D137" s="46" t="s">
        <v>111</v>
      </c>
      <c r="E137" s="46">
        <v>-68.852699999999999</v>
      </c>
      <c r="F137" s="46">
        <v>-1.8619999999999999E-6</v>
      </c>
      <c r="G137" s="46">
        <v>-9.7000000000000003E-3</v>
      </c>
      <c r="H137" s="46">
        <v>-2.7269999999999999E-6</v>
      </c>
      <c r="I137" s="46">
        <v>-331.36410000000001</v>
      </c>
      <c r="J137" s="46">
        <v>0</v>
      </c>
    </row>
    <row r="138" spans="1:10" x14ac:dyDescent="0.25">
      <c r="A138" s="46" t="s">
        <v>119</v>
      </c>
      <c r="B138" s="46">
        <v>26</v>
      </c>
      <c r="C138" s="46">
        <v>160</v>
      </c>
      <c r="D138" s="46" t="s">
        <v>112</v>
      </c>
      <c r="E138" s="46">
        <v>0</v>
      </c>
      <c r="F138" s="46">
        <v>128.0309</v>
      </c>
      <c r="G138" s="46">
        <v>8.3033000000000001</v>
      </c>
      <c r="H138" s="46">
        <v>395.46879999999999</v>
      </c>
      <c r="I138" s="46">
        <v>0</v>
      </c>
      <c r="J138" s="46">
        <v>0</v>
      </c>
    </row>
    <row r="139" spans="1:10" x14ac:dyDescent="0.25">
      <c r="A139" s="46" t="s">
        <v>119</v>
      </c>
      <c r="B139" s="46">
        <v>26</v>
      </c>
      <c r="C139" s="46">
        <v>160</v>
      </c>
      <c r="D139" s="46" t="s">
        <v>113</v>
      </c>
      <c r="E139" s="46">
        <v>0</v>
      </c>
      <c r="F139" s="46">
        <v>-101.0373</v>
      </c>
      <c r="G139" s="46">
        <v>-10.935700000000001</v>
      </c>
      <c r="H139" s="46">
        <v>-511.55590000000001</v>
      </c>
      <c r="I139" s="46">
        <v>0</v>
      </c>
      <c r="J139" s="46">
        <v>0</v>
      </c>
    </row>
    <row r="140" spans="1:10" x14ac:dyDescent="0.25">
      <c r="A140" s="46" t="s">
        <v>119</v>
      </c>
      <c r="B140" s="46">
        <v>26</v>
      </c>
      <c r="C140" s="46">
        <v>160</v>
      </c>
      <c r="D140" s="46" t="s">
        <v>114</v>
      </c>
      <c r="E140" s="46">
        <v>135.12530000000001</v>
      </c>
      <c r="F140" s="46">
        <v>2.199E-6</v>
      </c>
      <c r="G140" s="46">
        <v>1.21E-2</v>
      </c>
      <c r="H140" s="46">
        <v>2.469E-6</v>
      </c>
      <c r="I140" s="46">
        <v>647.09100000000001</v>
      </c>
      <c r="J140" s="46">
        <v>0</v>
      </c>
    </row>
    <row r="141" spans="1:10" x14ac:dyDescent="0.25">
      <c r="A141" s="46" t="s">
        <v>119</v>
      </c>
      <c r="B141" s="46">
        <v>26</v>
      </c>
      <c r="C141" s="46">
        <v>160</v>
      </c>
      <c r="D141" s="46" t="s">
        <v>115</v>
      </c>
      <c r="E141" s="46">
        <v>-125.2212</v>
      </c>
      <c r="F141" s="46">
        <v>-1.829E-6</v>
      </c>
      <c r="G141" s="46">
        <v>-1.06E-2</v>
      </c>
      <c r="H141" s="46">
        <v>-2.9679999999999998E-6</v>
      </c>
      <c r="I141" s="46">
        <v>-610.12220000000002</v>
      </c>
      <c r="J141" s="46">
        <v>0</v>
      </c>
    </row>
    <row r="142" spans="1:10" x14ac:dyDescent="0.25">
      <c r="A142" s="46" t="s">
        <v>119</v>
      </c>
      <c r="B142" s="46">
        <v>26</v>
      </c>
      <c r="C142" s="46">
        <v>160</v>
      </c>
      <c r="D142" s="46" t="s">
        <v>116</v>
      </c>
      <c r="E142" s="46">
        <v>0</v>
      </c>
      <c r="F142" s="46">
        <v>175.6036</v>
      </c>
      <c r="G142" s="46">
        <v>14.2439</v>
      </c>
      <c r="H142" s="46">
        <v>701.32010000000002</v>
      </c>
      <c r="I142" s="46">
        <v>0</v>
      </c>
      <c r="J142" s="46">
        <v>0</v>
      </c>
    </row>
    <row r="143" spans="1:10" x14ac:dyDescent="0.25">
      <c r="A143" s="46" t="s">
        <v>119</v>
      </c>
      <c r="B143" s="46">
        <v>26</v>
      </c>
      <c r="C143" s="46">
        <v>160</v>
      </c>
      <c r="D143" s="46" t="s">
        <v>117</v>
      </c>
      <c r="E143" s="46">
        <v>0</v>
      </c>
      <c r="F143" s="46">
        <v>-170.8475</v>
      </c>
      <c r="G143" s="46">
        <v>-14.4026</v>
      </c>
      <c r="H143" s="46">
        <v>-720.78890000000001</v>
      </c>
      <c r="I143" s="46">
        <v>0</v>
      </c>
      <c r="J143" s="46">
        <v>0</v>
      </c>
    </row>
    <row r="144" spans="1:10" x14ac:dyDescent="0.25">
      <c r="A144" s="46" t="s">
        <v>119</v>
      </c>
      <c r="B144" s="46">
        <v>29</v>
      </c>
      <c r="C144" s="46">
        <v>161</v>
      </c>
      <c r="D144" s="46" t="s">
        <v>104</v>
      </c>
      <c r="E144" s="46">
        <v>1.9300000000000001E-2</v>
      </c>
      <c r="F144" s="46">
        <v>6.8199999999999997E-2</v>
      </c>
      <c r="G144" s="46">
        <v>341.4667</v>
      </c>
      <c r="H144" s="46">
        <v>-9.2100000000000001E-2</v>
      </c>
      <c r="I144" s="46">
        <v>2.5999999999999999E-2</v>
      </c>
      <c r="J144" s="46">
        <v>0</v>
      </c>
    </row>
    <row r="145" spans="1:10" x14ac:dyDescent="0.25">
      <c r="A145" s="46" t="s">
        <v>119</v>
      </c>
      <c r="B145" s="46">
        <v>29</v>
      </c>
      <c r="C145" s="46">
        <v>161</v>
      </c>
      <c r="D145" s="46" t="s">
        <v>105</v>
      </c>
      <c r="E145" s="46">
        <v>5.7999999999999996E-3</v>
      </c>
      <c r="F145" s="46">
        <v>3.3799999999999997E-2</v>
      </c>
      <c r="G145" s="46">
        <v>160.702</v>
      </c>
      <c r="H145" s="46">
        <v>-4.5600000000000002E-2</v>
      </c>
      <c r="I145" s="46">
        <v>7.7999999999999996E-3</v>
      </c>
      <c r="J145" s="46">
        <v>0</v>
      </c>
    </row>
    <row r="146" spans="1:10" x14ac:dyDescent="0.25">
      <c r="A146" s="46" t="s">
        <v>119</v>
      </c>
      <c r="B146" s="46">
        <v>29</v>
      </c>
      <c r="C146" s="46">
        <v>161</v>
      </c>
      <c r="D146" s="46" t="s">
        <v>106</v>
      </c>
      <c r="E146" s="46">
        <v>99.769099999999995</v>
      </c>
      <c r="F146" s="46">
        <v>1.1000000000000001E-3</v>
      </c>
      <c r="G146" s="46">
        <v>2.4276</v>
      </c>
      <c r="H146" s="46">
        <v>1.6999999999999999E-3</v>
      </c>
      <c r="I146" s="46">
        <v>465.9461</v>
      </c>
      <c r="J146" s="46">
        <v>0</v>
      </c>
    </row>
    <row r="147" spans="1:10" x14ac:dyDescent="0.25">
      <c r="A147" s="46" t="s">
        <v>119</v>
      </c>
      <c r="B147" s="46">
        <v>29</v>
      </c>
      <c r="C147" s="46">
        <v>161</v>
      </c>
      <c r="D147" s="46" t="s">
        <v>107</v>
      </c>
      <c r="E147" s="46">
        <v>-120.3874</v>
      </c>
      <c r="F147" s="46">
        <v>-1.1999999999999999E-3</v>
      </c>
      <c r="G147" s="46">
        <v>-2.0257999999999998</v>
      </c>
      <c r="H147" s="46">
        <v>-1.4E-3</v>
      </c>
      <c r="I147" s="46">
        <v>-544.23320000000001</v>
      </c>
      <c r="J147" s="46">
        <v>0</v>
      </c>
    </row>
    <row r="148" spans="1:10" x14ac:dyDescent="0.25">
      <c r="A148" s="46" t="s">
        <v>119</v>
      </c>
      <c r="B148" s="46">
        <v>29</v>
      </c>
      <c r="C148" s="46">
        <v>161</v>
      </c>
      <c r="D148" s="46" t="s">
        <v>108</v>
      </c>
      <c r="E148" s="46">
        <v>0</v>
      </c>
      <c r="F148" s="46">
        <v>135.52699999999999</v>
      </c>
      <c r="G148" s="46">
        <v>10.0108</v>
      </c>
      <c r="H148" s="46">
        <v>527.43179999999995</v>
      </c>
      <c r="I148" s="46">
        <v>0</v>
      </c>
      <c r="J148" s="46">
        <v>0</v>
      </c>
    </row>
    <row r="149" spans="1:10" x14ac:dyDescent="0.25">
      <c r="A149" s="46" t="s">
        <v>119</v>
      </c>
      <c r="B149" s="46">
        <v>29</v>
      </c>
      <c r="C149" s="46">
        <v>161</v>
      </c>
      <c r="D149" s="46" t="s">
        <v>109</v>
      </c>
      <c r="E149" s="46">
        <v>0</v>
      </c>
      <c r="F149" s="46">
        <v>-133.02000000000001</v>
      </c>
      <c r="G149" s="46">
        <v>-9.2845999999999993</v>
      </c>
      <c r="H149" s="46">
        <v>-535.25220000000002</v>
      </c>
      <c r="I149" s="46">
        <v>0</v>
      </c>
      <c r="J149" s="46">
        <v>0</v>
      </c>
    </row>
    <row r="150" spans="1:10" x14ac:dyDescent="0.25">
      <c r="A150" s="46" t="s">
        <v>119</v>
      </c>
      <c r="B150" s="46">
        <v>29</v>
      </c>
      <c r="C150" s="46">
        <v>161</v>
      </c>
      <c r="D150" s="46" t="s">
        <v>110</v>
      </c>
      <c r="E150" s="46">
        <v>88.575900000000004</v>
      </c>
      <c r="F150" s="46">
        <v>8.9999999999999998E-4</v>
      </c>
      <c r="G150" s="46">
        <v>2.4575</v>
      </c>
      <c r="H150" s="46">
        <v>1.6999999999999999E-3</v>
      </c>
      <c r="I150" s="46">
        <v>412.55399999999997</v>
      </c>
      <c r="J150" s="46">
        <v>0</v>
      </c>
    </row>
    <row r="151" spans="1:10" x14ac:dyDescent="0.25">
      <c r="A151" s="46" t="s">
        <v>119</v>
      </c>
      <c r="B151" s="46">
        <v>29</v>
      </c>
      <c r="C151" s="46">
        <v>161</v>
      </c>
      <c r="D151" s="46" t="s">
        <v>111</v>
      </c>
      <c r="E151" s="46">
        <v>-68.957599999999999</v>
      </c>
      <c r="F151" s="46">
        <v>-1.1999999999999999E-3</v>
      </c>
      <c r="G151" s="46">
        <v>-1.766</v>
      </c>
      <c r="H151" s="46">
        <v>-1.1999999999999999E-3</v>
      </c>
      <c r="I151" s="46">
        <v>-331.50580000000002</v>
      </c>
      <c r="J151" s="46">
        <v>0</v>
      </c>
    </row>
    <row r="152" spans="1:10" x14ac:dyDescent="0.25">
      <c r="A152" s="46" t="s">
        <v>119</v>
      </c>
      <c r="B152" s="46">
        <v>29</v>
      </c>
      <c r="C152" s="46">
        <v>161</v>
      </c>
      <c r="D152" s="46" t="s">
        <v>112</v>
      </c>
      <c r="E152" s="46">
        <v>0</v>
      </c>
      <c r="F152" s="46">
        <v>128.0309</v>
      </c>
      <c r="G152" s="46">
        <v>8.3033000000000001</v>
      </c>
      <c r="H152" s="46">
        <v>395.46879999999999</v>
      </c>
      <c r="I152" s="46">
        <v>0</v>
      </c>
      <c r="J152" s="46">
        <v>0</v>
      </c>
    </row>
    <row r="153" spans="1:10" x14ac:dyDescent="0.25">
      <c r="A153" s="46" t="s">
        <v>119</v>
      </c>
      <c r="B153" s="46">
        <v>29</v>
      </c>
      <c r="C153" s="46">
        <v>161</v>
      </c>
      <c r="D153" s="46" t="s">
        <v>113</v>
      </c>
      <c r="E153" s="46">
        <v>0</v>
      </c>
      <c r="F153" s="46">
        <v>-101.0373</v>
      </c>
      <c r="G153" s="46">
        <v>-10.935700000000001</v>
      </c>
      <c r="H153" s="46">
        <v>-511.55590000000001</v>
      </c>
      <c r="I153" s="46">
        <v>0</v>
      </c>
      <c r="J153" s="46">
        <v>0</v>
      </c>
    </row>
    <row r="154" spans="1:10" x14ac:dyDescent="0.25">
      <c r="A154" s="46" t="s">
        <v>119</v>
      </c>
      <c r="B154" s="46">
        <v>29</v>
      </c>
      <c r="C154" s="46">
        <v>161</v>
      </c>
      <c r="D154" s="46" t="s">
        <v>114</v>
      </c>
      <c r="E154" s="46">
        <v>135.3297</v>
      </c>
      <c r="F154" s="46">
        <v>1.6999999999999999E-3</v>
      </c>
      <c r="G154" s="46">
        <v>3.3147000000000002</v>
      </c>
      <c r="H154" s="46">
        <v>2.3E-3</v>
      </c>
      <c r="I154" s="46">
        <v>647.36670000000004</v>
      </c>
      <c r="J154" s="46">
        <v>0</v>
      </c>
    </row>
    <row r="155" spans="1:10" x14ac:dyDescent="0.25">
      <c r="A155" s="46" t="s">
        <v>119</v>
      </c>
      <c r="B155" s="46">
        <v>29</v>
      </c>
      <c r="C155" s="46">
        <v>161</v>
      </c>
      <c r="D155" s="46" t="s">
        <v>115</v>
      </c>
      <c r="E155" s="46">
        <v>-125.4105</v>
      </c>
      <c r="F155" s="46">
        <v>-1.6999999999999999E-3</v>
      </c>
      <c r="G155" s="46">
        <v>-3.3692000000000002</v>
      </c>
      <c r="H155" s="46">
        <v>-2.3E-3</v>
      </c>
      <c r="I155" s="46">
        <v>-610.37810000000002</v>
      </c>
      <c r="J155" s="46">
        <v>0</v>
      </c>
    </row>
    <row r="156" spans="1:10" x14ac:dyDescent="0.25">
      <c r="A156" s="46" t="s">
        <v>119</v>
      </c>
      <c r="B156" s="46">
        <v>29</v>
      </c>
      <c r="C156" s="46">
        <v>161</v>
      </c>
      <c r="D156" s="46" t="s">
        <v>116</v>
      </c>
      <c r="E156" s="46">
        <v>0</v>
      </c>
      <c r="F156" s="46">
        <v>175.6036</v>
      </c>
      <c r="G156" s="46">
        <v>14.2439</v>
      </c>
      <c r="H156" s="46">
        <v>701.32010000000002</v>
      </c>
      <c r="I156" s="46">
        <v>0</v>
      </c>
      <c r="J156" s="46">
        <v>0</v>
      </c>
    </row>
    <row r="157" spans="1:10" x14ac:dyDescent="0.25">
      <c r="A157" s="46" t="s">
        <v>119</v>
      </c>
      <c r="B157" s="46">
        <v>29</v>
      </c>
      <c r="C157" s="46">
        <v>161</v>
      </c>
      <c r="D157" s="46" t="s">
        <v>117</v>
      </c>
      <c r="E157" s="46">
        <v>0</v>
      </c>
      <c r="F157" s="46">
        <v>-170.8475</v>
      </c>
      <c r="G157" s="46">
        <v>-14.4026</v>
      </c>
      <c r="H157" s="46">
        <v>-720.78890000000001</v>
      </c>
      <c r="I157" s="46">
        <v>0</v>
      </c>
      <c r="J157" s="46">
        <v>0</v>
      </c>
    </row>
    <row r="158" spans="1:10" x14ac:dyDescent="0.25">
      <c r="A158" s="46" t="s">
        <v>119</v>
      </c>
      <c r="B158" s="46">
        <v>32</v>
      </c>
      <c r="C158" s="46">
        <v>162</v>
      </c>
      <c r="D158" s="46" t="s">
        <v>104</v>
      </c>
      <c r="E158" s="46">
        <v>-4.7233000000000001</v>
      </c>
      <c r="F158" s="46">
        <v>3.4000000000000002E-2</v>
      </c>
      <c r="G158" s="46">
        <v>170.99289999999999</v>
      </c>
      <c r="H158" s="46">
        <v>-4.5999999999999999E-2</v>
      </c>
      <c r="I158" s="46">
        <v>-6.3768000000000002</v>
      </c>
      <c r="J158" s="46">
        <v>0</v>
      </c>
    </row>
    <row r="159" spans="1:10" x14ac:dyDescent="0.25">
      <c r="A159" s="46" t="s">
        <v>119</v>
      </c>
      <c r="B159" s="46">
        <v>32</v>
      </c>
      <c r="C159" s="46">
        <v>162</v>
      </c>
      <c r="D159" s="46" t="s">
        <v>105</v>
      </c>
      <c r="E159" s="46">
        <v>-2.0253000000000001</v>
      </c>
      <c r="F159" s="46">
        <v>1.6799999999999999E-2</v>
      </c>
      <c r="G159" s="46">
        <v>80.418400000000005</v>
      </c>
      <c r="H159" s="46">
        <v>-2.2700000000000001E-2</v>
      </c>
      <c r="I159" s="46">
        <v>-2.7343000000000002</v>
      </c>
      <c r="J159" s="46">
        <v>0</v>
      </c>
    </row>
    <row r="160" spans="1:10" x14ac:dyDescent="0.25">
      <c r="A160" s="46" t="s">
        <v>119</v>
      </c>
      <c r="B160" s="46">
        <v>32</v>
      </c>
      <c r="C160" s="46">
        <v>162</v>
      </c>
      <c r="D160" s="46" t="s">
        <v>106</v>
      </c>
      <c r="E160" s="46">
        <v>87.107699999999994</v>
      </c>
      <c r="F160" s="46">
        <v>3.9100000000000003E-2</v>
      </c>
      <c r="G160" s="46">
        <v>118.0476</v>
      </c>
      <c r="H160" s="46">
        <v>4.6300000000000001E-2</v>
      </c>
      <c r="I160" s="46">
        <v>448.70940000000002</v>
      </c>
      <c r="J160" s="46">
        <v>0</v>
      </c>
    </row>
    <row r="161" spans="1:10" x14ac:dyDescent="0.25">
      <c r="A161" s="46" t="s">
        <v>119</v>
      </c>
      <c r="B161" s="46">
        <v>32</v>
      </c>
      <c r="C161" s="46">
        <v>162</v>
      </c>
      <c r="D161" s="46" t="s">
        <v>107</v>
      </c>
      <c r="E161" s="46">
        <v>-105.7779</v>
      </c>
      <c r="F161" s="46">
        <v>-3.4299999999999997E-2</v>
      </c>
      <c r="G161" s="46">
        <v>-136.3109</v>
      </c>
      <c r="H161" s="46">
        <v>-5.2699999999999997E-2</v>
      </c>
      <c r="I161" s="46">
        <v>-524.48710000000005</v>
      </c>
      <c r="J161" s="46">
        <v>0</v>
      </c>
    </row>
    <row r="162" spans="1:10" x14ac:dyDescent="0.25">
      <c r="A162" s="46" t="s">
        <v>119</v>
      </c>
      <c r="B162" s="46">
        <v>32</v>
      </c>
      <c r="C162" s="46">
        <v>162</v>
      </c>
      <c r="D162" s="46" t="s">
        <v>108</v>
      </c>
      <c r="E162" s="46">
        <v>0</v>
      </c>
      <c r="F162" s="46">
        <v>135.52699999999999</v>
      </c>
      <c r="G162" s="46">
        <v>10.0108</v>
      </c>
      <c r="H162" s="46">
        <v>527.43179999999995</v>
      </c>
      <c r="I162" s="46">
        <v>0</v>
      </c>
      <c r="J162" s="46">
        <v>0</v>
      </c>
    </row>
    <row r="163" spans="1:10" x14ac:dyDescent="0.25">
      <c r="A163" s="46" t="s">
        <v>119</v>
      </c>
      <c r="B163" s="46">
        <v>32</v>
      </c>
      <c r="C163" s="46">
        <v>162</v>
      </c>
      <c r="D163" s="46" t="s">
        <v>109</v>
      </c>
      <c r="E163" s="46">
        <v>0</v>
      </c>
      <c r="F163" s="46">
        <v>-133.02000000000001</v>
      </c>
      <c r="G163" s="46">
        <v>-9.2845999999999993</v>
      </c>
      <c r="H163" s="46">
        <v>-535.25220000000002</v>
      </c>
      <c r="I163" s="46">
        <v>0</v>
      </c>
      <c r="J163" s="46">
        <v>0</v>
      </c>
    </row>
    <row r="164" spans="1:10" x14ac:dyDescent="0.25">
      <c r="A164" s="46" t="s">
        <v>119</v>
      </c>
      <c r="B164" s="46">
        <v>32</v>
      </c>
      <c r="C164" s="46">
        <v>162</v>
      </c>
      <c r="D164" s="46" t="s">
        <v>110</v>
      </c>
      <c r="E164" s="46">
        <v>77.528400000000005</v>
      </c>
      <c r="F164" s="46">
        <v>3.9399999999999998E-2</v>
      </c>
      <c r="G164" s="46">
        <v>101.80119999999999</v>
      </c>
      <c r="H164" s="46">
        <v>3.9600000000000003E-2</v>
      </c>
      <c r="I164" s="46">
        <v>397.15230000000003</v>
      </c>
      <c r="J164" s="46">
        <v>0</v>
      </c>
    </row>
    <row r="165" spans="1:10" x14ac:dyDescent="0.25">
      <c r="A165" s="46" t="s">
        <v>119</v>
      </c>
      <c r="B165" s="46">
        <v>32</v>
      </c>
      <c r="C165" s="46">
        <v>162</v>
      </c>
      <c r="D165" s="46" t="s">
        <v>111</v>
      </c>
      <c r="E165" s="46">
        <v>-59.7819</v>
      </c>
      <c r="F165" s="46">
        <v>-2.93E-2</v>
      </c>
      <c r="G165" s="46">
        <v>-138.27699999999999</v>
      </c>
      <c r="H165" s="46">
        <v>-5.3199999999999997E-2</v>
      </c>
      <c r="I165" s="46">
        <v>-319.02019999999999</v>
      </c>
      <c r="J165" s="46">
        <v>0</v>
      </c>
    </row>
    <row r="166" spans="1:10" x14ac:dyDescent="0.25">
      <c r="A166" s="46" t="s">
        <v>119</v>
      </c>
      <c r="B166" s="46">
        <v>32</v>
      </c>
      <c r="C166" s="46">
        <v>162</v>
      </c>
      <c r="D166" s="46" t="s">
        <v>112</v>
      </c>
      <c r="E166" s="46">
        <v>0</v>
      </c>
      <c r="F166" s="46">
        <v>128.0309</v>
      </c>
      <c r="G166" s="46">
        <v>8.3033000000000001</v>
      </c>
      <c r="H166" s="46">
        <v>395.46879999999999</v>
      </c>
      <c r="I166" s="46">
        <v>0</v>
      </c>
      <c r="J166" s="46">
        <v>0</v>
      </c>
    </row>
    <row r="167" spans="1:10" x14ac:dyDescent="0.25">
      <c r="A167" s="46" t="s">
        <v>119</v>
      </c>
      <c r="B167" s="46">
        <v>32</v>
      </c>
      <c r="C167" s="46">
        <v>162</v>
      </c>
      <c r="D167" s="46" t="s">
        <v>113</v>
      </c>
      <c r="E167" s="46">
        <v>0</v>
      </c>
      <c r="F167" s="46">
        <v>-101.0373</v>
      </c>
      <c r="G167" s="46">
        <v>-10.935700000000001</v>
      </c>
      <c r="H167" s="46">
        <v>-511.55590000000001</v>
      </c>
      <c r="I167" s="46">
        <v>0</v>
      </c>
      <c r="J167" s="46">
        <v>0</v>
      </c>
    </row>
    <row r="168" spans="1:10" x14ac:dyDescent="0.25">
      <c r="A168" s="46" t="s">
        <v>119</v>
      </c>
      <c r="B168" s="46">
        <v>32</v>
      </c>
      <c r="C168" s="46">
        <v>162</v>
      </c>
      <c r="D168" s="46" t="s">
        <v>114</v>
      </c>
      <c r="E168" s="46">
        <v>117.3689</v>
      </c>
      <c r="F168" s="46">
        <v>5.5300000000000002E-2</v>
      </c>
      <c r="G168" s="46">
        <v>191.56139999999999</v>
      </c>
      <c r="H168" s="46">
        <v>7.4499999999999997E-2</v>
      </c>
      <c r="I168" s="46">
        <v>623.09799999999996</v>
      </c>
      <c r="J168" s="46">
        <v>0</v>
      </c>
    </row>
    <row r="169" spans="1:10" x14ac:dyDescent="0.25">
      <c r="A169" s="46" t="s">
        <v>119</v>
      </c>
      <c r="B169" s="46">
        <v>32</v>
      </c>
      <c r="C169" s="46">
        <v>162</v>
      </c>
      <c r="D169" s="46" t="s">
        <v>115</v>
      </c>
      <c r="E169" s="46">
        <v>-108.3091</v>
      </c>
      <c r="F169" s="46">
        <v>-5.5199999999999999E-2</v>
      </c>
      <c r="G169" s="46">
        <v>-191.47550000000001</v>
      </c>
      <c r="H169" s="46">
        <v>-7.46E-2</v>
      </c>
      <c r="I169" s="46">
        <v>-587.2817</v>
      </c>
      <c r="J169" s="46">
        <v>0</v>
      </c>
    </row>
    <row r="170" spans="1:10" x14ac:dyDescent="0.25">
      <c r="A170" s="46" t="s">
        <v>119</v>
      </c>
      <c r="B170" s="46">
        <v>32</v>
      </c>
      <c r="C170" s="46">
        <v>162</v>
      </c>
      <c r="D170" s="46" t="s">
        <v>116</v>
      </c>
      <c r="E170" s="46">
        <v>0</v>
      </c>
      <c r="F170" s="46">
        <v>175.6036</v>
      </c>
      <c r="G170" s="46">
        <v>14.2439</v>
      </c>
      <c r="H170" s="46">
        <v>701.32010000000002</v>
      </c>
      <c r="I170" s="46">
        <v>0</v>
      </c>
      <c r="J170" s="46">
        <v>0</v>
      </c>
    </row>
    <row r="171" spans="1:10" x14ac:dyDescent="0.25">
      <c r="A171" s="46" t="s">
        <v>119</v>
      </c>
      <c r="B171" s="46">
        <v>32</v>
      </c>
      <c r="C171" s="46">
        <v>162</v>
      </c>
      <c r="D171" s="46" t="s">
        <v>117</v>
      </c>
      <c r="E171" s="46">
        <v>0</v>
      </c>
      <c r="F171" s="46">
        <v>-170.8475</v>
      </c>
      <c r="G171" s="46">
        <v>-14.4026</v>
      </c>
      <c r="H171" s="46">
        <v>-720.78890000000001</v>
      </c>
      <c r="I171" s="46">
        <v>0</v>
      </c>
      <c r="J171" s="46">
        <v>0</v>
      </c>
    </row>
    <row r="172" spans="1:10" x14ac:dyDescent="0.25">
      <c r="A172" s="46" t="s">
        <v>119</v>
      </c>
      <c r="B172" s="46">
        <v>39</v>
      </c>
      <c r="C172" s="46">
        <v>163</v>
      </c>
      <c r="D172" s="46" t="s">
        <v>104</v>
      </c>
      <c r="E172" s="46">
        <v>4.7233000000000001</v>
      </c>
      <c r="F172" s="46">
        <v>-3.4000000000000002E-2</v>
      </c>
      <c r="G172" s="46">
        <v>170.99289999999999</v>
      </c>
      <c r="H172" s="46">
        <v>4.5999999999999999E-2</v>
      </c>
      <c r="I172" s="46">
        <v>6.3768000000000002</v>
      </c>
      <c r="J172" s="46">
        <v>0</v>
      </c>
    </row>
    <row r="173" spans="1:10" x14ac:dyDescent="0.25">
      <c r="A173" s="46" t="s">
        <v>119</v>
      </c>
      <c r="B173" s="46">
        <v>39</v>
      </c>
      <c r="C173" s="46">
        <v>163</v>
      </c>
      <c r="D173" s="46" t="s">
        <v>105</v>
      </c>
      <c r="E173" s="46">
        <v>2.0253000000000001</v>
      </c>
      <c r="F173" s="46">
        <v>-1.6799999999999999E-2</v>
      </c>
      <c r="G173" s="46">
        <v>80.418400000000005</v>
      </c>
      <c r="H173" s="46">
        <v>2.2700000000000001E-2</v>
      </c>
      <c r="I173" s="46">
        <v>2.7343000000000002</v>
      </c>
      <c r="J173" s="46">
        <v>0</v>
      </c>
    </row>
    <row r="174" spans="1:10" x14ac:dyDescent="0.25">
      <c r="A174" s="46" t="s">
        <v>119</v>
      </c>
      <c r="B174" s="46">
        <v>39</v>
      </c>
      <c r="C174" s="46">
        <v>163</v>
      </c>
      <c r="D174" s="46" t="s">
        <v>106</v>
      </c>
      <c r="E174" s="46">
        <v>87.107699999999994</v>
      </c>
      <c r="F174" s="46">
        <v>3.9100000000000003E-2</v>
      </c>
      <c r="G174" s="46">
        <v>136.3109</v>
      </c>
      <c r="H174" s="46">
        <v>4.6300000000000001E-2</v>
      </c>
      <c r="I174" s="46">
        <v>448.70940000000002</v>
      </c>
      <c r="J174" s="46">
        <v>0</v>
      </c>
    </row>
    <row r="175" spans="1:10" x14ac:dyDescent="0.25">
      <c r="A175" s="46" t="s">
        <v>119</v>
      </c>
      <c r="B175" s="46">
        <v>39</v>
      </c>
      <c r="C175" s="46">
        <v>163</v>
      </c>
      <c r="D175" s="46" t="s">
        <v>107</v>
      </c>
      <c r="E175" s="46">
        <v>-105.7779</v>
      </c>
      <c r="F175" s="46">
        <v>-3.4299999999999997E-2</v>
      </c>
      <c r="G175" s="46">
        <v>-118.0476</v>
      </c>
      <c r="H175" s="46">
        <v>-5.2699999999999997E-2</v>
      </c>
      <c r="I175" s="46">
        <v>-524.48710000000005</v>
      </c>
      <c r="J175" s="46">
        <v>0</v>
      </c>
    </row>
    <row r="176" spans="1:10" x14ac:dyDescent="0.25">
      <c r="A176" s="46" t="s">
        <v>119</v>
      </c>
      <c r="B176" s="46">
        <v>39</v>
      </c>
      <c r="C176" s="46">
        <v>163</v>
      </c>
      <c r="D176" s="46" t="s">
        <v>108</v>
      </c>
      <c r="E176" s="46">
        <v>0</v>
      </c>
      <c r="F176" s="46">
        <v>135.52699999999999</v>
      </c>
      <c r="G176" s="46">
        <v>9.2845999999999993</v>
      </c>
      <c r="H176" s="46">
        <v>527.43179999999995</v>
      </c>
      <c r="I176" s="46">
        <v>0</v>
      </c>
      <c r="J176" s="46">
        <v>0</v>
      </c>
    </row>
    <row r="177" spans="1:10" x14ac:dyDescent="0.25">
      <c r="A177" s="46" t="s">
        <v>119</v>
      </c>
      <c r="B177" s="46">
        <v>39</v>
      </c>
      <c r="C177" s="46">
        <v>163</v>
      </c>
      <c r="D177" s="46" t="s">
        <v>109</v>
      </c>
      <c r="E177" s="46">
        <v>0</v>
      </c>
      <c r="F177" s="46">
        <v>-133.02000000000001</v>
      </c>
      <c r="G177" s="46">
        <v>-10.0108</v>
      </c>
      <c r="H177" s="46">
        <v>-535.25220000000002</v>
      </c>
      <c r="I177" s="46">
        <v>0</v>
      </c>
      <c r="J177" s="46">
        <v>0</v>
      </c>
    </row>
    <row r="178" spans="1:10" x14ac:dyDescent="0.25">
      <c r="A178" s="46" t="s">
        <v>119</v>
      </c>
      <c r="B178" s="46">
        <v>39</v>
      </c>
      <c r="C178" s="46">
        <v>163</v>
      </c>
      <c r="D178" s="46" t="s">
        <v>110</v>
      </c>
      <c r="E178" s="46">
        <v>77.528400000000005</v>
      </c>
      <c r="F178" s="46">
        <v>3.9399999999999998E-2</v>
      </c>
      <c r="G178" s="46">
        <v>138.27699999999999</v>
      </c>
      <c r="H178" s="46">
        <v>3.9600000000000003E-2</v>
      </c>
      <c r="I178" s="46">
        <v>397.15230000000003</v>
      </c>
      <c r="J178" s="46">
        <v>0</v>
      </c>
    </row>
    <row r="179" spans="1:10" x14ac:dyDescent="0.25">
      <c r="A179" s="46" t="s">
        <v>119</v>
      </c>
      <c r="B179" s="46">
        <v>39</v>
      </c>
      <c r="C179" s="46">
        <v>163</v>
      </c>
      <c r="D179" s="46" t="s">
        <v>111</v>
      </c>
      <c r="E179" s="46">
        <v>-59.7819</v>
      </c>
      <c r="F179" s="46">
        <v>-2.93E-2</v>
      </c>
      <c r="G179" s="46">
        <v>-101.80119999999999</v>
      </c>
      <c r="H179" s="46">
        <v>-5.3199999999999997E-2</v>
      </c>
      <c r="I179" s="46">
        <v>-319.02019999999999</v>
      </c>
      <c r="J179" s="46">
        <v>0</v>
      </c>
    </row>
    <row r="180" spans="1:10" x14ac:dyDescent="0.25">
      <c r="A180" s="46" t="s">
        <v>119</v>
      </c>
      <c r="B180" s="46">
        <v>39</v>
      </c>
      <c r="C180" s="46">
        <v>163</v>
      </c>
      <c r="D180" s="46" t="s">
        <v>112</v>
      </c>
      <c r="E180" s="46">
        <v>0</v>
      </c>
      <c r="F180" s="46">
        <v>128.0309</v>
      </c>
      <c r="G180" s="46">
        <v>10.935700000000001</v>
      </c>
      <c r="H180" s="46">
        <v>395.46879999999999</v>
      </c>
      <c r="I180" s="46">
        <v>0</v>
      </c>
      <c r="J180" s="46">
        <v>0</v>
      </c>
    </row>
    <row r="181" spans="1:10" x14ac:dyDescent="0.25">
      <c r="A181" s="46" t="s">
        <v>119</v>
      </c>
      <c r="B181" s="46">
        <v>39</v>
      </c>
      <c r="C181" s="46">
        <v>163</v>
      </c>
      <c r="D181" s="46" t="s">
        <v>113</v>
      </c>
      <c r="E181" s="46">
        <v>0</v>
      </c>
      <c r="F181" s="46">
        <v>-101.0373</v>
      </c>
      <c r="G181" s="46">
        <v>-8.3033000000000001</v>
      </c>
      <c r="H181" s="46">
        <v>-511.55590000000001</v>
      </c>
      <c r="I181" s="46">
        <v>0</v>
      </c>
      <c r="J181" s="46">
        <v>0</v>
      </c>
    </row>
    <row r="182" spans="1:10" x14ac:dyDescent="0.25">
      <c r="A182" s="46" t="s">
        <v>119</v>
      </c>
      <c r="B182" s="46">
        <v>39</v>
      </c>
      <c r="C182" s="46">
        <v>163</v>
      </c>
      <c r="D182" s="46" t="s">
        <v>114</v>
      </c>
      <c r="E182" s="46">
        <v>117.3689</v>
      </c>
      <c r="F182" s="46">
        <v>5.5300000000000002E-2</v>
      </c>
      <c r="G182" s="46">
        <v>191.47550000000001</v>
      </c>
      <c r="H182" s="46">
        <v>7.4499999999999997E-2</v>
      </c>
      <c r="I182" s="46">
        <v>623.09799999999996</v>
      </c>
      <c r="J182" s="46">
        <v>0</v>
      </c>
    </row>
    <row r="183" spans="1:10" x14ac:dyDescent="0.25">
      <c r="A183" s="46" t="s">
        <v>119</v>
      </c>
      <c r="B183" s="46">
        <v>39</v>
      </c>
      <c r="C183" s="46">
        <v>163</v>
      </c>
      <c r="D183" s="46" t="s">
        <v>115</v>
      </c>
      <c r="E183" s="46">
        <v>-108.3091</v>
      </c>
      <c r="F183" s="46">
        <v>-5.5199999999999999E-2</v>
      </c>
      <c r="G183" s="46">
        <v>-191.56139999999999</v>
      </c>
      <c r="H183" s="46">
        <v>-7.46E-2</v>
      </c>
      <c r="I183" s="46">
        <v>-587.2817</v>
      </c>
      <c r="J183" s="46">
        <v>0</v>
      </c>
    </row>
    <row r="184" spans="1:10" x14ac:dyDescent="0.25">
      <c r="A184" s="46" t="s">
        <v>119</v>
      </c>
      <c r="B184" s="46">
        <v>39</v>
      </c>
      <c r="C184" s="46">
        <v>163</v>
      </c>
      <c r="D184" s="46" t="s">
        <v>116</v>
      </c>
      <c r="E184" s="46">
        <v>0</v>
      </c>
      <c r="F184" s="46">
        <v>175.6036</v>
      </c>
      <c r="G184" s="46">
        <v>14.4026</v>
      </c>
      <c r="H184" s="46">
        <v>701.32010000000002</v>
      </c>
      <c r="I184" s="46">
        <v>0</v>
      </c>
      <c r="J184" s="46">
        <v>0</v>
      </c>
    </row>
    <row r="185" spans="1:10" x14ac:dyDescent="0.25">
      <c r="A185" s="46" t="s">
        <v>119</v>
      </c>
      <c r="B185" s="46">
        <v>39</v>
      </c>
      <c r="C185" s="46">
        <v>163</v>
      </c>
      <c r="D185" s="46" t="s">
        <v>117</v>
      </c>
      <c r="E185" s="46">
        <v>0</v>
      </c>
      <c r="F185" s="46">
        <v>-170.8475</v>
      </c>
      <c r="G185" s="46">
        <v>-14.2439</v>
      </c>
      <c r="H185" s="46">
        <v>-720.78890000000001</v>
      </c>
      <c r="I185" s="46">
        <v>0</v>
      </c>
      <c r="J185" s="46">
        <v>0</v>
      </c>
    </row>
    <row r="186" spans="1:10" x14ac:dyDescent="0.25">
      <c r="A186" s="46" t="s">
        <v>119</v>
      </c>
      <c r="B186" s="46">
        <v>42</v>
      </c>
      <c r="C186" s="46">
        <v>164</v>
      </c>
      <c r="D186" s="46" t="s">
        <v>104</v>
      </c>
      <c r="E186" s="46">
        <v>-1.9300000000000001E-2</v>
      </c>
      <c r="F186" s="46">
        <v>-6.8199999999999997E-2</v>
      </c>
      <c r="G186" s="46">
        <v>341.4667</v>
      </c>
      <c r="H186" s="46">
        <v>9.2100000000000001E-2</v>
      </c>
      <c r="I186" s="46">
        <v>-2.5999999999999999E-2</v>
      </c>
      <c r="J186" s="46">
        <v>0</v>
      </c>
    </row>
    <row r="187" spans="1:10" x14ac:dyDescent="0.25">
      <c r="A187" s="46" t="s">
        <v>119</v>
      </c>
      <c r="B187" s="46">
        <v>42</v>
      </c>
      <c r="C187" s="46">
        <v>164</v>
      </c>
      <c r="D187" s="46" t="s">
        <v>105</v>
      </c>
      <c r="E187" s="46">
        <v>-5.7999999999999996E-3</v>
      </c>
      <c r="F187" s="46">
        <v>-3.3799999999999997E-2</v>
      </c>
      <c r="G187" s="46">
        <v>160.702</v>
      </c>
      <c r="H187" s="46">
        <v>4.5600000000000002E-2</v>
      </c>
      <c r="I187" s="46">
        <v>-7.7999999999999996E-3</v>
      </c>
      <c r="J187" s="46">
        <v>0</v>
      </c>
    </row>
    <row r="188" spans="1:10" x14ac:dyDescent="0.25">
      <c r="A188" s="46" t="s">
        <v>119</v>
      </c>
      <c r="B188" s="46">
        <v>42</v>
      </c>
      <c r="C188" s="46">
        <v>164</v>
      </c>
      <c r="D188" s="46" t="s">
        <v>106</v>
      </c>
      <c r="E188" s="46">
        <v>99.769099999999995</v>
      </c>
      <c r="F188" s="46">
        <v>1.1000000000000001E-3</v>
      </c>
      <c r="G188" s="46">
        <v>2.0257999999999998</v>
      </c>
      <c r="H188" s="46">
        <v>1.6999999999999999E-3</v>
      </c>
      <c r="I188" s="46">
        <v>465.9461</v>
      </c>
      <c r="J188" s="46">
        <v>0</v>
      </c>
    </row>
    <row r="189" spans="1:10" x14ac:dyDescent="0.25">
      <c r="A189" s="46" t="s">
        <v>119</v>
      </c>
      <c r="B189" s="46">
        <v>42</v>
      </c>
      <c r="C189" s="46">
        <v>164</v>
      </c>
      <c r="D189" s="46" t="s">
        <v>107</v>
      </c>
      <c r="E189" s="46">
        <v>-120.3874</v>
      </c>
      <c r="F189" s="46">
        <v>-1.1999999999999999E-3</v>
      </c>
      <c r="G189" s="46">
        <v>-2.4276</v>
      </c>
      <c r="H189" s="46">
        <v>-1.4E-3</v>
      </c>
      <c r="I189" s="46">
        <v>-544.23320000000001</v>
      </c>
      <c r="J189" s="46">
        <v>0</v>
      </c>
    </row>
    <row r="190" spans="1:10" x14ac:dyDescent="0.25">
      <c r="A190" s="46" t="s">
        <v>119</v>
      </c>
      <c r="B190" s="46">
        <v>42</v>
      </c>
      <c r="C190" s="46">
        <v>164</v>
      </c>
      <c r="D190" s="46" t="s">
        <v>108</v>
      </c>
      <c r="E190" s="46">
        <v>0</v>
      </c>
      <c r="F190" s="46">
        <v>135.52699999999999</v>
      </c>
      <c r="G190" s="46">
        <v>9.2845999999999993</v>
      </c>
      <c r="H190" s="46">
        <v>527.43179999999995</v>
      </c>
      <c r="I190" s="46">
        <v>0</v>
      </c>
      <c r="J190" s="46">
        <v>0</v>
      </c>
    </row>
    <row r="191" spans="1:10" x14ac:dyDescent="0.25">
      <c r="A191" s="46" t="s">
        <v>119</v>
      </c>
      <c r="B191" s="46">
        <v>42</v>
      </c>
      <c r="C191" s="46">
        <v>164</v>
      </c>
      <c r="D191" s="46" t="s">
        <v>109</v>
      </c>
      <c r="E191" s="46">
        <v>0</v>
      </c>
      <c r="F191" s="46">
        <v>-133.02000000000001</v>
      </c>
      <c r="G191" s="46">
        <v>-10.0108</v>
      </c>
      <c r="H191" s="46">
        <v>-535.25220000000002</v>
      </c>
      <c r="I191" s="46">
        <v>0</v>
      </c>
      <c r="J191" s="46">
        <v>0</v>
      </c>
    </row>
    <row r="192" spans="1:10" x14ac:dyDescent="0.25">
      <c r="A192" s="46" t="s">
        <v>119</v>
      </c>
      <c r="B192" s="46">
        <v>42</v>
      </c>
      <c r="C192" s="46">
        <v>164</v>
      </c>
      <c r="D192" s="46" t="s">
        <v>110</v>
      </c>
      <c r="E192" s="46">
        <v>88.575900000000004</v>
      </c>
      <c r="F192" s="46">
        <v>8.9999999999999998E-4</v>
      </c>
      <c r="G192" s="46">
        <v>1.766</v>
      </c>
      <c r="H192" s="46">
        <v>1.6999999999999999E-3</v>
      </c>
      <c r="I192" s="46">
        <v>412.55399999999997</v>
      </c>
      <c r="J192" s="46">
        <v>0</v>
      </c>
    </row>
    <row r="193" spans="1:10" x14ac:dyDescent="0.25">
      <c r="A193" s="46" t="s">
        <v>119</v>
      </c>
      <c r="B193" s="46">
        <v>42</v>
      </c>
      <c r="C193" s="46">
        <v>164</v>
      </c>
      <c r="D193" s="46" t="s">
        <v>111</v>
      </c>
      <c r="E193" s="46">
        <v>-68.957599999999999</v>
      </c>
      <c r="F193" s="46">
        <v>-1.1999999999999999E-3</v>
      </c>
      <c r="G193" s="46">
        <v>-2.4575</v>
      </c>
      <c r="H193" s="46">
        <v>-1.1999999999999999E-3</v>
      </c>
      <c r="I193" s="46">
        <v>-331.50580000000002</v>
      </c>
      <c r="J193" s="46">
        <v>0</v>
      </c>
    </row>
    <row r="194" spans="1:10" x14ac:dyDescent="0.25">
      <c r="A194" s="46" t="s">
        <v>119</v>
      </c>
      <c r="B194" s="46">
        <v>42</v>
      </c>
      <c r="C194" s="46">
        <v>164</v>
      </c>
      <c r="D194" s="46" t="s">
        <v>112</v>
      </c>
      <c r="E194" s="46">
        <v>0</v>
      </c>
      <c r="F194" s="46">
        <v>128.0309</v>
      </c>
      <c r="G194" s="46">
        <v>10.935700000000001</v>
      </c>
      <c r="H194" s="46">
        <v>395.46879999999999</v>
      </c>
      <c r="I194" s="46">
        <v>0</v>
      </c>
      <c r="J194" s="46">
        <v>0</v>
      </c>
    </row>
    <row r="195" spans="1:10" x14ac:dyDescent="0.25">
      <c r="A195" s="46" t="s">
        <v>119</v>
      </c>
      <c r="B195" s="46">
        <v>42</v>
      </c>
      <c r="C195" s="46">
        <v>164</v>
      </c>
      <c r="D195" s="46" t="s">
        <v>113</v>
      </c>
      <c r="E195" s="46">
        <v>0</v>
      </c>
      <c r="F195" s="46">
        <v>-101.0373</v>
      </c>
      <c r="G195" s="46">
        <v>-8.3033000000000001</v>
      </c>
      <c r="H195" s="46">
        <v>-511.55590000000001</v>
      </c>
      <c r="I195" s="46">
        <v>0</v>
      </c>
      <c r="J195" s="46">
        <v>0</v>
      </c>
    </row>
    <row r="196" spans="1:10" x14ac:dyDescent="0.25">
      <c r="A196" s="46" t="s">
        <v>119</v>
      </c>
      <c r="B196" s="46">
        <v>42</v>
      </c>
      <c r="C196" s="46">
        <v>164</v>
      </c>
      <c r="D196" s="46" t="s">
        <v>114</v>
      </c>
      <c r="E196" s="46">
        <v>135.3297</v>
      </c>
      <c r="F196" s="46">
        <v>1.6999999999999999E-3</v>
      </c>
      <c r="G196" s="46">
        <v>3.3692000000000002</v>
      </c>
      <c r="H196" s="46">
        <v>2.3E-3</v>
      </c>
      <c r="I196" s="46">
        <v>647.36670000000004</v>
      </c>
      <c r="J196" s="46">
        <v>0</v>
      </c>
    </row>
    <row r="197" spans="1:10" x14ac:dyDescent="0.25">
      <c r="A197" s="46" t="s">
        <v>119</v>
      </c>
      <c r="B197" s="46">
        <v>42</v>
      </c>
      <c r="C197" s="46">
        <v>164</v>
      </c>
      <c r="D197" s="46" t="s">
        <v>115</v>
      </c>
      <c r="E197" s="46">
        <v>-125.4105</v>
      </c>
      <c r="F197" s="46">
        <v>-1.6999999999999999E-3</v>
      </c>
      <c r="G197" s="46">
        <v>-3.3147000000000002</v>
      </c>
      <c r="H197" s="46">
        <v>-2.3E-3</v>
      </c>
      <c r="I197" s="46">
        <v>-610.37810000000002</v>
      </c>
      <c r="J197" s="46">
        <v>0</v>
      </c>
    </row>
    <row r="198" spans="1:10" x14ac:dyDescent="0.25">
      <c r="A198" s="46" t="s">
        <v>119</v>
      </c>
      <c r="B198" s="46">
        <v>42</v>
      </c>
      <c r="C198" s="46">
        <v>164</v>
      </c>
      <c r="D198" s="46" t="s">
        <v>116</v>
      </c>
      <c r="E198" s="46">
        <v>0</v>
      </c>
      <c r="F198" s="46">
        <v>175.6036</v>
      </c>
      <c r="G198" s="46">
        <v>14.4026</v>
      </c>
      <c r="H198" s="46">
        <v>701.32010000000002</v>
      </c>
      <c r="I198" s="46">
        <v>0</v>
      </c>
      <c r="J198" s="46">
        <v>0</v>
      </c>
    </row>
    <row r="199" spans="1:10" x14ac:dyDescent="0.25">
      <c r="A199" s="46" t="s">
        <v>119</v>
      </c>
      <c r="B199" s="46">
        <v>42</v>
      </c>
      <c r="C199" s="46">
        <v>164</v>
      </c>
      <c r="D199" s="46" t="s">
        <v>117</v>
      </c>
      <c r="E199" s="46">
        <v>0</v>
      </c>
      <c r="F199" s="46">
        <v>-170.8475</v>
      </c>
      <c r="G199" s="46">
        <v>-14.2439</v>
      </c>
      <c r="H199" s="46">
        <v>-720.78890000000001</v>
      </c>
      <c r="I199" s="46">
        <v>0</v>
      </c>
      <c r="J199" s="46">
        <v>0</v>
      </c>
    </row>
    <row r="200" spans="1:10" x14ac:dyDescent="0.25">
      <c r="A200" s="46" t="s">
        <v>119</v>
      </c>
      <c r="B200" s="46">
        <v>45</v>
      </c>
      <c r="C200" s="46">
        <v>165</v>
      </c>
      <c r="D200" s="46" t="s">
        <v>104</v>
      </c>
      <c r="E200" s="46">
        <v>5.9999999999999995E-4</v>
      </c>
      <c r="F200" s="46">
        <v>-6.8099999999999994E-2</v>
      </c>
      <c r="G200" s="46">
        <v>341.66579999999999</v>
      </c>
      <c r="H200" s="46">
        <v>9.1999999999999998E-2</v>
      </c>
      <c r="I200" s="46">
        <v>8.0000000000000004E-4</v>
      </c>
      <c r="J200" s="46">
        <v>0</v>
      </c>
    </row>
    <row r="201" spans="1:10" x14ac:dyDescent="0.25">
      <c r="A201" s="46" t="s">
        <v>119</v>
      </c>
      <c r="B201" s="46">
        <v>45</v>
      </c>
      <c r="C201" s="46">
        <v>165</v>
      </c>
      <c r="D201" s="46" t="s">
        <v>105</v>
      </c>
      <c r="E201" s="46">
        <v>2.0000000000000001E-4</v>
      </c>
      <c r="F201" s="46">
        <v>-3.3700000000000001E-2</v>
      </c>
      <c r="G201" s="46">
        <v>160.75550000000001</v>
      </c>
      <c r="H201" s="46">
        <v>4.5600000000000002E-2</v>
      </c>
      <c r="I201" s="46">
        <v>2.9999999999999997E-4</v>
      </c>
      <c r="J201" s="46">
        <v>0</v>
      </c>
    </row>
    <row r="202" spans="1:10" x14ac:dyDescent="0.25">
      <c r="A202" s="46" t="s">
        <v>119</v>
      </c>
      <c r="B202" s="46">
        <v>45</v>
      </c>
      <c r="C202" s="46">
        <v>165</v>
      </c>
      <c r="D202" s="46" t="s">
        <v>106</v>
      </c>
      <c r="E202" s="46">
        <v>99.621899999999997</v>
      </c>
      <c r="F202" s="46">
        <v>1.8029999999999999E-6</v>
      </c>
      <c r="G202" s="46">
        <v>9.9000000000000008E-3</v>
      </c>
      <c r="H202" s="46">
        <v>2.244E-6</v>
      </c>
      <c r="I202" s="46">
        <v>465.74650000000003</v>
      </c>
      <c r="J202" s="46">
        <v>0</v>
      </c>
    </row>
    <row r="203" spans="1:10" x14ac:dyDescent="0.25">
      <c r="A203" s="46" t="s">
        <v>119</v>
      </c>
      <c r="B203" s="46">
        <v>45</v>
      </c>
      <c r="C203" s="46">
        <v>165</v>
      </c>
      <c r="D203" s="46" t="s">
        <v>107</v>
      </c>
      <c r="E203" s="46">
        <v>-120.20399999999999</v>
      </c>
      <c r="F203" s="46">
        <v>-1.6619999999999999E-6</v>
      </c>
      <c r="G203" s="46">
        <v>-8.3000000000000001E-3</v>
      </c>
      <c r="H203" s="46">
        <v>-2.4339999999999999E-6</v>
      </c>
      <c r="I203" s="46">
        <v>-543.98559999999998</v>
      </c>
      <c r="J203" s="46">
        <v>0</v>
      </c>
    </row>
    <row r="204" spans="1:10" x14ac:dyDescent="0.25">
      <c r="A204" s="46" t="s">
        <v>119</v>
      </c>
      <c r="B204" s="46">
        <v>45</v>
      </c>
      <c r="C204" s="46">
        <v>165</v>
      </c>
      <c r="D204" s="46" t="s">
        <v>108</v>
      </c>
      <c r="E204" s="46">
        <v>0</v>
      </c>
      <c r="F204" s="46">
        <v>135.52699999999999</v>
      </c>
      <c r="G204" s="46">
        <v>9.2845999999999993</v>
      </c>
      <c r="H204" s="46">
        <v>527.43179999999995</v>
      </c>
      <c r="I204" s="46">
        <v>0</v>
      </c>
      <c r="J204" s="46">
        <v>0</v>
      </c>
    </row>
    <row r="205" spans="1:10" x14ac:dyDescent="0.25">
      <c r="A205" s="46" t="s">
        <v>119</v>
      </c>
      <c r="B205" s="46">
        <v>45</v>
      </c>
      <c r="C205" s="46">
        <v>165</v>
      </c>
      <c r="D205" s="46" t="s">
        <v>109</v>
      </c>
      <c r="E205" s="46">
        <v>0</v>
      </c>
      <c r="F205" s="46">
        <v>-133.02000000000001</v>
      </c>
      <c r="G205" s="46">
        <v>-10.0108</v>
      </c>
      <c r="H205" s="46">
        <v>-535.25220000000002</v>
      </c>
      <c r="I205" s="46">
        <v>0</v>
      </c>
      <c r="J205" s="46">
        <v>0</v>
      </c>
    </row>
    <row r="206" spans="1:10" x14ac:dyDescent="0.25">
      <c r="A206" s="46" t="s">
        <v>119</v>
      </c>
      <c r="B206" s="46">
        <v>45</v>
      </c>
      <c r="C206" s="46">
        <v>165</v>
      </c>
      <c r="D206" s="46" t="s">
        <v>110</v>
      </c>
      <c r="E206" s="46">
        <v>88.441299999999998</v>
      </c>
      <c r="F206" s="46">
        <v>2.0200000000000001E-6</v>
      </c>
      <c r="G206" s="46">
        <v>9.7000000000000003E-3</v>
      </c>
      <c r="H206" s="46">
        <v>2.514E-6</v>
      </c>
      <c r="I206" s="46">
        <v>412.37209999999999</v>
      </c>
      <c r="J206" s="46">
        <v>0</v>
      </c>
    </row>
    <row r="207" spans="1:10" x14ac:dyDescent="0.25">
      <c r="A207" s="46" t="s">
        <v>119</v>
      </c>
      <c r="B207" s="46">
        <v>45</v>
      </c>
      <c r="C207" s="46">
        <v>165</v>
      </c>
      <c r="D207" s="46" t="s">
        <v>111</v>
      </c>
      <c r="E207" s="46">
        <v>-68.852699999999999</v>
      </c>
      <c r="F207" s="46">
        <v>-1.8619999999999999E-6</v>
      </c>
      <c r="G207" s="46">
        <v>-5.7999999999999996E-3</v>
      </c>
      <c r="H207" s="46">
        <v>-2.7269999999999999E-6</v>
      </c>
      <c r="I207" s="46">
        <v>-331.36410000000001</v>
      </c>
      <c r="J207" s="46">
        <v>0</v>
      </c>
    </row>
    <row r="208" spans="1:10" x14ac:dyDescent="0.25">
      <c r="A208" s="46" t="s">
        <v>119</v>
      </c>
      <c r="B208" s="46">
        <v>45</v>
      </c>
      <c r="C208" s="46">
        <v>165</v>
      </c>
      <c r="D208" s="46" t="s">
        <v>112</v>
      </c>
      <c r="E208" s="46">
        <v>0</v>
      </c>
      <c r="F208" s="46">
        <v>128.0309</v>
      </c>
      <c r="G208" s="46">
        <v>10.935700000000001</v>
      </c>
      <c r="H208" s="46">
        <v>395.46879999999999</v>
      </c>
      <c r="I208" s="46">
        <v>0</v>
      </c>
      <c r="J208" s="46">
        <v>0</v>
      </c>
    </row>
    <row r="209" spans="1:10" x14ac:dyDescent="0.25">
      <c r="A209" s="46" t="s">
        <v>119</v>
      </c>
      <c r="B209" s="46">
        <v>45</v>
      </c>
      <c r="C209" s="46">
        <v>165</v>
      </c>
      <c r="D209" s="46" t="s">
        <v>113</v>
      </c>
      <c r="E209" s="46">
        <v>0</v>
      </c>
      <c r="F209" s="46">
        <v>-101.0373</v>
      </c>
      <c r="G209" s="46">
        <v>-8.3033000000000001</v>
      </c>
      <c r="H209" s="46">
        <v>-511.55590000000001</v>
      </c>
      <c r="I209" s="46">
        <v>0</v>
      </c>
      <c r="J209" s="46">
        <v>0</v>
      </c>
    </row>
    <row r="210" spans="1:10" x14ac:dyDescent="0.25">
      <c r="A210" s="46" t="s">
        <v>119</v>
      </c>
      <c r="B210" s="46">
        <v>45</v>
      </c>
      <c r="C210" s="46">
        <v>165</v>
      </c>
      <c r="D210" s="46" t="s">
        <v>114</v>
      </c>
      <c r="E210" s="46">
        <v>135.12530000000001</v>
      </c>
      <c r="F210" s="46">
        <v>2.199E-6</v>
      </c>
      <c r="G210" s="46">
        <v>1.06E-2</v>
      </c>
      <c r="H210" s="46">
        <v>2.469E-6</v>
      </c>
      <c r="I210" s="46">
        <v>647.09100000000001</v>
      </c>
      <c r="J210" s="46">
        <v>0</v>
      </c>
    </row>
    <row r="211" spans="1:10" x14ac:dyDescent="0.25">
      <c r="A211" s="46" t="s">
        <v>119</v>
      </c>
      <c r="B211" s="46">
        <v>45</v>
      </c>
      <c r="C211" s="46">
        <v>165</v>
      </c>
      <c r="D211" s="46" t="s">
        <v>115</v>
      </c>
      <c r="E211" s="46">
        <v>-125.2212</v>
      </c>
      <c r="F211" s="46">
        <v>-1.829E-6</v>
      </c>
      <c r="G211" s="46">
        <v>-1.21E-2</v>
      </c>
      <c r="H211" s="46">
        <v>-2.9679999999999998E-6</v>
      </c>
      <c r="I211" s="46">
        <v>-610.12220000000002</v>
      </c>
      <c r="J211" s="46">
        <v>0</v>
      </c>
    </row>
    <row r="212" spans="1:10" x14ac:dyDescent="0.25">
      <c r="A212" s="46" t="s">
        <v>119</v>
      </c>
      <c r="B212" s="46">
        <v>45</v>
      </c>
      <c r="C212" s="46">
        <v>165</v>
      </c>
      <c r="D212" s="46" t="s">
        <v>116</v>
      </c>
      <c r="E212" s="46">
        <v>0</v>
      </c>
      <c r="F212" s="46">
        <v>175.6036</v>
      </c>
      <c r="G212" s="46">
        <v>14.4026</v>
      </c>
      <c r="H212" s="46">
        <v>701.32010000000002</v>
      </c>
      <c r="I212" s="46">
        <v>0</v>
      </c>
      <c r="J212" s="46">
        <v>0</v>
      </c>
    </row>
    <row r="213" spans="1:10" x14ac:dyDescent="0.25">
      <c r="A213" s="46" t="s">
        <v>119</v>
      </c>
      <c r="B213" s="46">
        <v>45</v>
      </c>
      <c r="C213" s="46">
        <v>165</v>
      </c>
      <c r="D213" s="46" t="s">
        <v>117</v>
      </c>
      <c r="E213" s="46">
        <v>0</v>
      </c>
      <c r="F213" s="46">
        <v>-170.8475</v>
      </c>
      <c r="G213" s="46">
        <v>-14.2439</v>
      </c>
      <c r="H213" s="46">
        <v>-720.78890000000001</v>
      </c>
      <c r="I213" s="46">
        <v>0</v>
      </c>
      <c r="J213" s="46">
        <v>0</v>
      </c>
    </row>
    <row r="214" spans="1:10" x14ac:dyDescent="0.25">
      <c r="A214" s="46" t="s">
        <v>119</v>
      </c>
      <c r="B214" s="46">
        <v>48</v>
      </c>
      <c r="C214" s="46">
        <v>166</v>
      </c>
      <c r="D214" s="46" t="s">
        <v>104</v>
      </c>
      <c r="E214" s="46">
        <v>-5.9999999999999995E-4</v>
      </c>
      <c r="F214" s="46">
        <v>-6.8099999999999994E-2</v>
      </c>
      <c r="G214" s="46">
        <v>341.66579999999999</v>
      </c>
      <c r="H214" s="46">
        <v>9.1999999999999998E-2</v>
      </c>
      <c r="I214" s="46">
        <v>-8.0000000000000004E-4</v>
      </c>
      <c r="J214" s="46">
        <v>0</v>
      </c>
    </row>
    <row r="215" spans="1:10" x14ac:dyDescent="0.25">
      <c r="A215" s="46" t="s">
        <v>119</v>
      </c>
      <c r="B215" s="46">
        <v>48</v>
      </c>
      <c r="C215" s="46">
        <v>166</v>
      </c>
      <c r="D215" s="46" t="s">
        <v>105</v>
      </c>
      <c r="E215" s="46">
        <v>-2.0000000000000001E-4</v>
      </c>
      <c r="F215" s="46">
        <v>-3.3700000000000001E-2</v>
      </c>
      <c r="G215" s="46">
        <v>160.75550000000001</v>
      </c>
      <c r="H215" s="46">
        <v>4.5600000000000002E-2</v>
      </c>
      <c r="I215" s="46">
        <v>-2.9999999999999997E-4</v>
      </c>
      <c r="J215" s="46">
        <v>0</v>
      </c>
    </row>
    <row r="216" spans="1:10" x14ac:dyDescent="0.25">
      <c r="A216" s="46" t="s">
        <v>119</v>
      </c>
      <c r="B216" s="46">
        <v>48</v>
      </c>
      <c r="C216" s="46">
        <v>166</v>
      </c>
      <c r="D216" s="46" t="s">
        <v>106</v>
      </c>
      <c r="E216" s="46">
        <v>99.621899999999997</v>
      </c>
      <c r="F216" s="46">
        <v>1.6619999999999999E-6</v>
      </c>
      <c r="G216" s="46">
        <v>8.3000000000000001E-3</v>
      </c>
      <c r="H216" s="46">
        <v>2.4339999999999999E-6</v>
      </c>
      <c r="I216" s="46">
        <v>465.74650000000003</v>
      </c>
      <c r="J216" s="46">
        <v>0</v>
      </c>
    </row>
    <row r="217" spans="1:10" x14ac:dyDescent="0.25">
      <c r="A217" s="46" t="s">
        <v>119</v>
      </c>
      <c r="B217" s="46">
        <v>48</v>
      </c>
      <c r="C217" s="46">
        <v>166</v>
      </c>
      <c r="D217" s="46" t="s">
        <v>107</v>
      </c>
      <c r="E217" s="46">
        <v>-120.20399999999999</v>
      </c>
      <c r="F217" s="46">
        <v>-1.8029999999999999E-6</v>
      </c>
      <c r="G217" s="46">
        <v>-9.9000000000000008E-3</v>
      </c>
      <c r="H217" s="46">
        <v>-2.244E-6</v>
      </c>
      <c r="I217" s="46">
        <v>-543.98559999999998</v>
      </c>
      <c r="J217" s="46">
        <v>0</v>
      </c>
    </row>
    <row r="218" spans="1:10" x14ac:dyDescent="0.25">
      <c r="A218" s="46" t="s">
        <v>119</v>
      </c>
      <c r="B218" s="46">
        <v>48</v>
      </c>
      <c r="C218" s="46">
        <v>166</v>
      </c>
      <c r="D218" s="46" t="s">
        <v>108</v>
      </c>
      <c r="E218" s="46">
        <v>0</v>
      </c>
      <c r="F218" s="46">
        <v>135.52699999999999</v>
      </c>
      <c r="G218" s="46">
        <v>9.2845999999999993</v>
      </c>
      <c r="H218" s="46">
        <v>527.43179999999995</v>
      </c>
      <c r="I218" s="46">
        <v>0</v>
      </c>
      <c r="J218" s="46">
        <v>0</v>
      </c>
    </row>
    <row r="219" spans="1:10" x14ac:dyDescent="0.25">
      <c r="A219" s="46" t="s">
        <v>119</v>
      </c>
      <c r="B219" s="46">
        <v>48</v>
      </c>
      <c r="C219" s="46">
        <v>166</v>
      </c>
      <c r="D219" s="46" t="s">
        <v>109</v>
      </c>
      <c r="E219" s="46">
        <v>0</v>
      </c>
      <c r="F219" s="46">
        <v>-133.02000000000001</v>
      </c>
      <c r="G219" s="46">
        <v>-10.0108</v>
      </c>
      <c r="H219" s="46">
        <v>-535.25220000000002</v>
      </c>
      <c r="I219" s="46">
        <v>0</v>
      </c>
      <c r="J219" s="46">
        <v>0</v>
      </c>
    </row>
    <row r="220" spans="1:10" x14ac:dyDescent="0.25">
      <c r="A220" s="46" t="s">
        <v>119</v>
      </c>
      <c r="B220" s="46">
        <v>48</v>
      </c>
      <c r="C220" s="46">
        <v>166</v>
      </c>
      <c r="D220" s="46" t="s">
        <v>110</v>
      </c>
      <c r="E220" s="46">
        <v>88.441299999999998</v>
      </c>
      <c r="F220" s="46">
        <v>1.8619999999999999E-6</v>
      </c>
      <c r="G220" s="46">
        <v>5.7999999999999996E-3</v>
      </c>
      <c r="H220" s="46">
        <v>2.7269999999999999E-6</v>
      </c>
      <c r="I220" s="46">
        <v>412.37209999999999</v>
      </c>
      <c r="J220" s="46">
        <v>0</v>
      </c>
    </row>
    <row r="221" spans="1:10" x14ac:dyDescent="0.25">
      <c r="A221" s="46" t="s">
        <v>119</v>
      </c>
      <c r="B221" s="46">
        <v>48</v>
      </c>
      <c r="C221" s="46">
        <v>166</v>
      </c>
      <c r="D221" s="46" t="s">
        <v>111</v>
      </c>
      <c r="E221" s="46">
        <v>-68.852699999999999</v>
      </c>
      <c r="F221" s="46">
        <v>-2.0200000000000001E-6</v>
      </c>
      <c r="G221" s="46">
        <v>-9.7000000000000003E-3</v>
      </c>
      <c r="H221" s="46">
        <v>-2.5129999999999999E-6</v>
      </c>
      <c r="I221" s="46">
        <v>-331.36410000000001</v>
      </c>
      <c r="J221" s="46">
        <v>0</v>
      </c>
    </row>
    <row r="222" spans="1:10" x14ac:dyDescent="0.25">
      <c r="A222" s="46" t="s">
        <v>119</v>
      </c>
      <c r="B222" s="46">
        <v>48</v>
      </c>
      <c r="C222" s="46">
        <v>166</v>
      </c>
      <c r="D222" s="46" t="s">
        <v>112</v>
      </c>
      <c r="E222" s="46">
        <v>0</v>
      </c>
      <c r="F222" s="46">
        <v>128.0309</v>
      </c>
      <c r="G222" s="46">
        <v>10.935700000000001</v>
      </c>
      <c r="H222" s="46">
        <v>395.46879999999999</v>
      </c>
      <c r="I222" s="46">
        <v>0</v>
      </c>
      <c r="J222" s="46">
        <v>0</v>
      </c>
    </row>
    <row r="223" spans="1:10" x14ac:dyDescent="0.25">
      <c r="A223" s="46" t="s">
        <v>119</v>
      </c>
      <c r="B223" s="46">
        <v>48</v>
      </c>
      <c r="C223" s="46">
        <v>166</v>
      </c>
      <c r="D223" s="46" t="s">
        <v>113</v>
      </c>
      <c r="E223" s="46">
        <v>0</v>
      </c>
      <c r="F223" s="46">
        <v>-101.0373</v>
      </c>
      <c r="G223" s="46">
        <v>-8.3033000000000001</v>
      </c>
      <c r="H223" s="46">
        <v>-511.55590000000001</v>
      </c>
      <c r="I223" s="46">
        <v>0</v>
      </c>
      <c r="J223" s="46">
        <v>0</v>
      </c>
    </row>
    <row r="224" spans="1:10" x14ac:dyDescent="0.25">
      <c r="A224" s="46" t="s">
        <v>119</v>
      </c>
      <c r="B224" s="46">
        <v>48</v>
      </c>
      <c r="C224" s="46">
        <v>166</v>
      </c>
      <c r="D224" s="46" t="s">
        <v>114</v>
      </c>
      <c r="E224" s="46">
        <v>135.12530000000001</v>
      </c>
      <c r="F224" s="46">
        <v>1.829E-6</v>
      </c>
      <c r="G224" s="46">
        <v>1.21E-2</v>
      </c>
      <c r="H224" s="46">
        <v>2.9699999999999999E-6</v>
      </c>
      <c r="I224" s="46">
        <v>647.09100000000001</v>
      </c>
      <c r="J224" s="46">
        <v>0</v>
      </c>
    </row>
    <row r="225" spans="1:10" x14ac:dyDescent="0.25">
      <c r="A225" s="46" t="s">
        <v>119</v>
      </c>
      <c r="B225" s="46">
        <v>48</v>
      </c>
      <c r="C225" s="46">
        <v>166</v>
      </c>
      <c r="D225" s="46" t="s">
        <v>115</v>
      </c>
      <c r="E225" s="46">
        <v>-125.2212</v>
      </c>
      <c r="F225" s="46">
        <v>-2.199E-6</v>
      </c>
      <c r="G225" s="46">
        <v>-1.06E-2</v>
      </c>
      <c r="H225" s="46">
        <v>-2.4700000000000001E-6</v>
      </c>
      <c r="I225" s="46">
        <v>-610.12220000000002</v>
      </c>
      <c r="J225" s="46">
        <v>0</v>
      </c>
    </row>
    <row r="226" spans="1:10" x14ac:dyDescent="0.25">
      <c r="A226" s="46" t="s">
        <v>119</v>
      </c>
      <c r="B226" s="46">
        <v>48</v>
      </c>
      <c r="C226" s="46">
        <v>166</v>
      </c>
      <c r="D226" s="46" t="s">
        <v>116</v>
      </c>
      <c r="E226" s="46">
        <v>0</v>
      </c>
      <c r="F226" s="46">
        <v>175.6036</v>
      </c>
      <c r="G226" s="46">
        <v>14.4026</v>
      </c>
      <c r="H226" s="46">
        <v>701.32010000000002</v>
      </c>
      <c r="I226" s="46">
        <v>0</v>
      </c>
      <c r="J226" s="46">
        <v>0</v>
      </c>
    </row>
    <row r="227" spans="1:10" x14ac:dyDescent="0.25">
      <c r="A227" s="46" t="s">
        <v>119</v>
      </c>
      <c r="B227" s="46">
        <v>48</v>
      </c>
      <c r="C227" s="46">
        <v>166</v>
      </c>
      <c r="D227" s="46" t="s">
        <v>117</v>
      </c>
      <c r="E227" s="46">
        <v>0</v>
      </c>
      <c r="F227" s="46">
        <v>-170.8475</v>
      </c>
      <c r="G227" s="46">
        <v>-14.2439</v>
      </c>
      <c r="H227" s="46">
        <v>-720.78890000000001</v>
      </c>
      <c r="I227" s="46">
        <v>0</v>
      </c>
      <c r="J227" s="46">
        <v>0</v>
      </c>
    </row>
    <row r="228" spans="1:10" x14ac:dyDescent="0.25">
      <c r="A228" s="46" t="s">
        <v>119</v>
      </c>
      <c r="B228" s="46">
        <v>51</v>
      </c>
      <c r="C228" s="46">
        <v>167</v>
      </c>
      <c r="D228" s="46" t="s">
        <v>104</v>
      </c>
      <c r="E228" s="46">
        <v>1.9300000000000001E-2</v>
      </c>
      <c r="F228" s="46">
        <v>-6.8199999999999997E-2</v>
      </c>
      <c r="G228" s="46">
        <v>341.4667</v>
      </c>
      <c r="H228" s="46">
        <v>9.2100000000000001E-2</v>
      </c>
      <c r="I228" s="46">
        <v>2.5999999999999999E-2</v>
      </c>
      <c r="J228" s="46">
        <v>0</v>
      </c>
    </row>
    <row r="229" spans="1:10" x14ac:dyDescent="0.25">
      <c r="A229" s="46" t="s">
        <v>119</v>
      </c>
      <c r="B229" s="46">
        <v>51</v>
      </c>
      <c r="C229" s="46">
        <v>167</v>
      </c>
      <c r="D229" s="46" t="s">
        <v>105</v>
      </c>
      <c r="E229" s="46">
        <v>5.7999999999999996E-3</v>
      </c>
      <c r="F229" s="46">
        <v>-3.3799999999999997E-2</v>
      </c>
      <c r="G229" s="46">
        <v>160.702</v>
      </c>
      <c r="H229" s="46">
        <v>4.5600000000000002E-2</v>
      </c>
      <c r="I229" s="46">
        <v>7.7999999999999996E-3</v>
      </c>
      <c r="J229" s="46">
        <v>0</v>
      </c>
    </row>
    <row r="230" spans="1:10" x14ac:dyDescent="0.25">
      <c r="A230" s="46" t="s">
        <v>119</v>
      </c>
      <c r="B230" s="46">
        <v>51</v>
      </c>
      <c r="C230" s="46">
        <v>167</v>
      </c>
      <c r="D230" s="46" t="s">
        <v>106</v>
      </c>
      <c r="E230" s="46">
        <v>99.769099999999995</v>
      </c>
      <c r="F230" s="46">
        <v>1.1999999999999999E-3</v>
      </c>
      <c r="G230" s="46">
        <v>2.4276</v>
      </c>
      <c r="H230" s="46">
        <v>1.4E-3</v>
      </c>
      <c r="I230" s="46">
        <v>465.9461</v>
      </c>
      <c r="J230" s="46">
        <v>0</v>
      </c>
    </row>
    <row r="231" spans="1:10" x14ac:dyDescent="0.25">
      <c r="A231" s="46" t="s">
        <v>119</v>
      </c>
      <c r="B231" s="46">
        <v>51</v>
      </c>
      <c r="C231" s="46">
        <v>167</v>
      </c>
      <c r="D231" s="46" t="s">
        <v>107</v>
      </c>
      <c r="E231" s="46">
        <v>-120.3874</v>
      </c>
      <c r="F231" s="46">
        <v>-1.1000000000000001E-3</v>
      </c>
      <c r="G231" s="46">
        <v>-2.0257999999999998</v>
      </c>
      <c r="H231" s="46">
        <v>-1.6999999999999999E-3</v>
      </c>
      <c r="I231" s="46">
        <v>-544.23320000000001</v>
      </c>
      <c r="J231" s="46">
        <v>0</v>
      </c>
    </row>
    <row r="232" spans="1:10" x14ac:dyDescent="0.25">
      <c r="A232" s="46" t="s">
        <v>119</v>
      </c>
      <c r="B232" s="46">
        <v>51</v>
      </c>
      <c r="C232" s="46">
        <v>167</v>
      </c>
      <c r="D232" s="46" t="s">
        <v>108</v>
      </c>
      <c r="E232" s="46">
        <v>0</v>
      </c>
      <c r="F232" s="46">
        <v>135.52699999999999</v>
      </c>
      <c r="G232" s="46">
        <v>9.2845999999999993</v>
      </c>
      <c r="H232" s="46">
        <v>527.43179999999995</v>
      </c>
      <c r="I232" s="46">
        <v>0</v>
      </c>
      <c r="J232" s="46">
        <v>0</v>
      </c>
    </row>
    <row r="233" spans="1:10" x14ac:dyDescent="0.25">
      <c r="A233" s="46" t="s">
        <v>119</v>
      </c>
      <c r="B233" s="46">
        <v>51</v>
      </c>
      <c r="C233" s="46">
        <v>167</v>
      </c>
      <c r="D233" s="46" t="s">
        <v>109</v>
      </c>
      <c r="E233" s="46">
        <v>0</v>
      </c>
      <c r="F233" s="46">
        <v>-133.02000000000001</v>
      </c>
      <c r="G233" s="46">
        <v>-10.0108</v>
      </c>
      <c r="H233" s="46">
        <v>-535.25220000000002</v>
      </c>
      <c r="I233" s="46">
        <v>0</v>
      </c>
      <c r="J233" s="46">
        <v>0</v>
      </c>
    </row>
    <row r="234" spans="1:10" x14ac:dyDescent="0.25">
      <c r="A234" s="46" t="s">
        <v>119</v>
      </c>
      <c r="B234" s="46">
        <v>51</v>
      </c>
      <c r="C234" s="46">
        <v>167</v>
      </c>
      <c r="D234" s="46" t="s">
        <v>110</v>
      </c>
      <c r="E234" s="46">
        <v>88.575900000000004</v>
      </c>
      <c r="F234" s="46">
        <v>1.1999999999999999E-3</v>
      </c>
      <c r="G234" s="46">
        <v>2.4575</v>
      </c>
      <c r="H234" s="46">
        <v>1.1999999999999999E-3</v>
      </c>
      <c r="I234" s="46">
        <v>412.55399999999997</v>
      </c>
      <c r="J234" s="46">
        <v>0</v>
      </c>
    </row>
    <row r="235" spans="1:10" x14ac:dyDescent="0.25">
      <c r="A235" s="46" t="s">
        <v>119</v>
      </c>
      <c r="B235" s="46">
        <v>51</v>
      </c>
      <c r="C235" s="46">
        <v>167</v>
      </c>
      <c r="D235" s="46" t="s">
        <v>111</v>
      </c>
      <c r="E235" s="46">
        <v>-68.957599999999999</v>
      </c>
      <c r="F235" s="46">
        <v>-8.9999999999999998E-4</v>
      </c>
      <c r="G235" s="46">
        <v>-1.766</v>
      </c>
      <c r="H235" s="46">
        <v>-1.6999999999999999E-3</v>
      </c>
      <c r="I235" s="46">
        <v>-331.50580000000002</v>
      </c>
      <c r="J235" s="46">
        <v>0</v>
      </c>
    </row>
    <row r="236" spans="1:10" x14ac:dyDescent="0.25">
      <c r="A236" s="46" t="s">
        <v>119</v>
      </c>
      <c r="B236" s="46">
        <v>51</v>
      </c>
      <c r="C236" s="46">
        <v>167</v>
      </c>
      <c r="D236" s="46" t="s">
        <v>112</v>
      </c>
      <c r="E236" s="46">
        <v>0</v>
      </c>
      <c r="F236" s="46">
        <v>128.0309</v>
      </c>
      <c r="G236" s="46">
        <v>10.935700000000001</v>
      </c>
      <c r="H236" s="46">
        <v>395.46879999999999</v>
      </c>
      <c r="I236" s="46">
        <v>0</v>
      </c>
      <c r="J236" s="46">
        <v>0</v>
      </c>
    </row>
    <row r="237" spans="1:10" x14ac:dyDescent="0.25">
      <c r="A237" s="46" t="s">
        <v>119</v>
      </c>
      <c r="B237" s="46">
        <v>51</v>
      </c>
      <c r="C237" s="46">
        <v>167</v>
      </c>
      <c r="D237" s="46" t="s">
        <v>113</v>
      </c>
      <c r="E237" s="46">
        <v>0</v>
      </c>
      <c r="F237" s="46">
        <v>-101.0373</v>
      </c>
      <c r="G237" s="46">
        <v>-8.3033000000000001</v>
      </c>
      <c r="H237" s="46">
        <v>-511.55590000000001</v>
      </c>
      <c r="I237" s="46">
        <v>0</v>
      </c>
      <c r="J237" s="46">
        <v>0</v>
      </c>
    </row>
    <row r="238" spans="1:10" x14ac:dyDescent="0.25">
      <c r="A238" s="46" t="s">
        <v>119</v>
      </c>
      <c r="B238" s="46">
        <v>51</v>
      </c>
      <c r="C238" s="46">
        <v>167</v>
      </c>
      <c r="D238" s="46" t="s">
        <v>114</v>
      </c>
      <c r="E238" s="46">
        <v>135.3297</v>
      </c>
      <c r="F238" s="46">
        <v>1.6999999999999999E-3</v>
      </c>
      <c r="G238" s="46">
        <v>3.3147000000000002</v>
      </c>
      <c r="H238" s="46">
        <v>2.3E-3</v>
      </c>
      <c r="I238" s="46">
        <v>647.36670000000004</v>
      </c>
      <c r="J238" s="46">
        <v>0</v>
      </c>
    </row>
    <row r="239" spans="1:10" x14ac:dyDescent="0.25">
      <c r="A239" s="46" t="s">
        <v>119</v>
      </c>
      <c r="B239" s="46">
        <v>51</v>
      </c>
      <c r="C239" s="46">
        <v>167</v>
      </c>
      <c r="D239" s="46" t="s">
        <v>115</v>
      </c>
      <c r="E239" s="46">
        <v>-125.4105</v>
      </c>
      <c r="F239" s="46">
        <v>-1.6999999999999999E-3</v>
      </c>
      <c r="G239" s="46">
        <v>-3.3692000000000002</v>
      </c>
      <c r="H239" s="46">
        <v>-2.3E-3</v>
      </c>
      <c r="I239" s="46">
        <v>-610.37810000000002</v>
      </c>
      <c r="J239" s="46">
        <v>0</v>
      </c>
    </row>
    <row r="240" spans="1:10" x14ac:dyDescent="0.25">
      <c r="A240" s="46" t="s">
        <v>119</v>
      </c>
      <c r="B240" s="46">
        <v>51</v>
      </c>
      <c r="C240" s="46">
        <v>167</v>
      </c>
      <c r="D240" s="46" t="s">
        <v>116</v>
      </c>
      <c r="E240" s="46">
        <v>0</v>
      </c>
      <c r="F240" s="46">
        <v>175.6036</v>
      </c>
      <c r="G240" s="46">
        <v>14.4026</v>
      </c>
      <c r="H240" s="46">
        <v>701.32010000000002</v>
      </c>
      <c r="I240" s="46">
        <v>0</v>
      </c>
      <c r="J240" s="46">
        <v>0</v>
      </c>
    </row>
    <row r="241" spans="1:10" x14ac:dyDescent="0.25">
      <c r="A241" s="46" t="s">
        <v>119</v>
      </c>
      <c r="B241" s="46">
        <v>51</v>
      </c>
      <c r="C241" s="46">
        <v>167</v>
      </c>
      <c r="D241" s="46" t="s">
        <v>117</v>
      </c>
      <c r="E241" s="46">
        <v>0</v>
      </c>
      <c r="F241" s="46">
        <v>-170.8475</v>
      </c>
      <c r="G241" s="46">
        <v>-14.2439</v>
      </c>
      <c r="H241" s="46">
        <v>-720.78890000000001</v>
      </c>
      <c r="I241" s="46">
        <v>0</v>
      </c>
      <c r="J241" s="46">
        <v>0</v>
      </c>
    </row>
    <row r="242" spans="1:10" x14ac:dyDescent="0.25">
      <c r="A242" s="46" t="s">
        <v>119</v>
      </c>
      <c r="B242" s="46">
        <v>54</v>
      </c>
      <c r="C242" s="46">
        <v>168</v>
      </c>
      <c r="D242" s="46" t="s">
        <v>104</v>
      </c>
      <c r="E242" s="46">
        <v>-4.7233000000000001</v>
      </c>
      <c r="F242" s="46">
        <v>-3.4000000000000002E-2</v>
      </c>
      <c r="G242" s="46">
        <v>170.99289999999999</v>
      </c>
      <c r="H242" s="46">
        <v>4.5999999999999999E-2</v>
      </c>
      <c r="I242" s="46">
        <v>-6.3768000000000002</v>
      </c>
      <c r="J242" s="46">
        <v>0</v>
      </c>
    </row>
    <row r="243" spans="1:10" x14ac:dyDescent="0.25">
      <c r="A243" s="46" t="s">
        <v>119</v>
      </c>
      <c r="B243" s="46">
        <v>54</v>
      </c>
      <c r="C243" s="46">
        <v>168</v>
      </c>
      <c r="D243" s="46" t="s">
        <v>105</v>
      </c>
      <c r="E243" s="46">
        <v>-2.0253000000000001</v>
      </c>
      <c r="F243" s="46">
        <v>-1.6799999999999999E-2</v>
      </c>
      <c r="G243" s="46">
        <v>80.418400000000005</v>
      </c>
      <c r="H243" s="46">
        <v>2.2700000000000001E-2</v>
      </c>
      <c r="I243" s="46">
        <v>-2.7343000000000002</v>
      </c>
      <c r="J243" s="46">
        <v>0</v>
      </c>
    </row>
    <row r="244" spans="1:10" x14ac:dyDescent="0.25">
      <c r="A244" s="46" t="s">
        <v>119</v>
      </c>
      <c r="B244" s="46">
        <v>54</v>
      </c>
      <c r="C244" s="46">
        <v>168</v>
      </c>
      <c r="D244" s="46" t="s">
        <v>106</v>
      </c>
      <c r="E244" s="46">
        <v>87.107699999999994</v>
      </c>
      <c r="F244" s="46">
        <v>3.4299999999999997E-2</v>
      </c>
      <c r="G244" s="46">
        <v>118.0476</v>
      </c>
      <c r="H244" s="46">
        <v>5.2699999999999997E-2</v>
      </c>
      <c r="I244" s="46">
        <v>448.70940000000002</v>
      </c>
      <c r="J244" s="46">
        <v>0</v>
      </c>
    </row>
    <row r="245" spans="1:10" x14ac:dyDescent="0.25">
      <c r="A245" s="46" t="s">
        <v>119</v>
      </c>
      <c r="B245" s="46">
        <v>54</v>
      </c>
      <c r="C245" s="46">
        <v>168</v>
      </c>
      <c r="D245" s="46" t="s">
        <v>107</v>
      </c>
      <c r="E245" s="46">
        <v>-105.7779</v>
      </c>
      <c r="F245" s="46">
        <v>-3.9100000000000003E-2</v>
      </c>
      <c r="G245" s="46">
        <v>-136.3109</v>
      </c>
      <c r="H245" s="46">
        <v>-4.6300000000000001E-2</v>
      </c>
      <c r="I245" s="46">
        <v>-524.48710000000005</v>
      </c>
      <c r="J245" s="46">
        <v>0</v>
      </c>
    </row>
    <row r="246" spans="1:10" x14ac:dyDescent="0.25">
      <c r="A246" s="46" t="s">
        <v>119</v>
      </c>
      <c r="B246" s="46">
        <v>54</v>
      </c>
      <c r="C246" s="46">
        <v>168</v>
      </c>
      <c r="D246" s="46" t="s">
        <v>108</v>
      </c>
      <c r="E246" s="46">
        <v>0</v>
      </c>
      <c r="F246" s="46">
        <v>135.52699999999999</v>
      </c>
      <c r="G246" s="46">
        <v>9.2845999999999993</v>
      </c>
      <c r="H246" s="46">
        <v>527.43179999999995</v>
      </c>
      <c r="I246" s="46">
        <v>0</v>
      </c>
      <c r="J246" s="46">
        <v>0</v>
      </c>
    </row>
    <row r="247" spans="1:10" x14ac:dyDescent="0.25">
      <c r="A247" s="46" t="s">
        <v>119</v>
      </c>
      <c r="B247" s="46">
        <v>54</v>
      </c>
      <c r="C247" s="46">
        <v>168</v>
      </c>
      <c r="D247" s="46" t="s">
        <v>109</v>
      </c>
      <c r="E247" s="46">
        <v>0</v>
      </c>
      <c r="F247" s="46">
        <v>-133.02000000000001</v>
      </c>
      <c r="G247" s="46">
        <v>-10.0108</v>
      </c>
      <c r="H247" s="46">
        <v>-535.25220000000002</v>
      </c>
      <c r="I247" s="46">
        <v>0</v>
      </c>
      <c r="J247" s="46">
        <v>0</v>
      </c>
    </row>
    <row r="248" spans="1:10" x14ac:dyDescent="0.25">
      <c r="A248" s="46" t="s">
        <v>119</v>
      </c>
      <c r="B248" s="46">
        <v>54</v>
      </c>
      <c r="C248" s="46">
        <v>168</v>
      </c>
      <c r="D248" s="46" t="s">
        <v>110</v>
      </c>
      <c r="E248" s="46">
        <v>77.528400000000005</v>
      </c>
      <c r="F248" s="46">
        <v>2.93E-2</v>
      </c>
      <c r="G248" s="46">
        <v>101.80119999999999</v>
      </c>
      <c r="H248" s="46">
        <v>5.3199999999999997E-2</v>
      </c>
      <c r="I248" s="46">
        <v>397.15230000000003</v>
      </c>
      <c r="J248" s="46">
        <v>0</v>
      </c>
    </row>
    <row r="249" spans="1:10" x14ac:dyDescent="0.25">
      <c r="A249" s="46" t="s">
        <v>119</v>
      </c>
      <c r="B249" s="46">
        <v>54</v>
      </c>
      <c r="C249" s="46">
        <v>168</v>
      </c>
      <c r="D249" s="46" t="s">
        <v>111</v>
      </c>
      <c r="E249" s="46">
        <v>-59.7819</v>
      </c>
      <c r="F249" s="46">
        <v>-3.9399999999999998E-2</v>
      </c>
      <c r="G249" s="46">
        <v>-138.27699999999999</v>
      </c>
      <c r="H249" s="46">
        <v>-3.9600000000000003E-2</v>
      </c>
      <c r="I249" s="46">
        <v>-319.02019999999999</v>
      </c>
      <c r="J249" s="46">
        <v>0</v>
      </c>
    </row>
    <row r="250" spans="1:10" x14ac:dyDescent="0.25">
      <c r="A250" s="46" t="s">
        <v>119</v>
      </c>
      <c r="B250" s="46">
        <v>54</v>
      </c>
      <c r="C250" s="46">
        <v>168</v>
      </c>
      <c r="D250" s="46" t="s">
        <v>112</v>
      </c>
      <c r="E250" s="46">
        <v>0</v>
      </c>
      <c r="F250" s="46">
        <v>128.0309</v>
      </c>
      <c r="G250" s="46">
        <v>10.935700000000001</v>
      </c>
      <c r="H250" s="46">
        <v>395.46879999999999</v>
      </c>
      <c r="I250" s="46">
        <v>0</v>
      </c>
      <c r="J250" s="46">
        <v>0</v>
      </c>
    </row>
    <row r="251" spans="1:10" x14ac:dyDescent="0.25">
      <c r="A251" s="46" t="s">
        <v>119</v>
      </c>
      <c r="B251" s="46">
        <v>54</v>
      </c>
      <c r="C251" s="46">
        <v>168</v>
      </c>
      <c r="D251" s="46" t="s">
        <v>113</v>
      </c>
      <c r="E251" s="46">
        <v>0</v>
      </c>
      <c r="F251" s="46">
        <v>-101.0373</v>
      </c>
      <c r="G251" s="46">
        <v>-8.3033000000000001</v>
      </c>
      <c r="H251" s="46">
        <v>-511.55590000000001</v>
      </c>
      <c r="I251" s="46">
        <v>0</v>
      </c>
      <c r="J251" s="46">
        <v>0</v>
      </c>
    </row>
    <row r="252" spans="1:10" x14ac:dyDescent="0.25">
      <c r="A252" s="46" t="s">
        <v>119</v>
      </c>
      <c r="B252" s="46">
        <v>54</v>
      </c>
      <c r="C252" s="46">
        <v>168</v>
      </c>
      <c r="D252" s="46" t="s">
        <v>114</v>
      </c>
      <c r="E252" s="46">
        <v>117.3689</v>
      </c>
      <c r="F252" s="46">
        <v>5.5199999999999999E-2</v>
      </c>
      <c r="G252" s="46">
        <v>191.56139999999999</v>
      </c>
      <c r="H252" s="46">
        <v>7.46E-2</v>
      </c>
      <c r="I252" s="46">
        <v>623.09799999999996</v>
      </c>
      <c r="J252" s="46">
        <v>0</v>
      </c>
    </row>
    <row r="253" spans="1:10" x14ac:dyDescent="0.25">
      <c r="A253" s="46" t="s">
        <v>119</v>
      </c>
      <c r="B253" s="46">
        <v>54</v>
      </c>
      <c r="C253" s="46">
        <v>168</v>
      </c>
      <c r="D253" s="46" t="s">
        <v>115</v>
      </c>
      <c r="E253" s="46">
        <v>-108.3091</v>
      </c>
      <c r="F253" s="46">
        <v>-5.5300000000000002E-2</v>
      </c>
      <c r="G253" s="46">
        <v>-191.47550000000001</v>
      </c>
      <c r="H253" s="46">
        <v>-7.4499999999999997E-2</v>
      </c>
      <c r="I253" s="46">
        <v>-587.2817</v>
      </c>
      <c r="J253" s="46">
        <v>0</v>
      </c>
    </row>
    <row r="254" spans="1:10" x14ac:dyDescent="0.25">
      <c r="A254" s="46" t="s">
        <v>119</v>
      </c>
      <c r="B254" s="46">
        <v>54</v>
      </c>
      <c r="C254" s="46">
        <v>168</v>
      </c>
      <c r="D254" s="46" t="s">
        <v>116</v>
      </c>
      <c r="E254" s="46">
        <v>0</v>
      </c>
      <c r="F254" s="46">
        <v>175.6036</v>
      </c>
      <c r="G254" s="46">
        <v>14.4026</v>
      </c>
      <c r="H254" s="46">
        <v>701.32010000000002</v>
      </c>
      <c r="I254" s="46">
        <v>0</v>
      </c>
      <c r="J254" s="46">
        <v>0</v>
      </c>
    </row>
    <row r="255" spans="1:10" x14ac:dyDescent="0.25">
      <c r="A255" s="46" t="s">
        <v>119</v>
      </c>
      <c r="B255" s="46">
        <v>54</v>
      </c>
      <c r="C255" s="46">
        <v>168</v>
      </c>
      <c r="D255" s="46" t="s">
        <v>117</v>
      </c>
      <c r="E255" s="46">
        <v>0</v>
      </c>
      <c r="F255" s="46">
        <v>-170.8475</v>
      </c>
      <c r="G255" s="46">
        <v>-14.2439</v>
      </c>
      <c r="H255" s="46">
        <v>-720.78890000000001</v>
      </c>
      <c r="I255" s="46">
        <v>0</v>
      </c>
      <c r="J255" s="46">
        <v>0</v>
      </c>
    </row>
    <row r="256" spans="1:10" x14ac:dyDescent="0.25">
      <c r="A256" s="46" t="s">
        <v>119</v>
      </c>
      <c r="B256" s="46">
        <v>55</v>
      </c>
      <c r="C256" s="46">
        <v>47</v>
      </c>
      <c r="D256" s="46" t="s">
        <v>104</v>
      </c>
      <c r="E256" s="46">
        <v>2.3462000000000001</v>
      </c>
      <c r="F256" s="46">
        <v>-0.91420000000000001</v>
      </c>
      <c r="G256" s="46">
        <v>87.599699999999999</v>
      </c>
      <c r="H256" s="46">
        <v>1.2118</v>
      </c>
      <c r="I256" s="46">
        <v>3.1097999999999999</v>
      </c>
      <c r="J256" s="46">
        <v>0</v>
      </c>
    </row>
    <row r="257" spans="1:10" x14ac:dyDescent="0.25">
      <c r="A257" s="46" t="s">
        <v>119</v>
      </c>
      <c r="B257" s="46">
        <v>55</v>
      </c>
      <c r="C257" s="46">
        <v>47</v>
      </c>
      <c r="D257" s="46" t="s">
        <v>105</v>
      </c>
      <c r="E257" s="46">
        <v>1.0067999999999999</v>
      </c>
      <c r="F257" s="46">
        <v>-0.39389999999999997</v>
      </c>
      <c r="G257" s="46">
        <v>41.214100000000002</v>
      </c>
      <c r="H257" s="46">
        <v>0.52210000000000001</v>
      </c>
      <c r="I257" s="46">
        <v>1.3345</v>
      </c>
      <c r="J257" s="46">
        <v>0</v>
      </c>
    </row>
    <row r="258" spans="1:10" x14ac:dyDescent="0.25">
      <c r="A258" s="46" t="s">
        <v>119</v>
      </c>
      <c r="B258" s="46">
        <v>55</v>
      </c>
      <c r="C258" s="46">
        <v>47</v>
      </c>
      <c r="D258" s="46" t="s">
        <v>106</v>
      </c>
      <c r="E258" s="46">
        <v>113.0566</v>
      </c>
      <c r="F258" s="46">
        <v>4.0500000000000001E-2</v>
      </c>
      <c r="G258" s="46">
        <v>217.5677</v>
      </c>
      <c r="H258" s="46">
        <v>4.7199999999999999E-2</v>
      </c>
      <c r="I258" s="46">
        <v>566.55769999999995</v>
      </c>
      <c r="J258" s="46">
        <v>0</v>
      </c>
    </row>
    <row r="259" spans="1:10" x14ac:dyDescent="0.25">
      <c r="A259" s="46" t="s">
        <v>119</v>
      </c>
      <c r="B259" s="46">
        <v>55</v>
      </c>
      <c r="C259" s="46">
        <v>47</v>
      </c>
      <c r="D259" s="46" t="s">
        <v>107</v>
      </c>
      <c r="E259" s="46">
        <v>-137.0829</v>
      </c>
      <c r="F259" s="46">
        <v>-3.56E-2</v>
      </c>
      <c r="G259" s="46">
        <v>-188.7577</v>
      </c>
      <c r="H259" s="46">
        <v>-5.3699999999999998E-2</v>
      </c>
      <c r="I259" s="46">
        <v>-661.9384</v>
      </c>
      <c r="J259" s="46">
        <v>0</v>
      </c>
    </row>
    <row r="260" spans="1:10" x14ac:dyDescent="0.25">
      <c r="A260" s="46" t="s">
        <v>119</v>
      </c>
      <c r="B260" s="46">
        <v>55</v>
      </c>
      <c r="C260" s="46">
        <v>47</v>
      </c>
      <c r="D260" s="46" t="s">
        <v>108</v>
      </c>
      <c r="E260" s="46">
        <v>0</v>
      </c>
      <c r="F260" s="46">
        <v>133.16309999999999</v>
      </c>
      <c r="G260" s="46">
        <v>241.99610000000001</v>
      </c>
      <c r="H260" s="46">
        <v>610.40589999999997</v>
      </c>
      <c r="I260" s="46">
        <v>0</v>
      </c>
      <c r="J260" s="46">
        <v>0</v>
      </c>
    </row>
    <row r="261" spans="1:10" x14ac:dyDescent="0.25">
      <c r="A261" s="46" t="s">
        <v>119</v>
      </c>
      <c r="B261" s="46">
        <v>55</v>
      </c>
      <c r="C261" s="46">
        <v>47</v>
      </c>
      <c r="D261" s="46" t="s">
        <v>109</v>
      </c>
      <c r="E261" s="46">
        <v>0</v>
      </c>
      <c r="F261" s="46">
        <v>-130.48349999999999</v>
      </c>
      <c r="G261" s="46">
        <v>-223.35669999999999</v>
      </c>
      <c r="H261" s="46">
        <v>-619.61869999999999</v>
      </c>
      <c r="I261" s="46">
        <v>0</v>
      </c>
      <c r="J261" s="46">
        <v>0</v>
      </c>
    </row>
    <row r="262" spans="1:10" x14ac:dyDescent="0.25">
      <c r="A262" s="46" t="s">
        <v>119</v>
      </c>
      <c r="B262" s="46">
        <v>55</v>
      </c>
      <c r="C262" s="46">
        <v>47</v>
      </c>
      <c r="D262" s="46" t="s">
        <v>110</v>
      </c>
      <c r="E262" s="46">
        <v>100.5752</v>
      </c>
      <c r="F262" s="46">
        <v>4.0899999999999999E-2</v>
      </c>
      <c r="G262" s="46">
        <v>220.6103</v>
      </c>
      <c r="H262" s="46">
        <v>4.0300000000000002E-2</v>
      </c>
      <c r="I262" s="46">
        <v>501.64890000000003</v>
      </c>
      <c r="J262" s="46">
        <v>0</v>
      </c>
    </row>
    <row r="263" spans="1:10" x14ac:dyDescent="0.25">
      <c r="A263" s="46" t="s">
        <v>119</v>
      </c>
      <c r="B263" s="46">
        <v>55</v>
      </c>
      <c r="C263" s="46">
        <v>47</v>
      </c>
      <c r="D263" s="46" t="s">
        <v>111</v>
      </c>
      <c r="E263" s="46">
        <v>-77.822699999999998</v>
      </c>
      <c r="F263" s="46">
        <v>-3.04E-2</v>
      </c>
      <c r="G263" s="46">
        <v>-162.6353</v>
      </c>
      <c r="H263" s="46">
        <v>-5.4199999999999998E-2</v>
      </c>
      <c r="I263" s="46">
        <v>-403.04489999999998</v>
      </c>
      <c r="J263" s="46">
        <v>0</v>
      </c>
    </row>
    <row r="264" spans="1:10" x14ac:dyDescent="0.25">
      <c r="A264" s="46" t="s">
        <v>119</v>
      </c>
      <c r="B264" s="46">
        <v>55</v>
      </c>
      <c r="C264" s="46">
        <v>47</v>
      </c>
      <c r="D264" s="46" t="s">
        <v>112</v>
      </c>
      <c r="E264" s="46">
        <v>0</v>
      </c>
      <c r="F264" s="46">
        <v>125.2273</v>
      </c>
      <c r="G264" s="46">
        <v>200.60499999999999</v>
      </c>
      <c r="H264" s="46">
        <v>458.03719999999998</v>
      </c>
      <c r="I264" s="46">
        <v>0</v>
      </c>
      <c r="J264" s="46">
        <v>0</v>
      </c>
    </row>
    <row r="265" spans="1:10" x14ac:dyDescent="0.25">
      <c r="A265" s="46" t="s">
        <v>119</v>
      </c>
      <c r="B265" s="46">
        <v>55</v>
      </c>
      <c r="C265" s="46">
        <v>47</v>
      </c>
      <c r="D265" s="46" t="s">
        <v>113</v>
      </c>
      <c r="E265" s="46">
        <v>0</v>
      </c>
      <c r="F265" s="46">
        <v>-99.714200000000005</v>
      </c>
      <c r="G265" s="46">
        <v>-264.83229999999998</v>
      </c>
      <c r="H265" s="46">
        <v>-591.79300000000001</v>
      </c>
      <c r="I265" s="46">
        <v>0</v>
      </c>
      <c r="J265" s="46">
        <v>0</v>
      </c>
    </row>
    <row r="266" spans="1:10" x14ac:dyDescent="0.25">
      <c r="A266" s="46" t="s">
        <v>119</v>
      </c>
      <c r="B266" s="46">
        <v>55</v>
      </c>
      <c r="C266" s="46">
        <v>47</v>
      </c>
      <c r="D266" s="46" t="s">
        <v>114</v>
      </c>
      <c r="E266" s="46">
        <v>152.75630000000001</v>
      </c>
      <c r="F266" s="46">
        <v>5.74E-2</v>
      </c>
      <c r="G266" s="46">
        <v>305.99400000000003</v>
      </c>
      <c r="H266" s="46">
        <v>7.5899999999999995E-2</v>
      </c>
      <c r="I266" s="46">
        <v>787.08450000000005</v>
      </c>
      <c r="J266" s="46">
        <v>0</v>
      </c>
    </row>
    <row r="267" spans="1:10" x14ac:dyDescent="0.25">
      <c r="A267" s="46" t="s">
        <v>119</v>
      </c>
      <c r="B267" s="46">
        <v>55</v>
      </c>
      <c r="C267" s="46">
        <v>47</v>
      </c>
      <c r="D267" s="46" t="s">
        <v>115</v>
      </c>
      <c r="E267" s="46">
        <v>-141.16569999999999</v>
      </c>
      <c r="F267" s="46">
        <v>-5.7299999999999997E-2</v>
      </c>
      <c r="G267" s="46">
        <v>-306.0256</v>
      </c>
      <c r="H267" s="46">
        <v>-7.6100000000000001E-2</v>
      </c>
      <c r="I267" s="46">
        <v>-742.04020000000003</v>
      </c>
      <c r="J267" s="46">
        <v>0</v>
      </c>
    </row>
    <row r="268" spans="1:10" x14ac:dyDescent="0.25">
      <c r="A268" s="46" t="s">
        <v>119</v>
      </c>
      <c r="B268" s="46">
        <v>55</v>
      </c>
      <c r="C268" s="46">
        <v>47</v>
      </c>
      <c r="D268" s="46" t="s">
        <v>116</v>
      </c>
      <c r="E268" s="46">
        <v>0</v>
      </c>
      <c r="F268" s="46">
        <v>169.20230000000001</v>
      </c>
      <c r="G268" s="46">
        <v>348.2346</v>
      </c>
      <c r="H268" s="46">
        <v>810.36109999999996</v>
      </c>
      <c r="I268" s="46">
        <v>0</v>
      </c>
      <c r="J268" s="46">
        <v>0</v>
      </c>
    </row>
    <row r="269" spans="1:10" x14ac:dyDescent="0.25">
      <c r="A269" s="46" t="s">
        <v>119</v>
      </c>
      <c r="B269" s="46">
        <v>55</v>
      </c>
      <c r="C269" s="46">
        <v>47</v>
      </c>
      <c r="D269" s="46" t="s">
        <v>117</v>
      </c>
      <c r="E269" s="46">
        <v>0</v>
      </c>
      <c r="F269" s="46">
        <v>-164.61320000000001</v>
      </c>
      <c r="G269" s="46">
        <v>-352.25959999999998</v>
      </c>
      <c r="H269" s="46">
        <v>-832.85979999999995</v>
      </c>
      <c r="I269" s="46">
        <v>0</v>
      </c>
      <c r="J269" s="46">
        <v>0</v>
      </c>
    </row>
    <row r="270" spans="1:10" x14ac:dyDescent="0.25">
      <c r="A270" s="46" t="s">
        <v>119</v>
      </c>
      <c r="B270" s="46">
        <v>58</v>
      </c>
      <c r="C270" s="46">
        <v>153</v>
      </c>
      <c r="D270" s="46" t="s">
        <v>104</v>
      </c>
      <c r="E270" s="46">
        <v>-5.7000000000000002E-3</v>
      </c>
      <c r="F270" s="46">
        <v>-1.8285</v>
      </c>
      <c r="G270" s="46">
        <v>174.47020000000001</v>
      </c>
      <c r="H270" s="46">
        <v>2.4237000000000002</v>
      </c>
      <c r="I270" s="46">
        <v>-7.6E-3</v>
      </c>
      <c r="J270" s="46">
        <v>0</v>
      </c>
    </row>
    <row r="271" spans="1:10" x14ac:dyDescent="0.25">
      <c r="A271" s="46" t="s">
        <v>119</v>
      </c>
      <c r="B271" s="46">
        <v>58</v>
      </c>
      <c r="C271" s="46">
        <v>153</v>
      </c>
      <c r="D271" s="46" t="s">
        <v>105</v>
      </c>
      <c r="E271" s="46">
        <v>-5.9999999999999995E-4</v>
      </c>
      <c r="F271" s="46">
        <v>-0.78790000000000004</v>
      </c>
      <c r="G271" s="46">
        <v>82.153899999999993</v>
      </c>
      <c r="H271" s="46">
        <v>1.0443</v>
      </c>
      <c r="I271" s="46">
        <v>-8.0000000000000004E-4</v>
      </c>
      <c r="J271" s="46">
        <v>0</v>
      </c>
    </row>
    <row r="272" spans="1:10" x14ac:dyDescent="0.25">
      <c r="A272" s="46" t="s">
        <v>119</v>
      </c>
      <c r="B272" s="46">
        <v>58</v>
      </c>
      <c r="C272" s="46">
        <v>153</v>
      </c>
      <c r="D272" s="46" t="s">
        <v>106</v>
      </c>
      <c r="E272" s="46">
        <v>133.4117</v>
      </c>
      <c r="F272" s="46">
        <v>1.1000000000000001E-3</v>
      </c>
      <c r="G272" s="46">
        <v>4.0484</v>
      </c>
      <c r="H272" s="46">
        <v>1.6999999999999999E-3</v>
      </c>
      <c r="I272" s="46">
        <v>593.69280000000003</v>
      </c>
      <c r="J272" s="46">
        <v>0</v>
      </c>
    </row>
    <row r="273" spans="1:10" x14ac:dyDescent="0.25">
      <c r="A273" s="46" t="s">
        <v>119</v>
      </c>
      <c r="B273" s="46">
        <v>58</v>
      </c>
      <c r="C273" s="46">
        <v>153</v>
      </c>
      <c r="D273" s="46" t="s">
        <v>107</v>
      </c>
      <c r="E273" s="46">
        <v>-160.46719999999999</v>
      </c>
      <c r="F273" s="46">
        <v>-1.2999999999999999E-3</v>
      </c>
      <c r="G273" s="46">
        <v>-4.8249000000000004</v>
      </c>
      <c r="H273" s="46">
        <v>-1.5E-3</v>
      </c>
      <c r="I273" s="46">
        <v>-692.9701</v>
      </c>
      <c r="J273" s="46">
        <v>0</v>
      </c>
    </row>
    <row r="274" spans="1:10" x14ac:dyDescent="0.25">
      <c r="A274" s="46" t="s">
        <v>119</v>
      </c>
      <c r="B274" s="46">
        <v>58</v>
      </c>
      <c r="C274" s="46">
        <v>153</v>
      </c>
      <c r="D274" s="46" t="s">
        <v>108</v>
      </c>
      <c r="E274" s="46">
        <v>0</v>
      </c>
      <c r="F274" s="46">
        <v>133.16309999999999</v>
      </c>
      <c r="G274" s="46">
        <v>241.99610000000001</v>
      </c>
      <c r="H274" s="46">
        <v>610.40589999999997</v>
      </c>
      <c r="I274" s="46">
        <v>0</v>
      </c>
      <c r="J274" s="46">
        <v>0</v>
      </c>
    </row>
    <row r="275" spans="1:10" x14ac:dyDescent="0.25">
      <c r="A275" s="46" t="s">
        <v>119</v>
      </c>
      <c r="B275" s="46">
        <v>58</v>
      </c>
      <c r="C275" s="46">
        <v>153</v>
      </c>
      <c r="D275" s="46" t="s">
        <v>109</v>
      </c>
      <c r="E275" s="46">
        <v>0</v>
      </c>
      <c r="F275" s="46">
        <v>-130.48349999999999</v>
      </c>
      <c r="G275" s="46">
        <v>-223.35669999999999</v>
      </c>
      <c r="H275" s="46">
        <v>-619.61869999999999</v>
      </c>
      <c r="I275" s="46">
        <v>0</v>
      </c>
      <c r="J275" s="46">
        <v>0</v>
      </c>
    </row>
    <row r="276" spans="1:10" x14ac:dyDescent="0.25">
      <c r="A276" s="46" t="s">
        <v>119</v>
      </c>
      <c r="B276" s="46">
        <v>58</v>
      </c>
      <c r="C276" s="46">
        <v>153</v>
      </c>
      <c r="D276" s="46" t="s">
        <v>110</v>
      </c>
      <c r="E276" s="46">
        <v>118.35169999999999</v>
      </c>
      <c r="F276" s="46">
        <v>8.9999999999999998E-4</v>
      </c>
      <c r="G276" s="46">
        <v>3.5242</v>
      </c>
      <c r="H276" s="46">
        <v>1.6999999999999999E-3</v>
      </c>
      <c r="I276" s="46">
        <v>525.92679999999996</v>
      </c>
      <c r="J276" s="46">
        <v>0</v>
      </c>
    </row>
    <row r="277" spans="1:10" x14ac:dyDescent="0.25">
      <c r="A277" s="46" t="s">
        <v>119</v>
      </c>
      <c r="B277" s="46">
        <v>58</v>
      </c>
      <c r="C277" s="46">
        <v>153</v>
      </c>
      <c r="D277" s="46" t="s">
        <v>111</v>
      </c>
      <c r="E277" s="46">
        <v>-92.544200000000004</v>
      </c>
      <c r="F277" s="46">
        <v>-1.2999999999999999E-3</v>
      </c>
      <c r="G277" s="46">
        <v>-4.8750999999999998</v>
      </c>
      <c r="H277" s="46">
        <v>-1.1999999999999999E-3</v>
      </c>
      <c r="I277" s="46">
        <v>-422.71609999999998</v>
      </c>
      <c r="J277" s="46">
        <v>0</v>
      </c>
    </row>
    <row r="278" spans="1:10" x14ac:dyDescent="0.25">
      <c r="A278" s="46" t="s">
        <v>119</v>
      </c>
      <c r="B278" s="46">
        <v>58</v>
      </c>
      <c r="C278" s="46">
        <v>153</v>
      </c>
      <c r="D278" s="46" t="s">
        <v>112</v>
      </c>
      <c r="E278" s="46">
        <v>0</v>
      </c>
      <c r="F278" s="46">
        <v>125.2273</v>
      </c>
      <c r="G278" s="46">
        <v>200.60499999999999</v>
      </c>
      <c r="H278" s="46">
        <v>458.03719999999998</v>
      </c>
      <c r="I278" s="46">
        <v>0</v>
      </c>
      <c r="J278" s="46">
        <v>0</v>
      </c>
    </row>
    <row r="279" spans="1:10" x14ac:dyDescent="0.25">
      <c r="A279" s="46" t="s">
        <v>119</v>
      </c>
      <c r="B279" s="46">
        <v>58</v>
      </c>
      <c r="C279" s="46">
        <v>153</v>
      </c>
      <c r="D279" s="46" t="s">
        <v>113</v>
      </c>
      <c r="E279" s="46">
        <v>0</v>
      </c>
      <c r="F279" s="46">
        <v>-99.714200000000005</v>
      </c>
      <c r="G279" s="46">
        <v>-264.83229999999998</v>
      </c>
      <c r="H279" s="46">
        <v>-591.79300000000001</v>
      </c>
      <c r="I279" s="46">
        <v>0</v>
      </c>
      <c r="J279" s="46">
        <v>0</v>
      </c>
    </row>
    <row r="280" spans="1:10" x14ac:dyDescent="0.25">
      <c r="A280" s="46" t="s">
        <v>119</v>
      </c>
      <c r="B280" s="46">
        <v>58</v>
      </c>
      <c r="C280" s="46">
        <v>153</v>
      </c>
      <c r="D280" s="46" t="s">
        <v>114</v>
      </c>
      <c r="E280" s="46">
        <v>181.57220000000001</v>
      </c>
      <c r="F280" s="46">
        <v>1.8E-3</v>
      </c>
      <c r="G280" s="46">
        <v>6.7009999999999996</v>
      </c>
      <c r="H280" s="46">
        <v>2.3999999999999998E-3</v>
      </c>
      <c r="I280" s="46">
        <v>825.3134</v>
      </c>
      <c r="J280" s="46">
        <v>0</v>
      </c>
    </row>
    <row r="281" spans="1:10" x14ac:dyDescent="0.25">
      <c r="A281" s="46" t="s">
        <v>119</v>
      </c>
      <c r="B281" s="46">
        <v>58</v>
      </c>
      <c r="C281" s="46">
        <v>153</v>
      </c>
      <c r="D281" s="46" t="s">
        <v>115</v>
      </c>
      <c r="E281" s="46">
        <v>-168.6208</v>
      </c>
      <c r="F281" s="46">
        <v>-1.8E-3</v>
      </c>
      <c r="G281" s="46">
        <v>-6.6226000000000003</v>
      </c>
      <c r="H281" s="46">
        <v>-2.3999999999999998E-3</v>
      </c>
      <c r="I281" s="46">
        <v>-778.44479999999999</v>
      </c>
      <c r="J281" s="46">
        <v>0</v>
      </c>
    </row>
    <row r="282" spans="1:10" x14ac:dyDescent="0.25">
      <c r="A282" s="46" t="s">
        <v>119</v>
      </c>
      <c r="B282" s="46">
        <v>58</v>
      </c>
      <c r="C282" s="46">
        <v>153</v>
      </c>
      <c r="D282" s="46" t="s">
        <v>116</v>
      </c>
      <c r="E282" s="46">
        <v>0</v>
      </c>
      <c r="F282" s="46">
        <v>169.20230000000001</v>
      </c>
      <c r="G282" s="46">
        <v>348.2346</v>
      </c>
      <c r="H282" s="46">
        <v>810.36109999999996</v>
      </c>
      <c r="I282" s="46">
        <v>0</v>
      </c>
      <c r="J282" s="46">
        <v>0</v>
      </c>
    </row>
    <row r="283" spans="1:10" x14ac:dyDescent="0.25">
      <c r="A283" s="46" t="s">
        <v>119</v>
      </c>
      <c r="B283" s="46">
        <v>58</v>
      </c>
      <c r="C283" s="46">
        <v>153</v>
      </c>
      <c r="D283" s="46" t="s">
        <v>117</v>
      </c>
      <c r="E283" s="46">
        <v>0</v>
      </c>
      <c r="F283" s="46">
        <v>-164.61320000000001</v>
      </c>
      <c r="G283" s="46">
        <v>-352.25959999999998</v>
      </c>
      <c r="H283" s="46">
        <v>-832.85979999999995</v>
      </c>
      <c r="I283" s="46">
        <v>0</v>
      </c>
      <c r="J283" s="46">
        <v>0</v>
      </c>
    </row>
    <row r="284" spans="1:10" x14ac:dyDescent="0.25">
      <c r="A284" s="46" t="s">
        <v>119</v>
      </c>
      <c r="B284" s="46">
        <v>61</v>
      </c>
      <c r="C284" s="46">
        <v>154</v>
      </c>
      <c r="D284" s="46" t="s">
        <v>104</v>
      </c>
      <c r="E284" s="46">
        <v>5.0000000000000001E-4</v>
      </c>
      <c r="F284" s="46">
        <v>-1.8285</v>
      </c>
      <c r="G284" s="46">
        <v>174.74209999999999</v>
      </c>
      <c r="H284" s="46">
        <v>2.4236</v>
      </c>
      <c r="I284" s="46">
        <v>5.9999999999999995E-4</v>
      </c>
      <c r="J284" s="46">
        <v>0</v>
      </c>
    </row>
    <row r="285" spans="1:10" x14ac:dyDescent="0.25">
      <c r="A285" s="46" t="s">
        <v>119</v>
      </c>
      <c r="B285" s="46">
        <v>61</v>
      </c>
      <c r="C285" s="46">
        <v>154</v>
      </c>
      <c r="D285" s="46" t="s">
        <v>105</v>
      </c>
      <c r="E285" s="46">
        <v>2.0000000000000001E-4</v>
      </c>
      <c r="F285" s="46">
        <v>-0.78790000000000004</v>
      </c>
      <c r="G285" s="46">
        <v>82.256200000000007</v>
      </c>
      <c r="H285" s="46">
        <v>1.0443</v>
      </c>
      <c r="I285" s="46">
        <v>2.0000000000000001E-4</v>
      </c>
      <c r="J285" s="46">
        <v>0</v>
      </c>
    </row>
    <row r="286" spans="1:10" x14ac:dyDescent="0.25">
      <c r="A286" s="46" t="s">
        <v>119</v>
      </c>
      <c r="B286" s="46">
        <v>61</v>
      </c>
      <c r="C286" s="46">
        <v>154</v>
      </c>
      <c r="D286" s="46" t="s">
        <v>106</v>
      </c>
      <c r="E286" s="46">
        <v>133.1138</v>
      </c>
      <c r="F286" s="46">
        <v>1.871E-6</v>
      </c>
      <c r="G286" s="46">
        <v>1.1299999999999999E-2</v>
      </c>
      <c r="H286" s="46">
        <v>2.2869999999999999E-6</v>
      </c>
      <c r="I286" s="46">
        <v>593.29579999999999</v>
      </c>
      <c r="J286" s="46">
        <v>0</v>
      </c>
    </row>
    <row r="287" spans="1:10" x14ac:dyDescent="0.25">
      <c r="A287" s="46" t="s">
        <v>119</v>
      </c>
      <c r="B287" s="46">
        <v>61</v>
      </c>
      <c r="C287" s="46">
        <v>154</v>
      </c>
      <c r="D287" s="46" t="s">
        <v>107</v>
      </c>
      <c r="E287" s="46">
        <v>-160.09219999999999</v>
      </c>
      <c r="F287" s="46">
        <v>-1.7260000000000001E-6</v>
      </c>
      <c r="G287" s="46">
        <v>-0.01</v>
      </c>
      <c r="H287" s="46">
        <v>-2.48E-6</v>
      </c>
      <c r="I287" s="46">
        <v>-692.47299999999996</v>
      </c>
      <c r="J287" s="46">
        <v>0</v>
      </c>
    </row>
    <row r="288" spans="1:10" x14ac:dyDescent="0.25">
      <c r="A288" s="46" t="s">
        <v>119</v>
      </c>
      <c r="B288" s="46">
        <v>61</v>
      </c>
      <c r="C288" s="46">
        <v>154</v>
      </c>
      <c r="D288" s="46" t="s">
        <v>108</v>
      </c>
      <c r="E288" s="46">
        <v>0</v>
      </c>
      <c r="F288" s="46">
        <v>133.16309999999999</v>
      </c>
      <c r="G288" s="46">
        <v>241.99610000000001</v>
      </c>
      <c r="H288" s="46">
        <v>610.40589999999997</v>
      </c>
      <c r="I288" s="46">
        <v>0</v>
      </c>
      <c r="J288" s="46">
        <v>0</v>
      </c>
    </row>
    <row r="289" spans="1:10" x14ac:dyDescent="0.25">
      <c r="A289" s="46" t="s">
        <v>119</v>
      </c>
      <c r="B289" s="46">
        <v>61</v>
      </c>
      <c r="C289" s="46">
        <v>154</v>
      </c>
      <c r="D289" s="46" t="s">
        <v>109</v>
      </c>
      <c r="E289" s="46">
        <v>0</v>
      </c>
      <c r="F289" s="46">
        <v>-130.48349999999999</v>
      </c>
      <c r="G289" s="46">
        <v>-223.35669999999999</v>
      </c>
      <c r="H289" s="46">
        <v>-619.61869999999999</v>
      </c>
      <c r="I289" s="46">
        <v>0</v>
      </c>
      <c r="J289" s="46">
        <v>0</v>
      </c>
    </row>
    <row r="290" spans="1:10" x14ac:dyDescent="0.25">
      <c r="A290" s="46" t="s">
        <v>119</v>
      </c>
      <c r="B290" s="46">
        <v>61</v>
      </c>
      <c r="C290" s="46">
        <v>154</v>
      </c>
      <c r="D290" s="46" t="s">
        <v>110</v>
      </c>
      <c r="E290" s="46">
        <v>118.07729999999999</v>
      </c>
      <c r="F290" s="46">
        <v>2.0949999999999998E-6</v>
      </c>
      <c r="G290" s="46">
        <v>0.01</v>
      </c>
      <c r="H290" s="46">
        <v>2.5600000000000001E-6</v>
      </c>
      <c r="I290" s="46">
        <v>525.56299999999999</v>
      </c>
      <c r="J290" s="46">
        <v>0</v>
      </c>
    </row>
    <row r="291" spans="1:10" x14ac:dyDescent="0.25">
      <c r="A291" s="46" t="s">
        <v>119</v>
      </c>
      <c r="B291" s="46">
        <v>61</v>
      </c>
      <c r="C291" s="46">
        <v>154</v>
      </c>
      <c r="D291" s="46" t="s">
        <v>111</v>
      </c>
      <c r="E291" s="46">
        <v>-92.331599999999995</v>
      </c>
      <c r="F291" s="46">
        <v>-1.9309999999999998E-6</v>
      </c>
      <c r="G291" s="46">
        <v>-6.7999999999999996E-3</v>
      </c>
      <c r="H291" s="46">
        <v>-2.7760000000000002E-6</v>
      </c>
      <c r="I291" s="46">
        <v>-422.4341</v>
      </c>
      <c r="J291" s="46">
        <v>0</v>
      </c>
    </row>
    <row r="292" spans="1:10" x14ac:dyDescent="0.25">
      <c r="A292" s="46" t="s">
        <v>119</v>
      </c>
      <c r="B292" s="46">
        <v>61</v>
      </c>
      <c r="C292" s="46">
        <v>154</v>
      </c>
      <c r="D292" s="46" t="s">
        <v>112</v>
      </c>
      <c r="E292" s="46">
        <v>0</v>
      </c>
      <c r="F292" s="46">
        <v>125.2273</v>
      </c>
      <c r="G292" s="46">
        <v>200.60499999999999</v>
      </c>
      <c r="H292" s="46">
        <v>458.03719999999998</v>
      </c>
      <c r="I292" s="46">
        <v>0</v>
      </c>
      <c r="J292" s="46">
        <v>0</v>
      </c>
    </row>
    <row r="293" spans="1:10" x14ac:dyDescent="0.25">
      <c r="A293" s="46" t="s">
        <v>119</v>
      </c>
      <c r="B293" s="46">
        <v>61</v>
      </c>
      <c r="C293" s="46">
        <v>154</v>
      </c>
      <c r="D293" s="46" t="s">
        <v>113</v>
      </c>
      <c r="E293" s="46">
        <v>0</v>
      </c>
      <c r="F293" s="46">
        <v>-99.714200000000005</v>
      </c>
      <c r="G293" s="46">
        <v>-264.83229999999998</v>
      </c>
      <c r="H293" s="46">
        <v>-591.79300000000001</v>
      </c>
      <c r="I293" s="46">
        <v>0</v>
      </c>
      <c r="J293" s="46">
        <v>0</v>
      </c>
    </row>
    <row r="294" spans="1:10" x14ac:dyDescent="0.25">
      <c r="A294" s="46" t="s">
        <v>119</v>
      </c>
      <c r="B294" s="46">
        <v>61</v>
      </c>
      <c r="C294" s="46">
        <v>154</v>
      </c>
      <c r="D294" s="46" t="s">
        <v>114</v>
      </c>
      <c r="E294" s="46">
        <v>181.1583</v>
      </c>
      <c r="F294" s="46">
        <v>2.2840000000000001E-6</v>
      </c>
      <c r="G294" s="46">
        <v>1.2E-2</v>
      </c>
      <c r="H294" s="46">
        <v>2.5170000000000002E-6</v>
      </c>
      <c r="I294" s="46">
        <v>824.76520000000005</v>
      </c>
      <c r="J294" s="46">
        <v>0</v>
      </c>
    </row>
    <row r="295" spans="1:10" x14ac:dyDescent="0.25">
      <c r="A295" s="46" t="s">
        <v>119</v>
      </c>
      <c r="B295" s="46">
        <v>61</v>
      </c>
      <c r="C295" s="46">
        <v>154</v>
      </c>
      <c r="D295" s="46" t="s">
        <v>115</v>
      </c>
      <c r="E295" s="46">
        <v>-168.23840000000001</v>
      </c>
      <c r="F295" s="46">
        <v>-1.9E-6</v>
      </c>
      <c r="G295" s="46">
        <v>-1.1900000000000001E-2</v>
      </c>
      <c r="H295" s="46">
        <v>-3.027E-6</v>
      </c>
      <c r="I295" s="46">
        <v>-777.93709999999999</v>
      </c>
      <c r="J295" s="46">
        <v>0</v>
      </c>
    </row>
    <row r="296" spans="1:10" x14ac:dyDescent="0.25">
      <c r="A296" s="46" t="s">
        <v>119</v>
      </c>
      <c r="B296" s="46">
        <v>61</v>
      </c>
      <c r="C296" s="46">
        <v>154</v>
      </c>
      <c r="D296" s="46" t="s">
        <v>116</v>
      </c>
      <c r="E296" s="46">
        <v>0</v>
      </c>
      <c r="F296" s="46">
        <v>169.20230000000001</v>
      </c>
      <c r="G296" s="46">
        <v>348.2346</v>
      </c>
      <c r="H296" s="46">
        <v>810.36109999999996</v>
      </c>
      <c r="I296" s="46">
        <v>0</v>
      </c>
      <c r="J296" s="46">
        <v>0</v>
      </c>
    </row>
    <row r="297" spans="1:10" x14ac:dyDescent="0.25">
      <c r="A297" s="46" t="s">
        <v>119</v>
      </c>
      <c r="B297" s="46">
        <v>61</v>
      </c>
      <c r="C297" s="46">
        <v>154</v>
      </c>
      <c r="D297" s="46" t="s">
        <v>117</v>
      </c>
      <c r="E297" s="46">
        <v>0</v>
      </c>
      <c r="F297" s="46">
        <v>-164.61320000000001</v>
      </c>
      <c r="G297" s="46">
        <v>-352.25959999999998</v>
      </c>
      <c r="H297" s="46">
        <v>-832.85979999999995</v>
      </c>
      <c r="I297" s="46">
        <v>0</v>
      </c>
      <c r="J297" s="46">
        <v>0</v>
      </c>
    </row>
    <row r="298" spans="1:10" x14ac:dyDescent="0.25">
      <c r="A298" s="46" t="s">
        <v>119</v>
      </c>
      <c r="B298" s="46">
        <v>64</v>
      </c>
      <c r="C298" s="46">
        <v>155</v>
      </c>
      <c r="D298" s="46" t="s">
        <v>104</v>
      </c>
      <c r="E298" s="46">
        <v>-5.0000000000000001E-4</v>
      </c>
      <c r="F298" s="46">
        <v>-1.8285</v>
      </c>
      <c r="G298" s="46">
        <v>174.74209999999999</v>
      </c>
      <c r="H298" s="46">
        <v>2.4236</v>
      </c>
      <c r="I298" s="46">
        <v>-5.9999999999999995E-4</v>
      </c>
      <c r="J298" s="46">
        <v>0</v>
      </c>
    </row>
    <row r="299" spans="1:10" x14ac:dyDescent="0.25">
      <c r="A299" s="46" t="s">
        <v>119</v>
      </c>
      <c r="B299" s="46">
        <v>64</v>
      </c>
      <c r="C299" s="46">
        <v>155</v>
      </c>
      <c r="D299" s="46" t="s">
        <v>105</v>
      </c>
      <c r="E299" s="46">
        <v>-2.0000000000000001E-4</v>
      </c>
      <c r="F299" s="46">
        <v>-0.78790000000000004</v>
      </c>
      <c r="G299" s="46">
        <v>82.256200000000007</v>
      </c>
      <c r="H299" s="46">
        <v>1.0443</v>
      </c>
      <c r="I299" s="46">
        <v>-2.0000000000000001E-4</v>
      </c>
      <c r="J299" s="46">
        <v>0</v>
      </c>
    </row>
    <row r="300" spans="1:10" x14ac:dyDescent="0.25">
      <c r="A300" s="46" t="s">
        <v>119</v>
      </c>
      <c r="B300" s="46">
        <v>64</v>
      </c>
      <c r="C300" s="46">
        <v>155</v>
      </c>
      <c r="D300" s="46" t="s">
        <v>106</v>
      </c>
      <c r="E300" s="46">
        <v>133.1138</v>
      </c>
      <c r="F300" s="46">
        <v>1.7260000000000001E-6</v>
      </c>
      <c r="G300" s="46">
        <v>0.01</v>
      </c>
      <c r="H300" s="46">
        <v>2.48E-6</v>
      </c>
      <c r="I300" s="46">
        <v>593.29579999999999</v>
      </c>
      <c r="J300" s="46">
        <v>0</v>
      </c>
    </row>
    <row r="301" spans="1:10" x14ac:dyDescent="0.25">
      <c r="A301" s="46" t="s">
        <v>119</v>
      </c>
      <c r="B301" s="46">
        <v>64</v>
      </c>
      <c r="C301" s="46">
        <v>155</v>
      </c>
      <c r="D301" s="46" t="s">
        <v>107</v>
      </c>
      <c r="E301" s="46">
        <v>-160.09219999999999</v>
      </c>
      <c r="F301" s="46">
        <v>-1.871E-6</v>
      </c>
      <c r="G301" s="46">
        <v>-1.1299999999999999E-2</v>
      </c>
      <c r="H301" s="46">
        <v>-2.2879999999999999E-6</v>
      </c>
      <c r="I301" s="46">
        <v>-692.47299999999996</v>
      </c>
      <c r="J301" s="46">
        <v>0</v>
      </c>
    </row>
    <row r="302" spans="1:10" x14ac:dyDescent="0.25">
      <c r="A302" s="46" t="s">
        <v>119</v>
      </c>
      <c r="B302" s="46">
        <v>64</v>
      </c>
      <c r="C302" s="46">
        <v>155</v>
      </c>
      <c r="D302" s="46" t="s">
        <v>108</v>
      </c>
      <c r="E302" s="46">
        <v>0</v>
      </c>
      <c r="F302" s="46">
        <v>133.16309999999999</v>
      </c>
      <c r="G302" s="46">
        <v>241.99610000000001</v>
      </c>
      <c r="H302" s="46">
        <v>610.40589999999997</v>
      </c>
      <c r="I302" s="46">
        <v>0</v>
      </c>
      <c r="J302" s="46">
        <v>0</v>
      </c>
    </row>
    <row r="303" spans="1:10" x14ac:dyDescent="0.25">
      <c r="A303" s="46" t="s">
        <v>119</v>
      </c>
      <c r="B303" s="46">
        <v>64</v>
      </c>
      <c r="C303" s="46">
        <v>155</v>
      </c>
      <c r="D303" s="46" t="s">
        <v>109</v>
      </c>
      <c r="E303" s="46">
        <v>0</v>
      </c>
      <c r="F303" s="46">
        <v>-130.48349999999999</v>
      </c>
      <c r="G303" s="46">
        <v>-223.35669999999999</v>
      </c>
      <c r="H303" s="46">
        <v>-619.61869999999999</v>
      </c>
      <c r="I303" s="46">
        <v>0</v>
      </c>
      <c r="J303" s="46">
        <v>0</v>
      </c>
    </row>
    <row r="304" spans="1:10" x14ac:dyDescent="0.25">
      <c r="A304" s="46" t="s">
        <v>119</v>
      </c>
      <c r="B304" s="46">
        <v>64</v>
      </c>
      <c r="C304" s="46">
        <v>155</v>
      </c>
      <c r="D304" s="46" t="s">
        <v>110</v>
      </c>
      <c r="E304" s="46">
        <v>118.07729999999999</v>
      </c>
      <c r="F304" s="46">
        <v>1.9309999999999998E-6</v>
      </c>
      <c r="G304" s="46">
        <v>6.7999999999999996E-3</v>
      </c>
      <c r="H304" s="46">
        <v>2.7769999999999998E-6</v>
      </c>
      <c r="I304" s="46">
        <v>525.56299999999999</v>
      </c>
      <c r="J304" s="46">
        <v>0</v>
      </c>
    </row>
    <row r="305" spans="1:10" x14ac:dyDescent="0.25">
      <c r="A305" s="46" t="s">
        <v>119</v>
      </c>
      <c r="B305" s="46">
        <v>64</v>
      </c>
      <c r="C305" s="46">
        <v>155</v>
      </c>
      <c r="D305" s="46" t="s">
        <v>111</v>
      </c>
      <c r="E305" s="46">
        <v>-92.331599999999995</v>
      </c>
      <c r="F305" s="46">
        <v>-2.0949999999999998E-6</v>
      </c>
      <c r="G305" s="46">
        <v>-0.01</v>
      </c>
      <c r="H305" s="46">
        <v>-2.5600000000000001E-6</v>
      </c>
      <c r="I305" s="46">
        <v>-422.4341</v>
      </c>
      <c r="J305" s="46">
        <v>0</v>
      </c>
    </row>
    <row r="306" spans="1:10" x14ac:dyDescent="0.25">
      <c r="A306" s="46" t="s">
        <v>119</v>
      </c>
      <c r="B306" s="46">
        <v>64</v>
      </c>
      <c r="C306" s="46">
        <v>155</v>
      </c>
      <c r="D306" s="46" t="s">
        <v>112</v>
      </c>
      <c r="E306" s="46">
        <v>0</v>
      </c>
      <c r="F306" s="46">
        <v>125.2273</v>
      </c>
      <c r="G306" s="46">
        <v>200.60499999999999</v>
      </c>
      <c r="H306" s="46">
        <v>458.03719999999998</v>
      </c>
      <c r="I306" s="46">
        <v>0</v>
      </c>
      <c r="J306" s="46">
        <v>0</v>
      </c>
    </row>
    <row r="307" spans="1:10" x14ac:dyDescent="0.25">
      <c r="A307" s="46" t="s">
        <v>119</v>
      </c>
      <c r="B307" s="46">
        <v>64</v>
      </c>
      <c r="C307" s="46">
        <v>155</v>
      </c>
      <c r="D307" s="46" t="s">
        <v>113</v>
      </c>
      <c r="E307" s="46">
        <v>0</v>
      </c>
      <c r="F307" s="46">
        <v>-99.714200000000005</v>
      </c>
      <c r="G307" s="46">
        <v>-264.83229999999998</v>
      </c>
      <c r="H307" s="46">
        <v>-591.79300000000001</v>
      </c>
      <c r="I307" s="46">
        <v>0</v>
      </c>
      <c r="J307" s="46">
        <v>0</v>
      </c>
    </row>
    <row r="308" spans="1:10" x14ac:dyDescent="0.25">
      <c r="A308" s="46" t="s">
        <v>119</v>
      </c>
      <c r="B308" s="46">
        <v>64</v>
      </c>
      <c r="C308" s="46">
        <v>155</v>
      </c>
      <c r="D308" s="46" t="s">
        <v>114</v>
      </c>
      <c r="E308" s="46">
        <v>181.1583</v>
      </c>
      <c r="F308" s="46">
        <v>1.9E-6</v>
      </c>
      <c r="G308" s="46">
        <v>1.1900000000000001E-2</v>
      </c>
      <c r="H308" s="46">
        <v>3.0290000000000001E-6</v>
      </c>
      <c r="I308" s="46">
        <v>824.76520000000005</v>
      </c>
      <c r="J308" s="46">
        <v>0</v>
      </c>
    </row>
    <row r="309" spans="1:10" x14ac:dyDescent="0.25">
      <c r="A309" s="46" t="s">
        <v>119</v>
      </c>
      <c r="B309" s="46">
        <v>64</v>
      </c>
      <c r="C309" s="46">
        <v>155</v>
      </c>
      <c r="D309" s="46" t="s">
        <v>115</v>
      </c>
      <c r="E309" s="46">
        <v>-168.23840000000001</v>
      </c>
      <c r="F309" s="46">
        <v>-2.2850000000000001E-6</v>
      </c>
      <c r="G309" s="46">
        <v>-1.2E-2</v>
      </c>
      <c r="H309" s="46">
        <v>-2.5189999999999999E-6</v>
      </c>
      <c r="I309" s="46">
        <v>-777.93709999999999</v>
      </c>
      <c r="J309" s="46">
        <v>0</v>
      </c>
    </row>
    <row r="310" spans="1:10" x14ac:dyDescent="0.25">
      <c r="A310" s="46" t="s">
        <v>119</v>
      </c>
      <c r="B310" s="46">
        <v>64</v>
      </c>
      <c r="C310" s="46">
        <v>155</v>
      </c>
      <c r="D310" s="46" t="s">
        <v>116</v>
      </c>
      <c r="E310" s="46">
        <v>0</v>
      </c>
      <c r="F310" s="46">
        <v>169.20230000000001</v>
      </c>
      <c r="G310" s="46">
        <v>348.2346</v>
      </c>
      <c r="H310" s="46">
        <v>810.36109999999996</v>
      </c>
      <c r="I310" s="46">
        <v>0</v>
      </c>
      <c r="J310" s="46">
        <v>0</v>
      </c>
    </row>
    <row r="311" spans="1:10" x14ac:dyDescent="0.25">
      <c r="A311" s="46" t="s">
        <v>119</v>
      </c>
      <c r="B311" s="46">
        <v>64</v>
      </c>
      <c r="C311" s="46">
        <v>155</v>
      </c>
      <c r="D311" s="46" t="s">
        <v>117</v>
      </c>
      <c r="E311" s="46">
        <v>0</v>
      </c>
      <c r="F311" s="46">
        <v>-164.61320000000001</v>
      </c>
      <c r="G311" s="46">
        <v>-352.25959999999998</v>
      </c>
      <c r="H311" s="46">
        <v>-832.85979999999995</v>
      </c>
      <c r="I311" s="46">
        <v>0</v>
      </c>
      <c r="J311" s="46">
        <v>0</v>
      </c>
    </row>
    <row r="312" spans="1:10" x14ac:dyDescent="0.25">
      <c r="A312" s="46" t="s">
        <v>119</v>
      </c>
      <c r="B312" s="46">
        <v>67</v>
      </c>
      <c r="C312" s="46">
        <v>156</v>
      </c>
      <c r="D312" s="46" t="s">
        <v>104</v>
      </c>
      <c r="E312" s="46">
        <v>5.7000000000000002E-3</v>
      </c>
      <c r="F312" s="46">
        <v>-1.8285</v>
      </c>
      <c r="G312" s="46">
        <v>174.47020000000001</v>
      </c>
      <c r="H312" s="46">
        <v>2.4237000000000002</v>
      </c>
      <c r="I312" s="46">
        <v>7.6E-3</v>
      </c>
      <c r="J312" s="46">
        <v>0</v>
      </c>
    </row>
    <row r="313" spans="1:10" x14ac:dyDescent="0.25">
      <c r="A313" s="46" t="s">
        <v>119</v>
      </c>
      <c r="B313" s="46">
        <v>67</v>
      </c>
      <c r="C313" s="46">
        <v>156</v>
      </c>
      <c r="D313" s="46" t="s">
        <v>105</v>
      </c>
      <c r="E313" s="46">
        <v>5.9999999999999995E-4</v>
      </c>
      <c r="F313" s="46">
        <v>-0.78790000000000004</v>
      </c>
      <c r="G313" s="46">
        <v>82.153899999999993</v>
      </c>
      <c r="H313" s="46">
        <v>1.0443</v>
      </c>
      <c r="I313" s="46">
        <v>8.0000000000000004E-4</v>
      </c>
      <c r="J313" s="46">
        <v>0</v>
      </c>
    </row>
    <row r="314" spans="1:10" x14ac:dyDescent="0.25">
      <c r="A314" s="46" t="s">
        <v>119</v>
      </c>
      <c r="B314" s="46">
        <v>67</v>
      </c>
      <c r="C314" s="46">
        <v>156</v>
      </c>
      <c r="D314" s="46" t="s">
        <v>106</v>
      </c>
      <c r="E314" s="46">
        <v>133.4117</v>
      </c>
      <c r="F314" s="46">
        <v>1.2999999999999999E-3</v>
      </c>
      <c r="G314" s="46">
        <v>4.8249000000000004</v>
      </c>
      <c r="H314" s="46">
        <v>1.5E-3</v>
      </c>
      <c r="I314" s="46">
        <v>593.69280000000003</v>
      </c>
      <c r="J314" s="46">
        <v>0</v>
      </c>
    </row>
    <row r="315" spans="1:10" x14ac:dyDescent="0.25">
      <c r="A315" s="46" t="s">
        <v>119</v>
      </c>
      <c r="B315" s="46">
        <v>67</v>
      </c>
      <c r="C315" s="46">
        <v>156</v>
      </c>
      <c r="D315" s="46" t="s">
        <v>107</v>
      </c>
      <c r="E315" s="46">
        <v>-160.46719999999999</v>
      </c>
      <c r="F315" s="46">
        <v>-1.1000000000000001E-3</v>
      </c>
      <c r="G315" s="46">
        <v>-4.0484</v>
      </c>
      <c r="H315" s="46">
        <v>-1.6999999999999999E-3</v>
      </c>
      <c r="I315" s="46">
        <v>-692.9701</v>
      </c>
      <c r="J315" s="46">
        <v>0</v>
      </c>
    </row>
    <row r="316" spans="1:10" x14ac:dyDescent="0.25">
      <c r="A316" s="46" t="s">
        <v>119</v>
      </c>
      <c r="B316" s="46">
        <v>67</v>
      </c>
      <c r="C316" s="46">
        <v>156</v>
      </c>
      <c r="D316" s="46" t="s">
        <v>108</v>
      </c>
      <c r="E316" s="46">
        <v>0</v>
      </c>
      <c r="F316" s="46">
        <v>133.16309999999999</v>
      </c>
      <c r="G316" s="46">
        <v>241.99610000000001</v>
      </c>
      <c r="H316" s="46">
        <v>610.40589999999997</v>
      </c>
      <c r="I316" s="46">
        <v>0</v>
      </c>
      <c r="J316" s="46">
        <v>0</v>
      </c>
    </row>
    <row r="317" spans="1:10" x14ac:dyDescent="0.25">
      <c r="A317" s="46" t="s">
        <v>119</v>
      </c>
      <c r="B317" s="46">
        <v>67</v>
      </c>
      <c r="C317" s="46">
        <v>156</v>
      </c>
      <c r="D317" s="46" t="s">
        <v>109</v>
      </c>
      <c r="E317" s="46">
        <v>0</v>
      </c>
      <c r="F317" s="46">
        <v>-130.48349999999999</v>
      </c>
      <c r="G317" s="46">
        <v>-223.35669999999999</v>
      </c>
      <c r="H317" s="46">
        <v>-619.61869999999999</v>
      </c>
      <c r="I317" s="46">
        <v>0</v>
      </c>
      <c r="J317" s="46">
        <v>0</v>
      </c>
    </row>
    <row r="318" spans="1:10" x14ac:dyDescent="0.25">
      <c r="A318" s="46" t="s">
        <v>119</v>
      </c>
      <c r="B318" s="46">
        <v>67</v>
      </c>
      <c r="C318" s="46">
        <v>156</v>
      </c>
      <c r="D318" s="46" t="s">
        <v>110</v>
      </c>
      <c r="E318" s="46">
        <v>118.35169999999999</v>
      </c>
      <c r="F318" s="46">
        <v>1.2999999999999999E-3</v>
      </c>
      <c r="G318" s="46">
        <v>4.8750999999999998</v>
      </c>
      <c r="H318" s="46">
        <v>1.1999999999999999E-3</v>
      </c>
      <c r="I318" s="46">
        <v>525.92679999999996</v>
      </c>
      <c r="J318" s="46">
        <v>0</v>
      </c>
    </row>
    <row r="319" spans="1:10" x14ac:dyDescent="0.25">
      <c r="A319" s="46" t="s">
        <v>119</v>
      </c>
      <c r="B319" s="46">
        <v>67</v>
      </c>
      <c r="C319" s="46">
        <v>156</v>
      </c>
      <c r="D319" s="46" t="s">
        <v>111</v>
      </c>
      <c r="E319" s="46">
        <v>-92.544200000000004</v>
      </c>
      <c r="F319" s="46">
        <v>-8.9999999999999998E-4</v>
      </c>
      <c r="G319" s="46">
        <v>-3.5242</v>
      </c>
      <c r="H319" s="46">
        <v>-1.6999999999999999E-3</v>
      </c>
      <c r="I319" s="46">
        <v>-422.71609999999998</v>
      </c>
      <c r="J319" s="46">
        <v>0</v>
      </c>
    </row>
    <row r="320" spans="1:10" x14ac:dyDescent="0.25">
      <c r="A320" s="46" t="s">
        <v>119</v>
      </c>
      <c r="B320" s="46">
        <v>67</v>
      </c>
      <c r="C320" s="46">
        <v>156</v>
      </c>
      <c r="D320" s="46" t="s">
        <v>112</v>
      </c>
      <c r="E320" s="46">
        <v>0</v>
      </c>
      <c r="F320" s="46">
        <v>125.2273</v>
      </c>
      <c r="G320" s="46">
        <v>200.60499999999999</v>
      </c>
      <c r="H320" s="46">
        <v>458.03719999999998</v>
      </c>
      <c r="I320" s="46">
        <v>0</v>
      </c>
      <c r="J320" s="46">
        <v>0</v>
      </c>
    </row>
    <row r="321" spans="1:10" x14ac:dyDescent="0.25">
      <c r="A321" s="46" t="s">
        <v>119</v>
      </c>
      <c r="B321" s="46">
        <v>67</v>
      </c>
      <c r="C321" s="46">
        <v>156</v>
      </c>
      <c r="D321" s="46" t="s">
        <v>113</v>
      </c>
      <c r="E321" s="46">
        <v>0</v>
      </c>
      <c r="F321" s="46">
        <v>-99.714200000000005</v>
      </c>
      <c r="G321" s="46">
        <v>-264.83229999999998</v>
      </c>
      <c r="H321" s="46">
        <v>-591.79300000000001</v>
      </c>
      <c r="I321" s="46">
        <v>0</v>
      </c>
      <c r="J321" s="46">
        <v>0</v>
      </c>
    </row>
    <row r="322" spans="1:10" x14ac:dyDescent="0.25">
      <c r="A322" s="46" t="s">
        <v>119</v>
      </c>
      <c r="B322" s="46">
        <v>67</v>
      </c>
      <c r="C322" s="46">
        <v>156</v>
      </c>
      <c r="D322" s="46" t="s">
        <v>114</v>
      </c>
      <c r="E322" s="46">
        <v>181.57220000000001</v>
      </c>
      <c r="F322" s="46">
        <v>1.8E-3</v>
      </c>
      <c r="G322" s="46">
        <v>6.6226000000000003</v>
      </c>
      <c r="H322" s="46">
        <v>2.3999999999999998E-3</v>
      </c>
      <c r="I322" s="46">
        <v>825.3134</v>
      </c>
      <c r="J322" s="46">
        <v>0</v>
      </c>
    </row>
    <row r="323" spans="1:10" x14ac:dyDescent="0.25">
      <c r="A323" s="46" t="s">
        <v>119</v>
      </c>
      <c r="B323" s="46">
        <v>67</v>
      </c>
      <c r="C323" s="46">
        <v>156</v>
      </c>
      <c r="D323" s="46" t="s">
        <v>115</v>
      </c>
      <c r="E323" s="46">
        <v>-168.6208</v>
      </c>
      <c r="F323" s="46">
        <v>-1.8E-3</v>
      </c>
      <c r="G323" s="46">
        <v>-6.7009999999999996</v>
      </c>
      <c r="H323" s="46">
        <v>-2.3999999999999998E-3</v>
      </c>
      <c r="I323" s="46">
        <v>-778.44479999999999</v>
      </c>
      <c r="J323" s="46">
        <v>0</v>
      </c>
    </row>
    <row r="324" spans="1:10" x14ac:dyDescent="0.25">
      <c r="A324" s="46" t="s">
        <v>119</v>
      </c>
      <c r="B324" s="46">
        <v>67</v>
      </c>
      <c r="C324" s="46">
        <v>156</v>
      </c>
      <c r="D324" s="46" t="s">
        <v>116</v>
      </c>
      <c r="E324" s="46">
        <v>0</v>
      </c>
      <c r="F324" s="46">
        <v>169.20230000000001</v>
      </c>
      <c r="G324" s="46">
        <v>348.2346</v>
      </c>
      <c r="H324" s="46">
        <v>810.36109999999996</v>
      </c>
      <c r="I324" s="46">
        <v>0</v>
      </c>
      <c r="J324" s="46">
        <v>0</v>
      </c>
    </row>
    <row r="325" spans="1:10" x14ac:dyDescent="0.25">
      <c r="A325" s="46" t="s">
        <v>119</v>
      </c>
      <c r="B325" s="46">
        <v>67</v>
      </c>
      <c r="C325" s="46">
        <v>156</v>
      </c>
      <c r="D325" s="46" t="s">
        <v>117</v>
      </c>
      <c r="E325" s="46">
        <v>0</v>
      </c>
      <c r="F325" s="46">
        <v>-164.61320000000001</v>
      </c>
      <c r="G325" s="46">
        <v>-352.25959999999998</v>
      </c>
      <c r="H325" s="46">
        <v>-832.85979999999995</v>
      </c>
      <c r="I325" s="46">
        <v>0</v>
      </c>
      <c r="J325" s="46">
        <v>0</v>
      </c>
    </row>
    <row r="326" spans="1:10" x14ac:dyDescent="0.25">
      <c r="A326" s="46" t="s">
        <v>119</v>
      </c>
      <c r="B326" s="46">
        <v>70</v>
      </c>
      <c r="C326" s="46">
        <v>13</v>
      </c>
      <c r="D326" s="46" t="s">
        <v>104</v>
      </c>
      <c r="E326" s="46">
        <v>-2.3462000000000001</v>
      </c>
      <c r="F326" s="46">
        <v>-0.91420000000000001</v>
      </c>
      <c r="G326" s="46">
        <v>87.599699999999999</v>
      </c>
      <c r="H326" s="46">
        <v>1.2118</v>
      </c>
      <c r="I326" s="46">
        <v>-3.1097999999999999</v>
      </c>
      <c r="J326" s="46">
        <v>0</v>
      </c>
    </row>
    <row r="327" spans="1:10" x14ac:dyDescent="0.25">
      <c r="A327" s="46" t="s">
        <v>119</v>
      </c>
      <c r="B327" s="46">
        <v>70</v>
      </c>
      <c r="C327" s="46">
        <v>13</v>
      </c>
      <c r="D327" s="46" t="s">
        <v>105</v>
      </c>
      <c r="E327" s="46">
        <v>-1.0067999999999999</v>
      </c>
      <c r="F327" s="46">
        <v>-0.39389999999999997</v>
      </c>
      <c r="G327" s="46">
        <v>41.214100000000002</v>
      </c>
      <c r="H327" s="46">
        <v>0.52210000000000001</v>
      </c>
      <c r="I327" s="46">
        <v>-1.3345</v>
      </c>
      <c r="J327" s="46">
        <v>0</v>
      </c>
    </row>
    <row r="328" spans="1:10" x14ac:dyDescent="0.25">
      <c r="A328" s="46" t="s">
        <v>119</v>
      </c>
      <c r="B328" s="46">
        <v>70</v>
      </c>
      <c r="C328" s="46">
        <v>13</v>
      </c>
      <c r="D328" s="46" t="s">
        <v>106</v>
      </c>
      <c r="E328" s="46">
        <v>113.0566</v>
      </c>
      <c r="F328" s="46">
        <v>3.56E-2</v>
      </c>
      <c r="G328" s="46">
        <v>188.7577</v>
      </c>
      <c r="H328" s="46">
        <v>5.3699999999999998E-2</v>
      </c>
      <c r="I328" s="46">
        <v>566.55769999999995</v>
      </c>
      <c r="J328" s="46">
        <v>0</v>
      </c>
    </row>
    <row r="329" spans="1:10" x14ac:dyDescent="0.25">
      <c r="A329" s="46" t="s">
        <v>119</v>
      </c>
      <c r="B329" s="46">
        <v>70</v>
      </c>
      <c r="C329" s="46">
        <v>13</v>
      </c>
      <c r="D329" s="46" t="s">
        <v>107</v>
      </c>
      <c r="E329" s="46">
        <v>-137.0829</v>
      </c>
      <c r="F329" s="46">
        <v>-4.0500000000000001E-2</v>
      </c>
      <c r="G329" s="46">
        <v>-217.5677</v>
      </c>
      <c r="H329" s="46">
        <v>-4.7199999999999999E-2</v>
      </c>
      <c r="I329" s="46">
        <v>-661.9384</v>
      </c>
      <c r="J329" s="46">
        <v>0</v>
      </c>
    </row>
    <row r="330" spans="1:10" x14ac:dyDescent="0.25">
      <c r="A330" s="46" t="s">
        <v>119</v>
      </c>
      <c r="B330" s="46">
        <v>70</v>
      </c>
      <c r="C330" s="46">
        <v>13</v>
      </c>
      <c r="D330" s="46" t="s">
        <v>108</v>
      </c>
      <c r="E330" s="46">
        <v>0</v>
      </c>
      <c r="F330" s="46">
        <v>133.16309999999999</v>
      </c>
      <c r="G330" s="46">
        <v>241.99610000000001</v>
      </c>
      <c r="H330" s="46">
        <v>610.40589999999997</v>
      </c>
      <c r="I330" s="46">
        <v>0</v>
      </c>
      <c r="J330" s="46">
        <v>0</v>
      </c>
    </row>
    <row r="331" spans="1:10" x14ac:dyDescent="0.25">
      <c r="A331" s="46" t="s">
        <v>119</v>
      </c>
      <c r="B331" s="46">
        <v>70</v>
      </c>
      <c r="C331" s="46">
        <v>13</v>
      </c>
      <c r="D331" s="46" t="s">
        <v>109</v>
      </c>
      <c r="E331" s="46">
        <v>0</v>
      </c>
      <c r="F331" s="46">
        <v>-130.48349999999999</v>
      </c>
      <c r="G331" s="46">
        <v>-223.35669999999999</v>
      </c>
      <c r="H331" s="46">
        <v>-619.61869999999999</v>
      </c>
      <c r="I331" s="46">
        <v>0</v>
      </c>
      <c r="J331" s="46">
        <v>0</v>
      </c>
    </row>
    <row r="332" spans="1:10" x14ac:dyDescent="0.25">
      <c r="A332" s="46" t="s">
        <v>119</v>
      </c>
      <c r="B332" s="46">
        <v>70</v>
      </c>
      <c r="C332" s="46">
        <v>13</v>
      </c>
      <c r="D332" s="46" t="s">
        <v>110</v>
      </c>
      <c r="E332" s="46">
        <v>100.5752</v>
      </c>
      <c r="F332" s="46">
        <v>3.04E-2</v>
      </c>
      <c r="G332" s="46">
        <v>162.6353</v>
      </c>
      <c r="H332" s="46">
        <v>5.4199999999999998E-2</v>
      </c>
      <c r="I332" s="46">
        <v>501.64890000000003</v>
      </c>
      <c r="J332" s="46">
        <v>0</v>
      </c>
    </row>
    <row r="333" spans="1:10" x14ac:dyDescent="0.25">
      <c r="A333" s="46" t="s">
        <v>119</v>
      </c>
      <c r="B333" s="46">
        <v>70</v>
      </c>
      <c r="C333" s="46">
        <v>13</v>
      </c>
      <c r="D333" s="46" t="s">
        <v>111</v>
      </c>
      <c r="E333" s="46">
        <v>-77.822699999999998</v>
      </c>
      <c r="F333" s="46">
        <v>-4.0899999999999999E-2</v>
      </c>
      <c r="G333" s="46">
        <v>-220.6103</v>
      </c>
      <c r="H333" s="46">
        <v>-4.0300000000000002E-2</v>
      </c>
      <c r="I333" s="46">
        <v>-403.04489999999998</v>
      </c>
      <c r="J333" s="46">
        <v>0</v>
      </c>
    </row>
    <row r="334" spans="1:10" x14ac:dyDescent="0.25">
      <c r="A334" s="46" t="s">
        <v>119</v>
      </c>
      <c r="B334" s="46">
        <v>70</v>
      </c>
      <c r="C334" s="46">
        <v>13</v>
      </c>
      <c r="D334" s="46" t="s">
        <v>112</v>
      </c>
      <c r="E334" s="46">
        <v>0</v>
      </c>
      <c r="F334" s="46">
        <v>125.2273</v>
      </c>
      <c r="G334" s="46">
        <v>200.60499999999999</v>
      </c>
      <c r="H334" s="46">
        <v>458.03719999999998</v>
      </c>
      <c r="I334" s="46">
        <v>0</v>
      </c>
      <c r="J334" s="46">
        <v>0</v>
      </c>
    </row>
    <row r="335" spans="1:10" x14ac:dyDescent="0.25">
      <c r="A335" s="46" t="s">
        <v>119</v>
      </c>
      <c r="B335" s="46">
        <v>70</v>
      </c>
      <c r="C335" s="46">
        <v>13</v>
      </c>
      <c r="D335" s="46" t="s">
        <v>113</v>
      </c>
      <c r="E335" s="46">
        <v>0</v>
      </c>
      <c r="F335" s="46">
        <v>-99.714200000000005</v>
      </c>
      <c r="G335" s="46">
        <v>-264.83229999999998</v>
      </c>
      <c r="H335" s="46">
        <v>-591.79300000000001</v>
      </c>
      <c r="I335" s="46">
        <v>0</v>
      </c>
      <c r="J335" s="46">
        <v>0</v>
      </c>
    </row>
    <row r="336" spans="1:10" x14ac:dyDescent="0.25">
      <c r="A336" s="46" t="s">
        <v>119</v>
      </c>
      <c r="B336" s="46">
        <v>70</v>
      </c>
      <c r="C336" s="46">
        <v>13</v>
      </c>
      <c r="D336" s="46" t="s">
        <v>114</v>
      </c>
      <c r="E336" s="46">
        <v>152.75630000000001</v>
      </c>
      <c r="F336" s="46">
        <v>5.7299999999999997E-2</v>
      </c>
      <c r="G336" s="46">
        <v>306.0256</v>
      </c>
      <c r="H336" s="46">
        <v>7.6100000000000001E-2</v>
      </c>
      <c r="I336" s="46">
        <v>787.08450000000005</v>
      </c>
      <c r="J336" s="46">
        <v>0</v>
      </c>
    </row>
    <row r="337" spans="1:10" x14ac:dyDescent="0.25">
      <c r="A337" s="46" t="s">
        <v>119</v>
      </c>
      <c r="B337" s="46">
        <v>70</v>
      </c>
      <c r="C337" s="46">
        <v>13</v>
      </c>
      <c r="D337" s="46" t="s">
        <v>115</v>
      </c>
      <c r="E337" s="46">
        <v>-141.16569999999999</v>
      </c>
      <c r="F337" s="46">
        <v>-5.74E-2</v>
      </c>
      <c r="G337" s="46">
        <v>-305.99400000000003</v>
      </c>
      <c r="H337" s="46">
        <v>-7.5899999999999995E-2</v>
      </c>
      <c r="I337" s="46">
        <v>-742.04020000000003</v>
      </c>
      <c r="J337" s="46">
        <v>0</v>
      </c>
    </row>
    <row r="338" spans="1:10" x14ac:dyDescent="0.25">
      <c r="A338" s="46" t="s">
        <v>119</v>
      </c>
      <c r="B338" s="46">
        <v>70</v>
      </c>
      <c r="C338" s="46">
        <v>13</v>
      </c>
      <c r="D338" s="46" t="s">
        <v>116</v>
      </c>
      <c r="E338" s="46">
        <v>0</v>
      </c>
      <c r="F338" s="46">
        <v>169.20230000000001</v>
      </c>
      <c r="G338" s="46">
        <v>348.2346</v>
      </c>
      <c r="H338" s="46">
        <v>810.36109999999996</v>
      </c>
      <c r="I338" s="46">
        <v>0</v>
      </c>
      <c r="J338" s="46">
        <v>0</v>
      </c>
    </row>
    <row r="339" spans="1:10" x14ac:dyDescent="0.25">
      <c r="A339" s="46" t="s">
        <v>119</v>
      </c>
      <c r="B339" s="46">
        <v>70</v>
      </c>
      <c r="C339" s="46">
        <v>13</v>
      </c>
      <c r="D339" s="46" t="s">
        <v>117</v>
      </c>
      <c r="E339" s="46">
        <v>0</v>
      </c>
      <c r="F339" s="46">
        <v>-164.61320000000001</v>
      </c>
      <c r="G339" s="46">
        <v>-352.25959999999998</v>
      </c>
      <c r="H339" s="46">
        <v>-832.85979999999995</v>
      </c>
      <c r="I339" s="46">
        <v>0</v>
      </c>
      <c r="J339" s="46">
        <v>0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I23" sqref="I23"/>
    </sheetView>
  </sheetViews>
  <sheetFormatPr defaultRowHeight="16.5" x14ac:dyDescent="0.25"/>
  <cols>
    <col min="2" max="2" width="19" bestFit="1" customWidth="1"/>
  </cols>
  <sheetData>
    <row r="1" spans="1:8" x14ac:dyDescent="0.25">
      <c r="A1" s="31" t="s">
        <v>95</v>
      </c>
      <c r="B1" s="32"/>
      <c r="C1" s="32"/>
      <c r="D1" s="32"/>
      <c r="E1" s="32"/>
      <c r="F1" s="32"/>
      <c r="G1" s="32"/>
      <c r="H1" s="32"/>
    </row>
    <row r="2" spans="1:8" x14ac:dyDescent="0.25">
      <c r="A2" s="33" t="s">
        <v>3</v>
      </c>
      <c r="B2" s="33" t="s">
        <v>96</v>
      </c>
      <c r="C2" s="33" t="s">
        <v>97</v>
      </c>
      <c r="D2" s="33" t="s">
        <v>98</v>
      </c>
      <c r="E2" s="33" t="s">
        <v>99</v>
      </c>
      <c r="F2" s="33" t="s">
        <v>100</v>
      </c>
      <c r="G2" s="33" t="s">
        <v>101</v>
      </c>
      <c r="H2" s="34" t="s">
        <v>102</v>
      </c>
    </row>
    <row r="3" spans="1:8" x14ac:dyDescent="0.25">
      <c r="A3" s="35"/>
      <c r="B3" s="35"/>
      <c r="C3" s="35"/>
      <c r="D3" s="35"/>
      <c r="E3" s="35"/>
      <c r="F3" s="35" t="s">
        <v>103</v>
      </c>
      <c r="G3" s="35" t="s">
        <v>103</v>
      </c>
      <c r="H3" s="36" t="s">
        <v>103</v>
      </c>
    </row>
    <row r="4" spans="1:8" x14ac:dyDescent="0.25">
      <c r="A4" s="30" t="s">
        <v>6</v>
      </c>
      <c r="B4" s="30" t="s">
        <v>104</v>
      </c>
      <c r="C4" s="30" t="s">
        <v>100</v>
      </c>
      <c r="D4" s="30">
        <v>0</v>
      </c>
      <c r="E4" s="30">
        <v>12</v>
      </c>
      <c r="F4" s="30">
        <v>45</v>
      </c>
      <c r="G4" s="30">
        <v>27</v>
      </c>
      <c r="H4" s="30">
        <v>24.5</v>
      </c>
    </row>
    <row r="5" spans="1:8" x14ac:dyDescent="0.25">
      <c r="A5" s="30" t="s">
        <v>6</v>
      </c>
      <c r="B5" s="30" t="s">
        <v>104</v>
      </c>
      <c r="C5" s="30" t="s">
        <v>101</v>
      </c>
      <c r="D5" s="30">
        <v>0</v>
      </c>
      <c r="E5" s="30">
        <v>7</v>
      </c>
      <c r="F5" s="30">
        <v>0</v>
      </c>
      <c r="G5" s="30">
        <v>27</v>
      </c>
      <c r="H5" s="30">
        <v>24.5</v>
      </c>
    </row>
    <row r="6" spans="1:8" x14ac:dyDescent="0.25">
      <c r="A6" s="30" t="s">
        <v>6</v>
      </c>
      <c r="B6" s="30" t="s">
        <v>105</v>
      </c>
      <c r="C6" s="30" t="s">
        <v>100</v>
      </c>
      <c r="D6" s="30">
        <v>0</v>
      </c>
      <c r="E6" s="30">
        <v>12</v>
      </c>
      <c r="F6" s="30">
        <v>45</v>
      </c>
      <c r="G6" s="30">
        <v>27</v>
      </c>
      <c r="H6" s="30">
        <v>24.5</v>
      </c>
    </row>
    <row r="7" spans="1:8" x14ac:dyDescent="0.25">
      <c r="A7" s="30" t="s">
        <v>6</v>
      </c>
      <c r="B7" s="30" t="s">
        <v>105</v>
      </c>
      <c r="C7" s="30" t="s">
        <v>101</v>
      </c>
      <c r="D7" s="30">
        <v>0</v>
      </c>
      <c r="E7" s="30">
        <v>7</v>
      </c>
      <c r="F7" s="30">
        <v>0</v>
      </c>
      <c r="G7" s="30">
        <v>27</v>
      </c>
      <c r="H7" s="30">
        <v>24.5</v>
      </c>
    </row>
    <row r="8" spans="1:8" x14ac:dyDescent="0.25">
      <c r="A8" s="30" t="s">
        <v>6</v>
      </c>
      <c r="B8" s="30" t="s">
        <v>106</v>
      </c>
      <c r="C8" s="30" t="s">
        <v>100</v>
      </c>
      <c r="D8" s="30">
        <v>1.1488999999999999E-2</v>
      </c>
      <c r="E8" s="30">
        <v>12</v>
      </c>
      <c r="F8" s="30">
        <v>45</v>
      </c>
      <c r="G8" s="30">
        <v>27</v>
      </c>
      <c r="H8" s="30">
        <v>24.5</v>
      </c>
    </row>
    <row r="9" spans="1:8" x14ac:dyDescent="0.25">
      <c r="A9" s="30" t="s">
        <v>6</v>
      </c>
      <c r="B9" s="30" t="s">
        <v>107</v>
      </c>
      <c r="C9" s="30" t="s">
        <v>100</v>
      </c>
      <c r="D9" s="30">
        <v>1.23E-2</v>
      </c>
      <c r="E9" s="30">
        <v>6</v>
      </c>
      <c r="F9" s="30">
        <v>45</v>
      </c>
      <c r="G9" s="30">
        <v>0</v>
      </c>
      <c r="H9" s="30">
        <v>24.5</v>
      </c>
    </row>
    <row r="10" spans="1:8" x14ac:dyDescent="0.25">
      <c r="A10" s="30" t="s">
        <v>6</v>
      </c>
      <c r="B10" s="30" t="s">
        <v>108</v>
      </c>
      <c r="C10" s="30" t="s">
        <v>101</v>
      </c>
      <c r="D10" s="30">
        <v>1.1354E-2</v>
      </c>
      <c r="E10" s="30">
        <v>12</v>
      </c>
      <c r="F10" s="30">
        <v>45</v>
      </c>
      <c r="G10" s="30">
        <v>27</v>
      </c>
      <c r="H10" s="30">
        <v>24.5</v>
      </c>
    </row>
    <row r="11" spans="1:8" x14ac:dyDescent="0.25">
      <c r="A11" s="30" t="s">
        <v>6</v>
      </c>
      <c r="B11" s="30" t="s">
        <v>109</v>
      </c>
      <c r="C11" s="30" t="s">
        <v>101</v>
      </c>
      <c r="D11" s="30">
        <v>1.1138E-2</v>
      </c>
      <c r="E11" s="30">
        <v>12</v>
      </c>
      <c r="F11" s="30">
        <v>45</v>
      </c>
      <c r="G11" s="30">
        <v>27</v>
      </c>
      <c r="H11" s="30">
        <v>24.5</v>
      </c>
    </row>
    <row r="12" spans="1:8" x14ac:dyDescent="0.25">
      <c r="A12" s="30" t="s">
        <v>6</v>
      </c>
      <c r="B12" s="30" t="s">
        <v>110</v>
      </c>
      <c r="C12" s="30" t="s">
        <v>100</v>
      </c>
      <c r="D12" s="30">
        <v>8.8020000000000008E-3</v>
      </c>
      <c r="E12" s="30">
        <v>12</v>
      </c>
      <c r="F12" s="30">
        <v>45</v>
      </c>
      <c r="G12" s="30">
        <v>27</v>
      </c>
      <c r="H12" s="30">
        <v>24.5</v>
      </c>
    </row>
    <row r="13" spans="1:8" x14ac:dyDescent="0.25">
      <c r="A13" s="30" t="s">
        <v>6</v>
      </c>
      <c r="B13" s="30" t="s">
        <v>111</v>
      </c>
      <c r="C13" s="30" t="s">
        <v>100</v>
      </c>
      <c r="D13" s="30">
        <v>1.3238E-2</v>
      </c>
      <c r="E13" s="30">
        <v>12</v>
      </c>
      <c r="F13" s="30">
        <v>45</v>
      </c>
      <c r="G13" s="30">
        <v>27</v>
      </c>
      <c r="H13" s="30">
        <v>24.5</v>
      </c>
    </row>
    <row r="14" spans="1:8" x14ac:dyDescent="0.25">
      <c r="A14" s="30" t="s">
        <v>6</v>
      </c>
      <c r="B14" s="30" t="s">
        <v>112</v>
      </c>
      <c r="C14" s="30" t="s">
        <v>101</v>
      </c>
      <c r="D14" s="30">
        <v>9.2049999999999996E-3</v>
      </c>
      <c r="E14" s="30">
        <v>12</v>
      </c>
      <c r="F14" s="30">
        <v>45</v>
      </c>
      <c r="G14" s="30">
        <v>27</v>
      </c>
      <c r="H14" s="30">
        <v>24.5</v>
      </c>
    </row>
    <row r="15" spans="1:8" x14ac:dyDescent="0.25">
      <c r="A15" s="30" t="s">
        <v>6</v>
      </c>
      <c r="B15" s="30" t="s">
        <v>113</v>
      </c>
      <c r="C15" s="30" t="s">
        <v>101</v>
      </c>
      <c r="D15" s="30">
        <v>1.238E-2</v>
      </c>
      <c r="E15" s="30">
        <v>12</v>
      </c>
      <c r="F15" s="30">
        <v>45</v>
      </c>
      <c r="G15" s="30">
        <v>27</v>
      </c>
      <c r="H15" s="30">
        <v>24.5</v>
      </c>
    </row>
    <row r="16" spans="1:8" x14ac:dyDescent="0.25">
      <c r="A16" s="30" t="s">
        <v>6</v>
      </c>
      <c r="B16" s="30" t="s">
        <v>114</v>
      </c>
      <c r="C16" s="30" t="s">
        <v>100</v>
      </c>
      <c r="D16" s="30">
        <v>1.6091000000000001E-2</v>
      </c>
      <c r="E16" s="30">
        <v>6</v>
      </c>
      <c r="F16" s="30">
        <v>45</v>
      </c>
      <c r="G16" s="30">
        <v>0</v>
      </c>
      <c r="H16" s="30">
        <v>24.5</v>
      </c>
    </row>
    <row r="17" spans="1:8" x14ac:dyDescent="0.25">
      <c r="A17" s="30" t="s">
        <v>6</v>
      </c>
      <c r="B17" s="30" t="s">
        <v>115</v>
      </c>
      <c r="C17" s="30" t="s">
        <v>100</v>
      </c>
      <c r="D17" s="30">
        <v>1.3984999999999999E-2</v>
      </c>
      <c r="E17" s="30">
        <v>6</v>
      </c>
      <c r="F17" s="30">
        <v>45</v>
      </c>
      <c r="G17" s="30">
        <v>0</v>
      </c>
      <c r="H17" s="30">
        <v>24.5</v>
      </c>
    </row>
    <row r="18" spans="1:8" x14ac:dyDescent="0.25">
      <c r="A18" s="30" t="s">
        <v>6</v>
      </c>
      <c r="B18" s="30" t="s">
        <v>116</v>
      </c>
      <c r="C18" s="30" t="s">
        <v>101</v>
      </c>
      <c r="D18" s="30">
        <v>1.3492000000000001E-2</v>
      </c>
      <c r="E18" s="30">
        <v>12</v>
      </c>
      <c r="F18" s="30">
        <v>45</v>
      </c>
      <c r="G18" s="30">
        <v>27</v>
      </c>
      <c r="H18" s="30">
        <v>24.5</v>
      </c>
    </row>
    <row r="19" spans="1:8" x14ac:dyDescent="0.25">
      <c r="A19" s="30" t="s">
        <v>6</v>
      </c>
      <c r="B19" s="30" t="s">
        <v>117</v>
      </c>
      <c r="C19" s="30" t="s">
        <v>101</v>
      </c>
      <c r="D19" s="30">
        <v>1.3492000000000001E-2</v>
      </c>
      <c r="E19" s="30">
        <v>12</v>
      </c>
      <c r="F19" s="30">
        <v>45</v>
      </c>
      <c r="G19" s="30">
        <v>27</v>
      </c>
      <c r="H19" s="30">
        <v>24.5</v>
      </c>
    </row>
    <row r="20" spans="1:8" x14ac:dyDescent="0.25">
      <c r="A20" s="30" t="s">
        <v>8</v>
      </c>
      <c r="B20" s="30" t="s">
        <v>104</v>
      </c>
      <c r="C20" s="30" t="s">
        <v>100</v>
      </c>
      <c r="D20" s="30">
        <v>0</v>
      </c>
      <c r="E20" s="30">
        <v>10</v>
      </c>
      <c r="F20" s="30">
        <v>27</v>
      </c>
      <c r="G20" s="30">
        <v>27</v>
      </c>
      <c r="H20" s="30">
        <v>20.5</v>
      </c>
    </row>
    <row r="21" spans="1:8" x14ac:dyDescent="0.25">
      <c r="A21" s="30" t="s">
        <v>8</v>
      </c>
      <c r="B21" s="30" t="s">
        <v>104</v>
      </c>
      <c r="C21" s="30" t="s">
        <v>101</v>
      </c>
      <c r="D21" s="30">
        <v>0</v>
      </c>
      <c r="E21" s="30">
        <v>13</v>
      </c>
      <c r="F21" s="30">
        <v>0</v>
      </c>
      <c r="G21" s="30">
        <v>18</v>
      </c>
      <c r="H21" s="30">
        <v>20.5</v>
      </c>
    </row>
    <row r="22" spans="1:8" x14ac:dyDescent="0.25">
      <c r="A22" s="30" t="s">
        <v>8</v>
      </c>
      <c r="B22" s="30" t="s">
        <v>105</v>
      </c>
      <c r="C22" s="30" t="s">
        <v>100</v>
      </c>
      <c r="D22" s="30">
        <v>0</v>
      </c>
      <c r="E22" s="30">
        <v>10</v>
      </c>
      <c r="F22" s="30">
        <v>27</v>
      </c>
      <c r="G22" s="30">
        <v>27</v>
      </c>
      <c r="H22" s="30">
        <v>20.5</v>
      </c>
    </row>
    <row r="23" spans="1:8" x14ac:dyDescent="0.25">
      <c r="A23" s="30" t="s">
        <v>8</v>
      </c>
      <c r="B23" s="30" t="s">
        <v>105</v>
      </c>
      <c r="C23" s="30" t="s">
        <v>101</v>
      </c>
      <c r="D23" s="30">
        <v>0</v>
      </c>
      <c r="E23" s="30">
        <v>13</v>
      </c>
      <c r="F23" s="30">
        <v>0</v>
      </c>
      <c r="G23" s="30">
        <v>18</v>
      </c>
      <c r="H23" s="30">
        <v>20.5</v>
      </c>
    </row>
    <row r="24" spans="1:8" x14ac:dyDescent="0.25">
      <c r="A24" s="30" t="s">
        <v>8</v>
      </c>
      <c r="B24" s="30" t="s">
        <v>106</v>
      </c>
      <c r="C24" s="30" t="s">
        <v>100</v>
      </c>
      <c r="D24" s="30">
        <v>1.4638999999999999E-2</v>
      </c>
      <c r="E24" s="30">
        <v>10</v>
      </c>
      <c r="F24" s="30">
        <v>27</v>
      </c>
      <c r="G24" s="30">
        <v>27</v>
      </c>
      <c r="H24" s="30">
        <v>20.5</v>
      </c>
    </row>
    <row r="25" spans="1:8" x14ac:dyDescent="0.25">
      <c r="A25" s="30" t="s">
        <v>8</v>
      </c>
      <c r="B25" s="30" t="s">
        <v>107</v>
      </c>
      <c r="C25" s="30" t="s">
        <v>100</v>
      </c>
      <c r="D25" s="30">
        <v>1.5842999999999999E-2</v>
      </c>
      <c r="E25" s="30">
        <v>10</v>
      </c>
      <c r="F25" s="30">
        <v>27</v>
      </c>
      <c r="G25" s="30">
        <v>27</v>
      </c>
      <c r="H25" s="30">
        <v>20.5</v>
      </c>
    </row>
    <row r="26" spans="1:8" x14ac:dyDescent="0.25">
      <c r="A26" s="30" t="s">
        <v>8</v>
      </c>
      <c r="B26" s="30" t="s">
        <v>108</v>
      </c>
      <c r="C26" s="30" t="s">
        <v>101</v>
      </c>
      <c r="D26" s="30">
        <v>1.5828999999999999E-2</v>
      </c>
      <c r="E26" s="30">
        <v>12</v>
      </c>
      <c r="F26" s="30">
        <v>45</v>
      </c>
      <c r="G26" s="30">
        <v>27</v>
      </c>
      <c r="H26" s="30">
        <v>20.5</v>
      </c>
    </row>
    <row r="27" spans="1:8" x14ac:dyDescent="0.25">
      <c r="A27" s="30" t="s">
        <v>8</v>
      </c>
      <c r="B27" s="30" t="s">
        <v>109</v>
      </c>
      <c r="C27" s="30" t="s">
        <v>101</v>
      </c>
      <c r="D27" s="30">
        <v>1.5295E-2</v>
      </c>
      <c r="E27" s="30">
        <v>12</v>
      </c>
      <c r="F27" s="30">
        <v>45</v>
      </c>
      <c r="G27" s="30">
        <v>27</v>
      </c>
      <c r="H27" s="30">
        <v>20.5</v>
      </c>
    </row>
    <row r="28" spans="1:8" x14ac:dyDescent="0.25">
      <c r="A28" s="30" t="s">
        <v>8</v>
      </c>
      <c r="B28" s="30" t="s">
        <v>110</v>
      </c>
      <c r="C28" s="30" t="s">
        <v>100</v>
      </c>
      <c r="D28" s="30">
        <v>1.1368E-2</v>
      </c>
      <c r="E28" s="30">
        <v>10</v>
      </c>
      <c r="F28" s="30">
        <v>27</v>
      </c>
      <c r="G28" s="30">
        <v>27</v>
      </c>
      <c r="H28" s="30">
        <v>20.5</v>
      </c>
    </row>
    <row r="29" spans="1:8" x14ac:dyDescent="0.25">
      <c r="A29" s="30" t="s">
        <v>8</v>
      </c>
      <c r="B29" s="30" t="s">
        <v>111</v>
      </c>
      <c r="C29" s="30" t="s">
        <v>100</v>
      </c>
      <c r="D29" s="30">
        <v>1.7108999999999999E-2</v>
      </c>
      <c r="E29" s="30">
        <v>10</v>
      </c>
      <c r="F29" s="30">
        <v>27</v>
      </c>
      <c r="G29" s="30">
        <v>27</v>
      </c>
      <c r="H29" s="30">
        <v>20.5</v>
      </c>
    </row>
    <row r="30" spans="1:8" x14ac:dyDescent="0.25">
      <c r="A30" s="30" t="s">
        <v>8</v>
      </c>
      <c r="B30" s="30" t="s">
        <v>112</v>
      </c>
      <c r="C30" s="30" t="s">
        <v>101</v>
      </c>
      <c r="D30" s="30">
        <v>1.303E-2</v>
      </c>
      <c r="E30" s="30">
        <v>12</v>
      </c>
      <c r="F30" s="30">
        <v>45</v>
      </c>
      <c r="G30" s="30">
        <v>27</v>
      </c>
      <c r="H30" s="30">
        <v>20.5</v>
      </c>
    </row>
    <row r="31" spans="1:8" x14ac:dyDescent="0.25">
      <c r="A31" s="30" t="s">
        <v>8</v>
      </c>
      <c r="B31" s="30" t="s">
        <v>113</v>
      </c>
      <c r="C31" s="30" t="s">
        <v>101</v>
      </c>
      <c r="D31" s="30">
        <v>1.7399999999999999E-2</v>
      </c>
      <c r="E31" s="30">
        <v>12</v>
      </c>
      <c r="F31" s="30">
        <v>45</v>
      </c>
      <c r="G31" s="30">
        <v>27</v>
      </c>
      <c r="H31" s="30">
        <v>20.5</v>
      </c>
    </row>
    <row r="32" spans="1:8" x14ac:dyDescent="0.25">
      <c r="A32" s="30" t="s">
        <v>8</v>
      </c>
      <c r="B32" s="30" t="s">
        <v>114</v>
      </c>
      <c r="C32" s="30" t="s">
        <v>100</v>
      </c>
      <c r="D32" s="30">
        <v>2.1835E-2</v>
      </c>
      <c r="E32" s="30">
        <v>10</v>
      </c>
      <c r="F32" s="30">
        <v>27</v>
      </c>
      <c r="G32" s="30">
        <v>27</v>
      </c>
      <c r="H32" s="30">
        <v>20.5</v>
      </c>
    </row>
    <row r="33" spans="1:8" x14ac:dyDescent="0.25">
      <c r="A33" s="30" t="s">
        <v>8</v>
      </c>
      <c r="B33" s="30" t="s">
        <v>115</v>
      </c>
      <c r="C33" s="30" t="s">
        <v>100</v>
      </c>
      <c r="D33" s="30">
        <v>1.9880999999999999E-2</v>
      </c>
      <c r="E33" s="30">
        <v>10</v>
      </c>
      <c r="F33" s="30">
        <v>27</v>
      </c>
      <c r="G33" s="30">
        <v>27</v>
      </c>
      <c r="H33" s="30">
        <v>20.5</v>
      </c>
    </row>
    <row r="34" spans="1:8" x14ac:dyDescent="0.25">
      <c r="A34" s="30" t="s">
        <v>8</v>
      </c>
      <c r="B34" s="30" t="s">
        <v>116</v>
      </c>
      <c r="C34" s="30" t="s">
        <v>101</v>
      </c>
      <c r="D34" s="30">
        <v>2.0216000000000001E-2</v>
      </c>
      <c r="E34" s="30">
        <v>12</v>
      </c>
      <c r="F34" s="30">
        <v>45</v>
      </c>
      <c r="G34" s="30">
        <v>27</v>
      </c>
      <c r="H34" s="30">
        <v>20.5</v>
      </c>
    </row>
    <row r="35" spans="1:8" x14ac:dyDescent="0.25">
      <c r="A35" s="30" t="s">
        <v>8</v>
      </c>
      <c r="B35" s="30" t="s">
        <v>117</v>
      </c>
      <c r="C35" s="30" t="s">
        <v>101</v>
      </c>
      <c r="D35" s="30">
        <v>2.0271999999999998E-2</v>
      </c>
      <c r="E35" s="30">
        <v>12</v>
      </c>
      <c r="F35" s="30">
        <v>45</v>
      </c>
      <c r="G35" s="30">
        <v>27</v>
      </c>
      <c r="H35" s="30">
        <v>20.5</v>
      </c>
    </row>
    <row r="36" spans="1:8" x14ac:dyDescent="0.25">
      <c r="A36" s="30" t="s">
        <v>10</v>
      </c>
      <c r="B36" s="30" t="s">
        <v>104</v>
      </c>
      <c r="C36" s="30" t="s">
        <v>100</v>
      </c>
      <c r="D36" s="30">
        <v>0</v>
      </c>
      <c r="E36" s="30">
        <v>4</v>
      </c>
      <c r="F36" s="30">
        <v>27</v>
      </c>
      <c r="G36" s="30">
        <v>0</v>
      </c>
      <c r="H36" s="30">
        <v>16.5</v>
      </c>
    </row>
    <row r="37" spans="1:8" x14ac:dyDescent="0.25">
      <c r="A37" s="30" t="s">
        <v>10</v>
      </c>
      <c r="B37" s="30" t="s">
        <v>104</v>
      </c>
      <c r="C37" s="30" t="s">
        <v>101</v>
      </c>
      <c r="D37" s="30">
        <v>0</v>
      </c>
      <c r="E37" s="30">
        <v>12</v>
      </c>
      <c r="F37" s="30">
        <v>45</v>
      </c>
      <c r="G37" s="30">
        <v>27</v>
      </c>
      <c r="H37" s="30">
        <v>16.5</v>
      </c>
    </row>
    <row r="38" spans="1:8" x14ac:dyDescent="0.25">
      <c r="A38" s="30" t="s">
        <v>10</v>
      </c>
      <c r="B38" s="30" t="s">
        <v>105</v>
      </c>
      <c r="C38" s="30" t="s">
        <v>100</v>
      </c>
      <c r="D38" s="30">
        <v>0</v>
      </c>
      <c r="E38" s="30">
        <v>10</v>
      </c>
      <c r="F38" s="30">
        <v>27</v>
      </c>
      <c r="G38" s="30">
        <v>27</v>
      </c>
      <c r="H38" s="30">
        <v>16.5</v>
      </c>
    </row>
    <row r="39" spans="1:8" x14ac:dyDescent="0.25">
      <c r="A39" s="30" t="s">
        <v>10</v>
      </c>
      <c r="B39" s="30" t="s">
        <v>105</v>
      </c>
      <c r="C39" s="30" t="s">
        <v>101</v>
      </c>
      <c r="D39" s="30">
        <v>0</v>
      </c>
      <c r="E39" s="30">
        <v>13</v>
      </c>
      <c r="F39" s="30">
        <v>0</v>
      </c>
      <c r="G39" s="30">
        <v>18</v>
      </c>
      <c r="H39" s="30">
        <v>16.5</v>
      </c>
    </row>
    <row r="40" spans="1:8" x14ac:dyDescent="0.25">
      <c r="A40" s="30" t="s">
        <v>10</v>
      </c>
      <c r="B40" s="30" t="s">
        <v>106</v>
      </c>
      <c r="C40" s="30" t="s">
        <v>100</v>
      </c>
      <c r="D40" s="30">
        <v>1.6664999999999999E-2</v>
      </c>
      <c r="E40" s="30">
        <v>10</v>
      </c>
      <c r="F40" s="30">
        <v>27</v>
      </c>
      <c r="G40" s="30">
        <v>27</v>
      </c>
      <c r="H40" s="30">
        <v>16.5</v>
      </c>
    </row>
    <row r="41" spans="1:8" x14ac:dyDescent="0.25">
      <c r="A41" s="30" t="s">
        <v>10</v>
      </c>
      <c r="B41" s="30" t="s">
        <v>107</v>
      </c>
      <c r="C41" s="30" t="s">
        <v>100</v>
      </c>
      <c r="D41" s="30">
        <v>1.8169999999999999E-2</v>
      </c>
      <c r="E41" s="30">
        <v>10</v>
      </c>
      <c r="F41" s="30">
        <v>27</v>
      </c>
      <c r="G41" s="30">
        <v>27</v>
      </c>
      <c r="H41" s="30">
        <v>16.5</v>
      </c>
    </row>
    <row r="42" spans="1:8" x14ac:dyDescent="0.25">
      <c r="A42" s="30" t="s">
        <v>10</v>
      </c>
      <c r="B42" s="30" t="s">
        <v>108</v>
      </c>
      <c r="C42" s="30" t="s">
        <v>101</v>
      </c>
      <c r="D42" s="30">
        <v>1.8762000000000001E-2</v>
      </c>
      <c r="E42" s="30">
        <v>12</v>
      </c>
      <c r="F42" s="30">
        <v>45</v>
      </c>
      <c r="G42" s="30">
        <v>27</v>
      </c>
      <c r="H42" s="30">
        <v>16.5</v>
      </c>
    </row>
    <row r="43" spans="1:8" x14ac:dyDescent="0.25">
      <c r="A43" s="30" t="s">
        <v>10</v>
      </c>
      <c r="B43" s="30" t="s">
        <v>109</v>
      </c>
      <c r="C43" s="30" t="s">
        <v>101</v>
      </c>
      <c r="D43" s="30">
        <v>1.7509E-2</v>
      </c>
      <c r="E43" s="30">
        <v>12</v>
      </c>
      <c r="F43" s="30">
        <v>45</v>
      </c>
      <c r="G43" s="30">
        <v>27</v>
      </c>
      <c r="H43" s="30">
        <v>16.5</v>
      </c>
    </row>
    <row r="44" spans="1:8" x14ac:dyDescent="0.25">
      <c r="A44" s="30" t="s">
        <v>10</v>
      </c>
      <c r="B44" s="30" t="s">
        <v>110</v>
      </c>
      <c r="C44" s="30" t="s">
        <v>100</v>
      </c>
      <c r="D44" s="30">
        <v>1.4163E-2</v>
      </c>
      <c r="E44" s="30">
        <v>10</v>
      </c>
      <c r="F44" s="30">
        <v>27</v>
      </c>
      <c r="G44" s="30">
        <v>27</v>
      </c>
      <c r="H44" s="30">
        <v>16.5</v>
      </c>
    </row>
    <row r="45" spans="1:8" x14ac:dyDescent="0.25">
      <c r="A45" s="30" t="s">
        <v>10</v>
      </c>
      <c r="B45" s="30" t="s">
        <v>111</v>
      </c>
      <c r="C45" s="30" t="s">
        <v>100</v>
      </c>
      <c r="D45" s="30">
        <v>1.9095999999999998E-2</v>
      </c>
      <c r="E45" s="30">
        <v>10</v>
      </c>
      <c r="F45" s="30">
        <v>27</v>
      </c>
      <c r="G45" s="30">
        <v>27</v>
      </c>
      <c r="H45" s="30">
        <v>16.5</v>
      </c>
    </row>
    <row r="46" spans="1:8" x14ac:dyDescent="0.25">
      <c r="A46" s="30" t="s">
        <v>10</v>
      </c>
      <c r="B46" s="30" t="s">
        <v>112</v>
      </c>
      <c r="C46" s="30" t="s">
        <v>101</v>
      </c>
      <c r="D46" s="30">
        <v>1.5793999999999999E-2</v>
      </c>
      <c r="E46" s="30">
        <v>12</v>
      </c>
      <c r="F46" s="30">
        <v>45</v>
      </c>
      <c r="G46" s="30">
        <v>27</v>
      </c>
      <c r="H46" s="30">
        <v>16.5</v>
      </c>
    </row>
    <row r="47" spans="1:8" x14ac:dyDescent="0.25">
      <c r="A47" s="30" t="s">
        <v>10</v>
      </c>
      <c r="B47" s="30" t="s">
        <v>113</v>
      </c>
      <c r="C47" s="30" t="s">
        <v>101</v>
      </c>
      <c r="D47" s="30">
        <v>2.0787E-2</v>
      </c>
      <c r="E47" s="30">
        <v>12</v>
      </c>
      <c r="F47" s="30">
        <v>45</v>
      </c>
      <c r="G47" s="30">
        <v>27</v>
      </c>
      <c r="H47" s="30">
        <v>16.5</v>
      </c>
    </row>
    <row r="48" spans="1:8" x14ac:dyDescent="0.25">
      <c r="A48" s="30" t="s">
        <v>10</v>
      </c>
      <c r="B48" s="30" t="s">
        <v>114</v>
      </c>
      <c r="C48" s="30" t="s">
        <v>100</v>
      </c>
      <c r="D48" s="30">
        <v>2.5828E-2</v>
      </c>
      <c r="E48" s="30">
        <v>10</v>
      </c>
      <c r="F48" s="30">
        <v>27</v>
      </c>
      <c r="G48" s="30">
        <v>27</v>
      </c>
      <c r="H48" s="30">
        <v>16.5</v>
      </c>
    </row>
    <row r="49" spans="1:8" x14ac:dyDescent="0.25">
      <c r="A49" s="30" t="s">
        <v>10</v>
      </c>
      <c r="B49" s="30" t="s">
        <v>115</v>
      </c>
      <c r="C49" s="30" t="s">
        <v>100</v>
      </c>
      <c r="D49" s="30">
        <v>2.5645000000000001E-2</v>
      </c>
      <c r="E49" s="30">
        <v>10</v>
      </c>
      <c r="F49" s="30">
        <v>27</v>
      </c>
      <c r="G49" s="30">
        <v>27</v>
      </c>
      <c r="H49" s="30">
        <v>16.5</v>
      </c>
    </row>
    <row r="50" spans="1:8" x14ac:dyDescent="0.25">
      <c r="A50" s="30" t="s">
        <v>10</v>
      </c>
      <c r="B50" s="30" t="s">
        <v>116</v>
      </c>
      <c r="C50" s="30" t="s">
        <v>101</v>
      </c>
      <c r="D50" s="30">
        <v>2.6106000000000001E-2</v>
      </c>
      <c r="E50" s="30">
        <v>12</v>
      </c>
      <c r="F50" s="30">
        <v>45</v>
      </c>
      <c r="G50" s="30">
        <v>27</v>
      </c>
      <c r="H50" s="30">
        <v>16.5</v>
      </c>
    </row>
    <row r="51" spans="1:8" x14ac:dyDescent="0.25">
      <c r="A51" s="30" t="s">
        <v>10</v>
      </c>
      <c r="B51" s="30" t="s">
        <v>117</v>
      </c>
      <c r="C51" s="30" t="s">
        <v>101</v>
      </c>
      <c r="D51" s="30">
        <v>2.6291999999999999E-2</v>
      </c>
      <c r="E51" s="30">
        <v>12</v>
      </c>
      <c r="F51" s="30">
        <v>45</v>
      </c>
      <c r="G51" s="30">
        <v>27</v>
      </c>
      <c r="H51" s="30">
        <v>16.5</v>
      </c>
    </row>
    <row r="52" spans="1:8" x14ac:dyDescent="0.25">
      <c r="A52" s="30" t="s">
        <v>12</v>
      </c>
      <c r="B52" s="30" t="s">
        <v>104</v>
      </c>
      <c r="C52" s="30" t="s">
        <v>100</v>
      </c>
      <c r="D52" s="30">
        <v>0</v>
      </c>
      <c r="E52" s="30">
        <v>4</v>
      </c>
      <c r="F52" s="30">
        <v>27</v>
      </c>
      <c r="G52" s="30">
        <v>0</v>
      </c>
      <c r="H52" s="30">
        <v>12.5</v>
      </c>
    </row>
    <row r="53" spans="1:8" x14ac:dyDescent="0.25">
      <c r="A53" s="30" t="s">
        <v>12</v>
      </c>
      <c r="B53" s="30" t="s">
        <v>104</v>
      </c>
      <c r="C53" s="30" t="s">
        <v>101</v>
      </c>
      <c r="D53" s="30">
        <v>0</v>
      </c>
      <c r="E53" s="30">
        <v>12</v>
      </c>
      <c r="F53" s="30">
        <v>45</v>
      </c>
      <c r="G53" s="30">
        <v>27</v>
      </c>
      <c r="H53" s="30">
        <v>12.5</v>
      </c>
    </row>
    <row r="54" spans="1:8" x14ac:dyDescent="0.25">
      <c r="A54" s="30" t="s">
        <v>12</v>
      </c>
      <c r="B54" s="30" t="s">
        <v>105</v>
      </c>
      <c r="C54" s="30" t="s">
        <v>100</v>
      </c>
      <c r="D54" s="30">
        <v>0</v>
      </c>
      <c r="E54" s="30">
        <v>10</v>
      </c>
      <c r="F54" s="30">
        <v>27</v>
      </c>
      <c r="G54" s="30">
        <v>27</v>
      </c>
      <c r="H54" s="30">
        <v>12.5</v>
      </c>
    </row>
    <row r="55" spans="1:8" x14ac:dyDescent="0.25">
      <c r="A55" s="30" t="s">
        <v>12</v>
      </c>
      <c r="B55" s="30" t="s">
        <v>105</v>
      </c>
      <c r="C55" s="30" t="s">
        <v>101</v>
      </c>
      <c r="D55" s="30">
        <v>0</v>
      </c>
      <c r="E55" s="30">
        <v>13</v>
      </c>
      <c r="F55" s="30">
        <v>0</v>
      </c>
      <c r="G55" s="30">
        <v>18</v>
      </c>
      <c r="H55" s="30">
        <v>12.5</v>
      </c>
    </row>
    <row r="56" spans="1:8" x14ac:dyDescent="0.25">
      <c r="A56" s="30" t="s">
        <v>12</v>
      </c>
      <c r="B56" s="30" t="s">
        <v>106</v>
      </c>
      <c r="C56" s="30" t="s">
        <v>100</v>
      </c>
      <c r="D56" s="30">
        <v>1.9030999999999999E-2</v>
      </c>
      <c r="E56" s="30">
        <v>10</v>
      </c>
      <c r="F56" s="30">
        <v>27</v>
      </c>
      <c r="G56" s="30">
        <v>27</v>
      </c>
      <c r="H56" s="30">
        <v>12.5</v>
      </c>
    </row>
    <row r="57" spans="1:8" x14ac:dyDescent="0.25">
      <c r="A57" s="30" t="s">
        <v>12</v>
      </c>
      <c r="B57" s="30" t="s">
        <v>107</v>
      </c>
      <c r="C57" s="30" t="s">
        <v>100</v>
      </c>
      <c r="D57" s="30">
        <v>2.0337999999999998E-2</v>
      </c>
      <c r="E57" s="30">
        <v>10</v>
      </c>
      <c r="F57" s="30">
        <v>27</v>
      </c>
      <c r="G57" s="30">
        <v>27</v>
      </c>
      <c r="H57" s="30">
        <v>12.5</v>
      </c>
    </row>
    <row r="58" spans="1:8" x14ac:dyDescent="0.25">
      <c r="A58" s="30" t="s">
        <v>12</v>
      </c>
      <c r="B58" s="30" t="s">
        <v>108</v>
      </c>
      <c r="C58" s="30" t="s">
        <v>101</v>
      </c>
      <c r="D58" s="30">
        <v>1.9276000000000001E-2</v>
      </c>
      <c r="E58" s="30">
        <v>12</v>
      </c>
      <c r="F58" s="30">
        <v>45</v>
      </c>
      <c r="G58" s="30">
        <v>27</v>
      </c>
      <c r="H58" s="30">
        <v>12.5</v>
      </c>
    </row>
    <row r="59" spans="1:8" x14ac:dyDescent="0.25">
      <c r="A59" s="30" t="s">
        <v>12</v>
      </c>
      <c r="B59" s="30" t="s">
        <v>109</v>
      </c>
      <c r="C59" s="30" t="s">
        <v>101</v>
      </c>
      <c r="D59" s="30">
        <v>1.8256999999999999E-2</v>
      </c>
      <c r="E59" s="30">
        <v>12</v>
      </c>
      <c r="F59" s="30">
        <v>45</v>
      </c>
      <c r="G59" s="30">
        <v>27</v>
      </c>
      <c r="H59" s="30">
        <v>12.5</v>
      </c>
    </row>
    <row r="60" spans="1:8" x14ac:dyDescent="0.25">
      <c r="A60" s="30" t="s">
        <v>12</v>
      </c>
      <c r="B60" s="30" t="s">
        <v>110</v>
      </c>
      <c r="C60" s="30" t="s">
        <v>100</v>
      </c>
      <c r="D60" s="30">
        <v>1.5147000000000001E-2</v>
      </c>
      <c r="E60" s="30">
        <v>10</v>
      </c>
      <c r="F60" s="30">
        <v>27</v>
      </c>
      <c r="G60" s="30">
        <v>27</v>
      </c>
      <c r="H60" s="30">
        <v>12.5</v>
      </c>
    </row>
    <row r="61" spans="1:8" x14ac:dyDescent="0.25">
      <c r="A61" s="30" t="s">
        <v>12</v>
      </c>
      <c r="B61" s="30" t="s">
        <v>111</v>
      </c>
      <c r="C61" s="30" t="s">
        <v>100</v>
      </c>
      <c r="D61" s="30">
        <v>1.9720999999999999E-2</v>
      </c>
      <c r="E61" s="30">
        <v>10</v>
      </c>
      <c r="F61" s="30">
        <v>27</v>
      </c>
      <c r="G61" s="30">
        <v>27</v>
      </c>
      <c r="H61" s="30">
        <v>12.5</v>
      </c>
    </row>
    <row r="62" spans="1:8" x14ac:dyDescent="0.25">
      <c r="A62" s="30" t="s">
        <v>12</v>
      </c>
      <c r="B62" s="30" t="s">
        <v>112</v>
      </c>
      <c r="C62" s="30" t="s">
        <v>101</v>
      </c>
      <c r="D62" s="30">
        <v>1.601E-2</v>
      </c>
      <c r="E62" s="30">
        <v>12</v>
      </c>
      <c r="F62" s="30">
        <v>45</v>
      </c>
      <c r="G62" s="30">
        <v>27</v>
      </c>
      <c r="H62" s="30">
        <v>12.5</v>
      </c>
    </row>
    <row r="63" spans="1:8" x14ac:dyDescent="0.25">
      <c r="A63" s="30" t="s">
        <v>12</v>
      </c>
      <c r="B63" s="30" t="s">
        <v>113</v>
      </c>
      <c r="C63" s="30" t="s">
        <v>101</v>
      </c>
      <c r="D63" s="30">
        <v>2.1283E-2</v>
      </c>
      <c r="E63" s="30">
        <v>12</v>
      </c>
      <c r="F63" s="30">
        <v>45</v>
      </c>
      <c r="G63" s="30">
        <v>27</v>
      </c>
      <c r="H63" s="30">
        <v>12.5</v>
      </c>
    </row>
    <row r="64" spans="1:8" x14ac:dyDescent="0.25">
      <c r="A64" s="30" t="s">
        <v>12</v>
      </c>
      <c r="B64" s="30" t="s">
        <v>114</v>
      </c>
      <c r="C64" s="30" t="s">
        <v>100</v>
      </c>
      <c r="D64" s="30">
        <v>2.8049000000000001E-2</v>
      </c>
      <c r="E64" s="30">
        <v>10</v>
      </c>
      <c r="F64" s="30">
        <v>27</v>
      </c>
      <c r="G64" s="30">
        <v>27</v>
      </c>
      <c r="H64" s="30">
        <v>12.5</v>
      </c>
    </row>
    <row r="65" spans="1:8" x14ac:dyDescent="0.25">
      <c r="A65" s="30" t="s">
        <v>12</v>
      </c>
      <c r="B65" s="30" t="s">
        <v>115</v>
      </c>
      <c r="C65" s="30" t="s">
        <v>100</v>
      </c>
      <c r="D65" s="30">
        <v>2.8641E-2</v>
      </c>
      <c r="E65" s="30">
        <v>10</v>
      </c>
      <c r="F65" s="30">
        <v>27</v>
      </c>
      <c r="G65" s="30">
        <v>27</v>
      </c>
      <c r="H65" s="30">
        <v>12.5</v>
      </c>
    </row>
    <row r="66" spans="1:8" x14ac:dyDescent="0.25">
      <c r="A66" s="30" t="s">
        <v>12</v>
      </c>
      <c r="B66" s="30" t="s">
        <v>116</v>
      </c>
      <c r="C66" s="30" t="s">
        <v>101</v>
      </c>
      <c r="D66" s="30">
        <v>2.8961000000000001E-2</v>
      </c>
      <c r="E66" s="30">
        <v>12</v>
      </c>
      <c r="F66" s="30">
        <v>45</v>
      </c>
      <c r="G66" s="30">
        <v>27</v>
      </c>
      <c r="H66" s="30">
        <v>12.5</v>
      </c>
    </row>
    <row r="67" spans="1:8" x14ac:dyDescent="0.25">
      <c r="A67" s="30" t="s">
        <v>12</v>
      </c>
      <c r="B67" s="30" t="s">
        <v>117</v>
      </c>
      <c r="C67" s="30" t="s">
        <v>101</v>
      </c>
      <c r="D67" s="30">
        <v>2.9367999999999998E-2</v>
      </c>
      <c r="E67" s="30">
        <v>12</v>
      </c>
      <c r="F67" s="30">
        <v>45</v>
      </c>
      <c r="G67" s="30">
        <v>27</v>
      </c>
      <c r="H67" s="30">
        <v>12.5</v>
      </c>
    </row>
    <row r="68" spans="1:8" x14ac:dyDescent="0.25">
      <c r="A68" s="30" t="s">
        <v>14</v>
      </c>
      <c r="B68" s="30" t="s">
        <v>104</v>
      </c>
      <c r="C68" s="30" t="s">
        <v>100</v>
      </c>
      <c r="D68" s="30">
        <v>0</v>
      </c>
      <c r="E68" s="30">
        <v>4</v>
      </c>
      <c r="F68" s="30">
        <v>27</v>
      </c>
      <c r="G68" s="30">
        <v>0</v>
      </c>
      <c r="H68" s="30">
        <v>8.5</v>
      </c>
    </row>
    <row r="69" spans="1:8" x14ac:dyDescent="0.25">
      <c r="A69" s="30" t="s">
        <v>14</v>
      </c>
      <c r="B69" s="30" t="s">
        <v>104</v>
      </c>
      <c r="C69" s="30" t="s">
        <v>101</v>
      </c>
      <c r="D69" s="30">
        <v>0</v>
      </c>
      <c r="E69" s="30">
        <v>13</v>
      </c>
      <c r="F69" s="30">
        <v>0</v>
      </c>
      <c r="G69" s="30">
        <v>18</v>
      </c>
      <c r="H69" s="30">
        <v>8.5</v>
      </c>
    </row>
    <row r="70" spans="1:8" x14ac:dyDescent="0.25">
      <c r="A70" s="30" t="s">
        <v>14</v>
      </c>
      <c r="B70" s="30" t="s">
        <v>105</v>
      </c>
      <c r="C70" s="30" t="s">
        <v>100</v>
      </c>
      <c r="D70" s="30">
        <v>0</v>
      </c>
      <c r="E70" s="30">
        <v>10</v>
      </c>
      <c r="F70" s="30">
        <v>27</v>
      </c>
      <c r="G70" s="30">
        <v>27</v>
      </c>
      <c r="H70" s="30">
        <v>8.5</v>
      </c>
    </row>
    <row r="71" spans="1:8" x14ac:dyDescent="0.25">
      <c r="A71" s="30" t="s">
        <v>14</v>
      </c>
      <c r="B71" s="30" t="s">
        <v>105</v>
      </c>
      <c r="C71" s="30" t="s">
        <v>101</v>
      </c>
      <c r="D71" s="30">
        <v>0</v>
      </c>
      <c r="E71" s="30">
        <v>12</v>
      </c>
      <c r="F71" s="30">
        <v>45</v>
      </c>
      <c r="G71" s="30">
        <v>27</v>
      </c>
      <c r="H71" s="30">
        <v>8.5</v>
      </c>
    </row>
    <row r="72" spans="1:8" x14ac:dyDescent="0.25">
      <c r="A72" s="30" t="s">
        <v>14</v>
      </c>
      <c r="B72" s="30" t="s">
        <v>106</v>
      </c>
      <c r="C72" s="30" t="s">
        <v>100</v>
      </c>
      <c r="D72" s="30">
        <v>1.9991999999999999E-2</v>
      </c>
      <c r="E72" s="30">
        <v>10</v>
      </c>
      <c r="F72" s="30">
        <v>27</v>
      </c>
      <c r="G72" s="30">
        <v>27</v>
      </c>
      <c r="H72" s="30">
        <v>8.5</v>
      </c>
    </row>
    <row r="73" spans="1:8" x14ac:dyDescent="0.25">
      <c r="A73" s="30" t="s">
        <v>14</v>
      </c>
      <c r="B73" s="30" t="s">
        <v>107</v>
      </c>
      <c r="C73" s="30" t="s">
        <v>100</v>
      </c>
      <c r="D73" s="30">
        <v>1.8782E-2</v>
      </c>
      <c r="E73" s="30">
        <v>10</v>
      </c>
      <c r="F73" s="30">
        <v>27</v>
      </c>
      <c r="G73" s="30">
        <v>27</v>
      </c>
      <c r="H73" s="30">
        <v>8.5</v>
      </c>
    </row>
    <row r="74" spans="1:8" x14ac:dyDescent="0.25">
      <c r="A74" s="30" t="s">
        <v>14</v>
      </c>
      <c r="B74" s="30" t="s">
        <v>108</v>
      </c>
      <c r="C74" s="30" t="s">
        <v>101</v>
      </c>
      <c r="D74" s="30">
        <v>1.8017999999999999E-2</v>
      </c>
      <c r="E74" s="30">
        <v>12</v>
      </c>
      <c r="F74" s="30">
        <v>45</v>
      </c>
      <c r="G74" s="30">
        <v>27</v>
      </c>
      <c r="H74" s="30">
        <v>8.5</v>
      </c>
    </row>
    <row r="75" spans="1:8" x14ac:dyDescent="0.25">
      <c r="A75" s="30" t="s">
        <v>14</v>
      </c>
      <c r="B75" s="30" t="s">
        <v>109</v>
      </c>
      <c r="C75" s="30" t="s">
        <v>101</v>
      </c>
      <c r="D75" s="30">
        <v>1.8206E-2</v>
      </c>
      <c r="E75" s="30">
        <v>12</v>
      </c>
      <c r="F75" s="30">
        <v>45</v>
      </c>
      <c r="G75" s="30">
        <v>27</v>
      </c>
      <c r="H75" s="30">
        <v>8.5</v>
      </c>
    </row>
    <row r="76" spans="1:8" x14ac:dyDescent="0.25">
      <c r="A76" s="30" t="s">
        <v>14</v>
      </c>
      <c r="B76" s="30" t="s">
        <v>110</v>
      </c>
      <c r="C76" s="30" t="s">
        <v>100</v>
      </c>
      <c r="D76" s="30">
        <v>1.3615E-2</v>
      </c>
      <c r="E76" s="30">
        <v>10</v>
      </c>
      <c r="F76" s="30">
        <v>27</v>
      </c>
      <c r="G76" s="30">
        <v>27</v>
      </c>
      <c r="H76" s="30">
        <v>8.5</v>
      </c>
    </row>
    <row r="77" spans="1:8" x14ac:dyDescent="0.25">
      <c r="A77" s="30" t="s">
        <v>14</v>
      </c>
      <c r="B77" s="30" t="s">
        <v>111</v>
      </c>
      <c r="C77" s="30" t="s">
        <v>100</v>
      </c>
      <c r="D77" s="30">
        <v>1.6878000000000001E-2</v>
      </c>
      <c r="E77" s="30">
        <v>10</v>
      </c>
      <c r="F77" s="30">
        <v>27</v>
      </c>
      <c r="G77" s="30">
        <v>27</v>
      </c>
      <c r="H77" s="30">
        <v>8.5</v>
      </c>
    </row>
    <row r="78" spans="1:8" x14ac:dyDescent="0.25">
      <c r="A78" s="30" t="s">
        <v>14</v>
      </c>
      <c r="B78" s="30" t="s">
        <v>112</v>
      </c>
      <c r="C78" s="30" t="s">
        <v>101</v>
      </c>
      <c r="D78" s="30">
        <v>1.3436999999999999E-2</v>
      </c>
      <c r="E78" s="30">
        <v>12</v>
      </c>
      <c r="F78" s="30">
        <v>45</v>
      </c>
      <c r="G78" s="30">
        <v>27</v>
      </c>
      <c r="H78" s="30">
        <v>8.5</v>
      </c>
    </row>
    <row r="79" spans="1:8" x14ac:dyDescent="0.25">
      <c r="A79" s="30" t="s">
        <v>14</v>
      </c>
      <c r="B79" s="30" t="s">
        <v>113</v>
      </c>
      <c r="C79" s="30" t="s">
        <v>101</v>
      </c>
      <c r="D79" s="30">
        <v>1.8450000000000001E-2</v>
      </c>
      <c r="E79" s="30">
        <v>12</v>
      </c>
      <c r="F79" s="30">
        <v>45</v>
      </c>
      <c r="G79" s="30">
        <v>27</v>
      </c>
      <c r="H79" s="30">
        <v>8.5</v>
      </c>
    </row>
    <row r="80" spans="1:8" x14ac:dyDescent="0.25">
      <c r="A80" s="30" t="s">
        <v>14</v>
      </c>
      <c r="B80" s="30" t="s">
        <v>114</v>
      </c>
      <c r="C80" s="30" t="s">
        <v>100</v>
      </c>
      <c r="D80" s="30">
        <v>2.5198000000000002E-2</v>
      </c>
      <c r="E80" s="30">
        <v>10</v>
      </c>
      <c r="F80" s="30">
        <v>27</v>
      </c>
      <c r="G80" s="30">
        <v>27</v>
      </c>
      <c r="H80" s="30">
        <v>8.5</v>
      </c>
    </row>
    <row r="81" spans="1:8" x14ac:dyDescent="0.25">
      <c r="A81" s="30" t="s">
        <v>14</v>
      </c>
      <c r="B81" s="30" t="s">
        <v>115</v>
      </c>
      <c r="C81" s="30" t="s">
        <v>100</v>
      </c>
      <c r="D81" s="30">
        <v>2.6120999999999998E-2</v>
      </c>
      <c r="E81" s="30">
        <v>10</v>
      </c>
      <c r="F81" s="30">
        <v>27</v>
      </c>
      <c r="G81" s="30">
        <v>27</v>
      </c>
      <c r="H81" s="30">
        <v>8.5</v>
      </c>
    </row>
    <row r="82" spans="1:8" x14ac:dyDescent="0.25">
      <c r="A82" s="30" t="s">
        <v>14</v>
      </c>
      <c r="B82" s="30" t="s">
        <v>116</v>
      </c>
      <c r="C82" s="30" t="s">
        <v>101</v>
      </c>
      <c r="D82" s="30">
        <v>2.5902000000000001E-2</v>
      </c>
      <c r="E82" s="30">
        <v>12</v>
      </c>
      <c r="F82" s="30">
        <v>45</v>
      </c>
      <c r="G82" s="30">
        <v>27</v>
      </c>
      <c r="H82" s="30">
        <v>8.5</v>
      </c>
    </row>
    <row r="83" spans="1:8" x14ac:dyDescent="0.25">
      <c r="A83" s="30" t="s">
        <v>14</v>
      </c>
      <c r="B83" s="30" t="s">
        <v>117</v>
      </c>
      <c r="C83" s="30" t="s">
        <v>101</v>
      </c>
      <c r="D83" s="30">
        <v>2.6574E-2</v>
      </c>
      <c r="E83" s="30">
        <v>12</v>
      </c>
      <c r="F83" s="30">
        <v>45</v>
      </c>
      <c r="G83" s="30">
        <v>27</v>
      </c>
      <c r="H83" s="30">
        <v>8.5</v>
      </c>
    </row>
    <row r="84" spans="1:8" x14ac:dyDescent="0.25">
      <c r="A84" s="30" t="s">
        <v>16</v>
      </c>
      <c r="B84" s="30" t="s">
        <v>104</v>
      </c>
      <c r="C84" s="30" t="s">
        <v>100</v>
      </c>
      <c r="D84" s="30">
        <v>0</v>
      </c>
      <c r="E84" s="30">
        <v>4</v>
      </c>
      <c r="F84" s="30">
        <v>27</v>
      </c>
      <c r="G84" s="30">
        <v>0</v>
      </c>
      <c r="H84" s="30">
        <v>4.5</v>
      </c>
    </row>
    <row r="85" spans="1:8" x14ac:dyDescent="0.25">
      <c r="A85" s="30" t="s">
        <v>16</v>
      </c>
      <c r="B85" s="30" t="s">
        <v>104</v>
      </c>
      <c r="C85" s="30" t="s">
        <v>101</v>
      </c>
      <c r="D85" s="30">
        <v>0</v>
      </c>
      <c r="E85" s="30">
        <v>13</v>
      </c>
      <c r="F85" s="30">
        <v>0</v>
      </c>
      <c r="G85" s="30">
        <v>18</v>
      </c>
      <c r="H85" s="30">
        <v>4.5</v>
      </c>
    </row>
    <row r="86" spans="1:8" x14ac:dyDescent="0.25">
      <c r="A86" s="30" t="s">
        <v>16</v>
      </c>
      <c r="B86" s="30" t="s">
        <v>105</v>
      </c>
      <c r="C86" s="30" t="s">
        <v>101</v>
      </c>
      <c r="D86" s="30">
        <v>0</v>
      </c>
      <c r="E86" s="30">
        <v>12</v>
      </c>
      <c r="F86" s="30">
        <v>45</v>
      </c>
      <c r="G86" s="30">
        <v>27</v>
      </c>
      <c r="H86" s="30">
        <v>4.5</v>
      </c>
    </row>
    <row r="87" spans="1:8" x14ac:dyDescent="0.25">
      <c r="A87" s="30" t="s">
        <v>16</v>
      </c>
      <c r="B87" s="30" t="s">
        <v>106</v>
      </c>
      <c r="C87" s="30" t="s">
        <v>100</v>
      </c>
      <c r="D87" s="30">
        <v>1.1587999999999999E-2</v>
      </c>
      <c r="E87" s="30">
        <v>10</v>
      </c>
      <c r="F87" s="30">
        <v>27</v>
      </c>
      <c r="G87" s="30">
        <v>27</v>
      </c>
      <c r="H87" s="30">
        <v>4.5</v>
      </c>
    </row>
    <row r="88" spans="1:8" x14ac:dyDescent="0.25">
      <c r="A88" s="30" t="s">
        <v>16</v>
      </c>
      <c r="B88" s="30" t="s">
        <v>107</v>
      </c>
      <c r="C88" s="30" t="s">
        <v>100</v>
      </c>
      <c r="D88" s="30">
        <v>1.0075000000000001E-2</v>
      </c>
      <c r="E88" s="30">
        <v>10</v>
      </c>
      <c r="F88" s="30">
        <v>27</v>
      </c>
      <c r="G88" s="30">
        <v>27</v>
      </c>
      <c r="H88" s="30">
        <v>4.5</v>
      </c>
    </row>
    <row r="89" spans="1:8" x14ac:dyDescent="0.25">
      <c r="A89" s="30" t="s">
        <v>16</v>
      </c>
      <c r="B89" s="30" t="s">
        <v>108</v>
      </c>
      <c r="C89" s="30" t="s">
        <v>101</v>
      </c>
      <c r="D89" s="30">
        <v>1.0562999999999999E-2</v>
      </c>
      <c r="E89" s="30">
        <v>12</v>
      </c>
      <c r="F89" s="30">
        <v>45</v>
      </c>
      <c r="G89" s="30">
        <v>27</v>
      </c>
      <c r="H89" s="30">
        <v>4.5</v>
      </c>
    </row>
    <row r="90" spans="1:8" x14ac:dyDescent="0.25">
      <c r="A90" s="30" t="s">
        <v>16</v>
      </c>
      <c r="B90" s="30" t="s">
        <v>109</v>
      </c>
      <c r="C90" s="30" t="s">
        <v>101</v>
      </c>
      <c r="D90" s="30">
        <v>1.0694E-2</v>
      </c>
      <c r="E90" s="30">
        <v>12</v>
      </c>
      <c r="F90" s="30">
        <v>45</v>
      </c>
      <c r="G90" s="30">
        <v>27</v>
      </c>
      <c r="H90" s="30">
        <v>4.5</v>
      </c>
    </row>
    <row r="91" spans="1:8" x14ac:dyDescent="0.25">
      <c r="A91" s="30" t="s">
        <v>16</v>
      </c>
      <c r="B91" s="30" t="s">
        <v>110</v>
      </c>
      <c r="C91" s="30" t="s">
        <v>100</v>
      </c>
      <c r="D91" s="30">
        <v>7.2490000000000002E-3</v>
      </c>
      <c r="E91" s="30">
        <v>10</v>
      </c>
      <c r="F91" s="30">
        <v>27</v>
      </c>
      <c r="G91" s="30">
        <v>27</v>
      </c>
      <c r="H91" s="30">
        <v>4.5</v>
      </c>
    </row>
    <row r="92" spans="1:8" x14ac:dyDescent="0.25">
      <c r="A92" s="30" t="s">
        <v>16</v>
      </c>
      <c r="B92" s="30" t="s">
        <v>111</v>
      </c>
      <c r="C92" s="30" t="s">
        <v>100</v>
      </c>
      <c r="D92" s="30">
        <v>8.9779999999999999E-3</v>
      </c>
      <c r="E92" s="30">
        <v>10</v>
      </c>
      <c r="F92" s="30">
        <v>27</v>
      </c>
      <c r="G92" s="30">
        <v>27</v>
      </c>
      <c r="H92" s="30">
        <v>4.5</v>
      </c>
    </row>
    <row r="93" spans="1:8" x14ac:dyDescent="0.25">
      <c r="A93" s="30" t="s">
        <v>16</v>
      </c>
      <c r="B93" s="30" t="s">
        <v>112</v>
      </c>
      <c r="C93" s="30" t="s">
        <v>101</v>
      </c>
      <c r="D93" s="30">
        <v>7.8689999999999993E-3</v>
      </c>
      <c r="E93" s="30">
        <v>12</v>
      </c>
      <c r="F93" s="30">
        <v>45</v>
      </c>
      <c r="G93" s="30">
        <v>27</v>
      </c>
      <c r="H93" s="30">
        <v>4.5</v>
      </c>
    </row>
    <row r="94" spans="1:8" x14ac:dyDescent="0.25">
      <c r="A94" s="30" t="s">
        <v>16</v>
      </c>
      <c r="B94" s="30" t="s">
        <v>113</v>
      </c>
      <c r="C94" s="30" t="s">
        <v>101</v>
      </c>
      <c r="D94" s="30">
        <v>1.0296E-2</v>
      </c>
      <c r="E94" s="30">
        <v>12</v>
      </c>
      <c r="F94" s="30">
        <v>45</v>
      </c>
      <c r="G94" s="30">
        <v>27</v>
      </c>
      <c r="H94" s="30">
        <v>4.5</v>
      </c>
    </row>
    <row r="95" spans="1:8" x14ac:dyDescent="0.25">
      <c r="A95" s="30" t="s">
        <v>16</v>
      </c>
      <c r="B95" s="30" t="s">
        <v>114</v>
      </c>
      <c r="C95" s="30" t="s">
        <v>100</v>
      </c>
      <c r="D95" s="30">
        <v>1.3384E-2</v>
      </c>
      <c r="E95" s="30">
        <v>10</v>
      </c>
      <c r="F95" s="30">
        <v>27</v>
      </c>
      <c r="G95" s="30">
        <v>27</v>
      </c>
      <c r="H95" s="30">
        <v>4.5</v>
      </c>
    </row>
    <row r="96" spans="1:8" x14ac:dyDescent="0.25">
      <c r="A96" s="30" t="s">
        <v>16</v>
      </c>
      <c r="B96" s="30" t="s">
        <v>115</v>
      </c>
      <c r="C96" s="30" t="s">
        <v>100</v>
      </c>
      <c r="D96" s="30">
        <v>1.4104E-2</v>
      </c>
      <c r="E96" s="30">
        <v>10</v>
      </c>
      <c r="F96" s="30">
        <v>27</v>
      </c>
      <c r="G96" s="30">
        <v>27</v>
      </c>
      <c r="H96" s="30">
        <v>4.5</v>
      </c>
    </row>
    <row r="97" spans="1:8" x14ac:dyDescent="0.25">
      <c r="A97" s="30" t="s">
        <v>16</v>
      </c>
      <c r="B97" s="30" t="s">
        <v>116</v>
      </c>
      <c r="C97" s="30" t="s">
        <v>101</v>
      </c>
      <c r="D97" s="30">
        <v>1.4281E-2</v>
      </c>
      <c r="E97" s="30">
        <v>12</v>
      </c>
      <c r="F97" s="30">
        <v>45</v>
      </c>
      <c r="G97" s="30">
        <v>27</v>
      </c>
      <c r="H97" s="30">
        <v>4.5</v>
      </c>
    </row>
    <row r="98" spans="1:8" x14ac:dyDescent="0.25">
      <c r="A98" s="30" t="s">
        <v>16</v>
      </c>
      <c r="B98" s="30" t="s">
        <v>117</v>
      </c>
      <c r="C98" s="30" t="s">
        <v>101</v>
      </c>
      <c r="D98" s="30">
        <v>1.4677000000000001E-2</v>
      </c>
      <c r="E98" s="30">
        <v>12</v>
      </c>
      <c r="F98" s="30">
        <v>45</v>
      </c>
      <c r="G98" s="30">
        <v>27</v>
      </c>
      <c r="H98" s="30">
        <v>4.5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8"/>
  <sheetViews>
    <sheetView workbookViewId="0">
      <selection activeCell="J31" sqref="J31"/>
    </sheetView>
  </sheetViews>
  <sheetFormatPr defaultRowHeight="16.5" x14ac:dyDescent="0.25"/>
  <cols>
    <col min="2" max="2" width="19" bestFit="1" customWidth="1"/>
  </cols>
  <sheetData>
    <row r="1" spans="1:8" x14ac:dyDescent="0.25">
      <c r="A1" s="38" t="s">
        <v>95</v>
      </c>
      <c r="B1" s="39"/>
      <c r="C1" s="39"/>
      <c r="D1" s="39"/>
      <c r="E1" s="39"/>
      <c r="F1" s="39"/>
      <c r="G1" s="39"/>
      <c r="H1" s="39"/>
    </row>
    <row r="2" spans="1:8" x14ac:dyDescent="0.25">
      <c r="A2" s="40" t="s">
        <v>3</v>
      </c>
      <c r="B2" s="40" t="s">
        <v>96</v>
      </c>
      <c r="C2" s="40" t="s">
        <v>97</v>
      </c>
      <c r="D2" s="40" t="s">
        <v>98</v>
      </c>
      <c r="E2" s="40" t="s">
        <v>99</v>
      </c>
      <c r="F2" s="40" t="s">
        <v>100</v>
      </c>
      <c r="G2" s="40" t="s">
        <v>101</v>
      </c>
      <c r="H2" s="41" t="s">
        <v>102</v>
      </c>
    </row>
    <row r="3" spans="1:8" x14ac:dyDescent="0.25">
      <c r="A3" s="42"/>
      <c r="B3" s="42"/>
      <c r="C3" s="42"/>
      <c r="D3" s="42"/>
      <c r="E3" s="42"/>
      <c r="F3" s="42" t="s">
        <v>103</v>
      </c>
      <c r="G3" s="42" t="s">
        <v>103</v>
      </c>
      <c r="H3" s="43" t="s">
        <v>103</v>
      </c>
    </row>
    <row r="4" spans="1:8" x14ac:dyDescent="0.25">
      <c r="A4" s="37" t="s">
        <v>6</v>
      </c>
      <c r="B4" s="37" t="s">
        <v>104</v>
      </c>
      <c r="C4" s="37" t="s">
        <v>100</v>
      </c>
      <c r="D4" s="37">
        <v>0</v>
      </c>
      <c r="E4" s="37">
        <v>12</v>
      </c>
      <c r="F4" s="37">
        <v>45</v>
      </c>
      <c r="G4" s="37">
        <v>27</v>
      </c>
      <c r="H4" s="37">
        <v>24.5</v>
      </c>
    </row>
    <row r="5" spans="1:8" x14ac:dyDescent="0.25">
      <c r="A5" s="37" t="s">
        <v>6</v>
      </c>
      <c r="B5" s="37" t="s">
        <v>104</v>
      </c>
      <c r="C5" s="37" t="s">
        <v>101</v>
      </c>
      <c r="D5" s="37">
        <v>0</v>
      </c>
      <c r="E5" s="37">
        <v>7</v>
      </c>
      <c r="F5" s="37">
        <v>0</v>
      </c>
      <c r="G5" s="37">
        <v>27</v>
      </c>
      <c r="H5" s="37">
        <v>24.5</v>
      </c>
    </row>
    <row r="6" spans="1:8" x14ac:dyDescent="0.25">
      <c r="A6" s="37" t="s">
        <v>6</v>
      </c>
      <c r="B6" s="37" t="s">
        <v>105</v>
      </c>
      <c r="C6" s="37" t="s">
        <v>100</v>
      </c>
      <c r="D6" s="37">
        <v>0</v>
      </c>
      <c r="E6" s="37">
        <v>12</v>
      </c>
      <c r="F6" s="37">
        <v>45</v>
      </c>
      <c r="G6" s="37">
        <v>27</v>
      </c>
      <c r="H6" s="37">
        <v>24.5</v>
      </c>
    </row>
    <row r="7" spans="1:8" x14ac:dyDescent="0.25">
      <c r="A7" s="37" t="s">
        <v>6</v>
      </c>
      <c r="B7" s="37" t="s">
        <v>105</v>
      </c>
      <c r="C7" s="37" t="s">
        <v>101</v>
      </c>
      <c r="D7" s="37">
        <v>0</v>
      </c>
      <c r="E7" s="37">
        <v>7</v>
      </c>
      <c r="F7" s="37">
        <v>0</v>
      </c>
      <c r="G7" s="37">
        <v>27</v>
      </c>
      <c r="H7" s="37">
        <v>24.5</v>
      </c>
    </row>
    <row r="8" spans="1:8" x14ac:dyDescent="0.25">
      <c r="A8" s="37" t="s">
        <v>6</v>
      </c>
      <c r="B8" s="37" t="s">
        <v>106</v>
      </c>
      <c r="C8" s="37" t="s">
        <v>100</v>
      </c>
      <c r="D8" s="37">
        <v>2.4039999999999999E-3</v>
      </c>
      <c r="E8" s="37">
        <v>6</v>
      </c>
      <c r="F8" s="37">
        <v>45</v>
      </c>
      <c r="G8" s="37">
        <v>0</v>
      </c>
      <c r="H8" s="37">
        <v>24.5</v>
      </c>
    </row>
    <row r="9" spans="1:8" x14ac:dyDescent="0.25">
      <c r="A9" s="37" t="s">
        <v>6</v>
      </c>
      <c r="B9" s="37" t="s">
        <v>107</v>
      </c>
      <c r="C9" s="37" t="s">
        <v>100</v>
      </c>
      <c r="D9" s="37">
        <v>3.0010000000000002E-3</v>
      </c>
      <c r="E9" s="37">
        <v>6</v>
      </c>
      <c r="F9" s="37">
        <v>45</v>
      </c>
      <c r="G9" s="37">
        <v>0</v>
      </c>
      <c r="H9" s="37">
        <v>24.5</v>
      </c>
    </row>
    <row r="10" spans="1:8" x14ac:dyDescent="0.25">
      <c r="A10" s="37" t="s">
        <v>6</v>
      </c>
      <c r="B10" s="37" t="s">
        <v>108</v>
      </c>
      <c r="C10" s="37" t="s">
        <v>101</v>
      </c>
      <c r="D10" s="37">
        <v>2.2520000000000001E-3</v>
      </c>
      <c r="E10" s="37">
        <v>12</v>
      </c>
      <c r="F10" s="37">
        <v>45</v>
      </c>
      <c r="G10" s="37">
        <v>27</v>
      </c>
      <c r="H10" s="37">
        <v>24.5</v>
      </c>
    </row>
    <row r="11" spans="1:8" x14ac:dyDescent="0.25">
      <c r="A11" s="37" t="s">
        <v>6</v>
      </c>
      <c r="B11" s="37" t="s">
        <v>109</v>
      </c>
      <c r="C11" s="37" t="s">
        <v>101</v>
      </c>
      <c r="D11" s="37">
        <v>2.7200000000000002E-3</v>
      </c>
      <c r="E11" s="37">
        <v>12</v>
      </c>
      <c r="F11" s="37">
        <v>45</v>
      </c>
      <c r="G11" s="37">
        <v>27</v>
      </c>
      <c r="H11" s="37">
        <v>24.5</v>
      </c>
    </row>
    <row r="12" spans="1:8" x14ac:dyDescent="0.25">
      <c r="A12" s="37" t="s">
        <v>6</v>
      </c>
      <c r="B12" s="37" t="s">
        <v>110</v>
      </c>
      <c r="C12" s="37" t="s">
        <v>100</v>
      </c>
      <c r="D12" s="37">
        <v>2.2790000000000002E-3</v>
      </c>
      <c r="E12" s="37">
        <v>6</v>
      </c>
      <c r="F12" s="37">
        <v>45</v>
      </c>
      <c r="G12" s="37">
        <v>0</v>
      </c>
      <c r="H12" s="37">
        <v>24.5</v>
      </c>
    </row>
    <row r="13" spans="1:8" x14ac:dyDescent="0.25">
      <c r="A13" s="37" t="s">
        <v>6</v>
      </c>
      <c r="B13" s="37" t="s">
        <v>111</v>
      </c>
      <c r="C13" s="37" t="s">
        <v>100</v>
      </c>
      <c r="D13" s="37">
        <v>2.2179999999999999E-3</v>
      </c>
      <c r="E13" s="37">
        <v>6</v>
      </c>
      <c r="F13" s="37">
        <v>45</v>
      </c>
      <c r="G13" s="37">
        <v>0</v>
      </c>
      <c r="H13" s="37">
        <v>24.5</v>
      </c>
    </row>
    <row r="14" spans="1:8" x14ac:dyDescent="0.25">
      <c r="A14" s="37" t="s">
        <v>6</v>
      </c>
      <c r="B14" s="37" t="s">
        <v>112</v>
      </c>
      <c r="C14" s="37" t="s">
        <v>101</v>
      </c>
      <c r="D14" s="37">
        <v>2.1210000000000001E-3</v>
      </c>
      <c r="E14" s="37">
        <v>12</v>
      </c>
      <c r="F14" s="37">
        <v>45</v>
      </c>
      <c r="G14" s="37">
        <v>27</v>
      </c>
      <c r="H14" s="37">
        <v>24.5</v>
      </c>
    </row>
    <row r="15" spans="1:8" x14ac:dyDescent="0.25">
      <c r="A15" s="37" t="s">
        <v>6</v>
      </c>
      <c r="B15" s="37" t="s">
        <v>113</v>
      </c>
      <c r="C15" s="37" t="s">
        <v>101</v>
      </c>
      <c r="D15" s="37">
        <v>2.1770000000000001E-3</v>
      </c>
      <c r="E15" s="37">
        <v>12</v>
      </c>
      <c r="F15" s="37">
        <v>45</v>
      </c>
      <c r="G15" s="37">
        <v>27</v>
      </c>
      <c r="H15" s="37">
        <v>24.5</v>
      </c>
    </row>
    <row r="16" spans="1:8" x14ac:dyDescent="0.25">
      <c r="A16" s="37" t="s">
        <v>6</v>
      </c>
      <c r="B16" s="37" t="s">
        <v>114</v>
      </c>
      <c r="C16" s="37" t="s">
        <v>100</v>
      </c>
      <c r="D16" s="37">
        <v>3.153E-3</v>
      </c>
      <c r="E16" s="37">
        <v>6</v>
      </c>
      <c r="F16" s="37">
        <v>45</v>
      </c>
      <c r="G16" s="37">
        <v>0</v>
      </c>
      <c r="H16" s="37">
        <v>24.5</v>
      </c>
    </row>
    <row r="17" spans="1:8" x14ac:dyDescent="0.25">
      <c r="A17" s="37" t="s">
        <v>6</v>
      </c>
      <c r="B17" s="37" t="s">
        <v>115</v>
      </c>
      <c r="C17" s="37" t="s">
        <v>100</v>
      </c>
      <c r="D17" s="37">
        <v>2.0530000000000001E-3</v>
      </c>
      <c r="E17" s="37">
        <v>6</v>
      </c>
      <c r="F17" s="37">
        <v>45</v>
      </c>
      <c r="G17" s="37">
        <v>0</v>
      </c>
      <c r="H17" s="37">
        <v>24.5</v>
      </c>
    </row>
    <row r="18" spans="1:8" x14ac:dyDescent="0.25">
      <c r="A18" s="37" t="s">
        <v>6</v>
      </c>
      <c r="B18" s="37" t="s">
        <v>116</v>
      </c>
      <c r="C18" s="37" t="s">
        <v>101</v>
      </c>
      <c r="D18" s="37">
        <v>2.8939999999999999E-3</v>
      </c>
      <c r="E18" s="37">
        <v>12</v>
      </c>
      <c r="F18" s="37">
        <v>45</v>
      </c>
      <c r="G18" s="37">
        <v>27</v>
      </c>
      <c r="H18" s="37">
        <v>24.5</v>
      </c>
    </row>
    <row r="19" spans="1:8" x14ac:dyDescent="0.25">
      <c r="A19" s="37" t="s">
        <v>6</v>
      </c>
      <c r="B19" s="37" t="s">
        <v>117</v>
      </c>
      <c r="C19" s="37" t="s">
        <v>101</v>
      </c>
      <c r="D19" s="37">
        <v>1.8489999999999999E-3</v>
      </c>
      <c r="E19" s="37">
        <v>12</v>
      </c>
      <c r="F19" s="37">
        <v>45</v>
      </c>
      <c r="G19" s="37">
        <v>27</v>
      </c>
      <c r="H19" s="37">
        <v>24.5</v>
      </c>
    </row>
    <row r="20" spans="1:8" x14ac:dyDescent="0.25">
      <c r="A20" s="37" t="s">
        <v>8</v>
      </c>
      <c r="B20" s="37" t="s">
        <v>104</v>
      </c>
      <c r="C20" s="37" t="s">
        <v>100</v>
      </c>
      <c r="D20" s="37">
        <v>0</v>
      </c>
      <c r="E20" s="37">
        <v>10</v>
      </c>
      <c r="F20" s="37">
        <v>27</v>
      </c>
      <c r="G20" s="37">
        <v>27</v>
      </c>
      <c r="H20" s="37">
        <v>20.5</v>
      </c>
    </row>
    <row r="21" spans="1:8" x14ac:dyDescent="0.25">
      <c r="A21" s="37" t="s">
        <v>8</v>
      </c>
      <c r="B21" s="37" t="s">
        <v>104</v>
      </c>
      <c r="C21" s="37" t="s">
        <v>101</v>
      </c>
      <c r="D21" s="37">
        <v>0</v>
      </c>
      <c r="E21" s="37">
        <v>13</v>
      </c>
      <c r="F21" s="37">
        <v>0</v>
      </c>
      <c r="G21" s="37">
        <v>18</v>
      </c>
      <c r="H21" s="37">
        <v>20.5</v>
      </c>
    </row>
    <row r="22" spans="1:8" x14ac:dyDescent="0.25">
      <c r="A22" s="37" t="s">
        <v>8</v>
      </c>
      <c r="B22" s="37" t="s">
        <v>105</v>
      </c>
      <c r="C22" s="37" t="s">
        <v>100</v>
      </c>
      <c r="D22" s="37">
        <v>0</v>
      </c>
      <c r="E22" s="37">
        <v>10</v>
      </c>
      <c r="F22" s="37">
        <v>27</v>
      </c>
      <c r="G22" s="37">
        <v>27</v>
      </c>
      <c r="H22" s="37">
        <v>20.5</v>
      </c>
    </row>
    <row r="23" spans="1:8" x14ac:dyDescent="0.25">
      <c r="A23" s="37" t="s">
        <v>8</v>
      </c>
      <c r="B23" s="37" t="s">
        <v>105</v>
      </c>
      <c r="C23" s="37" t="s">
        <v>101</v>
      </c>
      <c r="D23" s="37">
        <v>0</v>
      </c>
      <c r="E23" s="37">
        <v>13</v>
      </c>
      <c r="F23" s="37">
        <v>0</v>
      </c>
      <c r="G23" s="37">
        <v>18</v>
      </c>
      <c r="H23" s="37">
        <v>20.5</v>
      </c>
    </row>
    <row r="24" spans="1:8" x14ac:dyDescent="0.25">
      <c r="A24" s="37" t="s">
        <v>8</v>
      </c>
      <c r="B24" s="37" t="s">
        <v>106</v>
      </c>
      <c r="C24" s="37" t="s">
        <v>100</v>
      </c>
      <c r="D24" s="37">
        <v>3.8070000000000001E-3</v>
      </c>
      <c r="E24" s="37">
        <v>10</v>
      </c>
      <c r="F24" s="37">
        <v>27</v>
      </c>
      <c r="G24" s="37">
        <v>27</v>
      </c>
      <c r="H24" s="37">
        <v>20.5</v>
      </c>
    </row>
    <row r="25" spans="1:8" x14ac:dyDescent="0.25">
      <c r="A25" s="37" t="s">
        <v>8</v>
      </c>
      <c r="B25" s="37" t="s">
        <v>107</v>
      </c>
      <c r="C25" s="37" t="s">
        <v>100</v>
      </c>
      <c r="D25" s="37">
        <v>4.8180000000000002E-3</v>
      </c>
      <c r="E25" s="37">
        <v>4</v>
      </c>
      <c r="F25" s="37">
        <v>27</v>
      </c>
      <c r="G25" s="37">
        <v>0</v>
      </c>
      <c r="H25" s="37">
        <v>20.5</v>
      </c>
    </row>
    <row r="26" spans="1:8" x14ac:dyDescent="0.25">
      <c r="A26" s="37" t="s">
        <v>8</v>
      </c>
      <c r="B26" s="37" t="s">
        <v>108</v>
      </c>
      <c r="C26" s="37" t="s">
        <v>101</v>
      </c>
      <c r="D26" s="37">
        <v>3.627E-3</v>
      </c>
      <c r="E26" s="37">
        <v>12</v>
      </c>
      <c r="F26" s="37">
        <v>45</v>
      </c>
      <c r="G26" s="37">
        <v>27</v>
      </c>
      <c r="H26" s="37">
        <v>20.5</v>
      </c>
    </row>
    <row r="27" spans="1:8" x14ac:dyDescent="0.25">
      <c r="A27" s="37" t="s">
        <v>8</v>
      </c>
      <c r="B27" s="37" t="s">
        <v>109</v>
      </c>
      <c r="C27" s="37" t="s">
        <v>101</v>
      </c>
      <c r="D27" s="37">
        <v>4.5149999999999999E-3</v>
      </c>
      <c r="E27" s="37">
        <v>12</v>
      </c>
      <c r="F27" s="37">
        <v>45</v>
      </c>
      <c r="G27" s="37">
        <v>27</v>
      </c>
      <c r="H27" s="37">
        <v>20.5</v>
      </c>
    </row>
    <row r="28" spans="1:8" x14ac:dyDescent="0.25">
      <c r="A28" s="37" t="s">
        <v>8</v>
      </c>
      <c r="B28" s="37" t="s">
        <v>110</v>
      </c>
      <c r="C28" s="37" t="s">
        <v>100</v>
      </c>
      <c r="D28" s="37">
        <v>3.6800000000000001E-3</v>
      </c>
      <c r="E28" s="37">
        <v>17</v>
      </c>
      <c r="F28" s="37">
        <v>36</v>
      </c>
      <c r="G28" s="37">
        <v>18</v>
      </c>
      <c r="H28" s="37">
        <v>20.5</v>
      </c>
    </row>
    <row r="29" spans="1:8" x14ac:dyDescent="0.25">
      <c r="A29" s="37" t="s">
        <v>8</v>
      </c>
      <c r="B29" s="37" t="s">
        <v>111</v>
      </c>
      <c r="C29" s="37" t="s">
        <v>100</v>
      </c>
      <c r="D29" s="37">
        <v>3.5750000000000001E-3</v>
      </c>
      <c r="E29" s="37">
        <v>10</v>
      </c>
      <c r="F29" s="37">
        <v>27</v>
      </c>
      <c r="G29" s="37">
        <v>27</v>
      </c>
      <c r="H29" s="37">
        <v>20.5</v>
      </c>
    </row>
    <row r="30" spans="1:8" x14ac:dyDescent="0.25">
      <c r="A30" s="37" t="s">
        <v>8</v>
      </c>
      <c r="B30" s="37" t="s">
        <v>112</v>
      </c>
      <c r="C30" s="37" t="s">
        <v>101</v>
      </c>
      <c r="D30" s="37">
        <v>3.5370000000000002E-3</v>
      </c>
      <c r="E30" s="37">
        <v>12</v>
      </c>
      <c r="F30" s="37">
        <v>45</v>
      </c>
      <c r="G30" s="37">
        <v>27</v>
      </c>
      <c r="H30" s="37">
        <v>20.5</v>
      </c>
    </row>
    <row r="31" spans="1:8" x14ac:dyDescent="0.25">
      <c r="A31" s="37" t="s">
        <v>8</v>
      </c>
      <c r="B31" s="37" t="s">
        <v>113</v>
      </c>
      <c r="C31" s="37" t="s">
        <v>101</v>
      </c>
      <c r="D31" s="37">
        <v>3.5620000000000001E-3</v>
      </c>
      <c r="E31" s="37">
        <v>12</v>
      </c>
      <c r="F31" s="37">
        <v>45</v>
      </c>
      <c r="G31" s="37">
        <v>27</v>
      </c>
      <c r="H31" s="37">
        <v>20.5</v>
      </c>
    </row>
    <row r="32" spans="1:8" x14ac:dyDescent="0.25">
      <c r="A32" s="37" t="s">
        <v>8</v>
      </c>
      <c r="B32" s="37" t="s">
        <v>114</v>
      </c>
      <c r="C32" s="37" t="s">
        <v>100</v>
      </c>
      <c r="D32" s="37">
        <v>4.973E-3</v>
      </c>
      <c r="E32" s="37">
        <v>10</v>
      </c>
      <c r="F32" s="37">
        <v>27</v>
      </c>
      <c r="G32" s="37">
        <v>27</v>
      </c>
      <c r="H32" s="37">
        <v>20.5</v>
      </c>
    </row>
    <row r="33" spans="1:8" x14ac:dyDescent="0.25">
      <c r="A33" s="37" t="s">
        <v>8</v>
      </c>
      <c r="B33" s="37" t="s">
        <v>115</v>
      </c>
      <c r="C33" s="37" t="s">
        <v>100</v>
      </c>
      <c r="D33" s="37">
        <v>3.3809999999999999E-3</v>
      </c>
      <c r="E33" s="37">
        <v>10</v>
      </c>
      <c r="F33" s="37">
        <v>27</v>
      </c>
      <c r="G33" s="37">
        <v>27</v>
      </c>
      <c r="H33" s="37">
        <v>20.5</v>
      </c>
    </row>
    <row r="34" spans="1:8" x14ac:dyDescent="0.25">
      <c r="A34" s="37" t="s">
        <v>8</v>
      </c>
      <c r="B34" s="37" t="s">
        <v>116</v>
      </c>
      <c r="C34" s="37" t="s">
        <v>101</v>
      </c>
      <c r="D34" s="37">
        <v>4.6800000000000001E-3</v>
      </c>
      <c r="E34" s="37">
        <v>12</v>
      </c>
      <c r="F34" s="37">
        <v>45</v>
      </c>
      <c r="G34" s="37">
        <v>27</v>
      </c>
      <c r="H34" s="37">
        <v>20.5</v>
      </c>
    </row>
    <row r="35" spans="1:8" x14ac:dyDescent="0.25">
      <c r="A35" s="37" t="s">
        <v>8</v>
      </c>
      <c r="B35" s="37" t="s">
        <v>117</v>
      </c>
      <c r="C35" s="37" t="s">
        <v>101</v>
      </c>
      <c r="D35" s="37">
        <v>3.1050000000000001E-3</v>
      </c>
      <c r="E35" s="37">
        <v>12</v>
      </c>
      <c r="F35" s="37">
        <v>45</v>
      </c>
      <c r="G35" s="37">
        <v>27</v>
      </c>
      <c r="H35" s="37">
        <v>20.5</v>
      </c>
    </row>
    <row r="36" spans="1:8" x14ac:dyDescent="0.25">
      <c r="A36" s="37" t="s">
        <v>10</v>
      </c>
      <c r="B36" s="37" t="s">
        <v>104</v>
      </c>
      <c r="C36" s="37" t="s">
        <v>100</v>
      </c>
      <c r="D36" s="37">
        <v>0</v>
      </c>
      <c r="E36" s="37">
        <v>4</v>
      </c>
      <c r="F36" s="37">
        <v>27</v>
      </c>
      <c r="G36" s="37">
        <v>0</v>
      </c>
      <c r="H36" s="37">
        <v>16.5</v>
      </c>
    </row>
    <row r="37" spans="1:8" x14ac:dyDescent="0.25">
      <c r="A37" s="37" t="s">
        <v>10</v>
      </c>
      <c r="B37" s="37" t="s">
        <v>104</v>
      </c>
      <c r="C37" s="37" t="s">
        <v>101</v>
      </c>
      <c r="D37" s="37">
        <v>0</v>
      </c>
      <c r="E37" s="37">
        <v>12</v>
      </c>
      <c r="F37" s="37">
        <v>45</v>
      </c>
      <c r="G37" s="37">
        <v>27</v>
      </c>
      <c r="H37" s="37">
        <v>16.5</v>
      </c>
    </row>
    <row r="38" spans="1:8" x14ac:dyDescent="0.25">
      <c r="A38" s="37" t="s">
        <v>10</v>
      </c>
      <c r="B38" s="37" t="s">
        <v>105</v>
      </c>
      <c r="C38" s="37" t="s">
        <v>100</v>
      </c>
      <c r="D38" s="37">
        <v>0</v>
      </c>
      <c r="E38" s="37">
        <v>10</v>
      </c>
      <c r="F38" s="37">
        <v>27</v>
      </c>
      <c r="G38" s="37">
        <v>27</v>
      </c>
      <c r="H38" s="37">
        <v>16.5</v>
      </c>
    </row>
    <row r="39" spans="1:8" x14ac:dyDescent="0.25">
      <c r="A39" s="37" t="s">
        <v>10</v>
      </c>
      <c r="B39" s="37" t="s">
        <v>105</v>
      </c>
      <c r="C39" s="37" t="s">
        <v>101</v>
      </c>
      <c r="D39" s="37">
        <v>0</v>
      </c>
      <c r="E39" s="37">
        <v>13</v>
      </c>
      <c r="F39" s="37">
        <v>0</v>
      </c>
      <c r="G39" s="37">
        <v>18</v>
      </c>
      <c r="H39" s="37">
        <v>16.5</v>
      </c>
    </row>
    <row r="40" spans="1:8" x14ac:dyDescent="0.25">
      <c r="A40" s="37" t="s">
        <v>10</v>
      </c>
      <c r="B40" s="37" t="s">
        <v>106</v>
      </c>
      <c r="C40" s="37" t="s">
        <v>100</v>
      </c>
      <c r="D40" s="37">
        <v>5.5770000000000004E-3</v>
      </c>
      <c r="E40" s="37">
        <v>10</v>
      </c>
      <c r="F40" s="37">
        <v>27</v>
      </c>
      <c r="G40" s="37">
        <v>27</v>
      </c>
      <c r="H40" s="37">
        <v>16.5</v>
      </c>
    </row>
    <row r="41" spans="1:8" x14ac:dyDescent="0.25">
      <c r="A41" s="37" t="s">
        <v>10</v>
      </c>
      <c r="B41" s="37" t="s">
        <v>107</v>
      </c>
      <c r="C41" s="37" t="s">
        <v>100</v>
      </c>
      <c r="D41" s="37">
        <v>6.7869999999999996E-3</v>
      </c>
      <c r="E41" s="37">
        <v>10</v>
      </c>
      <c r="F41" s="37">
        <v>27</v>
      </c>
      <c r="G41" s="37">
        <v>27</v>
      </c>
      <c r="H41" s="37">
        <v>16.5</v>
      </c>
    </row>
    <row r="42" spans="1:8" x14ac:dyDescent="0.25">
      <c r="A42" s="37" t="s">
        <v>10</v>
      </c>
      <c r="B42" s="37" t="s">
        <v>108</v>
      </c>
      <c r="C42" s="37" t="s">
        <v>101</v>
      </c>
      <c r="D42" s="37">
        <v>5.3E-3</v>
      </c>
      <c r="E42" s="37">
        <v>12</v>
      </c>
      <c r="F42" s="37">
        <v>45</v>
      </c>
      <c r="G42" s="37">
        <v>27</v>
      </c>
      <c r="H42" s="37">
        <v>16.5</v>
      </c>
    </row>
    <row r="43" spans="1:8" x14ac:dyDescent="0.25">
      <c r="A43" s="37" t="s">
        <v>10</v>
      </c>
      <c r="B43" s="37" t="s">
        <v>109</v>
      </c>
      <c r="C43" s="37" t="s">
        <v>101</v>
      </c>
      <c r="D43" s="37">
        <v>6.3879999999999996E-3</v>
      </c>
      <c r="E43" s="37">
        <v>12</v>
      </c>
      <c r="F43" s="37">
        <v>45</v>
      </c>
      <c r="G43" s="37">
        <v>27</v>
      </c>
      <c r="H43" s="37">
        <v>16.5</v>
      </c>
    </row>
    <row r="44" spans="1:8" x14ac:dyDescent="0.25">
      <c r="A44" s="37" t="s">
        <v>10</v>
      </c>
      <c r="B44" s="37" t="s">
        <v>110</v>
      </c>
      <c r="C44" s="37" t="s">
        <v>100</v>
      </c>
      <c r="D44" s="37">
        <v>5.352E-3</v>
      </c>
      <c r="E44" s="37">
        <v>10</v>
      </c>
      <c r="F44" s="37">
        <v>27</v>
      </c>
      <c r="G44" s="37">
        <v>27</v>
      </c>
      <c r="H44" s="37">
        <v>16.5</v>
      </c>
    </row>
    <row r="45" spans="1:8" x14ac:dyDescent="0.25">
      <c r="A45" s="37" t="s">
        <v>10</v>
      </c>
      <c r="B45" s="37" t="s">
        <v>111</v>
      </c>
      <c r="C45" s="37" t="s">
        <v>100</v>
      </c>
      <c r="D45" s="37">
        <v>5.176E-3</v>
      </c>
      <c r="E45" s="37">
        <v>10</v>
      </c>
      <c r="F45" s="37">
        <v>27</v>
      </c>
      <c r="G45" s="37">
        <v>27</v>
      </c>
      <c r="H45" s="37">
        <v>16.5</v>
      </c>
    </row>
    <row r="46" spans="1:8" x14ac:dyDescent="0.25">
      <c r="A46" s="37" t="s">
        <v>10</v>
      </c>
      <c r="B46" s="37" t="s">
        <v>112</v>
      </c>
      <c r="C46" s="37" t="s">
        <v>101</v>
      </c>
      <c r="D46" s="37">
        <v>5.0809999999999996E-3</v>
      </c>
      <c r="E46" s="37">
        <v>12</v>
      </c>
      <c r="F46" s="37">
        <v>45</v>
      </c>
      <c r="G46" s="37">
        <v>27</v>
      </c>
      <c r="H46" s="37">
        <v>16.5</v>
      </c>
    </row>
    <row r="47" spans="1:8" x14ac:dyDescent="0.25">
      <c r="A47" s="37" t="s">
        <v>10</v>
      </c>
      <c r="B47" s="37" t="s">
        <v>113</v>
      </c>
      <c r="C47" s="37" t="s">
        <v>101</v>
      </c>
      <c r="D47" s="37">
        <v>5.1489999999999999E-3</v>
      </c>
      <c r="E47" s="37">
        <v>12</v>
      </c>
      <c r="F47" s="37">
        <v>45</v>
      </c>
      <c r="G47" s="37">
        <v>27</v>
      </c>
      <c r="H47" s="37">
        <v>16.5</v>
      </c>
    </row>
    <row r="48" spans="1:8" x14ac:dyDescent="0.25">
      <c r="A48" s="37" t="s">
        <v>10</v>
      </c>
      <c r="B48" s="37" t="s">
        <v>114</v>
      </c>
      <c r="C48" s="37" t="s">
        <v>100</v>
      </c>
      <c r="D48" s="37">
        <v>7.0959999999999999E-3</v>
      </c>
      <c r="E48" s="37">
        <v>10</v>
      </c>
      <c r="F48" s="37">
        <v>27</v>
      </c>
      <c r="G48" s="37">
        <v>27</v>
      </c>
      <c r="H48" s="37">
        <v>16.5</v>
      </c>
    </row>
    <row r="49" spans="1:8" x14ac:dyDescent="0.25">
      <c r="A49" s="37" t="s">
        <v>10</v>
      </c>
      <c r="B49" s="37" t="s">
        <v>115</v>
      </c>
      <c r="C49" s="37" t="s">
        <v>100</v>
      </c>
      <c r="D49" s="37">
        <v>4.8869999999999999E-3</v>
      </c>
      <c r="E49" s="37">
        <v>10</v>
      </c>
      <c r="F49" s="37">
        <v>27</v>
      </c>
      <c r="G49" s="37">
        <v>27</v>
      </c>
      <c r="H49" s="37">
        <v>16.5</v>
      </c>
    </row>
    <row r="50" spans="1:8" x14ac:dyDescent="0.25">
      <c r="A50" s="37" t="s">
        <v>10</v>
      </c>
      <c r="B50" s="37" t="s">
        <v>116</v>
      </c>
      <c r="C50" s="37" t="s">
        <v>101</v>
      </c>
      <c r="D50" s="37">
        <v>6.7029999999999998E-3</v>
      </c>
      <c r="E50" s="37">
        <v>12</v>
      </c>
      <c r="F50" s="37">
        <v>45</v>
      </c>
      <c r="G50" s="37">
        <v>27</v>
      </c>
      <c r="H50" s="37">
        <v>16.5</v>
      </c>
    </row>
    <row r="51" spans="1:8" x14ac:dyDescent="0.25">
      <c r="A51" s="37" t="s">
        <v>10</v>
      </c>
      <c r="B51" s="37" t="s">
        <v>117</v>
      </c>
      <c r="C51" s="37" t="s">
        <v>101</v>
      </c>
      <c r="D51" s="37">
        <v>4.5030000000000001E-3</v>
      </c>
      <c r="E51" s="37">
        <v>12</v>
      </c>
      <c r="F51" s="37">
        <v>45</v>
      </c>
      <c r="G51" s="37">
        <v>27</v>
      </c>
      <c r="H51" s="37">
        <v>16.5</v>
      </c>
    </row>
    <row r="52" spans="1:8" x14ac:dyDescent="0.25">
      <c r="A52" s="37" t="s">
        <v>12</v>
      </c>
      <c r="B52" s="37" t="s">
        <v>104</v>
      </c>
      <c r="C52" s="37" t="s">
        <v>100</v>
      </c>
      <c r="D52" s="37">
        <v>0</v>
      </c>
      <c r="E52" s="37">
        <v>4</v>
      </c>
      <c r="F52" s="37">
        <v>27</v>
      </c>
      <c r="G52" s="37">
        <v>0</v>
      </c>
      <c r="H52" s="37">
        <v>12.5</v>
      </c>
    </row>
    <row r="53" spans="1:8" x14ac:dyDescent="0.25">
      <c r="A53" s="37" t="s">
        <v>12</v>
      </c>
      <c r="B53" s="37" t="s">
        <v>104</v>
      </c>
      <c r="C53" s="37" t="s">
        <v>101</v>
      </c>
      <c r="D53" s="37">
        <v>0</v>
      </c>
      <c r="E53" s="37">
        <v>12</v>
      </c>
      <c r="F53" s="37">
        <v>45</v>
      </c>
      <c r="G53" s="37">
        <v>27</v>
      </c>
      <c r="H53" s="37">
        <v>12.5</v>
      </c>
    </row>
    <row r="54" spans="1:8" x14ac:dyDescent="0.25">
      <c r="A54" s="37" t="s">
        <v>12</v>
      </c>
      <c r="B54" s="37" t="s">
        <v>105</v>
      </c>
      <c r="C54" s="37" t="s">
        <v>100</v>
      </c>
      <c r="D54" s="37">
        <v>0</v>
      </c>
      <c r="E54" s="37">
        <v>10</v>
      </c>
      <c r="F54" s="37">
        <v>27</v>
      </c>
      <c r="G54" s="37">
        <v>27</v>
      </c>
      <c r="H54" s="37">
        <v>12.5</v>
      </c>
    </row>
    <row r="55" spans="1:8" x14ac:dyDescent="0.25">
      <c r="A55" s="37" t="s">
        <v>12</v>
      </c>
      <c r="B55" s="37" t="s">
        <v>105</v>
      </c>
      <c r="C55" s="37" t="s">
        <v>101</v>
      </c>
      <c r="D55" s="37">
        <v>0</v>
      </c>
      <c r="E55" s="37">
        <v>13</v>
      </c>
      <c r="F55" s="37">
        <v>0</v>
      </c>
      <c r="G55" s="37">
        <v>18</v>
      </c>
      <c r="H55" s="37">
        <v>12.5</v>
      </c>
    </row>
    <row r="56" spans="1:8" x14ac:dyDescent="0.25">
      <c r="A56" s="37" t="s">
        <v>12</v>
      </c>
      <c r="B56" s="37" t="s">
        <v>106</v>
      </c>
      <c r="C56" s="37" t="s">
        <v>100</v>
      </c>
      <c r="D56" s="37">
        <v>6.7780000000000002E-3</v>
      </c>
      <c r="E56" s="37">
        <v>10</v>
      </c>
      <c r="F56" s="37">
        <v>27</v>
      </c>
      <c r="G56" s="37">
        <v>27</v>
      </c>
      <c r="H56" s="37">
        <v>12.5</v>
      </c>
    </row>
    <row r="57" spans="1:8" x14ac:dyDescent="0.25">
      <c r="A57" s="37" t="s">
        <v>12</v>
      </c>
      <c r="B57" s="37" t="s">
        <v>107</v>
      </c>
      <c r="C57" s="37" t="s">
        <v>100</v>
      </c>
      <c r="D57" s="37">
        <v>8.1320000000000003E-3</v>
      </c>
      <c r="E57" s="37">
        <v>10</v>
      </c>
      <c r="F57" s="37">
        <v>27</v>
      </c>
      <c r="G57" s="37">
        <v>27</v>
      </c>
      <c r="H57" s="37">
        <v>12.5</v>
      </c>
    </row>
    <row r="58" spans="1:8" x14ac:dyDescent="0.25">
      <c r="A58" s="37" t="s">
        <v>12</v>
      </c>
      <c r="B58" s="37" t="s">
        <v>108</v>
      </c>
      <c r="C58" s="37" t="s">
        <v>101</v>
      </c>
      <c r="D58" s="37">
        <v>6.4679999999999998E-3</v>
      </c>
      <c r="E58" s="37">
        <v>12</v>
      </c>
      <c r="F58" s="37">
        <v>45</v>
      </c>
      <c r="G58" s="37">
        <v>27</v>
      </c>
      <c r="H58" s="37">
        <v>12.5</v>
      </c>
    </row>
    <row r="59" spans="1:8" x14ac:dyDescent="0.25">
      <c r="A59" s="37" t="s">
        <v>12</v>
      </c>
      <c r="B59" s="37" t="s">
        <v>109</v>
      </c>
      <c r="C59" s="37" t="s">
        <v>101</v>
      </c>
      <c r="D59" s="37">
        <v>7.7019999999999996E-3</v>
      </c>
      <c r="E59" s="37">
        <v>12</v>
      </c>
      <c r="F59" s="37">
        <v>45</v>
      </c>
      <c r="G59" s="37">
        <v>27</v>
      </c>
      <c r="H59" s="37">
        <v>12.5</v>
      </c>
    </row>
    <row r="60" spans="1:8" x14ac:dyDescent="0.25">
      <c r="A60" s="37" t="s">
        <v>12</v>
      </c>
      <c r="B60" s="37" t="s">
        <v>110</v>
      </c>
      <c r="C60" s="37" t="s">
        <v>100</v>
      </c>
      <c r="D60" s="37">
        <v>6.5420000000000001E-3</v>
      </c>
      <c r="E60" s="37">
        <v>10</v>
      </c>
      <c r="F60" s="37">
        <v>27</v>
      </c>
      <c r="G60" s="37">
        <v>27</v>
      </c>
      <c r="H60" s="37">
        <v>12.5</v>
      </c>
    </row>
    <row r="61" spans="1:8" x14ac:dyDescent="0.25">
      <c r="A61" s="37" t="s">
        <v>12</v>
      </c>
      <c r="B61" s="37" t="s">
        <v>111</v>
      </c>
      <c r="C61" s="37" t="s">
        <v>100</v>
      </c>
      <c r="D61" s="37">
        <v>6.1710000000000003E-3</v>
      </c>
      <c r="E61" s="37">
        <v>10</v>
      </c>
      <c r="F61" s="37">
        <v>27</v>
      </c>
      <c r="G61" s="37">
        <v>27</v>
      </c>
      <c r="H61" s="37">
        <v>12.5</v>
      </c>
    </row>
    <row r="62" spans="1:8" x14ac:dyDescent="0.25">
      <c r="A62" s="37" t="s">
        <v>12</v>
      </c>
      <c r="B62" s="37" t="s">
        <v>112</v>
      </c>
      <c r="C62" s="37" t="s">
        <v>101</v>
      </c>
      <c r="D62" s="37">
        <v>6.1339999999999997E-3</v>
      </c>
      <c r="E62" s="37">
        <v>12</v>
      </c>
      <c r="F62" s="37">
        <v>45</v>
      </c>
      <c r="G62" s="37">
        <v>27</v>
      </c>
      <c r="H62" s="37">
        <v>12.5</v>
      </c>
    </row>
    <row r="63" spans="1:8" x14ac:dyDescent="0.25">
      <c r="A63" s="37" t="s">
        <v>12</v>
      </c>
      <c r="B63" s="37" t="s">
        <v>113</v>
      </c>
      <c r="C63" s="37" t="s">
        <v>101</v>
      </c>
      <c r="D63" s="37">
        <v>6.2069999999999998E-3</v>
      </c>
      <c r="E63" s="37">
        <v>12</v>
      </c>
      <c r="F63" s="37">
        <v>45</v>
      </c>
      <c r="G63" s="37">
        <v>27</v>
      </c>
      <c r="H63" s="37">
        <v>12.5</v>
      </c>
    </row>
    <row r="64" spans="1:8" x14ac:dyDescent="0.25">
      <c r="A64" s="37" t="s">
        <v>12</v>
      </c>
      <c r="B64" s="37" t="s">
        <v>114</v>
      </c>
      <c r="C64" s="37" t="s">
        <v>100</v>
      </c>
      <c r="D64" s="37">
        <v>8.5089999999999992E-3</v>
      </c>
      <c r="E64" s="37">
        <v>10</v>
      </c>
      <c r="F64" s="37">
        <v>27</v>
      </c>
      <c r="G64" s="37">
        <v>27</v>
      </c>
      <c r="H64" s="37">
        <v>12.5</v>
      </c>
    </row>
    <row r="65" spans="1:8" x14ac:dyDescent="0.25">
      <c r="A65" s="37" t="s">
        <v>12</v>
      </c>
      <c r="B65" s="37" t="s">
        <v>115</v>
      </c>
      <c r="C65" s="37" t="s">
        <v>100</v>
      </c>
      <c r="D65" s="37">
        <v>5.921E-3</v>
      </c>
      <c r="E65" s="37">
        <v>10</v>
      </c>
      <c r="F65" s="37">
        <v>27</v>
      </c>
      <c r="G65" s="37">
        <v>27</v>
      </c>
      <c r="H65" s="37">
        <v>12.5</v>
      </c>
    </row>
    <row r="66" spans="1:8" x14ac:dyDescent="0.25">
      <c r="A66" s="37" t="s">
        <v>12</v>
      </c>
      <c r="B66" s="37" t="s">
        <v>116</v>
      </c>
      <c r="C66" s="37" t="s">
        <v>101</v>
      </c>
      <c r="D66" s="37">
        <v>8.1279999999999998E-3</v>
      </c>
      <c r="E66" s="37">
        <v>12</v>
      </c>
      <c r="F66" s="37">
        <v>45</v>
      </c>
      <c r="G66" s="37">
        <v>27</v>
      </c>
      <c r="H66" s="37">
        <v>12.5</v>
      </c>
    </row>
    <row r="67" spans="1:8" x14ac:dyDescent="0.25">
      <c r="A67" s="37" t="s">
        <v>12</v>
      </c>
      <c r="B67" s="37" t="s">
        <v>117</v>
      </c>
      <c r="C67" s="37" t="s">
        <v>101</v>
      </c>
      <c r="D67" s="37">
        <v>5.4999999999999997E-3</v>
      </c>
      <c r="E67" s="37">
        <v>12</v>
      </c>
      <c r="F67" s="37">
        <v>45</v>
      </c>
      <c r="G67" s="37">
        <v>27</v>
      </c>
      <c r="H67" s="37">
        <v>12.5</v>
      </c>
    </row>
    <row r="68" spans="1:8" x14ac:dyDescent="0.25">
      <c r="A68" s="37" t="s">
        <v>14</v>
      </c>
      <c r="B68" s="37" t="s">
        <v>104</v>
      </c>
      <c r="C68" s="37" t="s">
        <v>100</v>
      </c>
      <c r="D68" s="37">
        <v>0</v>
      </c>
      <c r="E68" s="37">
        <v>4</v>
      </c>
      <c r="F68" s="37">
        <v>27</v>
      </c>
      <c r="G68" s="37">
        <v>0</v>
      </c>
      <c r="H68" s="37">
        <v>8.5</v>
      </c>
    </row>
    <row r="69" spans="1:8" x14ac:dyDescent="0.25">
      <c r="A69" s="37" t="s">
        <v>14</v>
      </c>
      <c r="B69" s="37" t="s">
        <v>104</v>
      </c>
      <c r="C69" s="37" t="s">
        <v>101</v>
      </c>
      <c r="D69" s="37">
        <v>0</v>
      </c>
      <c r="E69" s="37">
        <v>13</v>
      </c>
      <c r="F69" s="37">
        <v>0</v>
      </c>
      <c r="G69" s="37">
        <v>18</v>
      </c>
      <c r="H69" s="37">
        <v>8.5</v>
      </c>
    </row>
    <row r="70" spans="1:8" x14ac:dyDescent="0.25">
      <c r="A70" s="37" t="s">
        <v>14</v>
      </c>
      <c r="B70" s="37" t="s">
        <v>105</v>
      </c>
      <c r="C70" s="37" t="s">
        <v>100</v>
      </c>
      <c r="D70" s="37">
        <v>0</v>
      </c>
      <c r="E70" s="37">
        <v>10</v>
      </c>
      <c r="F70" s="37">
        <v>27</v>
      </c>
      <c r="G70" s="37">
        <v>27</v>
      </c>
      <c r="H70" s="37">
        <v>8.5</v>
      </c>
    </row>
    <row r="71" spans="1:8" x14ac:dyDescent="0.25">
      <c r="A71" s="37" t="s">
        <v>14</v>
      </c>
      <c r="B71" s="37" t="s">
        <v>105</v>
      </c>
      <c r="C71" s="37" t="s">
        <v>101</v>
      </c>
      <c r="D71" s="37">
        <v>0</v>
      </c>
      <c r="E71" s="37">
        <v>12</v>
      </c>
      <c r="F71" s="37">
        <v>45</v>
      </c>
      <c r="G71" s="37">
        <v>27</v>
      </c>
      <c r="H71" s="37">
        <v>8.5</v>
      </c>
    </row>
    <row r="72" spans="1:8" x14ac:dyDescent="0.25">
      <c r="A72" s="37" t="s">
        <v>14</v>
      </c>
      <c r="B72" s="37" t="s">
        <v>106</v>
      </c>
      <c r="C72" s="37" t="s">
        <v>100</v>
      </c>
      <c r="D72" s="37">
        <v>6.5750000000000001E-3</v>
      </c>
      <c r="E72" s="37">
        <v>10</v>
      </c>
      <c r="F72" s="37">
        <v>27</v>
      </c>
      <c r="G72" s="37">
        <v>27</v>
      </c>
      <c r="H72" s="37">
        <v>8.5</v>
      </c>
    </row>
    <row r="73" spans="1:8" x14ac:dyDescent="0.25">
      <c r="A73" s="37" t="s">
        <v>14</v>
      </c>
      <c r="B73" s="37" t="s">
        <v>107</v>
      </c>
      <c r="C73" s="37" t="s">
        <v>100</v>
      </c>
      <c r="D73" s="37">
        <v>7.7920000000000003E-3</v>
      </c>
      <c r="E73" s="37">
        <v>10</v>
      </c>
      <c r="F73" s="37">
        <v>27</v>
      </c>
      <c r="G73" s="37">
        <v>27</v>
      </c>
      <c r="H73" s="37">
        <v>8.5</v>
      </c>
    </row>
    <row r="74" spans="1:8" x14ac:dyDescent="0.25">
      <c r="A74" s="37" t="s">
        <v>14</v>
      </c>
      <c r="B74" s="37" t="s">
        <v>108</v>
      </c>
      <c r="C74" s="37" t="s">
        <v>101</v>
      </c>
      <c r="D74" s="37">
        <v>6.313E-3</v>
      </c>
      <c r="E74" s="37">
        <v>12</v>
      </c>
      <c r="F74" s="37">
        <v>45</v>
      </c>
      <c r="G74" s="37">
        <v>27</v>
      </c>
      <c r="H74" s="37">
        <v>8.5</v>
      </c>
    </row>
    <row r="75" spans="1:8" x14ac:dyDescent="0.25">
      <c r="A75" s="37" t="s">
        <v>14</v>
      </c>
      <c r="B75" s="37" t="s">
        <v>109</v>
      </c>
      <c r="C75" s="37" t="s">
        <v>101</v>
      </c>
      <c r="D75" s="37">
        <v>7.476E-3</v>
      </c>
      <c r="E75" s="37">
        <v>12</v>
      </c>
      <c r="F75" s="37">
        <v>45</v>
      </c>
      <c r="G75" s="37">
        <v>27</v>
      </c>
      <c r="H75" s="37">
        <v>8.5</v>
      </c>
    </row>
    <row r="76" spans="1:8" x14ac:dyDescent="0.25">
      <c r="A76" s="37" t="s">
        <v>14</v>
      </c>
      <c r="B76" s="37" t="s">
        <v>110</v>
      </c>
      <c r="C76" s="37" t="s">
        <v>100</v>
      </c>
      <c r="D76" s="37">
        <v>6.3990000000000002E-3</v>
      </c>
      <c r="E76" s="37">
        <v>10</v>
      </c>
      <c r="F76" s="37">
        <v>27</v>
      </c>
      <c r="G76" s="37">
        <v>27</v>
      </c>
      <c r="H76" s="37">
        <v>8.5</v>
      </c>
    </row>
    <row r="77" spans="1:8" x14ac:dyDescent="0.25">
      <c r="A77" s="37" t="s">
        <v>14</v>
      </c>
      <c r="B77" s="37" t="s">
        <v>111</v>
      </c>
      <c r="C77" s="37" t="s">
        <v>100</v>
      </c>
      <c r="D77" s="37">
        <v>5.842E-3</v>
      </c>
      <c r="E77" s="37">
        <v>10</v>
      </c>
      <c r="F77" s="37">
        <v>27</v>
      </c>
      <c r="G77" s="37">
        <v>27</v>
      </c>
      <c r="H77" s="37">
        <v>8.5</v>
      </c>
    </row>
    <row r="78" spans="1:8" x14ac:dyDescent="0.25">
      <c r="A78" s="37" t="s">
        <v>14</v>
      </c>
      <c r="B78" s="37" t="s">
        <v>112</v>
      </c>
      <c r="C78" s="37" t="s">
        <v>101</v>
      </c>
      <c r="D78" s="37">
        <v>5.9420000000000002E-3</v>
      </c>
      <c r="E78" s="37">
        <v>12</v>
      </c>
      <c r="F78" s="37">
        <v>45</v>
      </c>
      <c r="G78" s="37">
        <v>27</v>
      </c>
      <c r="H78" s="37">
        <v>8.5</v>
      </c>
    </row>
    <row r="79" spans="1:8" x14ac:dyDescent="0.25">
      <c r="A79" s="37" t="s">
        <v>14</v>
      </c>
      <c r="B79" s="37" t="s">
        <v>113</v>
      </c>
      <c r="C79" s="37" t="s">
        <v>101</v>
      </c>
      <c r="D79" s="37">
        <v>5.9789999999999999E-3</v>
      </c>
      <c r="E79" s="37">
        <v>12</v>
      </c>
      <c r="F79" s="37">
        <v>45</v>
      </c>
      <c r="G79" s="37">
        <v>27</v>
      </c>
      <c r="H79" s="37">
        <v>8.5</v>
      </c>
    </row>
    <row r="80" spans="1:8" x14ac:dyDescent="0.25">
      <c r="A80" s="37" t="s">
        <v>14</v>
      </c>
      <c r="B80" s="37" t="s">
        <v>114</v>
      </c>
      <c r="C80" s="37" t="s">
        <v>100</v>
      </c>
      <c r="D80" s="37">
        <v>8.1410000000000007E-3</v>
      </c>
      <c r="E80" s="37">
        <v>10</v>
      </c>
      <c r="F80" s="37">
        <v>27</v>
      </c>
      <c r="G80" s="37">
        <v>27</v>
      </c>
      <c r="H80" s="37">
        <v>8.5</v>
      </c>
    </row>
    <row r="81" spans="1:8" x14ac:dyDescent="0.25">
      <c r="A81" s="37" t="s">
        <v>14</v>
      </c>
      <c r="B81" s="37" t="s">
        <v>115</v>
      </c>
      <c r="C81" s="37" t="s">
        <v>100</v>
      </c>
      <c r="D81" s="37">
        <v>5.7260000000000002E-3</v>
      </c>
      <c r="E81" s="37">
        <v>10</v>
      </c>
      <c r="F81" s="37">
        <v>27</v>
      </c>
      <c r="G81" s="37">
        <v>27</v>
      </c>
      <c r="H81" s="37">
        <v>8.5</v>
      </c>
    </row>
    <row r="82" spans="1:8" x14ac:dyDescent="0.25">
      <c r="A82" s="37" t="s">
        <v>14</v>
      </c>
      <c r="B82" s="37" t="s">
        <v>116</v>
      </c>
      <c r="C82" s="37" t="s">
        <v>101</v>
      </c>
      <c r="D82" s="37">
        <v>7.8899999999999994E-3</v>
      </c>
      <c r="E82" s="37">
        <v>12</v>
      </c>
      <c r="F82" s="37">
        <v>45</v>
      </c>
      <c r="G82" s="37">
        <v>27</v>
      </c>
      <c r="H82" s="37">
        <v>8.5</v>
      </c>
    </row>
    <row r="83" spans="1:8" x14ac:dyDescent="0.25">
      <c r="A83" s="37" t="s">
        <v>14</v>
      </c>
      <c r="B83" s="37" t="s">
        <v>117</v>
      </c>
      <c r="C83" s="37" t="s">
        <v>101</v>
      </c>
      <c r="D83" s="37">
        <v>5.3819999999999996E-3</v>
      </c>
      <c r="E83" s="37">
        <v>12</v>
      </c>
      <c r="F83" s="37">
        <v>45</v>
      </c>
      <c r="G83" s="37">
        <v>27</v>
      </c>
      <c r="H83" s="37">
        <v>8.5</v>
      </c>
    </row>
    <row r="84" spans="1:8" x14ac:dyDescent="0.25">
      <c r="A84" s="37" t="s">
        <v>16</v>
      </c>
      <c r="B84" s="37" t="s">
        <v>104</v>
      </c>
      <c r="C84" s="37" t="s">
        <v>100</v>
      </c>
      <c r="D84" s="37">
        <v>0</v>
      </c>
      <c r="E84" s="37">
        <v>4</v>
      </c>
      <c r="F84" s="37">
        <v>27</v>
      </c>
      <c r="G84" s="37">
        <v>0</v>
      </c>
      <c r="H84" s="37">
        <v>4.5</v>
      </c>
    </row>
    <row r="85" spans="1:8" x14ac:dyDescent="0.25">
      <c r="A85" s="37" t="s">
        <v>16</v>
      </c>
      <c r="B85" s="37" t="s">
        <v>104</v>
      </c>
      <c r="C85" s="37" t="s">
        <v>101</v>
      </c>
      <c r="D85" s="37">
        <v>0</v>
      </c>
      <c r="E85" s="37">
        <v>13</v>
      </c>
      <c r="F85" s="37">
        <v>0</v>
      </c>
      <c r="G85" s="37">
        <v>18</v>
      </c>
      <c r="H85" s="37">
        <v>4.5</v>
      </c>
    </row>
    <row r="86" spans="1:8" x14ac:dyDescent="0.25">
      <c r="A86" s="37" t="s">
        <v>16</v>
      </c>
      <c r="B86" s="37" t="s">
        <v>105</v>
      </c>
      <c r="C86" s="37" t="s">
        <v>101</v>
      </c>
      <c r="D86" s="37">
        <v>0</v>
      </c>
      <c r="E86" s="37">
        <v>12</v>
      </c>
      <c r="F86" s="37">
        <v>45</v>
      </c>
      <c r="G86" s="37">
        <v>27</v>
      </c>
      <c r="H86" s="37">
        <v>4.5</v>
      </c>
    </row>
    <row r="87" spans="1:8" x14ac:dyDescent="0.25">
      <c r="A87" s="37" t="s">
        <v>16</v>
      </c>
      <c r="B87" s="37" t="s">
        <v>106</v>
      </c>
      <c r="C87" s="37" t="s">
        <v>100</v>
      </c>
      <c r="D87" s="37">
        <v>3.852E-3</v>
      </c>
      <c r="E87" s="37">
        <v>10</v>
      </c>
      <c r="F87" s="37">
        <v>27</v>
      </c>
      <c r="G87" s="37">
        <v>27</v>
      </c>
      <c r="H87" s="37">
        <v>4.5</v>
      </c>
    </row>
    <row r="88" spans="1:8" x14ac:dyDescent="0.25">
      <c r="A88" s="37" t="s">
        <v>16</v>
      </c>
      <c r="B88" s="37" t="s">
        <v>107</v>
      </c>
      <c r="C88" s="37" t="s">
        <v>100</v>
      </c>
      <c r="D88" s="37">
        <v>4.3740000000000003E-3</v>
      </c>
      <c r="E88" s="37">
        <v>10</v>
      </c>
      <c r="F88" s="37">
        <v>27</v>
      </c>
      <c r="G88" s="37">
        <v>27</v>
      </c>
      <c r="H88" s="37">
        <v>4.5</v>
      </c>
    </row>
    <row r="89" spans="1:8" x14ac:dyDescent="0.25">
      <c r="A89" s="37" t="s">
        <v>16</v>
      </c>
      <c r="B89" s="37" t="s">
        <v>108</v>
      </c>
      <c r="C89" s="37" t="s">
        <v>101</v>
      </c>
      <c r="D89" s="37">
        <v>3.8080000000000002E-3</v>
      </c>
      <c r="E89" s="37">
        <v>12</v>
      </c>
      <c r="F89" s="37">
        <v>45</v>
      </c>
      <c r="G89" s="37">
        <v>27</v>
      </c>
      <c r="H89" s="37">
        <v>4.5</v>
      </c>
    </row>
    <row r="90" spans="1:8" x14ac:dyDescent="0.25">
      <c r="A90" s="37" t="s">
        <v>16</v>
      </c>
      <c r="B90" s="37" t="s">
        <v>109</v>
      </c>
      <c r="C90" s="37" t="s">
        <v>101</v>
      </c>
      <c r="D90" s="37">
        <v>4.333E-3</v>
      </c>
      <c r="E90" s="37">
        <v>12</v>
      </c>
      <c r="F90" s="37">
        <v>45</v>
      </c>
      <c r="G90" s="37">
        <v>27</v>
      </c>
      <c r="H90" s="37">
        <v>4.5</v>
      </c>
    </row>
    <row r="91" spans="1:8" x14ac:dyDescent="0.25">
      <c r="A91" s="37" t="s">
        <v>16</v>
      </c>
      <c r="B91" s="37" t="s">
        <v>110</v>
      </c>
      <c r="C91" s="37" t="s">
        <v>100</v>
      </c>
      <c r="D91" s="37">
        <v>3.7090000000000001E-3</v>
      </c>
      <c r="E91" s="37">
        <v>10</v>
      </c>
      <c r="F91" s="37">
        <v>27</v>
      </c>
      <c r="G91" s="37">
        <v>27</v>
      </c>
      <c r="H91" s="37">
        <v>4.5</v>
      </c>
    </row>
    <row r="92" spans="1:8" x14ac:dyDescent="0.25">
      <c r="A92" s="37" t="s">
        <v>16</v>
      </c>
      <c r="B92" s="37" t="s">
        <v>111</v>
      </c>
      <c r="C92" s="37" t="s">
        <v>100</v>
      </c>
      <c r="D92" s="37">
        <v>3.29E-3</v>
      </c>
      <c r="E92" s="37">
        <v>10</v>
      </c>
      <c r="F92" s="37">
        <v>27</v>
      </c>
      <c r="G92" s="37">
        <v>27</v>
      </c>
      <c r="H92" s="37">
        <v>4.5</v>
      </c>
    </row>
    <row r="93" spans="1:8" x14ac:dyDescent="0.25">
      <c r="A93" s="37" t="s">
        <v>16</v>
      </c>
      <c r="B93" s="37" t="s">
        <v>112</v>
      </c>
      <c r="C93" s="37" t="s">
        <v>101</v>
      </c>
      <c r="D93" s="37">
        <v>3.565E-3</v>
      </c>
      <c r="E93" s="37">
        <v>12</v>
      </c>
      <c r="F93" s="37">
        <v>45</v>
      </c>
      <c r="G93" s="37">
        <v>27</v>
      </c>
      <c r="H93" s="37">
        <v>4.5</v>
      </c>
    </row>
    <row r="94" spans="1:8" x14ac:dyDescent="0.25">
      <c r="A94" s="37" t="s">
        <v>16</v>
      </c>
      <c r="B94" s="37" t="s">
        <v>113</v>
      </c>
      <c r="C94" s="37" t="s">
        <v>101</v>
      </c>
      <c r="D94" s="37">
        <v>3.4949999999999998E-3</v>
      </c>
      <c r="E94" s="37">
        <v>12</v>
      </c>
      <c r="F94" s="37">
        <v>45</v>
      </c>
      <c r="G94" s="37">
        <v>27</v>
      </c>
      <c r="H94" s="37">
        <v>4.5</v>
      </c>
    </row>
    <row r="95" spans="1:8" x14ac:dyDescent="0.25">
      <c r="A95" s="37" t="s">
        <v>16</v>
      </c>
      <c r="B95" s="37" t="s">
        <v>114</v>
      </c>
      <c r="C95" s="37" t="s">
        <v>100</v>
      </c>
      <c r="D95" s="37">
        <v>4.5979999999999997E-3</v>
      </c>
      <c r="E95" s="37">
        <v>10</v>
      </c>
      <c r="F95" s="37">
        <v>27</v>
      </c>
      <c r="G95" s="37">
        <v>27</v>
      </c>
      <c r="H95" s="37">
        <v>4.5</v>
      </c>
    </row>
    <row r="96" spans="1:8" x14ac:dyDescent="0.25">
      <c r="A96" s="37" t="s">
        <v>16</v>
      </c>
      <c r="B96" s="37" t="s">
        <v>115</v>
      </c>
      <c r="C96" s="37" t="s">
        <v>100</v>
      </c>
      <c r="D96" s="37">
        <v>3.2550000000000001E-3</v>
      </c>
      <c r="E96" s="37">
        <v>10</v>
      </c>
      <c r="F96" s="37">
        <v>27</v>
      </c>
      <c r="G96" s="37">
        <v>27</v>
      </c>
      <c r="H96" s="37">
        <v>4.5</v>
      </c>
    </row>
    <row r="97" spans="1:8" x14ac:dyDescent="0.25">
      <c r="A97" s="37" t="s">
        <v>16</v>
      </c>
      <c r="B97" s="37" t="s">
        <v>116</v>
      </c>
      <c r="C97" s="37" t="s">
        <v>101</v>
      </c>
      <c r="D97" s="37">
        <v>4.6129999999999999E-3</v>
      </c>
      <c r="E97" s="37">
        <v>12</v>
      </c>
      <c r="F97" s="37">
        <v>45</v>
      </c>
      <c r="G97" s="37">
        <v>27</v>
      </c>
      <c r="H97" s="37">
        <v>4.5</v>
      </c>
    </row>
    <row r="98" spans="1:8" x14ac:dyDescent="0.25">
      <c r="A98" s="37" t="s">
        <v>16</v>
      </c>
      <c r="B98" s="37" t="s">
        <v>117</v>
      </c>
      <c r="C98" s="37" t="s">
        <v>101</v>
      </c>
      <c r="D98" s="37">
        <v>3.1670000000000001E-3</v>
      </c>
      <c r="E98" s="37">
        <v>12</v>
      </c>
      <c r="F98" s="37">
        <v>45</v>
      </c>
      <c r="G98" s="37">
        <v>27</v>
      </c>
      <c r="H98" s="37">
        <v>4.5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Mode Shape</vt:lpstr>
      <vt:lpstr>Period</vt:lpstr>
      <vt:lpstr>Model</vt:lpstr>
      <vt:lpstr>Story Drift</vt:lpstr>
      <vt:lpstr>Time Response</vt:lpstr>
      <vt:lpstr>Energy</vt:lpstr>
      <vt:lpstr>Hysteresis Loop</vt:lpstr>
      <vt:lpstr>Weight</vt:lpstr>
      <vt:lpstr>Joint Reactions</vt:lpstr>
      <vt:lpstr>Bare Drift</vt:lpstr>
      <vt:lpstr>Damper Drift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2018-06-15T08:55:53Z</dcterms:created>
  <dcterms:modified xsi:type="dcterms:W3CDTF">2018-06-19T14:54:17Z</dcterms:modified>
</cp:coreProperties>
</file>