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dp1\"/>
    </mc:Choice>
  </mc:AlternateContent>
  <bookViews>
    <workbookView xWindow="0" yWindow="0" windowWidth="28800" windowHeight="12285" activeTab="7"/>
  </bookViews>
  <sheets>
    <sheet name="Mode Shape" sheetId="1" r:id="rId1"/>
    <sheet name="Period" sheetId="2" r:id="rId2"/>
    <sheet name="Model" sheetId="3" r:id="rId3"/>
    <sheet name="Story Drift" sheetId="5" r:id="rId4"/>
    <sheet name="Time Response" sheetId="4" r:id="rId5"/>
    <sheet name="Energy" sheetId="6" r:id="rId6"/>
    <sheet name="Hysteresis Loop" sheetId="7" r:id="rId7"/>
    <sheet name="Bare Drift" sheetId="8" r:id="rId8"/>
    <sheet name="Damper Drift" sheetId="9" r:id="rId9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S26" i="4"/>
  <c r="S16" i="4"/>
  <c r="S6" i="4"/>
  <c r="H26" i="4"/>
  <c r="H16" i="4"/>
  <c r="H6" i="4"/>
  <c r="B1" i="4"/>
  <c r="B1" i="3"/>
  <c r="F7" i="2"/>
  <c r="G7" i="2"/>
  <c r="E7" i="2"/>
  <c r="D7" i="2"/>
  <c r="B1" i="2"/>
  <c r="B1" i="1"/>
</calcChain>
</file>

<file path=xl/sharedStrings.xml><?xml version="1.0" encoding="utf-8"?>
<sst xmlns="http://schemas.openxmlformats.org/spreadsheetml/2006/main" count="807" uniqueCount="119">
  <si>
    <t>UPDATE</t>
    <phoneticPr fontId="2" type="noConversion"/>
  </si>
  <si>
    <t>PROJECT</t>
    <phoneticPr fontId="2" type="noConversion"/>
  </si>
  <si>
    <t>SUBJECT</t>
    <phoneticPr fontId="2" type="noConversion"/>
  </si>
  <si>
    <t>Story</t>
  </si>
  <si>
    <t>Story</t>
    <phoneticPr fontId="2" type="noConversion"/>
  </si>
  <si>
    <t>Mass(ton)</t>
    <phoneticPr fontId="2" type="noConversion"/>
  </si>
  <si>
    <t>RF</t>
  </si>
  <si>
    <t>RF</t>
    <phoneticPr fontId="2" type="noConversion"/>
  </si>
  <si>
    <t>6F</t>
  </si>
  <si>
    <t>6F</t>
    <phoneticPr fontId="2" type="noConversion"/>
  </si>
  <si>
    <t>5F</t>
  </si>
  <si>
    <t>5F</t>
    <phoneticPr fontId="2" type="noConversion"/>
  </si>
  <si>
    <t>4F</t>
  </si>
  <si>
    <t>4F</t>
    <phoneticPr fontId="2" type="noConversion"/>
  </si>
  <si>
    <t>3F</t>
  </si>
  <si>
    <t>3F</t>
    <phoneticPr fontId="2" type="noConversion"/>
  </si>
  <si>
    <t>2F</t>
  </si>
  <si>
    <t>2F</t>
    <phoneticPr fontId="2" type="noConversion"/>
  </si>
  <si>
    <t>Normalize Mode Shape</t>
    <phoneticPr fontId="2" type="noConversion"/>
  </si>
  <si>
    <t>Relative Mode Shape</t>
    <phoneticPr fontId="2" type="noConversion"/>
  </si>
  <si>
    <t>Mode Shape</t>
    <phoneticPr fontId="2" type="noConversion"/>
  </si>
  <si>
    <t>Period</t>
    <phoneticPr fontId="2" type="noConversion"/>
  </si>
  <si>
    <t>Period(sec)</t>
    <phoneticPr fontId="2" type="noConversion"/>
  </si>
  <si>
    <t>Bare Frame</t>
    <phoneticPr fontId="2" type="noConversion"/>
  </si>
  <si>
    <t>Nonlinear VD</t>
    <phoneticPr fontId="2" type="noConversion"/>
  </si>
  <si>
    <r>
      <t>1</t>
    </r>
    <r>
      <rPr>
        <vertAlign val="superscript"/>
        <sz val="12"/>
        <color rgb="FF9C6500"/>
        <rFont val="Calibri"/>
        <family val="2"/>
      </rPr>
      <t>st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</si>
  <si>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2</t>
    </r>
    <r>
      <rPr>
        <vertAlign val="superscript"/>
        <sz val="12"/>
        <color rgb="FF9C6500"/>
        <rFont val="Calibri"/>
        <family val="2"/>
      </rPr>
      <t>nd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</si>
  <si>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3</t>
    </r>
    <r>
      <rPr>
        <vertAlign val="superscript"/>
        <sz val="12"/>
        <color rgb="FF9C6500"/>
        <rFont val="Calibri"/>
        <family val="2"/>
      </rPr>
      <t>rd</t>
    </r>
    <r>
      <rPr>
        <sz val="12"/>
        <color rgb="FF9C6500"/>
        <rFont val="Calibri"/>
        <family val="2"/>
      </rPr>
      <t xml:space="preserve"> Mode</t>
    </r>
    <phoneticPr fontId="2" type="noConversion"/>
  </si>
  <si>
    <t>with damper period</t>
    <phoneticPr fontId="2" type="noConversion"/>
  </si>
  <si>
    <t>Model</t>
    <phoneticPr fontId="2" type="noConversion"/>
  </si>
  <si>
    <t>Floor</t>
    <phoneticPr fontId="2" type="noConversion"/>
  </si>
  <si>
    <t>Bare frame</t>
    <phoneticPr fontId="2" type="noConversion"/>
  </si>
  <si>
    <t>Ratio of Responses</t>
  </si>
  <si>
    <t>(1)</t>
    <phoneticPr fontId="2" type="noConversion"/>
  </si>
  <si>
    <t>(2)</t>
  </si>
  <si>
    <t>(3)</t>
  </si>
  <si>
    <t>(4)</t>
  </si>
  <si>
    <t>(5)</t>
  </si>
  <si>
    <t>(6)</t>
  </si>
  <si>
    <t>(4)/(1)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</si>
  <si>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</si>
  <si>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</si>
  <si>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</si>
  <si>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</si>
  <si>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</si>
  <si>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Vel.
Ratio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</si>
  <si>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</si>
  <si>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</si>
  <si>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</si>
  <si>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cm/s</t>
    <phoneticPr fontId="2" type="noConversion"/>
  </si>
  <si>
    <t>gal</t>
    <phoneticPr fontId="2" type="noConversion"/>
  </si>
  <si>
    <t>Floor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</si>
  <si>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</si>
  <si>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</si>
  <si>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</si>
  <si>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Acc.</t>
    <phoneticPr fontId="2" type="noConversion"/>
  </si>
  <si>
    <t>Vel.</t>
    <phoneticPr fontId="2" type="noConversion"/>
  </si>
  <si>
    <t>cm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</si>
  <si>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</si>
  <si>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</si>
  <si>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</si>
  <si>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Dis.
Ratio</t>
    <phoneticPr fontId="2" type="noConversion"/>
  </si>
  <si>
    <t>Acc.
Ratio</t>
    <phoneticPr fontId="2" type="noConversion"/>
  </si>
  <si>
    <t>TCU072 Longitudinal</t>
    <phoneticPr fontId="2" type="noConversion"/>
  </si>
  <si>
    <t>Longitudinal Direction</t>
    <phoneticPr fontId="2" type="noConversion"/>
  </si>
  <si>
    <t>Transverse Direction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</si>
  <si>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</si>
  <si>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</si>
  <si>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</si>
  <si>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cm</t>
    <phoneticPr fontId="2" type="noConversion"/>
  </si>
  <si>
    <t>gal</t>
    <phoneticPr fontId="2" type="noConversion"/>
  </si>
  <si>
    <t>TCU109 Longitudinal</t>
    <phoneticPr fontId="2" type="noConversion"/>
  </si>
  <si>
    <t>Floor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</si>
  <si>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</si>
  <si>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</si>
  <si>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</si>
  <si>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</si>
  <si>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</si>
  <si>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cm/s</t>
    <phoneticPr fontId="2" type="noConversion"/>
  </si>
  <si>
    <t>gal</t>
    <phoneticPr fontId="2" type="noConversion"/>
  </si>
  <si>
    <t>TCU072 Transverse</t>
    <phoneticPr fontId="2" type="noConversion"/>
  </si>
  <si>
    <t>(4)/(1)</t>
    <phoneticPr fontId="2" type="noConversion"/>
  </si>
  <si>
    <t>Dis.</t>
    <phoneticPr fontId="2" type="noConversion"/>
  </si>
  <si>
    <t>cm/s</t>
    <phoneticPr fontId="2" type="noConversion"/>
  </si>
  <si>
    <t>cm</t>
    <phoneticPr fontId="2" type="noConversion"/>
  </si>
  <si>
    <t>TCU078 Transverse</t>
    <phoneticPr fontId="2" type="noConversion"/>
  </si>
  <si>
    <t>TCU109 Transverse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</si>
  <si>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</si>
  <si>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</si>
  <si>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</si>
  <si>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Vel.</t>
    <phoneticPr fontId="2" type="noConversion"/>
  </si>
  <si>
    <t>cm/s</t>
    <phoneticPr fontId="2" type="noConversion"/>
  </si>
  <si>
    <t>gal</t>
    <phoneticPr fontId="2" type="noConversion"/>
  </si>
  <si>
    <t>TCU078 Longitudinal</t>
    <phoneticPr fontId="2" type="noConversion"/>
  </si>
  <si>
    <t>Time Response</t>
    <phoneticPr fontId="2" type="noConversion"/>
  </si>
  <si>
    <t>TABLE:  Story Drifts</t>
  </si>
  <si>
    <t>Load Case/Combo</t>
  </si>
  <si>
    <t>Direction</t>
  </si>
  <si>
    <t>Drift</t>
  </si>
  <si>
    <t>Label</t>
  </si>
  <si>
    <t>X</t>
  </si>
  <si>
    <t>Y</t>
  </si>
  <si>
    <t>Z</t>
  </si>
  <si>
    <t>m</t>
  </si>
  <si>
    <t>DEAD</t>
  </si>
  <si>
    <t>LIVE</t>
  </si>
  <si>
    <t>TCU067_X Max</t>
  </si>
  <si>
    <t>TCU067_X Min</t>
  </si>
  <si>
    <t>TCU067_Y Max</t>
  </si>
  <si>
    <t>TCU067_Y Min</t>
  </si>
  <si>
    <t>TCU078_X Max</t>
  </si>
  <si>
    <t>TCU078_X Min</t>
  </si>
  <si>
    <t>TCU078_Y Max</t>
  </si>
  <si>
    <t>TCU078_Y Min</t>
  </si>
  <si>
    <t>TCU109_X Max</t>
  </si>
  <si>
    <t>TCU109_X Min</t>
  </si>
  <si>
    <t>TCU109_Y Max</t>
  </si>
  <si>
    <t>TCU109_Y Min</t>
  </si>
  <si>
    <t>Story Drift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</si>
</sst>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FF0000"/>
      <name val="Calibri"/>
      <family val="2"/>
    </font>
    <font>
      <vertAlign val="superscript"/>
      <sz val="12"/>
      <color rgb="FF9C65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5" fillId="2" borderId="7" xfId="1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9" xfId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219075</xdr:colOff>
      <xdr:row>5</xdr:row>
      <xdr:rowOff>200025</xdr:rowOff>
    </xdr:from>
    <xdr:ext cx="1800000" cy="1549337"/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2066925"/>
          <a:ext cx="1800000" cy="1549337"/>
        </a:xfrm>
        <a:prstGeom prst="rect">
          <a:avLst/>
        </a:prstGeom>
      </xdr:spPr>
    </xdr:pic>
    <xdr:clientData/>
  </xdr:oneCellAnchor>
  <xdr:oneCellAnchor>
    <xdr:from>
      <xdr:col>4</xdr:col>
      <xdr:colOff>285750</xdr:colOff>
      <xdr:row>5</xdr:row>
      <xdr:rowOff>209550</xdr:rowOff>
    </xdr:from>
    <xdr:ext cx="1800000" cy="1525464"/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76450"/>
          <a:ext cx="1800000" cy="1525464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5</xdr:row>
      <xdr:rowOff>200025</xdr:rowOff>
    </xdr:from>
    <xdr:ext cx="1800000" cy="1532626"/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8175" y="2066925"/>
          <a:ext cx="1800000" cy="153262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39997558519241921"/>
  </sheetPr>
  <dimension ref="A1:O22"/>
  <sheetViews>
    <sheetView workbookViewId="0">
      <selection activeCell="F31" sqref="F31"/>
    </sheetView>
  </sheetViews>
  <sheetFormatPr defaultRowHeight="15.75" x14ac:dyDescent="0.25"/>
  <cols>
    <col min="1" max="1" width="9" style="4"/>
    <col min="2" max="2" width="11.75" style="4" bestFit="1" customWidth="1"/>
    <col min="3" max="3" width="9" style="4"/>
    <col min="4" max="4" width="5.5" style="4" bestFit="1" customWidth="1"/>
    <col min="5" max="5" width="10.125" style="4" bestFit="1" customWidth="1"/>
    <col min="6" max="6" width="21.25" style="4" bestFit="1" customWidth="1"/>
    <col min="7" max="7" width="19.5" style="4" bestFit="1" customWidth="1"/>
    <col min="8" max="8" width="21.25" style="4" bestFit="1" customWidth="1"/>
    <col min="9" max="9" width="19.5" style="4" bestFit="1" customWidth="1"/>
    <col min="10" max="16384" width="9" style="4"/>
  </cols>
  <sheetData>
    <row r="1" spans="1:9" x14ac:dyDescent="0.25">
      <c r="A1" s="2" t="s">
        <v>0</v>
      </c>
      <c r="B1" s="3">
        <f ca="1">NOW()</f>
        <v>43266.880114814812</v>
      </c>
    </row>
    <row r="2" spans="1:9" x14ac:dyDescent="0.25">
      <c r="A2" s="2" t="s">
        <v>1</v>
      </c>
      <c r="B2" s="2" t="s">
        <v>20</v>
      </c>
    </row>
    <row r="3" spans="1:9" x14ac:dyDescent="0.25">
      <c r="A3" s="2" t="s">
        <v>2</v>
      </c>
      <c r="B3" s="2"/>
    </row>
    <row r="4" spans="1:9" ht="16.5" thickBot="1" x14ac:dyDescent="0.3"/>
    <row r="5" spans="1:9" x14ac:dyDescent="0.25">
      <c r="D5" s="8" t="s">
        <v>4</v>
      </c>
      <c r="E5" s="9" t="s">
        <v>5</v>
      </c>
      <c r="F5" s="9" t="s">
        <v>64</v>
      </c>
      <c r="G5" s="9"/>
      <c r="H5" s="9" t="s">
        <v>65</v>
      </c>
      <c r="I5" s="10"/>
    </row>
    <row r="6" spans="1:9" ht="16.5" thickBot="1" x14ac:dyDescent="0.3">
      <c r="D6" s="11"/>
      <c r="E6" s="12"/>
      <c r="F6" s="13" t="s">
        <v>18</v>
      </c>
      <c r="G6" s="13" t="s">
        <v>19</v>
      </c>
      <c r="H6" s="13" t="s">
        <v>18</v>
      </c>
      <c r="I6" s="14" t="s">
        <v>19</v>
      </c>
    </row>
    <row r="7" spans="1:9" ht="16.5" thickTop="1" x14ac:dyDescent="0.25">
      <c r="D7" s="15" t="s">
        <v>7</v>
      </c>
      <c r="E7" s="16">
        <v>92.921639999999996</v>
      </c>
      <c r="F7" s="17">
        <v>1</v>
      </c>
      <c r="G7" s="17">
        <v>0.106512667427285</v>
      </c>
      <c r="H7" s="17">
        <v>1</v>
      </c>
      <c r="I7" s="18">
        <v>9.98864030797387E-2</v>
      </c>
    </row>
    <row r="8" spans="1:9" x14ac:dyDescent="0.25">
      <c r="D8" s="19" t="s">
        <v>9</v>
      </c>
      <c r="E8" s="20">
        <v>86.726860000000002</v>
      </c>
      <c r="F8" s="21">
        <v>0.89348733257271495</v>
      </c>
      <c r="G8" s="21">
        <v>0.15585389869183999</v>
      </c>
      <c r="H8" s="21">
        <v>0.90011359692026105</v>
      </c>
      <c r="I8" s="22">
        <v>0.15111545864756501</v>
      </c>
    </row>
    <row r="9" spans="1:9" x14ac:dyDescent="0.25">
      <c r="D9" s="19" t="s">
        <v>11</v>
      </c>
      <c r="E9" s="20">
        <v>86.726860000000002</v>
      </c>
      <c r="F9" s="21">
        <v>0.73763343388087499</v>
      </c>
      <c r="G9" s="21">
        <v>0.20005313911507699</v>
      </c>
      <c r="H9" s="21">
        <v>0.74899813827269601</v>
      </c>
      <c r="I9" s="22">
        <v>0.197627086554542</v>
      </c>
    </row>
    <row r="10" spans="1:9" x14ac:dyDescent="0.25">
      <c r="D10" s="19" t="s">
        <v>13</v>
      </c>
      <c r="E10" s="20">
        <v>86.726860000000002</v>
      </c>
      <c r="F10" s="21">
        <v>0.53758029476579705</v>
      </c>
      <c r="G10" s="21">
        <v>0.22168388478189499</v>
      </c>
      <c r="H10" s="21">
        <v>0.55137105171815404</v>
      </c>
      <c r="I10" s="22">
        <v>0.223044397463002</v>
      </c>
    </row>
    <row r="11" spans="1:9" x14ac:dyDescent="0.25">
      <c r="D11" s="19" t="s">
        <v>15</v>
      </c>
      <c r="E11" s="20">
        <v>86.726860000000002</v>
      </c>
      <c r="F11" s="21">
        <v>0.315896409983902</v>
      </c>
      <c r="G11" s="21">
        <v>0.19789631620899301</v>
      </c>
      <c r="H11" s="21">
        <v>0.32832665425515101</v>
      </c>
      <c r="I11" s="22">
        <v>0.20267583856615401</v>
      </c>
    </row>
    <row r="12" spans="1:9" ht="16.5" thickBot="1" x14ac:dyDescent="0.3">
      <c r="D12" s="23" t="s">
        <v>17</v>
      </c>
      <c r="E12" s="24">
        <v>86.726860000000002</v>
      </c>
      <c r="F12" s="25">
        <v>0.118000093774909</v>
      </c>
      <c r="G12" s="25">
        <v>0.118000093774909</v>
      </c>
      <c r="H12" s="25">
        <v>0.125650815688997</v>
      </c>
      <c r="I12" s="26">
        <v>0.125650815688997</v>
      </c>
    </row>
    <row r="17" spans="8:15" ht="16.5" x14ac:dyDescent="0.25">
      <c r="H17" s="1"/>
      <c r="J17" s="1"/>
      <c r="K17" s="1"/>
      <c r="L17" s="1"/>
      <c r="M17" s="1"/>
      <c r="N17" s="1"/>
      <c r="O17" s="1"/>
    </row>
    <row r="18" spans="8:15" ht="16.5" x14ac:dyDescent="0.25">
      <c r="H18" s="1"/>
    </row>
    <row r="19" spans="8:15" ht="16.5" x14ac:dyDescent="0.25">
      <c r="H19" s="1"/>
    </row>
    <row r="20" spans="8:15" ht="16.5" x14ac:dyDescent="0.25">
      <c r="H20" s="1"/>
    </row>
    <row r="21" spans="8:15" ht="16.5" x14ac:dyDescent="0.25">
      <c r="H21" s="1"/>
    </row>
    <row r="22" spans="8:15" ht="16.5" x14ac:dyDescent="0.25">
      <c r="H22" s="1"/>
    </row>
  </sheetData>
  <mergeCells count="4">
    <mergeCell ref="D5:D6"/>
    <mergeCell ref="E5:E6"/>
    <mergeCell ref="F5:G5"/>
    <mergeCell ref="H5:I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</sheetPr>
  <dimension ref="A1:G7"/>
  <sheetViews>
    <sheetView workbookViewId="0">
      <selection activeCell="J33" sqref="J33"/>
    </sheetView>
  </sheetViews>
  <sheetFormatPr defaultRowHeight="15.75" x14ac:dyDescent="0.25"/>
  <cols>
    <col min="1" max="1" width="9" style="4"/>
    <col min="2" max="2" width="12.5" style="4" bestFit="1" customWidth="1"/>
    <col min="3" max="3" width="9" style="4"/>
    <col min="4" max="4" width="27.75" style="4" bestFit="1" customWidth="1"/>
    <col min="5" max="5" width="8.75" style="4" bestFit="1" customWidth="1"/>
    <col min="6" max="6" width="9.125" style="4" bestFit="1" customWidth="1"/>
    <col min="7" max="7" width="8.875" style="4" bestFit="1" customWidth="1"/>
    <col min="8" max="16384" width="9" style="4"/>
  </cols>
  <sheetData>
    <row r="1" spans="1:7" x14ac:dyDescent="0.25">
      <c r="A1" s="2" t="s">
        <v>0</v>
      </c>
      <c r="B1" s="3">
        <f ca="1">NOW()</f>
        <v>43266.880114814812</v>
      </c>
    </row>
    <row r="2" spans="1:7" x14ac:dyDescent="0.25">
      <c r="A2" s="2" t="s">
        <v>1</v>
      </c>
      <c r="B2" s="2" t="s">
        <v>21</v>
      </c>
    </row>
    <row r="3" spans="1:7" x14ac:dyDescent="0.25">
      <c r="A3" s="2" t="s">
        <v>2</v>
      </c>
      <c r="B3" s="27" t="s">
        <v>24</v>
      </c>
      <c r="D3" s="4" t="s">
        <v>28</v>
      </c>
      <c r="E3" s="34">
        <v>1.3859999999999999</v>
      </c>
      <c r="F3" s="34">
        <v>1.2749999999999999</v>
      </c>
      <c r="G3" s="34">
        <v>1.075</v>
      </c>
    </row>
    <row r="4" spans="1:7" ht="16.5" thickBot="1" x14ac:dyDescent="0.3"/>
    <row r="5" spans="1:7" ht="18.75" thickBot="1" x14ac:dyDescent="0.3">
      <c r="D5" s="28" t="s">
        <v>22</v>
      </c>
      <c r="E5" s="29" t="s">
        <v>25</v>
      </c>
      <c r="F5" s="29" t="s">
        <v>26</v>
      </c>
      <c r="G5" s="30" t="s">
        <v>27</v>
      </c>
    </row>
    <row r="6" spans="1:7" ht="16.5" thickTop="1" x14ac:dyDescent="0.25">
      <c r="D6" s="31" t="s">
        <v>23</v>
      </c>
      <c r="E6" s="32">
        <v>1.3859999999999999</v>
      </c>
      <c r="F6" s="32">
        <v>1.2749999999999999</v>
      </c>
      <c r="G6" s="33">
        <v>1.075</v>
      </c>
    </row>
    <row r="7" spans="1:7" ht="16.5" thickBot="1" x14ac:dyDescent="0.3">
      <c r="D7" s="23" t="str">
        <f>"Bare Frame with " &amp;B3</f>
        <v>Bare Frame with Nonlinear VD</v>
      </c>
      <c r="E7" s="25">
        <f>E3</f>
        <v>1.3859999999999999</v>
      </c>
      <c r="F7" s="25">
        <f t="shared" ref="F7:G7" si="0">F3</f>
        <v>1.2749999999999999</v>
      </c>
      <c r="G7" s="26">
        <f t="shared" si="0"/>
        <v>1.075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F6"/>
  <sheetViews>
    <sheetView workbookViewId="0">
      <selection sqref="A1:B3"/>
    </sheetView>
  </sheetViews>
  <sheetFormatPr defaultRowHeight="16.5" x14ac:dyDescent="0.25"/>
  <cols>
    <col min="2" max="2" width="12.5" bestFit="1" customWidth="1"/>
    <col min="4" max="6" width="30.625" customWidth="1"/>
  </cols>
  <sheetData>
    <row r="1" spans="1:6" x14ac:dyDescent="0.25">
      <c r="A1" s="2" t="s">
        <v>0</v>
      </c>
      <c r="B1" s="3">
        <f ca="1">NOW()</f>
        <v>43266.880114814812</v>
      </c>
    </row>
    <row r="2" spans="1:6" x14ac:dyDescent="0.25">
      <c r="A2" s="2" t="s">
        <v>1</v>
      </c>
      <c r="B2" s="2" t="s">
        <v>29</v>
      </c>
    </row>
    <row r="3" spans="1:6" x14ac:dyDescent="0.25">
      <c r="A3" s="2" t="s">
        <v>2</v>
      </c>
      <c r="B3" s="27"/>
    </row>
    <row r="4" spans="1:6" ht="17.25" thickBot="1" x14ac:dyDescent="0.3"/>
    <row r="5" spans="1:6" ht="18.75" thickBot="1" x14ac:dyDescent="0.3">
      <c r="D5" s="28" t="s">
        <v>25</v>
      </c>
      <c r="E5" s="29" t="s">
        <v>26</v>
      </c>
      <c r="F5" s="30" t="s">
        <v>27</v>
      </c>
    </row>
    <row r="6" spans="1:6" ht="150" customHeight="1" thickTop="1" thickBot="1" x14ac:dyDescent="0.3">
      <c r="D6" s="5"/>
      <c r="E6" s="6"/>
      <c r="F6" s="7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B3"/>
  <sheetViews>
    <sheetView workbookViewId="0">
      <selection activeCell="D5" sqref="D5"/>
    </sheetView>
  </sheetViews>
  <sheetFormatPr defaultRowHeight="16.5" x14ac:dyDescent="0.25"/>
  <cols>
    <col min="2" max="2" width="12.5" bestFit="1" customWidth="1"/>
  </cols>
  <sheetData>
    <row r="1" spans="1:2" x14ac:dyDescent="0.25">
      <c r="A1" s="2" t="s">
        <v>0</v>
      </c>
      <c r="B1" s="3">
        <f ca="1">NOW()</f>
        <v>43266.880114814812</v>
      </c>
    </row>
    <row r="2" spans="1:2" x14ac:dyDescent="0.25">
      <c r="A2" s="2" t="s">
        <v>1</v>
      </c>
      <c r="B2" s="2" t="s">
        <v>118</v>
      </c>
    </row>
    <row r="3" spans="1:2" x14ac:dyDescent="0.25">
      <c r="A3" s="2" t="s">
        <v>2</v>
      </c>
      <c r="B3" s="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X32"/>
  <sheetViews>
    <sheetView workbookViewId="0">
      <selection activeCell="J33" sqref="J33"/>
    </sheetView>
  </sheetViews>
  <sheetFormatPr defaultRowHeight="15.75" x14ac:dyDescent="0.25"/>
  <cols>
    <col min="1" max="1" width="9" style="4"/>
    <col min="2" max="2" width="14.25" style="4" bestFit="1" customWidth="1"/>
    <col min="3" max="16384" width="9" style="4"/>
  </cols>
  <sheetData>
    <row r="1" spans="1:24" x14ac:dyDescent="0.25">
      <c r="A1" s="2" t="s">
        <v>0</v>
      </c>
      <c r="B1" s="3">
        <f ca="1">NOW()</f>
        <v>43266.880114814812</v>
      </c>
    </row>
    <row r="2" spans="1:24" x14ac:dyDescent="0.25">
      <c r="A2" s="2" t="s">
        <v>1</v>
      </c>
      <c r="B2" s="2" t="s">
        <v>94</v>
      </c>
    </row>
    <row r="3" spans="1:24" x14ac:dyDescent="0.25">
      <c r="A3" s="2" t="s">
        <v>2</v>
      </c>
      <c r="B3" s="27" t="s">
        <v>24</v>
      </c>
    </row>
    <row r="4" spans="1:24" ht="16.5" thickBot="1" x14ac:dyDescent="0.3"/>
    <row r="5" spans="1:24" ht="16.5" thickBot="1" x14ac:dyDescent="0.3">
      <c r="D5" s="35" t="s">
        <v>63</v>
      </c>
      <c r="E5" s="36"/>
      <c r="F5" s="36"/>
      <c r="G5" s="36"/>
      <c r="H5" s="36"/>
      <c r="I5" s="36"/>
      <c r="J5" s="36"/>
      <c r="K5" s="36"/>
      <c r="L5" s="36"/>
      <c r="M5" s="37"/>
      <c r="O5" s="35" t="s">
        <v>80</v>
      </c>
      <c r="P5" s="36"/>
      <c r="Q5" s="36"/>
      <c r="R5" s="36"/>
      <c r="S5" s="36"/>
      <c r="T5" s="36"/>
      <c r="U5" s="36"/>
      <c r="V5" s="36"/>
      <c r="W5" s="36"/>
      <c r="X5" s="37"/>
    </row>
    <row r="6" spans="1:24" ht="16.5" thickTop="1" x14ac:dyDescent="0.25">
      <c r="D6" s="38" t="s">
        <v>30</v>
      </c>
      <c r="E6" s="39" t="s">
        <v>31</v>
      </c>
      <c r="F6" s="39"/>
      <c r="G6" s="39"/>
      <c r="H6" s="39" t="str">
        <f>"Bare frame with " &amp;$B$3</f>
        <v>Bare frame with Nonlinear VD</v>
      </c>
      <c r="I6" s="39"/>
      <c r="J6" s="39"/>
      <c r="K6" s="39" t="s">
        <v>32</v>
      </c>
      <c r="L6" s="39"/>
      <c r="M6" s="40"/>
      <c r="O6" s="38" t="s">
        <v>51</v>
      </c>
      <c r="P6" s="39" t="s">
        <v>31</v>
      </c>
      <c r="Q6" s="39"/>
      <c r="R6" s="39"/>
      <c r="S6" s="39" t="str">
        <f>"Bare frame with " &amp;$B$3</f>
        <v>Bare frame with Nonlinear VD</v>
      </c>
      <c r="T6" s="39"/>
      <c r="U6" s="39"/>
      <c r="V6" s="39" t="s">
        <v>32</v>
      </c>
      <c r="W6" s="39"/>
      <c r="X6" s="40"/>
    </row>
    <row r="7" spans="1:24" x14ac:dyDescent="0.25">
      <c r="D7" s="41"/>
      <c r="E7" s="21" t="s">
        <v>52</v>
      </c>
      <c r="F7" s="21" t="s">
        <v>34</v>
      </c>
      <c r="G7" s="21" t="s">
        <v>35</v>
      </c>
      <c r="H7" s="21" t="s">
        <v>36</v>
      </c>
      <c r="I7" s="21" t="s">
        <v>37</v>
      </c>
      <c r="J7" s="21" t="s">
        <v>38</v>
      </c>
      <c r="K7" s="21" t="s">
        <v>39</v>
      </c>
      <c r="L7" s="21" t="s">
        <v>53</v>
      </c>
      <c r="M7" s="22" t="s">
        <v>41</v>
      </c>
      <c r="O7" s="41"/>
      <c r="P7" s="21" t="s">
        <v>33</v>
      </c>
      <c r="Q7" s="21" t="s">
        <v>34</v>
      </c>
      <c r="R7" s="21" t="s">
        <v>35</v>
      </c>
      <c r="S7" s="21" t="s">
        <v>36</v>
      </c>
      <c r="T7" s="21" t="s">
        <v>37</v>
      </c>
      <c r="U7" s="21" t="s">
        <v>38</v>
      </c>
      <c r="V7" s="21" t="s">
        <v>81</v>
      </c>
      <c r="W7" s="21" t="s">
        <v>73</v>
      </c>
      <c r="X7" s="22" t="s">
        <v>54</v>
      </c>
    </row>
    <row r="8" spans="1:24" ht="16.5" customHeight="1" x14ac:dyDescent="0.25">
      <c r="D8" s="41"/>
      <c r="E8" s="21" t="s">
        <v>42</v>
      </c>
      <c r="F8" s="21" t="s">
        <v>56</v>
      </c>
      <c r="G8" s="21" t="s">
        <v>55</v>
      </c>
      <c r="H8" s="21" t="s">
        <v>42</v>
      </c>
      <c r="I8" s="21" t="s">
        <v>56</v>
      </c>
      <c r="J8" s="21" t="s">
        <v>55</v>
      </c>
      <c r="K8" s="42" t="s">
        <v>61</v>
      </c>
      <c r="L8" s="42" t="s">
        <v>45</v>
      </c>
      <c r="M8" s="43" t="s">
        <v>62</v>
      </c>
      <c r="O8" s="41"/>
      <c r="P8" s="21" t="s">
        <v>67</v>
      </c>
      <c r="Q8" s="21" t="s">
        <v>56</v>
      </c>
      <c r="R8" s="21" t="s">
        <v>77</v>
      </c>
      <c r="S8" s="21" t="s">
        <v>82</v>
      </c>
      <c r="T8" s="21" t="s">
        <v>43</v>
      </c>
      <c r="U8" s="21" t="s">
        <v>55</v>
      </c>
      <c r="V8" s="42" t="s">
        <v>61</v>
      </c>
      <c r="W8" s="42" t="s">
        <v>45</v>
      </c>
      <c r="X8" s="43" t="s">
        <v>62</v>
      </c>
    </row>
    <row r="9" spans="1:24" x14ac:dyDescent="0.25">
      <c r="D9" s="41"/>
      <c r="E9" s="21" t="s">
        <v>46</v>
      </c>
      <c r="F9" s="21" t="s">
        <v>59</v>
      </c>
      <c r="G9" s="21" t="s">
        <v>50</v>
      </c>
      <c r="H9" s="21" t="s">
        <v>57</v>
      </c>
      <c r="I9" s="21" t="s">
        <v>49</v>
      </c>
      <c r="J9" s="21" t="s">
        <v>60</v>
      </c>
      <c r="K9" s="39"/>
      <c r="L9" s="39"/>
      <c r="M9" s="40"/>
      <c r="O9" s="41"/>
      <c r="P9" s="21" t="s">
        <v>58</v>
      </c>
      <c r="Q9" s="21" t="s">
        <v>83</v>
      </c>
      <c r="R9" s="21" t="s">
        <v>48</v>
      </c>
      <c r="S9" s="21" t="s">
        <v>84</v>
      </c>
      <c r="T9" s="21" t="s">
        <v>59</v>
      </c>
      <c r="U9" s="21" t="s">
        <v>50</v>
      </c>
      <c r="V9" s="39"/>
      <c r="W9" s="39"/>
      <c r="X9" s="40"/>
    </row>
    <row r="10" spans="1:24" x14ac:dyDescent="0.25">
      <c r="D10" s="19">
        <v>3</v>
      </c>
      <c r="E10" s="21">
        <v>3.367</v>
      </c>
      <c r="F10" s="21">
        <v>58.36</v>
      </c>
      <c r="G10" s="21">
        <v>1157.0920000000001</v>
      </c>
      <c r="H10" s="21">
        <v>1.1950000000000001</v>
      </c>
      <c r="I10" s="21">
        <v>17.375</v>
      </c>
      <c r="J10" s="21">
        <v>443.303</v>
      </c>
      <c r="K10" s="21">
        <v>0.35499999999999998</v>
      </c>
      <c r="L10" s="21">
        <v>0.29799999999999999</v>
      </c>
      <c r="M10" s="22">
        <v>0.38300000000000001</v>
      </c>
      <c r="O10" s="19">
        <v>3</v>
      </c>
      <c r="P10" s="21">
        <v>3.367</v>
      </c>
      <c r="Q10" s="21">
        <v>58.36</v>
      </c>
      <c r="R10" s="21">
        <v>1157.0920000000001</v>
      </c>
      <c r="S10" s="21">
        <v>1.1950000000000001</v>
      </c>
      <c r="T10" s="21">
        <v>17.375</v>
      </c>
      <c r="U10" s="21">
        <v>443.303</v>
      </c>
      <c r="V10" s="21">
        <v>0.35499999999999998</v>
      </c>
      <c r="W10" s="21">
        <v>0.29799999999999999</v>
      </c>
      <c r="X10" s="22">
        <v>0.38300000000000001</v>
      </c>
    </row>
    <row r="11" spans="1:24" x14ac:dyDescent="0.25">
      <c r="D11" s="19">
        <v>2</v>
      </c>
      <c r="E11" s="21">
        <v>2.5369999999999999</v>
      </c>
      <c r="F11" s="21">
        <v>39.561999999999998</v>
      </c>
      <c r="G11" s="21">
        <v>812.00300000000004</v>
      </c>
      <c r="H11" s="21">
        <v>0.91900000000000004</v>
      </c>
      <c r="I11" s="21">
        <v>13.503</v>
      </c>
      <c r="J11" s="21">
        <v>413.78699999999998</v>
      </c>
      <c r="K11" s="21">
        <v>0.36199999999999999</v>
      </c>
      <c r="L11" s="21">
        <v>0.34100000000000003</v>
      </c>
      <c r="M11" s="22">
        <v>0.51</v>
      </c>
      <c r="O11" s="19">
        <v>2</v>
      </c>
      <c r="P11" s="21">
        <v>2.5369999999999999</v>
      </c>
      <c r="Q11" s="21">
        <v>39.561999999999998</v>
      </c>
      <c r="R11" s="21">
        <v>812.00300000000004</v>
      </c>
      <c r="S11" s="21">
        <v>0.91900000000000004</v>
      </c>
      <c r="T11" s="21">
        <v>13.503</v>
      </c>
      <c r="U11" s="21">
        <v>413.78699999999998</v>
      </c>
      <c r="V11" s="21">
        <v>0.36199999999999999</v>
      </c>
      <c r="W11" s="21">
        <v>0.34100000000000003</v>
      </c>
      <c r="X11" s="22">
        <v>0.51</v>
      </c>
    </row>
    <row r="12" spans="1:24" ht="16.5" thickBot="1" x14ac:dyDescent="0.3">
      <c r="D12" s="23">
        <v>1</v>
      </c>
      <c r="E12" s="25">
        <v>1.2649999999999999</v>
      </c>
      <c r="F12" s="25">
        <v>58.36</v>
      </c>
      <c r="G12" s="25">
        <v>486.762</v>
      </c>
      <c r="H12" s="25">
        <v>0.47499999999999998</v>
      </c>
      <c r="I12" s="25">
        <v>17.375</v>
      </c>
      <c r="J12" s="25">
        <v>363.53899999999999</v>
      </c>
      <c r="K12" s="25">
        <v>0.375</v>
      </c>
      <c r="L12" s="25">
        <v>0.29799999999999999</v>
      </c>
      <c r="M12" s="26">
        <v>0.747</v>
      </c>
      <c r="O12" s="23">
        <v>1</v>
      </c>
      <c r="P12" s="25">
        <v>1.2649999999999999</v>
      </c>
      <c r="Q12" s="25">
        <v>58.36</v>
      </c>
      <c r="R12" s="25">
        <v>486.762</v>
      </c>
      <c r="S12" s="25">
        <v>0.47499999999999998</v>
      </c>
      <c r="T12" s="25">
        <v>17.375</v>
      </c>
      <c r="U12" s="25">
        <v>363.53899999999999</v>
      </c>
      <c r="V12" s="25">
        <v>0.375</v>
      </c>
      <c r="W12" s="25">
        <v>0.29799999999999999</v>
      </c>
      <c r="X12" s="26">
        <v>0.747</v>
      </c>
    </row>
    <row r="14" spans="1:24" ht="16.5" thickBot="1" x14ac:dyDescent="0.3"/>
    <row r="15" spans="1:24" ht="16.5" thickBot="1" x14ac:dyDescent="0.3">
      <c r="D15" s="35" t="s">
        <v>93</v>
      </c>
      <c r="E15" s="36"/>
      <c r="F15" s="36"/>
      <c r="G15" s="36"/>
      <c r="H15" s="36"/>
      <c r="I15" s="36"/>
      <c r="J15" s="36"/>
      <c r="K15" s="36"/>
      <c r="L15" s="36"/>
      <c r="M15" s="37"/>
      <c r="O15" s="35" t="s">
        <v>85</v>
      </c>
      <c r="P15" s="36"/>
      <c r="Q15" s="36"/>
      <c r="R15" s="36"/>
      <c r="S15" s="36"/>
      <c r="T15" s="36"/>
      <c r="U15" s="36"/>
      <c r="V15" s="36"/>
      <c r="W15" s="36"/>
      <c r="X15" s="37"/>
    </row>
    <row r="16" spans="1:24" ht="16.5" thickTop="1" x14ac:dyDescent="0.25">
      <c r="D16" s="38" t="s">
        <v>30</v>
      </c>
      <c r="E16" s="39" t="s">
        <v>31</v>
      </c>
      <c r="F16" s="39"/>
      <c r="G16" s="39"/>
      <c r="H16" s="39" t="str">
        <f>"Bare frame with " &amp;$B$3</f>
        <v>Bare frame with Nonlinear VD</v>
      </c>
      <c r="I16" s="39"/>
      <c r="J16" s="39"/>
      <c r="K16" s="39" t="s">
        <v>32</v>
      </c>
      <c r="L16" s="39"/>
      <c r="M16" s="40"/>
      <c r="O16" s="38" t="s">
        <v>51</v>
      </c>
      <c r="P16" s="39" t="s">
        <v>31</v>
      </c>
      <c r="Q16" s="39"/>
      <c r="R16" s="39"/>
      <c r="S16" s="39" t="str">
        <f>"Bare frame with " &amp;$B$3</f>
        <v>Bare frame with Nonlinear VD</v>
      </c>
      <c r="T16" s="39"/>
      <c r="U16" s="39"/>
      <c r="V16" s="39" t="s">
        <v>32</v>
      </c>
      <c r="W16" s="39"/>
      <c r="X16" s="40"/>
    </row>
    <row r="17" spans="4:24" x14ac:dyDescent="0.25">
      <c r="D17" s="41"/>
      <c r="E17" s="21" t="s">
        <v>52</v>
      </c>
      <c r="F17" s="21" t="s">
        <v>34</v>
      </c>
      <c r="G17" s="21" t="s">
        <v>35</v>
      </c>
      <c r="H17" s="21" t="s">
        <v>36</v>
      </c>
      <c r="I17" s="21" t="s">
        <v>37</v>
      </c>
      <c r="J17" s="21" t="s">
        <v>38</v>
      </c>
      <c r="K17" s="21" t="s">
        <v>39</v>
      </c>
      <c r="L17" s="21" t="s">
        <v>53</v>
      </c>
      <c r="M17" s="22" t="s">
        <v>66</v>
      </c>
      <c r="O17" s="41"/>
      <c r="P17" s="21" t="s">
        <v>33</v>
      </c>
      <c r="Q17" s="21" t="s">
        <v>34</v>
      </c>
      <c r="R17" s="21" t="s">
        <v>35</v>
      </c>
      <c r="S17" s="21" t="s">
        <v>36</v>
      </c>
      <c r="T17" s="21" t="s">
        <v>37</v>
      </c>
      <c r="U17" s="21" t="s">
        <v>38</v>
      </c>
      <c r="V17" s="21" t="s">
        <v>39</v>
      </c>
      <c r="W17" s="21" t="s">
        <v>40</v>
      </c>
      <c r="X17" s="22" t="s">
        <v>54</v>
      </c>
    </row>
    <row r="18" spans="4:24" ht="16.5" customHeight="1" x14ac:dyDescent="0.25">
      <c r="D18" s="41"/>
      <c r="E18" s="21" t="s">
        <v>42</v>
      </c>
      <c r="F18" s="21" t="s">
        <v>56</v>
      </c>
      <c r="G18" s="21" t="s">
        <v>55</v>
      </c>
      <c r="H18" s="21" t="s">
        <v>67</v>
      </c>
      <c r="I18" s="21" t="s">
        <v>68</v>
      </c>
      <c r="J18" s="21" t="s">
        <v>44</v>
      </c>
      <c r="K18" s="42" t="s">
        <v>61</v>
      </c>
      <c r="L18" s="42" t="s">
        <v>45</v>
      </c>
      <c r="M18" s="43" t="s">
        <v>62</v>
      </c>
      <c r="O18" s="41"/>
      <c r="P18" s="21" t="s">
        <v>67</v>
      </c>
      <c r="Q18" s="21" t="s">
        <v>56</v>
      </c>
      <c r="R18" s="21" t="s">
        <v>44</v>
      </c>
      <c r="S18" s="21" t="s">
        <v>67</v>
      </c>
      <c r="T18" s="21" t="s">
        <v>43</v>
      </c>
      <c r="U18" s="21" t="s">
        <v>44</v>
      </c>
      <c r="V18" s="42" t="s">
        <v>61</v>
      </c>
      <c r="W18" s="42" t="s">
        <v>45</v>
      </c>
      <c r="X18" s="43" t="s">
        <v>62</v>
      </c>
    </row>
    <row r="19" spans="4:24" x14ac:dyDescent="0.25">
      <c r="D19" s="41"/>
      <c r="E19" s="21" t="s">
        <v>69</v>
      </c>
      <c r="F19" s="21" t="s">
        <v>59</v>
      </c>
      <c r="G19" s="21" t="s">
        <v>70</v>
      </c>
      <c r="H19" s="21" t="s">
        <v>46</v>
      </c>
      <c r="I19" s="21" t="s">
        <v>47</v>
      </c>
      <c r="J19" s="21" t="s">
        <v>48</v>
      </c>
      <c r="K19" s="39"/>
      <c r="L19" s="39"/>
      <c r="M19" s="40"/>
      <c r="O19" s="41"/>
      <c r="P19" s="21" t="s">
        <v>46</v>
      </c>
      <c r="Q19" s="21" t="s">
        <v>59</v>
      </c>
      <c r="R19" s="21" t="s">
        <v>48</v>
      </c>
      <c r="S19" s="21" t="s">
        <v>58</v>
      </c>
      <c r="T19" s="21" t="s">
        <v>47</v>
      </c>
      <c r="U19" s="21" t="s">
        <v>48</v>
      </c>
      <c r="V19" s="39"/>
      <c r="W19" s="39"/>
      <c r="X19" s="40"/>
    </row>
    <row r="20" spans="4:24" x14ac:dyDescent="0.25">
      <c r="D20" s="19">
        <v>3</v>
      </c>
      <c r="E20" s="21">
        <v>3.0659999999999998</v>
      </c>
      <c r="F20" s="21">
        <v>42.055999999999997</v>
      </c>
      <c r="G20" s="21">
        <v>652.93600000000004</v>
      </c>
      <c r="H20" s="21">
        <v>1.486</v>
      </c>
      <c r="I20" s="21">
        <v>20.734999999999999</v>
      </c>
      <c r="J20" s="21">
        <v>393.51299999999998</v>
      </c>
      <c r="K20" s="21">
        <v>0.48499999999999999</v>
      </c>
      <c r="L20" s="21">
        <v>0.49299999999999999</v>
      </c>
      <c r="M20" s="22">
        <v>0.60299999999999998</v>
      </c>
      <c r="O20" s="19">
        <v>3</v>
      </c>
      <c r="P20" s="21">
        <v>3.0659999999999998</v>
      </c>
      <c r="Q20" s="21">
        <v>42.055999999999997</v>
      </c>
      <c r="R20" s="21">
        <v>652.93600000000004</v>
      </c>
      <c r="S20" s="21">
        <v>1.486</v>
      </c>
      <c r="T20" s="21">
        <v>20.734999999999999</v>
      </c>
      <c r="U20" s="21">
        <v>393.51299999999998</v>
      </c>
      <c r="V20" s="21">
        <v>0.48499999999999999</v>
      </c>
      <c r="W20" s="21">
        <v>0.49299999999999999</v>
      </c>
      <c r="X20" s="22">
        <v>0.60299999999999998</v>
      </c>
    </row>
    <row r="21" spans="4:24" x14ac:dyDescent="0.25">
      <c r="D21" s="19">
        <v>2</v>
      </c>
      <c r="E21" s="21">
        <v>2.2879999999999998</v>
      </c>
      <c r="F21" s="21">
        <v>29.481999999999999</v>
      </c>
      <c r="G21" s="21">
        <v>506.23099999999999</v>
      </c>
      <c r="H21" s="21">
        <v>1.1419999999999999</v>
      </c>
      <c r="I21" s="21">
        <v>15.978</v>
      </c>
      <c r="J21" s="21">
        <v>342.89</v>
      </c>
      <c r="K21" s="21">
        <v>0.499</v>
      </c>
      <c r="L21" s="21">
        <v>0.54200000000000004</v>
      </c>
      <c r="M21" s="22">
        <v>0.67700000000000005</v>
      </c>
      <c r="O21" s="19">
        <v>2</v>
      </c>
      <c r="P21" s="21">
        <v>2.2879999999999998</v>
      </c>
      <c r="Q21" s="21">
        <v>29.481999999999999</v>
      </c>
      <c r="R21" s="21">
        <v>506.23099999999999</v>
      </c>
      <c r="S21" s="21">
        <v>1.1419999999999999</v>
      </c>
      <c r="T21" s="21">
        <v>15.978</v>
      </c>
      <c r="U21" s="21">
        <v>342.89</v>
      </c>
      <c r="V21" s="21">
        <v>0.499</v>
      </c>
      <c r="W21" s="21">
        <v>0.54200000000000004</v>
      </c>
      <c r="X21" s="22">
        <v>0.67700000000000005</v>
      </c>
    </row>
    <row r="22" spans="4:24" ht="16.5" thickBot="1" x14ac:dyDescent="0.3">
      <c r="D22" s="23">
        <v>1</v>
      </c>
      <c r="E22" s="25">
        <v>1.1359999999999999</v>
      </c>
      <c r="F22" s="25">
        <v>42.055999999999997</v>
      </c>
      <c r="G22" s="25">
        <v>311.89400000000001</v>
      </c>
      <c r="H22" s="25">
        <v>0.58899999999999997</v>
      </c>
      <c r="I22" s="25">
        <v>20.734999999999999</v>
      </c>
      <c r="J22" s="25">
        <v>298.96499999999997</v>
      </c>
      <c r="K22" s="25">
        <v>0.51800000000000002</v>
      </c>
      <c r="L22" s="25">
        <v>0.49299999999999999</v>
      </c>
      <c r="M22" s="26">
        <v>0.95899999999999996</v>
      </c>
      <c r="O22" s="23">
        <v>1</v>
      </c>
      <c r="P22" s="25">
        <v>1.1359999999999999</v>
      </c>
      <c r="Q22" s="25">
        <v>42.055999999999997</v>
      </c>
      <c r="R22" s="25">
        <v>311.89400000000001</v>
      </c>
      <c r="S22" s="25">
        <v>0.58899999999999997</v>
      </c>
      <c r="T22" s="25">
        <v>20.734999999999999</v>
      </c>
      <c r="U22" s="25">
        <v>298.96499999999997</v>
      </c>
      <c r="V22" s="25">
        <v>0.51800000000000002</v>
      </c>
      <c r="W22" s="25">
        <v>0.49299999999999999</v>
      </c>
      <c r="X22" s="26">
        <v>0.95899999999999996</v>
      </c>
    </row>
    <row r="24" spans="4:24" ht="16.5" thickBot="1" x14ac:dyDescent="0.3"/>
    <row r="25" spans="4:24" ht="16.5" thickBot="1" x14ac:dyDescent="0.3">
      <c r="D25" s="35" t="s">
        <v>71</v>
      </c>
      <c r="E25" s="36"/>
      <c r="F25" s="36"/>
      <c r="G25" s="36"/>
      <c r="H25" s="36"/>
      <c r="I25" s="36"/>
      <c r="J25" s="36"/>
      <c r="K25" s="36"/>
      <c r="L25" s="36"/>
      <c r="M25" s="37"/>
      <c r="O25" s="35" t="s">
        <v>86</v>
      </c>
      <c r="P25" s="36"/>
      <c r="Q25" s="36"/>
      <c r="R25" s="36"/>
      <c r="S25" s="36"/>
      <c r="T25" s="36"/>
      <c r="U25" s="36"/>
      <c r="V25" s="36"/>
      <c r="W25" s="36"/>
      <c r="X25" s="37"/>
    </row>
    <row r="26" spans="4:24" ht="16.5" thickTop="1" x14ac:dyDescent="0.25">
      <c r="D26" s="38" t="s">
        <v>72</v>
      </c>
      <c r="E26" s="39" t="s">
        <v>31</v>
      </c>
      <c r="F26" s="39"/>
      <c r="G26" s="39"/>
      <c r="H26" s="39" t="str">
        <f>"Bare frame with " &amp;$B$3</f>
        <v>Bare frame with Nonlinear VD</v>
      </c>
      <c r="I26" s="39"/>
      <c r="J26" s="39"/>
      <c r="K26" s="39" t="s">
        <v>32</v>
      </c>
      <c r="L26" s="39"/>
      <c r="M26" s="40"/>
      <c r="O26" s="38" t="s">
        <v>30</v>
      </c>
      <c r="P26" s="39" t="s">
        <v>31</v>
      </c>
      <c r="Q26" s="39"/>
      <c r="R26" s="39"/>
      <c r="S26" s="39" t="str">
        <f>"Bare frame with " &amp;$B$3</f>
        <v>Bare frame with Nonlinear VD</v>
      </c>
      <c r="T26" s="39"/>
      <c r="U26" s="39"/>
      <c r="V26" s="39" t="s">
        <v>32</v>
      </c>
      <c r="W26" s="39"/>
      <c r="X26" s="40"/>
    </row>
    <row r="27" spans="4:24" x14ac:dyDescent="0.25">
      <c r="D27" s="41"/>
      <c r="E27" s="21" t="s">
        <v>52</v>
      </c>
      <c r="F27" s="21" t="s">
        <v>34</v>
      </c>
      <c r="G27" s="21" t="s">
        <v>35</v>
      </c>
      <c r="H27" s="21" t="s">
        <v>36</v>
      </c>
      <c r="I27" s="21" t="s">
        <v>37</v>
      </c>
      <c r="J27" s="21" t="s">
        <v>38</v>
      </c>
      <c r="K27" s="21" t="s">
        <v>39</v>
      </c>
      <c r="L27" s="21" t="s">
        <v>73</v>
      </c>
      <c r="M27" s="22" t="s">
        <v>74</v>
      </c>
      <c r="O27" s="41"/>
      <c r="P27" s="21" t="s">
        <v>87</v>
      </c>
      <c r="Q27" s="21" t="s">
        <v>34</v>
      </c>
      <c r="R27" s="21" t="s">
        <v>35</v>
      </c>
      <c r="S27" s="21" t="s">
        <v>36</v>
      </c>
      <c r="T27" s="21" t="s">
        <v>37</v>
      </c>
      <c r="U27" s="21" t="s">
        <v>38</v>
      </c>
      <c r="V27" s="21" t="s">
        <v>39</v>
      </c>
      <c r="W27" s="21" t="s">
        <v>88</v>
      </c>
      <c r="X27" s="22" t="s">
        <v>89</v>
      </c>
    </row>
    <row r="28" spans="4:24" ht="16.5" customHeight="1" x14ac:dyDescent="0.25">
      <c r="D28" s="41"/>
      <c r="E28" s="21" t="s">
        <v>75</v>
      </c>
      <c r="F28" s="21" t="s">
        <v>76</v>
      </c>
      <c r="G28" s="21" t="s">
        <v>55</v>
      </c>
      <c r="H28" s="21" t="s">
        <v>42</v>
      </c>
      <c r="I28" s="21" t="s">
        <v>56</v>
      </c>
      <c r="J28" s="21" t="s">
        <v>77</v>
      </c>
      <c r="K28" s="42" t="s">
        <v>61</v>
      </c>
      <c r="L28" s="42" t="s">
        <v>45</v>
      </c>
      <c r="M28" s="43" t="s">
        <v>62</v>
      </c>
      <c r="O28" s="41"/>
      <c r="P28" s="21" t="s">
        <v>42</v>
      </c>
      <c r="Q28" s="21" t="s">
        <v>56</v>
      </c>
      <c r="R28" s="21" t="s">
        <v>55</v>
      </c>
      <c r="S28" s="21" t="s">
        <v>42</v>
      </c>
      <c r="T28" s="21" t="s">
        <v>90</v>
      </c>
      <c r="U28" s="21" t="s">
        <v>55</v>
      </c>
      <c r="V28" s="42" t="s">
        <v>61</v>
      </c>
      <c r="W28" s="42" t="s">
        <v>45</v>
      </c>
      <c r="X28" s="43" t="s">
        <v>62</v>
      </c>
    </row>
    <row r="29" spans="4:24" x14ac:dyDescent="0.25">
      <c r="D29" s="41"/>
      <c r="E29" s="21" t="s">
        <v>58</v>
      </c>
      <c r="F29" s="21" t="s">
        <v>78</v>
      </c>
      <c r="G29" s="21" t="s">
        <v>79</v>
      </c>
      <c r="H29" s="21" t="s">
        <v>46</v>
      </c>
      <c r="I29" s="21" t="s">
        <v>78</v>
      </c>
      <c r="J29" s="21" t="s">
        <v>50</v>
      </c>
      <c r="K29" s="39"/>
      <c r="L29" s="39"/>
      <c r="M29" s="40"/>
      <c r="O29" s="41"/>
      <c r="P29" s="21" t="s">
        <v>46</v>
      </c>
      <c r="Q29" s="21" t="s">
        <v>91</v>
      </c>
      <c r="R29" s="21" t="s">
        <v>92</v>
      </c>
      <c r="S29" s="21" t="s">
        <v>69</v>
      </c>
      <c r="T29" s="21" t="s">
        <v>59</v>
      </c>
      <c r="U29" s="21" t="s">
        <v>50</v>
      </c>
      <c r="V29" s="39"/>
      <c r="W29" s="39"/>
      <c r="X29" s="40"/>
    </row>
    <row r="30" spans="4:24" x14ac:dyDescent="0.25">
      <c r="D30" s="19">
        <v>3</v>
      </c>
      <c r="E30" s="21">
        <v>2.6709999999999998</v>
      </c>
      <c r="F30" s="21">
        <v>45.820999999999998</v>
      </c>
      <c r="G30" s="21">
        <v>1085.5360000000001</v>
      </c>
      <c r="H30" s="21">
        <v>1.0149999999999999</v>
      </c>
      <c r="I30" s="21">
        <v>24.495000000000001</v>
      </c>
      <c r="J30" s="21">
        <v>336.83100000000002</v>
      </c>
      <c r="K30" s="21">
        <v>0.38</v>
      </c>
      <c r="L30" s="21">
        <v>0.53500000000000003</v>
      </c>
      <c r="M30" s="22">
        <v>0.31</v>
      </c>
      <c r="O30" s="19">
        <v>3</v>
      </c>
      <c r="P30" s="21">
        <v>2.6709999999999998</v>
      </c>
      <c r="Q30" s="21">
        <v>45.820999999999998</v>
      </c>
      <c r="R30" s="21">
        <v>1085.5360000000001</v>
      </c>
      <c r="S30" s="21">
        <v>1.0149999999999999</v>
      </c>
      <c r="T30" s="21">
        <v>24.495000000000001</v>
      </c>
      <c r="U30" s="21">
        <v>336.83100000000002</v>
      </c>
      <c r="V30" s="21">
        <v>0.38</v>
      </c>
      <c r="W30" s="21">
        <v>0.53500000000000003</v>
      </c>
      <c r="X30" s="22">
        <v>0.31</v>
      </c>
    </row>
    <row r="31" spans="4:24" x14ac:dyDescent="0.25">
      <c r="D31" s="19">
        <v>2</v>
      </c>
      <c r="E31" s="21">
        <v>1.9670000000000001</v>
      </c>
      <c r="F31" s="21">
        <v>34.927999999999997</v>
      </c>
      <c r="G31" s="21">
        <v>793.44299999999998</v>
      </c>
      <c r="H31" s="21">
        <v>0.78100000000000003</v>
      </c>
      <c r="I31" s="21">
        <v>19.3</v>
      </c>
      <c r="J31" s="21">
        <v>320.79700000000003</v>
      </c>
      <c r="K31" s="21">
        <v>0.39700000000000002</v>
      </c>
      <c r="L31" s="21">
        <v>0.55300000000000005</v>
      </c>
      <c r="M31" s="22">
        <v>0.40400000000000003</v>
      </c>
      <c r="O31" s="19">
        <v>2</v>
      </c>
      <c r="P31" s="21">
        <v>1.9670000000000001</v>
      </c>
      <c r="Q31" s="21">
        <v>34.927999999999997</v>
      </c>
      <c r="R31" s="21">
        <v>793.44299999999998</v>
      </c>
      <c r="S31" s="21">
        <v>0.78100000000000003</v>
      </c>
      <c r="T31" s="21">
        <v>19.3</v>
      </c>
      <c r="U31" s="21">
        <v>320.79700000000003</v>
      </c>
      <c r="V31" s="21">
        <v>0.39700000000000002</v>
      </c>
      <c r="W31" s="21">
        <v>0.55300000000000005</v>
      </c>
      <c r="X31" s="22">
        <v>0.40400000000000003</v>
      </c>
    </row>
    <row r="32" spans="4:24" ht="16.5" thickBot="1" x14ac:dyDescent="0.3">
      <c r="D32" s="23">
        <v>1</v>
      </c>
      <c r="E32" s="25">
        <v>0.95599999999999996</v>
      </c>
      <c r="F32" s="25">
        <v>45.820999999999998</v>
      </c>
      <c r="G32" s="25">
        <v>546.69899999999996</v>
      </c>
      <c r="H32" s="25">
        <v>0.40300000000000002</v>
      </c>
      <c r="I32" s="25">
        <v>24.495000000000001</v>
      </c>
      <c r="J32" s="25">
        <v>298.09300000000002</v>
      </c>
      <c r="K32" s="25">
        <v>0.42199999999999999</v>
      </c>
      <c r="L32" s="25">
        <v>0.53500000000000003</v>
      </c>
      <c r="M32" s="26">
        <v>0.54500000000000004</v>
      </c>
      <c r="O32" s="23">
        <v>1</v>
      </c>
      <c r="P32" s="25">
        <v>0.95599999999999996</v>
      </c>
      <c r="Q32" s="25">
        <v>45.820999999999998</v>
      </c>
      <c r="R32" s="25">
        <v>546.69899999999996</v>
      </c>
      <c r="S32" s="25">
        <v>0.40300000000000002</v>
      </c>
      <c r="T32" s="25">
        <v>24.495000000000001</v>
      </c>
      <c r="U32" s="25">
        <v>298.09300000000002</v>
      </c>
      <c r="V32" s="25">
        <v>0.42199999999999999</v>
      </c>
      <c r="W32" s="25">
        <v>0.53500000000000003</v>
      </c>
      <c r="X32" s="26">
        <v>0.54500000000000004</v>
      </c>
    </row>
  </sheetData>
  <mergeCells count="48">
    <mergeCell ref="O25:X25"/>
    <mergeCell ref="O26:O29"/>
    <mergeCell ref="P26:R26"/>
    <mergeCell ref="S26:U26"/>
    <mergeCell ref="V26:X26"/>
    <mergeCell ref="V28:V29"/>
    <mergeCell ref="W28:W29"/>
    <mergeCell ref="X28:X29"/>
    <mergeCell ref="O15:X15"/>
    <mergeCell ref="O16:O19"/>
    <mergeCell ref="P16:R16"/>
    <mergeCell ref="S16:U16"/>
    <mergeCell ref="V16:X16"/>
    <mergeCell ref="V18:V19"/>
    <mergeCell ref="W18:W19"/>
    <mergeCell ref="X18:X19"/>
    <mergeCell ref="O5:X5"/>
    <mergeCell ref="O6:O9"/>
    <mergeCell ref="P6:R6"/>
    <mergeCell ref="S6:U6"/>
    <mergeCell ref="V6:X6"/>
    <mergeCell ref="V8:V9"/>
    <mergeCell ref="W8:W9"/>
    <mergeCell ref="X8:X9"/>
    <mergeCell ref="D25:M25"/>
    <mergeCell ref="D26:D29"/>
    <mergeCell ref="E26:G26"/>
    <mergeCell ref="H26:J26"/>
    <mergeCell ref="K26:M26"/>
    <mergeCell ref="K28:K29"/>
    <mergeCell ref="L28:L29"/>
    <mergeCell ref="M28:M29"/>
    <mergeCell ref="D15:M15"/>
    <mergeCell ref="D16:D19"/>
    <mergeCell ref="E16:G16"/>
    <mergeCell ref="H16:J16"/>
    <mergeCell ref="K16:M16"/>
    <mergeCell ref="K18:K19"/>
    <mergeCell ref="L18:L19"/>
    <mergeCell ref="M18:M19"/>
    <mergeCell ref="D5:M5"/>
    <mergeCell ref="D6:D9"/>
    <mergeCell ref="E6:G6"/>
    <mergeCell ref="H6:J6"/>
    <mergeCell ref="K6:M6"/>
    <mergeCell ref="K8:K9"/>
    <mergeCell ref="L8:L9"/>
    <mergeCell ref="M8:M9"/>
  </mergeCells>
  <phoneticPr fontId="2" type="noConversion"/>
  <pageMargins left="0.7" right="0.7" top="0.75" bottom="0.75" header="0.3" footer="0.3"/>
  <ignoredErrors>
    <ignoredError sqref="E7:J7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topLeftCell="A22"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tabSelected="1" workbookViewId="0">
      <selection activeCell="I23" sqref="I23"/>
    </sheetView>
  </sheetViews>
  <sheetFormatPr defaultRowHeight="16.5" x14ac:dyDescent="0.25"/>
  <cols>
    <col min="2" max="2" width="19" bestFit="1" customWidth="1"/>
  </cols>
  <sheetData>
    <row r="1" spans="1:8" x14ac:dyDescent="0.25">
      <c r="A1" s="45" t="s">
        <v>95</v>
      </c>
      <c r="B1" s="46"/>
      <c r="C1" s="46"/>
      <c r="D1" s="46"/>
      <c r="E1" s="46"/>
      <c r="F1" s="46"/>
      <c r="G1" s="46"/>
      <c r="H1" s="46"/>
    </row>
    <row r="2" spans="1:8" x14ac:dyDescent="0.25">
      <c r="A2" s="47" t="s">
        <v>3</v>
      </c>
      <c r="B2" s="47" t="s">
        <v>96</v>
      </c>
      <c r="C2" s="47" t="s">
        <v>97</v>
      </c>
      <c r="D2" s="47" t="s">
        <v>98</v>
      </c>
      <c r="E2" s="47" t="s">
        <v>99</v>
      </c>
      <c r="F2" s="47" t="s">
        <v>100</v>
      </c>
      <c r="G2" s="47" t="s">
        <v>101</v>
      </c>
      <c r="H2" s="48" t="s">
        <v>102</v>
      </c>
    </row>
    <row r="3" spans="1:8" x14ac:dyDescent="0.25">
      <c r="A3" s="49"/>
      <c r="B3" s="49"/>
      <c r="C3" s="49"/>
      <c r="D3" s="49"/>
      <c r="E3" s="49"/>
      <c r="F3" s="49" t="s">
        <v>103</v>
      </c>
      <c r="G3" s="49" t="s">
        <v>103</v>
      </c>
      <c r="H3" s="50" t="s">
        <v>103</v>
      </c>
    </row>
    <row r="4" spans="1:8" x14ac:dyDescent="0.25">
      <c r="A4" s="44" t="s">
        <v>6</v>
      </c>
      <c r="B4" s="44" t="s">
        <v>104</v>
      </c>
      <c r="C4" s="44" t="s">
        <v>100</v>
      </c>
      <c r="D4" s="44">
        <v>0</v>
      </c>
      <c r="E4" s="44">
        <v>12</v>
      </c>
      <c r="F4" s="44">
        <v>45</v>
      </c>
      <c r="G4" s="44">
        <v>27</v>
      </c>
      <c r="H4" s="44">
        <v>24.5</v>
      </c>
    </row>
    <row r="5" spans="1:8" x14ac:dyDescent="0.25">
      <c r="A5" s="44" t="s">
        <v>6</v>
      </c>
      <c r="B5" s="44" t="s">
        <v>104</v>
      </c>
      <c r="C5" s="44" t="s">
        <v>101</v>
      </c>
      <c r="D5" s="44">
        <v>0</v>
      </c>
      <c r="E5" s="44">
        <v>7</v>
      </c>
      <c r="F5" s="44">
        <v>0</v>
      </c>
      <c r="G5" s="44">
        <v>27</v>
      </c>
      <c r="H5" s="44">
        <v>24.5</v>
      </c>
    </row>
    <row r="6" spans="1:8" x14ac:dyDescent="0.25">
      <c r="A6" s="44" t="s">
        <v>6</v>
      </c>
      <c r="B6" s="44" t="s">
        <v>105</v>
      </c>
      <c r="C6" s="44" t="s">
        <v>100</v>
      </c>
      <c r="D6" s="44">
        <v>0</v>
      </c>
      <c r="E6" s="44">
        <v>12</v>
      </c>
      <c r="F6" s="44">
        <v>45</v>
      </c>
      <c r="G6" s="44">
        <v>27</v>
      </c>
      <c r="H6" s="44">
        <v>24.5</v>
      </c>
    </row>
    <row r="7" spans="1:8" x14ac:dyDescent="0.25">
      <c r="A7" s="44" t="s">
        <v>6</v>
      </c>
      <c r="B7" s="44" t="s">
        <v>105</v>
      </c>
      <c r="C7" s="44" t="s">
        <v>101</v>
      </c>
      <c r="D7" s="44">
        <v>0</v>
      </c>
      <c r="E7" s="44">
        <v>7</v>
      </c>
      <c r="F7" s="44">
        <v>0</v>
      </c>
      <c r="G7" s="44">
        <v>27</v>
      </c>
      <c r="H7" s="44">
        <v>24.5</v>
      </c>
    </row>
    <row r="8" spans="1:8" x14ac:dyDescent="0.25">
      <c r="A8" s="44" t="s">
        <v>6</v>
      </c>
      <c r="B8" s="44" t="s">
        <v>106</v>
      </c>
      <c r="C8" s="44" t="s">
        <v>100</v>
      </c>
      <c r="D8" s="44">
        <v>1.1488999999999999E-2</v>
      </c>
      <c r="E8" s="44">
        <v>12</v>
      </c>
      <c r="F8" s="44">
        <v>45</v>
      </c>
      <c r="G8" s="44">
        <v>27</v>
      </c>
      <c r="H8" s="44">
        <v>24.5</v>
      </c>
    </row>
    <row r="9" spans="1:8" x14ac:dyDescent="0.25">
      <c r="A9" s="44" t="s">
        <v>6</v>
      </c>
      <c r="B9" s="44" t="s">
        <v>107</v>
      </c>
      <c r="C9" s="44" t="s">
        <v>100</v>
      </c>
      <c r="D9" s="44">
        <v>1.23E-2</v>
      </c>
      <c r="E9" s="44">
        <v>6</v>
      </c>
      <c r="F9" s="44">
        <v>45</v>
      </c>
      <c r="G9" s="44">
        <v>0</v>
      </c>
      <c r="H9" s="44">
        <v>24.5</v>
      </c>
    </row>
    <row r="10" spans="1:8" x14ac:dyDescent="0.25">
      <c r="A10" s="44" t="s">
        <v>6</v>
      </c>
      <c r="B10" s="44" t="s">
        <v>108</v>
      </c>
      <c r="C10" s="44" t="s">
        <v>101</v>
      </c>
      <c r="D10" s="44">
        <v>1.1354E-2</v>
      </c>
      <c r="E10" s="44">
        <v>12</v>
      </c>
      <c r="F10" s="44">
        <v>45</v>
      </c>
      <c r="G10" s="44">
        <v>27</v>
      </c>
      <c r="H10" s="44">
        <v>24.5</v>
      </c>
    </row>
    <row r="11" spans="1:8" x14ac:dyDescent="0.25">
      <c r="A11" s="44" t="s">
        <v>6</v>
      </c>
      <c r="B11" s="44" t="s">
        <v>109</v>
      </c>
      <c r="C11" s="44" t="s">
        <v>101</v>
      </c>
      <c r="D11" s="44">
        <v>1.1138E-2</v>
      </c>
      <c r="E11" s="44">
        <v>12</v>
      </c>
      <c r="F11" s="44">
        <v>45</v>
      </c>
      <c r="G11" s="44">
        <v>27</v>
      </c>
      <c r="H11" s="44">
        <v>24.5</v>
      </c>
    </row>
    <row r="12" spans="1:8" x14ac:dyDescent="0.25">
      <c r="A12" s="44" t="s">
        <v>6</v>
      </c>
      <c r="B12" s="44" t="s">
        <v>110</v>
      </c>
      <c r="C12" s="44" t="s">
        <v>100</v>
      </c>
      <c r="D12" s="44">
        <v>8.8020000000000008E-3</v>
      </c>
      <c r="E12" s="44">
        <v>12</v>
      </c>
      <c r="F12" s="44">
        <v>45</v>
      </c>
      <c r="G12" s="44">
        <v>27</v>
      </c>
      <c r="H12" s="44">
        <v>24.5</v>
      </c>
    </row>
    <row r="13" spans="1:8" x14ac:dyDescent="0.25">
      <c r="A13" s="44" t="s">
        <v>6</v>
      </c>
      <c r="B13" s="44" t="s">
        <v>111</v>
      </c>
      <c r="C13" s="44" t="s">
        <v>100</v>
      </c>
      <c r="D13" s="44">
        <v>1.3238E-2</v>
      </c>
      <c r="E13" s="44">
        <v>12</v>
      </c>
      <c r="F13" s="44">
        <v>45</v>
      </c>
      <c r="G13" s="44">
        <v>27</v>
      </c>
      <c r="H13" s="44">
        <v>24.5</v>
      </c>
    </row>
    <row r="14" spans="1:8" x14ac:dyDescent="0.25">
      <c r="A14" s="44" t="s">
        <v>6</v>
      </c>
      <c r="B14" s="44" t="s">
        <v>112</v>
      </c>
      <c r="C14" s="44" t="s">
        <v>101</v>
      </c>
      <c r="D14" s="44">
        <v>9.2049999999999996E-3</v>
      </c>
      <c r="E14" s="44">
        <v>12</v>
      </c>
      <c r="F14" s="44">
        <v>45</v>
      </c>
      <c r="G14" s="44">
        <v>27</v>
      </c>
      <c r="H14" s="44">
        <v>24.5</v>
      </c>
    </row>
    <row r="15" spans="1:8" x14ac:dyDescent="0.25">
      <c r="A15" s="44" t="s">
        <v>6</v>
      </c>
      <c r="B15" s="44" t="s">
        <v>113</v>
      </c>
      <c r="C15" s="44" t="s">
        <v>101</v>
      </c>
      <c r="D15" s="44">
        <v>1.238E-2</v>
      </c>
      <c r="E15" s="44">
        <v>12</v>
      </c>
      <c r="F15" s="44">
        <v>45</v>
      </c>
      <c r="G15" s="44">
        <v>27</v>
      </c>
      <c r="H15" s="44">
        <v>24.5</v>
      </c>
    </row>
    <row r="16" spans="1:8" x14ac:dyDescent="0.25">
      <c r="A16" s="44" t="s">
        <v>6</v>
      </c>
      <c r="B16" s="44" t="s">
        <v>114</v>
      </c>
      <c r="C16" s="44" t="s">
        <v>100</v>
      </c>
      <c r="D16" s="44">
        <v>1.6091000000000001E-2</v>
      </c>
      <c r="E16" s="44">
        <v>6</v>
      </c>
      <c r="F16" s="44">
        <v>45</v>
      </c>
      <c r="G16" s="44">
        <v>0</v>
      </c>
      <c r="H16" s="44">
        <v>24.5</v>
      </c>
    </row>
    <row r="17" spans="1:8" x14ac:dyDescent="0.25">
      <c r="A17" s="44" t="s">
        <v>6</v>
      </c>
      <c r="B17" s="44" t="s">
        <v>115</v>
      </c>
      <c r="C17" s="44" t="s">
        <v>100</v>
      </c>
      <c r="D17" s="44">
        <v>1.3984999999999999E-2</v>
      </c>
      <c r="E17" s="44">
        <v>6</v>
      </c>
      <c r="F17" s="44">
        <v>45</v>
      </c>
      <c r="G17" s="44">
        <v>0</v>
      </c>
      <c r="H17" s="44">
        <v>24.5</v>
      </c>
    </row>
    <row r="18" spans="1:8" x14ac:dyDescent="0.25">
      <c r="A18" s="44" t="s">
        <v>6</v>
      </c>
      <c r="B18" s="44" t="s">
        <v>116</v>
      </c>
      <c r="C18" s="44" t="s">
        <v>101</v>
      </c>
      <c r="D18" s="44">
        <v>1.3492000000000001E-2</v>
      </c>
      <c r="E18" s="44">
        <v>12</v>
      </c>
      <c r="F18" s="44">
        <v>45</v>
      </c>
      <c r="G18" s="44">
        <v>27</v>
      </c>
      <c r="H18" s="44">
        <v>24.5</v>
      </c>
    </row>
    <row r="19" spans="1:8" x14ac:dyDescent="0.25">
      <c r="A19" s="44" t="s">
        <v>6</v>
      </c>
      <c r="B19" s="44" t="s">
        <v>117</v>
      </c>
      <c r="C19" s="44" t="s">
        <v>101</v>
      </c>
      <c r="D19" s="44">
        <v>1.3492000000000001E-2</v>
      </c>
      <c r="E19" s="44">
        <v>12</v>
      </c>
      <c r="F19" s="44">
        <v>45</v>
      </c>
      <c r="G19" s="44">
        <v>27</v>
      </c>
      <c r="H19" s="44">
        <v>24.5</v>
      </c>
    </row>
    <row r="20" spans="1:8" x14ac:dyDescent="0.25">
      <c r="A20" s="44" t="s">
        <v>8</v>
      </c>
      <c r="B20" s="44" t="s">
        <v>104</v>
      </c>
      <c r="C20" s="44" t="s">
        <v>100</v>
      </c>
      <c r="D20" s="44">
        <v>0</v>
      </c>
      <c r="E20" s="44">
        <v>10</v>
      </c>
      <c r="F20" s="44">
        <v>27</v>
      </c>
      <c r="G20" s="44">
        <v>27</v>
      </c>
      <c r="H20" s="44">
        <v>20.5</v>
      </c>
    </row>
    <row r="21" spans="1:8" x14ac:dyDescent="0.25">
      <c r="A21" s="44" t="s">
        <v>8</v>
      </c>
      <c r="B21" s="44" t="s">
        <v>104</v>
      </c>
      <c r="C21" s="44" t="s">
        <v>101</v>
      </c>
      <c r="D21" s="44">
        <v>0</v>
      </c>
      <c r="E21" s="44">
        <v>13</v>
      </c>
      <c r="F21" s="44">
        <v>0</v>
      </c>
      <c r="G21" s="44">
        <v>18</v>
      </c>
      <c r="H21" s="44">
        <v>20.5</v>
      </c>
    </row>
    <row r="22" spans="1:8" x14ac:dyDescent="0.25">
      <c r="A22" s="44" t="s">
        <v>8</v>
      </c>
      <c r="B22" s="44" t="s">
        <v>105</v>
      </c>
      <c r="C22" s="44" t="s">
        <v>100</v>
      </c>
      <c r="D22" s="44">
        <v>0</v>
      </c>
      <c r="E22" s="44">
        <v>10</v>
      </c>
      <c r="F22" s="44">
        <v>27</v>
      </c>
      <c r="G22" s="44">
        <v>27</v>
      </c>
      <c r="H22" s="44">
        <v>20.5</v>
      </c>
    </row>
    <row r="23" spans="1:8" x14ac:dyDescent="0.25">
      <c r="A23" s="44" t="s">
        <v>8</v>
      </c>
      <c r="B23" s="44" t="s">
        <v>105</v>
      </c>
      <c r="C23" s="44" t="s">
        <v>101</v>
      </c>
      <c r="D23" s="44">
        <v>0</v>
      </c>
      <c r="E23" s="44">
        <v>13</v>
      </c>
      <c r="F23" s="44">
        <v>0</v>
      </c>
      <c r="G23" s="44">
        <v>18</v>
      </c>
      <c r="H23" s="44">
        <v>20.5</v>
      </c>
    </row>
    <row r="24" spans="1:8" x14ac:dyDescent="0.25">
      <c r="A24" s="44" t="s">
        <v>8</v>
      </c>
      <c r="B24" s="44" t="s">
        <v>106</v>
      </c>
      <c r="C24" s="44" t="s">
        <v>100</v>
      </c>
      <c r="D24" s="44">
        <v>1.4638999999999999E-2</v>
      </c>
      <c r="E24" s="44">
        <v>10</v>
      </c>
      <c r="F24" s="44">
        <v>27</v>
      </c>
      <c r="G24" s="44">
        <v>27</v>
      </c>
      <c r="H24" s="44">
        <v>20.5</v>
      </c>
    </row>
    <row r="25" spans="1:8" x14ac:dyDescent="0.25">
      <c r="A25" s="44" t="s">
        <v>8</v>
      </c>
      <c r="B25" s="44" t="s">
        <v>107</v>
      </c>
      <c r="C25" s="44" t="s">
        <v>100</v>
      </c>
      <c r="D25" s="44">
        <v>1.5842999999999999E-2</v>
      </c>
      <c r="E25" s="44">
        <v>10</v>
      </c>
      <c r="F25" s="44">
        <v>27</v>
      </c>
      <c r="G25" s="44">
        <v>27</v>
      </c>
      <c r="H25" s="44">
        <v>20.5</v>
      </c>
    </row>
    <row r="26" spans="1:8" x14ac:dyDescent="0.25">
      <c r="A26" s="44" t="s">
        <v>8</v>
      </c>
      <c r="B26" s="44" t="s">
        <v>108</v>
      </c>
      <c r="C26" s="44" t="s">
        <v>101</v>
      </c>
      <c r="D26" s="44">
        <v>1.5828999999999999E-2</v>
      </c>
      <c r="E26" s="44">
        <v>12</v>
      </c>
      <c r="F26" s="44">
        <v>45</v>
      </c>
      <c r="G26" s="44">
        <v>27</v>
      </c>
      <c r="H26" s="44">
        <v>20.5</v>
      </c>
    </row>
    <row r="27" spans="1:8" x14ac:dyDescent="0.25">
      <c r="A27" s="44" t="s">
        <v>8</v>
      </c>
      <c r="B27" s="44" t="s">
        <v>109</v>
      </c>
      <c r="C27" s="44" t="s">
        <v>101</v>
      </c>
      <c r="D27" s="44">
        <v>1.5295E-2</v>
      </c>
      <c r="E27" s="44">
        <v>12</v>
      </c>
      <c r="F27" s="44">
        <v>45</v>
      </c>
      <c r="G27" s="44">
        <v>27</v>
      </c>
      <c r="H27" s="44">
        <v>20.5</v>
      </c>
    </row>
    <row r="28" spans="1:8" x14ac:dyDescent="0.25">
      <c r="A28" s="44" t="s">
        <v>8</v>
      </c>
      <c r="B28" s="44" t="s">
        <v>110</v>
      </c>
      <c r="C28" s="44" t="s">
        <v>100</v>
      </c>
      <c r="D28" s="44">
        <v>1.1368E-2</v>
      </c>
      <c r="E28" s="44">
        <v>10</v>
      </c>
      <c r="F28" s="44">
        <v>27</v>
      </c>
      <c r="G28" s="44">
        <v>27</v>
      </c>
      <c r="H28" s="44">
        <v>20.5</v>
      </c>
    </row>
    <row r="29" spans="1:8" x14ac:dyDescent="0.25">
      <c r="A29" s="44" t="s">
        <v>8</v>
      </c>
      <c r="B29" s="44" t="s">
        <v>111</v>
      </c>
      <c r="C29" s="44" t="s">
        <v>100</v>
      </c>
      <c r="D29" s="44">
        <v>1.7108999999999999E-2</v>
      </c>
      <c r="E29" s="44">
        <v>10</v>
      </c>
      <c r="F29" s="44">
        <v>27</v>
      </c>
      <c r="G29" s="44">
        <v>27</v>
      </c>
      <c r="H29" s="44">
        <v>20.5</v>
      </c>
    </row>
    <row r="30" spans="1:8" x14ac:dyDescent="0.25">
      <c r="A30" s="44" t="s">
        <v>8</v>
      </c>
      <c r="B30" s="44" t="s">
        <v>112</v>
      </c>
      <c r="C30" s="44" t="s">
        <v>101</v>
      </c>
      <c r="D30" s="44">
        <v>1.303E-2</v>
      </c>
      <c r="E30" s="44">
        <v>12</v>
      </c>
      <c r="F30" s="44">
        <v>45</v>
      </c>
      <c r="G30" s="44">
        <v>27</v>
      </c>
      <c r="H30" s="44">
        <v>20.5</v>
      </c>
    </row>
    <row r="31" spans="1:8" x14ac:dyDescent="0.25">
      <c r="A31" s="44" t="s">
        <v>8</v>
      </c>
      <c r="B31" s="44" t="s">
        <v>113</v>
      </c>
      <c r="C31" s="44" t="s">
        <v>101</v>
      </c>
      <c r="D31" s="44">
        <v>1.7399999999999999E-2</v>
      </c>
      <c r="E31" s="44">
        <v>12</v>
      </c>
      <c r="F31" s="44">
        <v>45</v>
      </c>
      <c r="G31" s="44">
        <v>27</v>
      </c>
      <c r="H31" s="44">
        <v>20.5</v>
      </c>
    </row>
    <row r="32" spans="1:8" x14ac:dyDescent="0.25">
      <c r="A32" s="44" t="s">
        <v>8</v>
      </c>
      <c r="B32" s="44" t="s">
        <v>114</v>
      </c>
      <c r="C32" s="44" t="s">
        <v>100</v>
      </c>
      <c r="D32" s="44">
        <v>2.1835E-2</v>
      </c>
      <c r="E32" s="44">
        <v>10</v>
      </c>
      <c r="F32" s="44">
        <v>27</v>
      </c>
      <c r="G32" s="44">
        <v>27</v>
      </c>
      <c r="H32" s="44">
        <v>20.5</v>
      </c>
    </row>
    <row r="33" spans="1:8" x14ac:dyDescent="0.25">
      <c r="A33" s="44" t="s">
        <v>8</v>
      </c>
      <c r="B33" s="44" t="s">
        <v>115</v>
      </c>
      <c r="C33" s="44" t="s">
        <v>100</v>
      </c>
      <c r="D33" s="44">
        <v>1.9880999999999999E-2</v>
      </c>
      <c r="E33" s="44">
        <v>10</v>
      </c>
      <c r="F33" s="44">
        <v>27</v>
      </c>
      <c r="G33" s="44">
        <v>27</v>
      </c>
      <c r="H33" s="44">
        <v>20.5</v>
      </c>
    </row>
    <row r="34" spans="1:8" x14ac:dyDescent="0.25">
      <c r="A34" s="44" t="s">
        <v>8</v>
      </c>
      <c r="B34" s="44" t="s">
        <v>116</v>
      </c>
      <c r="C34" s="44" t="s">
        <v>101</v>
      </c>
      <c r="D34" s="44">
        <v>2.0216000000000001E-2</v>
      </c>
      <c r="E34" s="44">
        <v>12</v>
      </c>
      <c r="F34" s="44">
        <v>45</v>
      </c>
      <c r="G34" s="44">
        <v>27</v>
      </c>
      <c r="H34" s="44">
        <v>20.5</v>
      </c>
    </row>
    <row r="35" spans="1:8" x14ac:dyDescent="0.25">
      <c r="A35" s="44" t="s">
        <v>8</v>
      </c>
      <c r="B35" s="44" t="s">
        <v>117</v>
      </c>
      <c r="C35" s="44" t="s">
        <v>101</v>
      </c>
      <c r="D35" s="44">
        <v>2.0271999999999998E-2</v>
      </c>
      <c r="E35" s="44">
        <v>12</v>
      </c>
      <c r="F35" s="44">
        <v>45</v>
      </c>
      <c r="G35" s="44">
        <v>27</v>
      </c>
      <c r="H35" s="44">
        <v>20.5</v>
      </c>
    </row>
    <row r="36" spans="1:8" x14ac:dyDescent="0.25">
      <c r="A36" s="44" t="s">
        <v>10</v>
      </c>
      <c r="B36" s="44" t="s">
        <v>104</v>
      </c>
      <c r="C36" s="44" t="s">
        <v>100</v>
      </c>
      <c r="D36" s="44">
        <v>0</v>
      </c>
      <c r="E36" s="44">
        <v>4</v>
      </c>
      <c r="F36" s="44">
        <v>27</v>
      </c>
      <c r="G36" s="44">
        <v>0</v>
      </c>
      <c r="H36" s="44">
        <v>16.5</v>
      </c>
    </row>
    <row r="37" spans="1:8" x14ac:dyDescent="0.25">
      <c r="A37" s="44" t="s">
        <v>10</v>
      </c>
      <c r="B37" s="44" t="s">
        <v>104</v>
      </c>
      <c r="C37" s="44" t="s">
        <v>101</v>
      </c>
      <c r="D37" s="44">
        <v>0</v>
      </c>
      <c r="E37" s="44">
        <v>12</v>
      </c>
      <c r="F37" s="44">
        <v>45</v>
      </c>
      <c r="G37" s="44">
        <v>27</v>
      </c>
      <c r="H37" s="44">
        <v>16.5</v>
      </c>
    </row>
    <row r="38" spans="1:8" x14ac:dyDescent="0.25">
      <c r="A38" s="44" t="s">
        <v>10</v>
      </c>
      <c r="B38" s="44" t="s">
        <v>105</v>
      </c>
      <c r="C38" s="44" t="s">
        <v>100</v>
      </c>
      <c r="D38" s="44">
        <v>0</v>
      </c>
      <c r="E38" s="44">
        <v>10</v>
      </c>
      <c r="F38" s="44">
        <v>27</v>
      </c>
      <c r="G38" s="44">
        <v>27</v>
      </c>
      <c r="H38" s="44">
        <v>16.5</v>
      </c>
    </row>
    <row r="39" spans="1:8" x14ac:dyDescent="0.25">
      <c r="A39" s="44" t="s">
        <v>10</v>
      </c>
      <c r="B39" s="44" t="s">
        <v>105</v>
      </c>
      <c r="C39" s="44" t="s">
        <v>101</v>
      </c>
      <c r="D39" s="44">
        <v>0</v>
      </c>
      <c r="E39" s="44">
        <v>13</v>
      </c>
      <c r="F39" s="44">
        <v>0</v>
      </c>
      <c r="G39" s="44">
        <v>18</v>
      </c>
      <c r="H39" s="44">
        <v>16.5</v>
      </c>
    </row>
    <row r="40" spans="1:8" x14ac:dyDescent="0.25">
      <c r="A40" s="44" t="s">
        <v>10</v>
      </c>
      <c r="B40" s="44" t="s">
        <v>106</v>
      </c>
      <c r="C40" s="44" t="s">
        <v>100</v>
      </c>
      <c r="D40" s="44">
        <v>1.6664999999999999E-2</v>
      </c>
      <c r="E40" s="44">
        <v>10</v>
      </c>
      <c r="F40" s="44">
        <v>27</v>
      </c>
      <c r="G40" s="44">
        <v>27</v>
      </c>
      <c r="H40" s="44">
        <v>16.5</v>
      </c>
    </row>
    <row r="41" spans="1:8" x14ac:dyDescent="0.25">
      <c r="A41" s="44" t="s">
        <v>10</v>
      </c>
      <c r="B41" s="44" t="s">
        <v>107</v>
      </c>
      <c r="C41" s="44" t="s">
        <v>100</v>
      </c>
      <c r="D41" s="44">
        <v>1.8169999999999999E-2</v>
      </c>
      <c r="E41" s="44">
        <v>10</v>
      </c>
      <c r="F41" s="44">
        <v>27</v>
      </c>
      <c r="G41" s="44">
        <v>27</v>
      </c>
      <c r="H41" s="44">
        <v>16.5</v>
      </c>
    </row>
    <row r="42" spans="1:8" x14ac:dyDescent="0.25">
      <c r="A42" s="44" t="s">
        <v>10</v>
      </c>
      <c r="B42" s="44" t="s">
        <v>108</v>
      </c>
      <c r="C42" s="44" t="s">
        <v>101</v>
      </c>
      <c r="D42" s="44">
        <v>1.8762000000000001E-2</v>
      </c>
      <c r="E42" s="44">
        <v>12</v>
      </c>
      <c r="F42" s="44">
        <v>45</v>
      </c>
      <c r="G42" s="44">
        <v>27</v>
      </c>
      <c r="H42" s="44">
        <v>16.5</v>
      </c>
    </row>
    <row r="43" spans="1:8" x14ac:dyDescent="0.25">
      <c r="A43" s="44" t="s">
        <v>10</v>
      </c>
      <c r="B43" s="44" t="s">
        <v>109</v>
      </c>
      <c r="C43" s="44" t="s">
        <v>101</v>
      </c>
      <c r="D43" s="44">
        <v>1.7509E-2</v>
      </c>
      <c r="E43" s="44">
        <v>12</v>
      </c>
      <c r="F43" s="44">
        <v>45</v>
      </c>
      <c r="G43" s="44">
        <v>27</v>
      </c>
      <c r="H43" s="44">
        <v>16.5</v>
      </c>
    </row>
    <row r="44" spans="1:8" x14ac:dyDescent="0.25">
      <c r="A44" s="44" t="s">
        <v>10</v>
      </c>
      <c r="B44" s="44" t="s">
        <v>110</v>
      </c>
      <c r="C44" s="44" t="s">
        <v>100</v>
      </c>
      <c r="D44" s="44">
        <v>1.4163E-2</v>
      </c>
      <c r="E44" s="44">
        <v>10</v>
      </c>
      <c r="F44" s="44">
        <v>27</v>
      </c>
      <c r="G44" s="44">
        <v>27</v>
      </c>
      <c r="H44" s="44">
        <v>16.5</v>
      </c>
    </row>
    <row r="45" spans="1:8" x14ac:dyDescent="0.25">
      <c r="A45" s="44" t="s">
        <v>10</v>
      </c>
      <c r="B45" s="44" t="s">
        <v>111</v>
      </c>
      <c r="C45" s="44" t="s">
        <v>100</v>
      </c>
      <c r="D45" s="44">
        <v>1.9095999999999998E-2</v>
      </c>
      <c r="E45" s="44">
        <v>10</v>
      </c>
      <c r="F45" s="44">
        <v>27</v>
      </c>
      <c r="G45" s="44">
        <v>27</v>
      </c>
      <c r="H45" s="44">
        <v>16.5</v>
      </c>
    </row>
    <row r="46" spans="1:8" x14ac:dyDescent="0.25">
      <c r="A46" s="44" t="s">
        <v>10</v>
      </c>
      <c r="B46" s="44" t="s">
        <v>112</v>
      </c>
      <c r="C46" s="44" t="s">
        <v>101</v>
      </c>
      <c r="D46" s="44">
        <v>1.5793999999999999E-2</v>
      </c>
      <c r="E46" s="44">
        <v>12</v>
      </c>
      <c r="F46" s="44">
        <v>45</v>
      </c>
      <c r="G46" s="44">
        <v>27</v>
      </c>
      <c r="H46" s="44">
        <v>16.5</v>
      </c>
    </row>
    <row r="47" spans="1:8" x14ac:dyDescent="0.25">
      <c r="A47" s="44" t="s">
        <v>10</v>
      </c>
      <c r="B47" s="44" t="s">
        <v>113</v>
      </c>
      <c r="C47" s="44" t="s">
        <v>101</v>
      </c>
      <c r="D47" s="44">
        <v>2.0787E-2</v>
      </c>
      <c r="E47" s="44">
        <v>12</v>
      </c>
      <c r="F47" s="44">
        <v>45</v>
      </c>
      <c r="G47" s="44">
        <v>27</v>
      </c>
      <c r="H47" s="44">
        <v>16.5</v>
      </c>
    </row>
    <row r="48" spans="1:8" x14ac:dyDescent="0.25">
      <c r="A48" s="44" t="s">
        <v>10</v>
      </c>
      <c r="B48" s="44" t="s">
        <v>114</v>
      </c>
      <c r="C48" s="44" t="s">
        <v>100</v>
      </c>
      <c r="D48" s="44">
        <v>2.5828E-2</v>
      </c>
      <c r="E48" s="44">
        <v>10</v>
      </c>
      <c r="F48" s="44">
        <v>27</v>
      </c>
      <c r="G48" s="44">
        <v>27</v>
      </c>
      <c r="H48" s="44">
        <v>16.5</v>
      </c>
    </row>
    <row r="49" spans="1:8" x14ac:dyDescent="0.25">
      <c r="A49" s="44" t="s">
        <v>10</v>
      </c>
      <c r="B49" s="44" t="s">
        <v>115</v>
      </c>
      <c r="C49" s="44" t="s">
        <v>100</v>
      </c>
      <c r="D49" s="44">
        <v>2.5645000000000001E-2</v>
      </c>
      <c r="E49" s="44">
        <v>10</v>
      </c>
      <c r="F49" s="44">
        <v>27</v>
      </c>
      <c r="G49" s="44">
        <v>27</v>
      </c>
      <c r="H49" s="44">
        <v>16.5</v>
      </c>
    </row>
    <row r="50" spans="1:8" x14ac:dyDescent="0.25">
      <c r="A50" s="44" t="s">
        <v>10</v>
      </c>
      <c r="B50" s="44" t="s">
        <v>116</v>
      </c>
      <c r="C50" s="44" t="s">
        <v>101</v>
      </c>
      <c r="D50" s="44">
        <v>2.6106000000000001E-2</v>
      </c>
      <c r="E50" s="44">
        <v>12</v>
      </c>
      <c r="F50" s="44">
        <v>45</v>
      </c>
      <c r="G50" s="44">
        <v>27</v>
      </c>
      <c r="H50" s="44">
        <v>16.5</v>
      </c>
    </row>
    <row r="51" spans="1:8" x14ac:dyDescent="0.25">
      <c r="A51" s="44" t="s">
        <v>10</v>
      </c>
      <c r="B51" s="44" t="s">
        <v>117</v>
      </c>
      <c r="C51" s="44" t="s">
        <v>101</v>
      </c>
      <c r="D51" s="44">
        <v>2.6291999999999999E-2</v>
      </c>
      <c r="E51" s="44">
        <v>12</v>
      </c>
      <c r="F51" s="44">
        <v>45</v>
      </c>
      <c r="G51" s="44">
        <v>27</v>
      </c>
      <c r="H51" s="44">
        <v>16.5</v>
      </c>
    </row>
    <row r="52" spans="1:8" x14ac:dyDescent="0.25">
      <c r="A52" s="44" t="s">
        <v>12</v>
      </c>
      <c r="B52" s="44" t="s">
        <v>104</v>
      </c>
      <c r="C52" s="44" t="s">
        <v>100</v>
      </c>
      <c r="D52" s="44">
        <v>0</v>
      </c>
      <c r="E52" s="44">
        <v>4</v>
      </c>
      <c r="F52" s="44">
        <v>27</v>
      </c>
      <c r="G52" s="44">
        <v>0</v>
      </c>
      <c r="H52" s="44">
        <v>12.5</v>
      </c>
    </row>
    <row r="53" spans="1:8" x14ac:dyDescent="0.25">
      <c r="A53" s="44" t="s">
        <v>12</v>
      </c>
      <c r="B53" s="44" t="s">
        <v>104</v>
      </c>
      <c r="C53" s="44" t="s">
        <v>101</v>
      </c>
      <c r="D53" s="44">
        <v>0</v>
      </c>
      <c r="E53" s="44">
        <v>12</v>
      </c>
      <c r="F53" s="44">
        <v>45</v>
      </c>
      <c r="G53" s="44">
        <v>27</v>
      </c>
      <c r="H53" s="44">
        <v>12.5</v>
      </c>
    </row>
    <row r="54" spans="1:8" x14ac:dyDescent="0.25">
      <c r="A54" s="44" t="s">
        <v>12</v>
      </c>
      <c r="B54" s="44" t="s">
        <v>105</v>
      </c>
      <c r="C54" s="44" t="s">
        <v>100</v>
      </c>
      <c r="D54" s="44">
        <v>0</v>
      </c>
      <c r="E54" s="44">
        <v>10</v>
      </c>
      <c r="F54" s="44">
        <v>27</v>
      </c>
      <c r="G54" s="44">
        <v>27</v>
      </c>
      <c r="H54" s="44">
        <v>12.5</v>
      </c>
    </row>
    <row r="55" spans="1:8" x14ac:dyDescent="0.25">
      <c r="A55" s="44" t="s">
        <v>12</v>
      </c>
      <c r="B55" s="44" t="s">
        <v>105</v>
      </c>
      <c r="C55" s="44" t="s">
        <v>101</v>
      </c>
      <c r="D55" s="44">
        <v>0</v>
      </c>
      <c r="E55" s="44">
        <v>13</v>
      </c>
      <c r="F55" s="44">
        <v>0</v>
      </c>
      <c r="G55" s="44">
        <v>18</v>
      </c>
      <c r="H55" s="44">
        <v>12.5</v>
      </c>
    </row>
    <row r="56" spans="1:8" x14ac:dyDescent="0.25">
      <c r="A56" s="44" t="s">
        <v>12</v>
      </c>
      <c r="B56" s="44" t="s">
        <v>106</v>
      </c>
      <c r="C56" s="44" t="s">
        <v>100</v>
      </c>
      <c r="D56" s="44">
        <v>1.9030999999999999E-2</v>
      </c>
      <c r="E56" s="44">
        <v>10</v>
      </c>
      <c r="F56" s="44">
        <v>27</v>
      </c>
      <c r="G56" s="44">
        <v>27</v>
      </c>
      <c r="H56" s="44">
        <v>12.5</v>
      </c>
    </row>
    <row r="57" spans="1:8" x14ac:dyDescent="0.25">
      <c r="A57" s="44" t="s">
        <v>12</v>
      </c>
      <c r="B57" s="44" t="s">
        <v>107</v>
      </c>
      <c r="C57" s="44" t="s">
        <v>100</v>
      </c>
      <c r="D57" s="44">
        <v>2.0337999999999998E-2</v>
      </c>
      <c r="E57" s="44">
        <v>10</v>
      </c>
      <c r="F57" s="44">
        <v>27</v>
      </c>
      <c r="G57" s="44">
        <v>27</v>
      </c>
      <c r="H57" s="44">
        <v>12.5</v>
      </c>
    </row>
    <row r="58" spans="1:8" x14ac:dyDescent="0.25">
      <c r="A58" s="44" t="s">
        <v>12</v>
      </c>
      <c r="B58" s="44" t="s">
        <v>108</v>
      </c>
      <c r="C58" s="44" t="s">
        <v>101</v>
      </c>
      <c r="D58" s="44">
        <v>1.9276000000000001E-2</v>
      </c>
      <c r="E58" s="44">
        <v>12</v>
      </c>
      <c r="F58" s="44">
        <v>45</v>
      </c>
      <c r="G58" s="44">
        <v>27</v>
      </c>
      <c r="H58" s="44">
        <v>12.5</v>
      </c>
    </row>
    <row r="59" spans="1:8" x14ac:dyDescent="0.25">
      <c r="A59" s="44" t="s">
        <v>12</v>
      </c>
      <c r="B59" s="44" t="s">
        <v>109</v>
      </c>
      <c r="C59" s="44" t="s">
        <v>101</v>
      </c>
      <c r="D59" s="44">
        <v>1.8256999999999999E-2</v>
      </c>
      <c r="E59" s="44">
        <v>12</v>
      </c>
      <c r="F59" s="44">
        <v>45</v>
      </c>
      <c r="G59" s="44">
        <v>27</v>
      </c>
      <c r="H59" s="44">
        <v>12.5</v>
      </c>
    </row>
    <row r="60" spans="1:8" x14ac:dyDescent="0.25">
      <c r="A60" s="44" t="s">
        <v>12</v>
      </c>
      <c r="B60" s="44" t="s">
        <v>110</v>
      </c>
      <c r="C60" s="44" t="s">
        <v>100</v>
      </c>
      <c r="D60" s="44">
        <v>1.5147000000000001E-2</v>
      </c>
      <c r="E60" s="44">
        <v>10</v>
      </c>
      <c r="F60" s="44">
        <v>27</v>
      </c>
      <c r="G60" s="44">
        <v>27</v>
      </c>
      <c r="H60" s="44">
        <v>12.5</v>
      </c>
    </row>
    <row r="61" spans="1:8" x14ac:dyDescent="0.25">
      <c r="A61" s="44" t="s">
        <v>12</v>
      </c>
      <c r="B61" s="44" t="s">
        <v>111</v>
      </c>
      <c r="C61" s="44" t="s">
        <v>100</v>
      </c>
      <c r="D61" s="44">
        <v>1.9720999999999999E-2</v>
      </c>
      <c r="E61" s="44">
        <v>10</v>
      </c>
      <c r="F61" s="44">
        <v>27</v>
      </c>
      <c r="G61" s="44">
        <v>27</v>
      </c>
      <c r="H61" s="44">
        <v>12.5</v>
      </c>
    </row>
    <row r="62" spans="1:8" x14ac:dyDescent="0.25">
      <c r="A62" s="44" t="s">
        <v>12</v>
      </c>
      <c r="B62" s="44" t="s">
        <v>112</v>
      </c>
      <c r="C62" s="44" t="s">
        <v>101</v>
      </c>
      <c r="D62" s="44">
        <v>1.601E-2</v>
      </c>
      <c r="E62" s="44">
        <v>12</v>
      </c>
      <c r="F62" s="44">
        <v>45</v>
      </c>
      <c r="G62" s="44">
        <v>27</v>
      </c>
      <c r="H62" s="44">
        <v>12.5</v>
      </c>
    </row>
    <row r="63" spans="1:8" x14ac:dyDescent="0.25">
      <c r="A63" s="44" t="s">
        <v>12</v>
      </c>
      <c r="B63" s="44" t="s">
        <v>113</v>
      </c>
      <c r="C63" s="44" t="s">
        <v>101</v>
      </c>
      <c r="D63" s="44">
        <v>2.1283E-2</v>
      </c>
      <c r="E63" s="44">
        <v>12</v>
      </c>
      <c r="F63" s="44">
        <v>45</v>
      </c>
      <c r="G63" s="44">
        <v>27</v>
      </c>
      <c r="H63" s="44">
        <v>12.5</v>
      </c>
    </row>
    <row r="64" spans="1:8" x14ac:dyDescent="0.25">
      <c r="A64" s="44" t="s">
        <v>12</v>
      </c>
      <c r="B64" s="44" t="s">
        <v>114</v>
      </c>
      <c r="C64" s="44" t="s">
        <v>100</v>
      </c>
      <c r="D64" s="44">
        <v>2.8049000000000001E-2</v>
      </c>
      <c r="E64" s="44">
        <v>10</v>
      </c>
      <c r="F64" s="44">
        <v>27</v>
      </c>
      <c r="G64" s="44">
        <v>27</v>
      </c>
      <c r="H64" s="44">
        <v>12.5</v>
      </c>
    </row>
    <row r="65" spans="1:8" x14ac:dyDescent="0.25">
      <c r="A65" s="44" t="s">
        <v>12</v>
      </c>
      <c r="B65" s="44" t="s">
        <v>115</v>
      </c>
      <c r="C65" s="44" t="s">
        <v>100</v>
      </c>
      <c r="D65" s="44">
        <v>2.8641E-2</v>
      </c>
      <c r="E65" s="44">
        <v>10</v>
      </c>
      <c r="F65" s="44">
        <v>27</v>
      </c>
      <c r="G65" s="44">
        <v>27</v>
      </c>
      <c r="H65" s="44">
        <v>12.5</v>
      </c>
    </row>
    <row r="66" spans="1:8" x14ac:dyDescent="0.25">
      <c r="A66" s="44" t="s">
        <v>12</v>
      </c>
      <c r="B66" s="44" t="s">
        <v>116</v>
      </c>
      <c r="C66" s="44" t="s">
        <v>101</v>
      </c>
      <c r="D66" s="44">
        <v>2.8961000000000001E-2</v>
      </c>
      <c r="E66" s="44">
        <v>12</v>
      </c>
      <c r="F66" s="44">
        <v>45</v>
      </c>
      <c r="G66" s="44">
        <v>27</v>
      </c>
      <c r="H66" s="44">
        <v>12.5</v>
      </c>
    </row>
    <row r="67" spans="1:8" x14ac:dyDescent="0.25">
      <c r="A67" s="44" t="s">
        <v>12</v>
      </c>
      <c r="B67" s="44" t="s">
        <v>117</v>
      </c>
      <c r="C67" s="44" t="s">
        <v>101</v>
      </c>
      <c r="D67" s="44">
        <v>2.9367999999999998E-2</v>
      </c>
      <c r="E67" s="44">
        <v>12</v>
      </c>
      <c r="F67" s="44">
        <v>45</v>
      </c>
      <c r="G67" s="44">
        <v>27</v>
      </c>
      <c r="H67" s="44">
        <v>12.5</v>
      </c>
    </row>
    <row r="68" spans="1:8" x14ac:dyDescent="0.25">
      <c r="A68" s="44" t="s">
        <v>14</v>
      </c>
      <c r="B68" s="44" t="s">
        <v>104</v>
      </c>
      <c r="C68" s="44" t="s">
        <v>100</v>
      </c>
      <c r="D68" s="44">
        <v>0</v>
      </c>
      <c r="E68" s="44">
        <v>4</v>
      </c>
      <c r="F68" s="44">
        <v>27</v>
      </c>
      <c r="G68" s="44">
        <v>0</v>
      </c>
      <c r="H68" s="44">
        <v>8.5</v>
      </c>
    </row>
    <row r="69" spans="1:8" x14ac:dyDescent="0.25">
      <c r="A69" s="44" t="s">
        <v>14</v>
      </c>
      <c r="B69" s="44" t="s">
        <v>104</v>
      </c>
      <c r="C69" s="44" t="s">
        <v>101</v>
      </c>
      <c r="D69" s="44">
        <v>0</v>
      </c>
      <c r="E69" s="44">
        <v>13</v>
      </c>
      <c r="F69" s="44">
        <v>0</v>
      </c>
      <c r="G69" s="44">
        <v>18</v>
      </c>
      <c r="H69" s="44">
        <v>8.5</v>
      </c>
    </row>
    <row r="70" spans="1:8" x14ac:dyDescent="0.25">
      <c r="A70" s="44" t="s">
        <v>14</v>
      </c>
      <c r="B70" s="44" t="s">
        <v>105</v>
      </c>
      <c r="C70" s="44" t="s">
        <v>100</v>
      </c>
      <c r="D70" s="44">
        <v>0</v>
      </c>
      <c r="E70" s="44">
        <v>10</v>
      </c>
      <c r="F70" s="44">
        <v>27</v>
      </c>
      <c r="G70" s="44">
        <v>27</v>
      </c>
      <c r="H70" s="44">
        <v>8.5</v>
      </c>
    </row>
    <row r="71" spans="1:8" x14ac:dyDescent="0.25">
      <c r="A71" s="44" t="s">
        <v>14</v>
      </c>
      <c r="B71" s="44" t="s">
        <v>105</v>
      </c>
      <c r="C71" s="44" t="s">
        <v>101</v>
      </c>
      <c r="D71" s="44">
        <v>0</v>
      </c>
      <c r="E71" s="44">
        <v>12</v>
      </c>
      <c r="F71" s="44">
        <v>45</v>
      </c>
      <c r="G71" s="44">
        <v>27</v>
      </c>
      <c r="H71" s="44">
        <v>8.5</v>
      </c>
    </row>
    <row r="72" spans="1:8" x14ac:dyDescent="0.25">
      <c r="A72" s="44" t="s">
        <v>14</v>
      </c>
      <c r="B72" s="44" t="s">
        <v>106</v>
      </c>
      <c r="C72" s="44" t="s">
        <v>100</v>
      </c>
      <c r="D72" s="44">
        <v>1.9991999999999999E-2</v>
      </c>
      <c r="E72" s="44">
        <v>10</v>
      </c>
      <c r="F72" s="44">
        <v>27</v>
      </c>
      <c r="G72" s="44">
        <v>27</v>
      </c>
      <c r="H72" s="44">
        <v>8.5</v>
      </c>
    </row>
    <row r="73" spans="1:8" x14ac:dyDescent="0.25">
      <c r="A73" s="44" t="s">
        <v>14</v>
      </c>
      <c r="B73" s="44" t="s">
        <v>107</v>
      </c>
      <c r="C73" s="44" t="s">
        <v>100</v>
      </c>
      <c r="D73" s="44">
        <v>1.8782E-2</v>
      </c>
      <c r="E73" s="44">
        <v>10</v>
      </c>
      <c r="F73" s="44">
        <v>27</v>
      </c>
      <c r="G73" s="44">
        <v>27</v>
      </c>
      <c r="H73" s="44">
        <v>8.5</v>
      </c>
    </row>
    <row r="74" spans="1:8" x14ac:dyDescent="0.25">
      <c r="A74" s="44" t="s">
        <v>14</v>
      </c>
      <c r="B74" s="44" t="s">
        <v>108</v>
      </c>
      <c r="C74" s="44" t="s">
        <v>101</v>
      </c>
      <c r="D74" s="44">
        <v>1.8017999999999999E-2</v>
      </c>
      <c r="E74" s="44">
        <v>12</v>
      </c>
      <c r="F74" s="44">
        <v>45</v>
      </c>
      <c r="G74" s="44">
        <v>27</v>
      </c>
      <c r="H74" s="44">
        <v>8.5</v>
      </c>
    </row>
    <row r="75" spans="1:8" x14ac:dyDescent="0.25">
      <c r="A75" s="44" t="s">
        <v>14</v>
      </c>
      <c r="B75" s="44" t="s">
        <v>109</v>
      </c>
      <c r="C75" s="44" t="s">
        <v>101</v>
      </c>
      <c r="D75" s="44">
        <v>1.8206E-2</v>
      </c>
      <c r="E75" s="44">
        <v>12</v>
      </c>
      <c r="F75" s="44">
        <v>45</v>
      </c>
      <c r="G75" s="44">
        <v>27</v>
      </c>
      <c r="H75" s="44">
        <v>8.5</v>
      </c>
    </row>
    <row r="76" spans="1:8" x14ac:dyDescent="0.25">
      <c r="A76" s="44" t="s">
        <v>14</v>
      </c>
      <c r="B76" s="44" t="s">
        <v>110</v>
      </c>
      <c r="C76" s="44" t="s">
        <v>100</v>
      </c>
      <c r="D76" s="44">
        <v>1.3615E-2</v>
      </c>
      <c r="E76" s="44">
        <v>10</v>
      </c>
      <c r="F76" s="44">
        <v>27</v>
      </c>
      <c r="G76" s="44">
        <v>27</v>
      </c>
      <c r="H76" s="44">
        <v>8.5</v>
      </c>
    </row>
    <row r="77" spans="1:8" x14ac:dyDescent="0.25">
      <c r="A77" s="44" t="s">
        <v>14</v>
      </c>
      <c r="B77" s="44" t="s">
        <v>111</v>
      </c>
      <c r="C77" s="44" t="s">
        <v>100</v>
      </c>
      <c r="D77" s="44">
        <v>1.6878000000000001E-2</v>
      </c>
      <c r="E77" s="44">
        <v>10</v>
      </c>
      <c r="F77" s="44">
        <v>27</v>
      </c>
      <c r="G77" s="44">
        <v>27</v>
      </c>
      <c r="H77" s="44">
        <v>8.5</v>
      </c>
    </row>
    <row r="78" spans="1:8" x14ac:dyDescent="0.25">
      <c r="A78" s="44" t="s">
        <v>14</v>
      </c>
      <c r="B78" s="44" t="s">
        <v>112</v>
      </c>
      <c r="C78" s="44" t="s">
        <v>101</v>
      </c>
      <c r="D78" s="44">
        <v>1.3436999999999999E-2</v>
      </c>
      <c r="E78" s="44">
        <v>12</v>
      </c>
      <c r="F78" s="44">
        <v>45</v>
      </c>
      <c r="G78" s="44">
        <v>27</v>
      </c>
      <c r="H78" s="44">
        <v>8.5</v>
      </c>
    </row>
    <row r="79" spans="1:8" x14ac:dyDescent="0.25">
      <c r="A79" s="44" t="s">
        <v>14</v>
      </c>
      <c r="B79" s="44" t="s">
        <v>113</v>
      </c>
      <c r="C79" s="44" t="s">
        <v>101</v>
      </c>
      <c r="D79" s="44">
        <v>1.8450000000000001E-2</v>
      </c>
      <c r="E79" s="44">
        <v>12</v>
      </c>
      <c r="F79" s="44">
        <v>45</v>
      </c>
      <c r="G79" s="44">
        <v>27</v>
      </c>
      <c r="H79" s="44">
        <v>8.5</v>
      </c>
    </row>
    <row r="80" spans="1:8" x14ac:dyDescent="0.25">
      <c r="A80" s="44" t="s">
        <v>14</v>
      </c>
      <c r="B80" s="44" t="s">
        <v>114</v>
      </c>
      <c r="C80" s="44" t="s">
        <v>100</v>
      </c>
      <c r="D80" s="44">
        <v>2.5198000000000002E-2</v>
      </c>
      <c r="E80" s="44">
        <v>10</v>
      </c>
      <c r="F80" s="44">
        <v>27</v>
      </c>
      <c r="G80" s="44">
        <v>27</v>
      </c>
      <c r="H80" s="44">
        <v>8.5</v>
      </c>
    </row>
    <row r="81" spans="1:8" x14ac:dyDescent="0.25">
      <c r="A81" s="44" t="s">
        <v>14</v>
      </c>
      <c r="B81" s="44" t="s">
        <v>115</v>
      </c>
      <c r="C81" s="44" t="s">
        <v>100</v>
      </c>
      <c r="D81" s="44">
        <v>2.6120999999999998E-2</v>
      </c>
      <c r="E81" s="44">
        <v>10</v>
      </c>
      <c r="F81" s="44">
        <v>27</v>
      </c>
      <c r="G81" s="44">
        <v>27</v>
      </c>
      <c r="H81" s="44">
        <v>8.5</v>
      </c>
    </row>
    <row r="82" spans="1:8" x14ac:dyDescent="0.25">
      <c r="A82" s="44" t="s">
        <v>14</v>
      </c>
      <c r="B82" s="44" t="s">
        <v>116</v>
      </c>
      <c r="C82" s="44" t="s">
        <v>101</v>
      </c>
      <c r="D82" s="44">
        <v>2.5902000000000001E-2</v>
      </c>
      <c r="E82" s="44">
        <v>12</v>
      </c>
      <c r="F82" s="44">
        <v>45</v>
      </c>
      <c r="G82" s="44">
        <v>27</v>
      </c>
      <c r="H82" s="44">
        <v>8.5</v>
      </c>
    </row>
    <row r="83" spans="1:8" x14ac:dyDescent="0.25">
      <c r="A83" s="44" t="s">
        <v>14</v>
      </c>
      <c r="B83" s="44" t="s">
        <v>117</v>
      </c>
      <c r="C83" s="44" t="s">
        <v>101</v>
      </c>
      <c r="D83" s="44">
        <v>2.6574E-2</v>
      </c>
      <c r="E83" s="44">
        <v>12</v>
      </c>
      <c r="F83" s="44">
        <v>45</v>
      </c>
      <c r="G83" s="44">
        <v>27</v>
      </c>
      <c r="H83" s="44">
        <v>8.5</v>
      </c>
    </row>
    <row r="84" spans="1:8" x14ac:dyDescent="0.25">
      <c r="A84" s="44" t="s">
        <v>16</v>
      </c>
      <c r="B84" s="44" t="s">
        <v>104</v>
      </c>
      <c r="C84" s="44" t="s">
        <v>100</v>
      </c>
      <c r="D84" s="44">
        <v>0</v>
      </c>
      <c r="E84" s="44">
        <v>4</v>
      </c>
      <c r="F84" s="44">
        <v>27</v>
      </c>
      <c r="G84" s="44">
        <v>0</v>
      </c>
      <c r="H84" s="44">
        <v>4.5</v>
      </c>
    </row>
    <row r="85" spans="1:8" x14ac:dyDescent="0.25">
      <c r="A85" s="44" t="s">
        <v>16</v>
      </c>
      <c r="B85" s="44" t="s">
        <v>104</v>
      </c>
      <c r="C85" s="44" t="s">
        <v>101</v>
      </c>
      <c r="D85" s="44">
        <v>0</v>
      </c>
      <c r="E85" s="44">
        <v>13</v>
      </c>
      <c r="F85" s="44">
        <v>0</v>
      </c>
      <c r="G85" s="44">
        <v>18</v>
      </c>
      <c r="H85" s="44">
        <v>4.5</v>
      </c>
    </row>
    <row r="86" spans="1:8" x14ac:dyDescent="0.25">
      <c r="A86" s="44" t="s">
        <v>16</v>
      </c>
      <c r="B86" s="44" t="s">
        <v>105</v>
      </c>
      <c r="C86" s="44" t="s">
        <v>101</v>
      </c>
      <c r="D86" s="44">
        <v>0</v>
      </c>
      <c r="E86" s="44">
        <v>12</v>
      </c>
      <c r="F86" s="44">
        <v>45</v>
      </c>
      <c r="G86" s="44">
        <v>27</v>
      </c>
      <c r="H86" s="44">
        <v>4.5</v>
      </c>
    </row>
    <row r="87" spans="1:8" x14ac:dyDescent="0.25">
      <c r="A87" s="44" t="s">
        <v>16</v>
      </c>
      <c r="B87" s="44" t="s">
        <v>106</v>
      </c>
      <c r="C87" s="44" t="s">
        <v>100</v>
      </c>
      <c r="D87" s="44">
        <v>1.1587999999999999E-2</v>
      </c>
      <c r="E87" s="44">
        <v>10</v>
      </c>
      <c r="F87" s="44">
        <v>27</v>
      </c>
      <c r="G87" s="44">
        <v>27</v>
      </c>
      <c r="H87" s="44">
        <v>4.5</v>
      </c>
    </row>
    <row r="88" spans="1:8" x14ac:dyDescent="0.25">
      <c r="A88" s="44" t="s">
        <v>16</v>
      </c>
      <c r="B88" s="44" t="s">
        <v>107</v>
      </c>
      <c r="C88" s="44" t="s">
        <v>100</v>
      </c>
      <c r="D88" s="44">
        <v>1.0075000000000001E-2</v>
      </c>
      <c r="E88" s="44">
        <v>10</v>
      </c>
      <c r="F88" s="44">
        <v>27</v>
      </c>
      <c r="G88" s="44">
        <v>27</v>
      </c>
      <c r="H88" s="44">
        <v>4.5</v>
      </c>
    </row>
    <row r="89" spans="1:8" x14ac:dyDescent="0.25">
      <c r="A89" s="44" t="s">
        <v>16</v>
      </c>
      <c r="B89" s="44" t="s">
        <v>108</v>
      </c>
      <c r="C89" s="44" t="s">
        <v>101</v>
      </c>
      <c r="D89" s="44">
        <v>1.0562999999999999E-2</v>
      </c>
      <c r="E89" s="44">
        <v>12</v>
      </c>
      <c r="F89" s="44">
        <v>45</v>
      </c>
      <c r="G89" s="44">
        <v>27</v>
      </c>
      <c r="H89" s="44">
        <v>4.5</v>
      </c>
    </row>
    <row r="90" spans="1:8" x14ac:dyDescent="0.25">
      <c r="A90" s="44" t="s">
        <v>16</v>
      </c>
      <c r="B90" s="44" t="s">
        <v>109</v>
      </c>
      <c r="C90" s="44" t="s">
        <v>101</v>
      </c>
      <c r="D90" s="44">
        <v>1.0694E-2</v>
      </c>
      <c r="E90" s="44">
        <v>12</v>
      </c>
      <c r="F90" s="44">
        <v>45</v>
      </c>
      <c r="G90" s="44">
        <v>27</v>
      </c>
      <c r="H90" s="44">
        <v>4.5</v>
      </c>
    </row>
    <row r="91" spans="1:8" x14ac:dyDescent="0.25">
      <c r="A91" s="44" t="s">
        <v>16</v>
      </c>
      <c r="B91" s="44" t="s">
        <v>110</v>
      </c>
      <c r="C91" s="44" t="s">
        <v>100</v>
      </c>
      <c r="D91" s="44">
        <v>7.2490000000000002E-3</v>
      </c>
      <c r="E91" s="44">
        <v>10</v>
      </c>
      <c r="F91" s="44">
        <v>27</v>
      </c>
      <c r="G91" s="44">
        <v>27</v>
      </c>
      <c r="H91" s="44">
        <v>4.5</v>
      </c>
    </row>
    <row r="92" spans="1:8" x14ac:dyDescent="0.25">
      <c r="A92" s="44" t="s">
        <v>16</v>
      </c>
      <c r="B92" s="44" t="s">
        <v>111</v>
      </c>
      <c r="C92" s="44" t="s">
        <v>100</v>
      </c>
      <c r="D92" s="44">
        <v>8.9779999999999999E-3</v>
      </c>
      <c r="E92" s="44">
        <v>10</v>
      </c>
      <c r="F92" s="44">
        <v>27</v>
      </c>
      <c r="G92" s="44">
        <v>27</v>
      </c>
      <c r="H92" s="44">
        <v>4.5</v>
      </c>
    </row>
    <row r="93" spans="1:8" x14ac:dyDescent="0.25">
      <c r="A93" s="44" t="s">
        <v>16</v>
      </c>
      <c r="B93" s="44" t="s">
        <v>112</v>
      </c>
      <c r="C93" s="44" t="s">
        <v>101</v>
      </c>
      <c r="D93" s="44">
        <v>7.8689999999999993E-3</v>
      </c>
      <c r="E93" s="44">
        <v>12</v>
      </c>
      <c r="F93" s="44">
        <v>45</v>
      </c>
      <c r="G93" s="44">
        <v>27</v>
      </c>
      <c r="H93" s="44">
        <v>4.5</v>
      </c>
    </row>
    <row r="94" spans="1:8" x14ac:dyDescent="0.25">
      <c r="A94" s="44" t="s">
        <v>16</v>
      </c>
      <c r="B94" s="44" t="s">
        <v>113</v>
      </c>
      <c r="C94" s="44" t="s">
        <v>101</v>
      </c>
      <c r="D94" s="44">
        <v>1.0296E-2</v>
      </c>
      <c r="E94" s="44">
        <v>12</v>
      </c>
      <c r="F94" s="44">
        <v>45</v>
      </c>
      <c r="G94" s="44">
        <v>27</v>
      </c>
      <c r="H94" s="44">
        <v>4.5</v>
      </c>
    </row>
    <row r="95" spans="1:8" x14ac:dyDescent="0.25">
      <c r="A95" s="44" t="s">
        <v>16</v>
      </c>
      <c r="B95" s="44" t="s">
        <v>114</v>
      </c>
      <c r="C95" s="44" t="s">
        <v>100</v>
      </c>
      <c r="D95" s="44">
        <v>1.3384E-2</v>
      </c>
      <c r="E95" s="44">
        <v>10</v>
      </c>
      <c r="F95" s="44">
        <v>27</v>
      </c>
      <c r="G95" s="44">
        <v>27</v>
      </c>
      <c r="H95" s="44">
        <v>4.5</v>
      </c>
    </row>
    <row r="96" spans="1:8" x14ac:dyDescent="0.25">
      <c r="A96" s="44" t="s">
        <v>16</v>
      </c>
      <c r="B96" s="44" t="s">
        <v>115</v>
      </c>
      <c r="C96" s="44" t="s">
        <v>100</v>
      </c>
      <c r="D96" s="44">
        <v>1.4104E-2</v>
      </c>
      <c r="E96" s="44">
        <v>10</v>
      </c>
      <c r="F96" s="44">
        <v>27</v>
      </c>
      <c r="G96" s="44">
        <v>27</v>
      </c>
      <c r="H96" s="44">
        <v>4.5</v>
      </c>
    </row>
    <row r="97" spans="1:8" x14ac:dyDescent="0.25">
      <c r="A97" s="44" t="s">
        <v>16</v>
      </c>
      <c r="B97" s="44" t="s">
        <v>116</v>
      </c>
      <c r="C97" s="44" t="s">
        <v>101</v>
      </c>
      <c r="D97" s="44">
        <v>1.4281E-2</v>
      </c>
      <c r="E97" s="44">
        <v>12</v>
      </c>
      <c r="F97" s="44">
        <v>45</v>
      </c>
      <c r="G97" s="44">
        <v>27</v>
      </c>
      <c r="H97" s="44">
        <v>4.5</v>
      </c>
    </row>
    <row r="98" spans="1:8" x14ac:dyDescent="0.25">
      <c r="A98" s="44" t="s">
        <v>16</v>
      </c>
      <c r="B98" s="44" t="s">
        <v>117</v>
      </c>
      <c r="C98" s="44" t="s">
        <v>101</v>
      </c>
      <c r="D98" s="44">
        <v>1.4677000000000001E-2</v>
      </c>
      <c r="E98" s="44">
        <v>12</v>
      </c>
      <c r="F98" s="44">
        <v>45</v>
      </c>
      <c r="G98" s="44">
        <v>27</v>
      </c>
      <c r="H98" s="44">
        <v>4.5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J31" sqref="J31"/>
    </sheetView>
  </sheetViews>
  <sheetFormatPr defaultRowHeight="16.5" x14ac:dyDescent="0.25"/>
  <cols>
    <col min="2" max="2" width="19" bestFit="1" customWidth="1"/>
  </cols>
  <sheetData>
    <row r="1" spans="1:8" x14ac:dyDescent="0.25">
      <c r="A1" s="52" t="s">
        <v>95</v>
      </c>
      <c r="B1" s="53"/>
      <c r="C1" s="53"/>
      <c r="D1" s="53"/>
      <c r="E1" s="53"/>
      <c r="F1" s="53"/>
      <c r="G1" s="53"/>
      <c r="H1" s="53"/>
    </row>
    <row r="2" spans="1:8" x14ac:dyDescent="0.25">
      <c r="A2" s="54" t="s">
        <v>3</v>
      </c>
      <c r="B2" s="54" t="s">
        <v>96</v>
      </c>
      <c r="C2" s="54" t="s">
        <v>97</v>
      </c>
      <c r="D2" s="54" t="s">
        <v>98</v>
      </c>
      <c r="E2" s="54" t="s">
        <v>99</v>
      </c>
      <c r="F2" s="54" t="s">
        <v>100</v>
      </c>
      <c r="G2" s="54" t="s">
        <v>101</v>
      </c>
      <c r="H2" s="55" t="s">
        <v>102</v>
      </c>
    </row>
    <row r="3" spans="1:8" x14ac:dyDescent="0.25">
      <c r="A3" s="56"/>
      <c r="B3" s="56"/>
      <c r="C3" s="56"/>
      <c r="D3" s="56"/>
      <c r="E3" s="56"/>
      <c r="F3" s="56" t="s">
        <v>103</v>
      </c>
      <c r="G3" s="56" t="s">
        <v>103</v>
      </c>
      <c r="H3" s="57" t="s">
        <v>103</v>
      </c>
    </row>
    <row r="4" spans="1:8" x14ac:dyDescent="0.25">
      <c r="A4" s="51" t="s">
        <v>6</v>
      </c>
      <c r="B4" s="51" t="s">
        <v>104</v>
      </c>
      <c r="C4" s="51" t="s">
        <v>100</v>
      </c>
      <c r="D4" s="51">
        <v>0</v>
      </c>
      <c r="E4" s="51">
        <v>12</v>
      </c>
      <c r="F4" s="51">
        <v>45</v>
      </c>
      <c r="G4" s="51">
        <v>27</v>
      </c>
      <c r="H4" s="51">
        <v>24.5</v>
      </c>
    </row>
    <row r="5" spans="1:8" x14ac:dyDescent="0.25">
      <c r="A5" s="51" t="s">
        <v>6</v>
      </c>
      <c r="B5" s="51" t="s">
        <v>104</v>
      </c>
      <c r="C5" s="51" t="s">
        <v>101</v>
      </c>
      <c r="D5" s="51">
        <v>0</v>
      </c>
      <c r="E5" s="51">
        <v>7</v>
      </c>
      <c r="F5" s="51">
        <v>0</v>
      </c>
      <c r="G5" s="51">
        <v>27</v>
      </c>
      <c r="H5" s="51">
        <v>24.5</v>
      </c>
    </row>
    <row r="6" spans="1:8" x14ac:dyDescent="0.25">
      <c r="A6" s="51" t="s">
        <v>6</v>
      </c>
      <c r="B6" s="51" t="s">
        <v>105</v>
      </c>
      <c r="C6" s="51" t="s">
        <v>100</v>
      </c>
      <c r="D6" s="51">
        <v>0</v>
      </c>
      <c r="E6" s="51">
        <v>12</v>
      </c>
      <c r="F6" s="51">
        <v>45</v>
      </c>
      <c r="G6" s="51">
        <v>27</v>
      </c>
      <c r="H6" s="51">
        <v>24.5</v>
      </c>
    </row>
    <row r="7" spans="1:8" x14ac:dyDescent="0.25">
      <c r="A7" s="51" t="s">
        <v>6</v>
      </c>
      <c r="B7" s="51" t="s">
        <v>105</v>
      </c>
      <c r="C7" s="51" t="s">
        <v>101</v>
      </c>
      <c r="D7" s="51">
        <v>0</v>
      </c>
      <c r="E7" s="51">
        <v>7</v>
      </c>
      <c r="F7" s="51">
        <v>0</v>
      </c>
      <c r="G7" s="51">
        <v>27</v>
      </c>
      <c r="H7" s="51">
        <v>24.5</v>
      </c>
    </row>
    <row r="8" spans="1:8" x14ac:dyDescent="0.25">
      <c r="A8" s="51" t="s">
        <v>6</v>
      </c>
      <c r="B8" s="51" t="s">
        <v>106</v>
      </c>
      <c r="C8" s="51" t="s">
        <v>100</v>
      </c>
      <c r="D8" s="51">
        <v>2.4039999999999999E-3</v>
      </c>
      <c r="E8" s="51">
        <v>6</v>
      </c>
      <c r="F8" s="51">
        <v>45</v>
      </c>
      <c r="G8" s="51">
        <v>0</v>
      </c>
      <c r="H8" s="51">
        <v>24.5</v>
      </c>
    </row>
    <row r="9" spans="1:8" x14ac:dyDescent="0.25">
      <c r="A9" s="51" t="s">
        <v>6</v>
      </c>
      <c r="B9" s="51" t="s">
        <v>107</v>
      </c>
      <c r="C9" s="51" t="s">
        <v>100</v>
      </c>
      <c r="D9" s="51">
        <v>3.0010000000000002E-3</v>
      </c>
      <c r="E9" s="51">
        <v>6</v>
      </c>
      <c r="F9" s="51">
        <v>45</v>
      </c>
      <c r="G9" s="51">
        <v>0</v>
      </c>
      <c r="H9" s="51">
        <v>24.5</v>
      </c>
    </row>
    <row r="10" spans="1:8" x14ac:dyDescent="0.25">
      <c r="A10" s="51" t="s">
        <v>6</v>
      </c>
      <c r="B10" s="51" t="s">
        <v>108</v>
      </c>
      <c r="C10" s="51" t="s">
        <v>101</v>
      </c>
      <c r="D10" s="51">
        <v>2.2520000000000001E-3</v>
      </c>
      <c r="E10" s="51">
        <v>12</v>
      </c>
      <c r="F10" s="51">
        <v>45</v>
      </c>
      <c r="G10" s="51">
        <v>27</v>
      </c>
      <c r="H10" s="51">
        <v>24.5</v>
      </c>
    </row>
    <row r="11" spans="1:8" x14ac:dyDescent="0.25">
      <c r="A11" s="51" t="s">
        <v>6</v>
      </c>
      <c r="B11" s="51" t="s">
        <v>109</v>
      </c>
      <c r="C11" s="51" t="s">
        <v>101</v>
      </c>
      <c r="D11" s="51">
        <v>2.7200000000000002E-3</v>
      </c>
      <c r="E11" s="51">
        <v>12</v>
      </c>
      <c r="F11" s="51">
        <v>45</v>
      </c>
      <c r="G11" s="51">
        <v>27</v>
      </c>
      <c r="H11" s="51">
        <v>24.5</v>
      </c>
    </row>
    <row r="12" spans="1:8" x14ac:dyDescent="0.25">
      <c r="A12" s="51" t="s">
        <v>6</v>
      </c>
      <c r="B12" s="51" t="s">
        <v>110</v>
      </c>
      <c r="C12" s="51" t="s">
        <v>100</v>
      </c>
      <c r="D12" s="51">
        <v>2.2790000000000002E-3</v>
      </c>
      <c r="E12" s="51">
        <v>6</v>
      </c>
      <c r="F12" s="51">
        <v>45</v>
      </c>
      <c r="G12" s="51">
        <v>0</v>
      </c>
      <c r="H12" s="51">
        <v>24.5</v>
      </c>
    </row>
    <row r="13" spans="1:8" x14ac:dyDescent="0.25">
      <c r="A13" s="51" t="s">
        <v>6</v>
      </c>
      <c r="B13" s="51" t="s">
        <v>111</v>
      </c>
      <c r="C13" s="51" t="s">
        <v>100</v>
      </c>
      <c r="D13" s="51">
        <v>2.2179999999999999E-3</v>
      </c>
      <c r="E13" s="51">
        <v>6</v>
      </c>
      <c r="F13" s="51">
        <v>45</v>
      </c>
      <c r="G13" s="51">
        <v>0</v>
      </c>
      <c r="H13" s="51">
        <v>24.5</v>
      </c>
    </row>
    <row r="14" spans="1:8" x14ac:dyDescent="0.25">
      <c r="A14" s="51" t="s">
        <v>6</v>
      </c>
      <c r="B14" s="51" t="s">
        <v>112</v>
      </c>
      <c r="C14" s="51" t="s">
        <v>101</v>
      </c>
      <c r="D14" s="51">
        <v>2.1210000000000001E-3</v>
      </c>
      <c r="E14" s="51">
        <v>12</v>
      </c>
      <c r="F14" s="51">
        <v>45</v>
      </c>
      <c r="G14" s="51">
        <v>27</v>
      </c>
      <c r="H14" s="51">
        <v>24.5</v>
      </c>
    </row>
    <row r="15" spans="1:8" x14ac:dyDescent="0.25">
      <c r="A15" s="51" t="s">
        <v>6</v>
      </c>
      <c r="B15" s="51" t="s">
        <v>113</v>
      </c>
      <c r="C15" s="51" t="s">
        <v>101</v>
      </c>
      <c r="D15" s="51">
        <v>2.1770000000000001E-3</v>
      </c>
      <c r="E15" s="51">
        <v>12</v>
      </c>
      <c r="F15" s="51">
        <v>45</v>
      </c>
      <c r="G15" s="51">
        <v>27</v>
      </c>
      <c r="H15" s="51">
        <v>24.5</v>
      </c>
    </row>
    <row r="16" spans="1:8" x14ac:dyDescent="0.25">
      <c r="A16" s="51" t="s">
        <v>6</v>
      </c>
      <c r="B16" s="51" t="s">
        <v>114</v>
      </c>
      <c r="C16" s="51" t="s">
        <v>100</v>
      </c>
      <c r="D16" s="51">
        <v>3.153E-3</v>
      </c>
      <c r="E16" s="51">
        <v>6</v>
      </c>
      <c r="F16" s="51">
        <v>45</v>
      </c>
      <c r="G16" s="51">
        <v>0</v>
      </c>
      <c r="H16" s="51">
        <v>24.5</v>
      </c>
    </row>
    <row r="17" spans="1:8" x14ac:dyDescent="0.25">
      <c r="A17" s="51" t="s">
        <v>6</v>
      </c>
      <c r="B17" s="51" t="s">
        <v>115</v>
      </c>
      <c r="C17" s="51" t="s">
        <v>100</v>
      </c>
      <c r="D17" s="51">
        <v>2.0530000000000001E-3</v>
      </c>
      <c r="E17" s="51">
        <v>6</v>
      </c>
      <c r="F17" s="51">
        <v>45</v>
      </c>
      <c r="G17" s="51">
        <v>0</v>
      </c>
      <c r="H17" s="51">
        <v>24.5</v>
      </c>
    </row>
    <row r="18" spans="1:8" x14ac:dyDescent="0.25">
      <c r="A18" s="51" t="s">
        <v>6</v>
      </c>
      <c r="B18" s="51" t="s">
        <v>116</v>
      </c>
      <c r="C18" s="51" t="s">
        <v>101</v>
      </c>
      <c r="D18" s="51">
        <v>2.8939999999999999E-3</v>
      </c>
      <c r="E18" s="51">
        <v>12</v>
      </c>
      <c r="F18" s="51">
        <v>45</v>
      </c>
      <c r="G18" s="51">
        <v>27</v>
      </c>
      <c r="H18" s="51">
        <v>24.5</v>
      </c>
    </row>
    <row r="19" spans="1:8" x14ac:dyDescent="0.25">
      <c r="A19" s="51" t="s">
        <v>6</v>
      </c>
      <c r="B19" s="51" t="s">
        <v>117</v>
      </c>
      <c r="C19" s="51" t="s">
        <v>101</v>
      </c>
      <c r="D19" s="51">
        <v>1.8489999999999999E-3</v>
      </c>
      <c r="E19" s="51">
        <v>12</v>
      </c>
      <c r="F19" s="51">
        <v>45</v>
      </c>
      <c r="G19" s="51">
        <v>27</v>
      </c>
      <c r="H19" s="51">
        <v>24.5</v>
      </c>
    </row>
    <row r="20" spans="1:8" x14ac:dyDescent="0.25">
      <c r="A20" s="51" t="s">
        <v>8</v>
      </c>
      <c r="B20" s="51" t="s">
        <v>104</v>
      </c>
      <c r="C20" s="51" t="s">
        <v>100</v>
      </c>
      <c r="D20" s="51">
        <v>0</v>
      </c>
      <c r="E20" s="51">
        <v>10</v>
      </c>
      <c r="F20" s="51">
        <v>27</v>
      </c>
      <c r="G20" s="51">
        <v>27</v>
      </c>
      <c r="H20" s="51">
        <v>20.5</v>
      </c>
    </row>
    <row r="21" spans="1:8" x14ac:dyDescent="0.25">
      <c r="A21" s="51" t="s">
        <v>8</v>
      </c>
      <c r="B21" s="51" t="s">
        <v>104</v>
      </c>
      <c r="C21" s="51" t="s">
        <v>101</v>
      </c>
      <c r="D21" s="51">
        <v>0</v>
      </c>
      <c r="E21" s="51">
        <v>13</v>
      </c>
      <c r="F21" s="51">
        <v>0</v>
      </c>
      <c r="G21" s="51">
        <v>18</v>
      </c>
      <c r="H21" s="51">
        <v>20.5</v>
      </c>
    </row>
    <row r="22" spans="1:8" x14ac:dyDescent="0.25">
      <c r="A22" s="51" t="s">
        <v>8</v>
      </c>
      <c r="B22" s="51" t="s">
        <v>105</v>
      </c>
      <c r="C22" s="51" t="s">
        <v>100</v>
      </c>
      <c r="D22" s="51">
        <v>0</v>
      </c>
      <c r="E22" s="51">
        <v>10</v>
      </c>
      <c r="F22" s="51">
        <v>27</v>
      </c>
      <c r="G22" s="51">
        <v>27</v>
      </c>
      <c r="H22" s="51">
        <v>20.5</v>
      </c>
    </row>
    <row r="23" spans="1:8" x14ac:dyDescent="0.25">
      <c r="A23" s="51" t="s">
        <v>8</v>
      </c>
      <c r="B23" s="51" t="s">
        <v>105</v>
      </c>
      <c r="C23" s="51" t="s">
        <v>101</v>
      </c>
      <c r="D23" s="51">
        <v>0</v>
      </c>
      <c r="E23" s="51">
        <v>13</v>
      </c>
      <c r="F23" s="51">
        <v>0</v>
      </c>
      <c r="G23" s="51">
        <v>18</v>
      </c>
      <c r="H23" s="51">
        <v>20.5</v>
      </c>
    </row>
    <row r="24" spans="1:8" x14ac:dyDescent="0.25">
      <c r="A24" s="51" t="s">
        <v>8</v>
      </c>
      <c r="B24" s="51" t="s">
        <v>106</v>
      </c>
      <c r="C24" s="51" t="s">
        <v>100</v>
      </c>
      <c r="D24" s="51">
        <v>3.8070000000000001E-3</v>
      </c>
      <c r="E24" s="51">
        <v>10</v>
      </c>
      <c r="F24" s="51">
        <v>27</v>
      </c>
      <c r="G24" s="51">
        <v>27</v>
      </c>
      <c r="H24" s="51">
        <v>20.5</v>
      </c>
    </row>
    <row r="25" spans="1:8" x14ac:dyDescent="0.25">
      <c r="A25" s="51" t="s">
        <v>8</v>
      </c>
      <c r="B25" s="51" t="s">
        <v>107</v>
      </c>
      <c r="C25" s="51" t="s">
        <v>100</v>
      </c>
      <c r="D25" s="51">
        <v>4.8180000000000002E-3</v>
      </c>
      <c r="E25" s="51">
        <v>4</v>
      </c>
      <c r="F25" s="51">
        <v>27</v>
      </c>
      <c r="G25" s="51">
        <v>0</v>
      </c>
      <c r="H25" s="51">
        <v>20.5</v>
      </c>
    </row>
    <row r="26" spans="1:8" x14ac:dyDescent="0.25">
      <c r="A26" s="51" t="s">
        <v>8</v>
      </c>
      <c r="B26" s="51" t="s">
        <v>108</v>
      </c>
      <c r="C26" s="51" t="s">
        <v>101</v>
      </c>
      <c r="D26" s="51">
        <v>3.627E-3</v>
      </c>
      <c r="E26" s="51">
        <v>12</v>
      </c>
      <c r="F26" s="51">
        <v>45</v>
      </c>
      <c r="G26" s="51">
        <v>27</v>
      </c>
      <c r="H26" s="51">
        <v>20.5</v>
      </c>
    </row>
    <row r="27" spans="1:8" x14ac:dyDescent="0.25">
      <c r="A27" s="51" t="s">
        <v>8</v>
      </c>
      <c r="B27" s="51" t="s">
        <v>109</v>
      </c>
      <c r="C27" s="51" t="s">
        <v>101</v>
      </c>
      <c r="D27" s="51">
        <v>4.5149999999999999E-3</v>
      </c>
      <c r="E27" s="51">
        <v>12</v>
      </c>
      <c r="F27" s="51">
        <v>45</v>
      </c>
      <c r="G27" s="51">
        <v>27</v>
      </c>
      <c r="H27" s="51">
        <v>20.5</v>
      </c>
    </row>
    <row r="28" spans="1:8" x14ac:dyDescent="0.25">
      <c r="A28" s="51" t="s">
        <v>8</v>
      </c>
      <c r="B28" s="51" t="s">
        <v>110</v>
      </c>
      <c r="C28" s="51" t="s">
        <v>100</v>
      </c>
      <c r="D28" s="51">
        <v>3.6800000000000001E-3</v>
      </c>
      <c r="E28" s="51">
        <v>17</v>
      </c>
      <c r="F28" s="51">
        <v>36</v>
      </c>
      <c r="G28" s="51">
        <v>18</v>
      </c>
      <c r="H28" s="51">
        <v>20.5</v>
      </c>
    </row>
    <row r="29" spans="1:8" x14ac:dyDescent="0.25">
      <c r="A29" s="51" t="s">
        <v>8</v>
      </c>
      <c r="B29" s="51" t="s">
        <v>111</v>
      </c>
      <c r="C29" s="51" t="s">
        <v>100</v>
      </c>
      <c r="D29" s="51">
        <v>3.5750000000000001E-3</v>
      </c>
      <c r="E29" s="51">
        <v>10</v>
      </c>
      <c r="F29" s="51">
        <v>27</v>
      </c>
      <c r="G29" s="51">
        <v>27</v>
      </c>
      <c r="H29" s="51">
        <v>20.5</v>
      </c>
    </row>
    <row r="30" spans="1:8" x14ac:dyDescent="0.25">
      <c r="A30" s="51" t="s">
        <v>8</v>
      </c>
      <c r="B30" s="51" t="s">
        <v>112</v>
      </c>
      <c r="C30" s="51" t="s">
        <v>101</v>
      </c>
      <c r="D30" s="51">
        <v>3.5370000000000002E-3</v>
      </c>
      <c r="E30" s="51">
        <v>12</v>
      </c>
      <c r="F30" s="51">
        <v>45</v>
      </c>
      <c r="G30" s="51">
        <v>27</v>
      </c>
      <c r="H30" s="51">
        <v>20.5</v>
      </c>
    </row>
    <row r="31" spans="1:8" x14ac:dyDescent="0.25">
      <c r="A31" s="51" t="s">
        <v>8</v>
      </c>
      <c r="B31" s="51" t="s">
        <v>113</v>
      </c>
      <c r="C31" s="51" t="s">
        <v>101</v>
      </c>
      <c r="D31" s="51">
        <v>3.5620000000000001E-3</v>
      </c>
      <c r="E31" s="51">
        <v>12</v>
      </c>
      <c r="F31" s="51">
        <v>45</v>
      </c>
      <c r="G31" s="51">
        <v>27</v>
      </c>
      <c r="H31" s="51">
        <v>20.5</v>
      </c>
    </row>
    <row r="32" spans="1:8" x14ac:dyDescent="0.25">
      <c r="A32" s="51" t="s">
        <v>8</v>
      </c>
      <c r="B32" s="51" t="s">
        <v>114</v>
      </c>
      <c r="C32" s="51" t="s">
        <v>100</v>
      </c>
      <c r="D32" s="51">
        <v>4.973E-3</v>
      </c>
      <c r="E32" s="51">
        <v>10</v>
      </c>
      <c r="F32" s="51">
        <v>27</v>
      </c>
      <c r="G32" s="51">
        <v>27</v>
      </c>
      <c r="H32" s="51">
        <v>20.5</v>
      </c>
    </row>
    <row r="33" spans="1:8" x14ac:dyDescent="0.25">
      <c r="A33" s="51" t="s">
        <v>8</v>
      </c>
      <c r="B33" s="51" t="s">
        <v>115</v>
      </c>
      <c r="C33" s="51" t="s">
        <v>100</v>
      </c>
      <c r="D33" s="51">
        <v>3.3809999999999999E-3</v>
      </c>
      <c r="E33" s="51">
        <v>10</v>
      </c>
      <c r="F33" s="51">
        <v>27</v>
      </c>
      <c r="G33" s="51">
        <v>27</v>
      </c>
      <c r="H33" s="51">
        <v>20.5</v>
      </c>
    </row>
    <row r="34" spans="1:8" x14ac:dyDescent="0.25">
      <c r="A34" s="51" t="s">
        <v>8</v>
      </c>
      <c r="B34" s="51" t="s">
        <v>116</v>
      </c>
      <c r="C34" s="51" t="s">
        <v>101</v>
      </c>
      <c r="D34" s="51">
        <v>4.6800000000000001E-3</v>
      </c>
      <c r="E34" s="51">
        <v>12</v>
      </c>
      <c r="F34" s="51">
        <v>45</v>
      </c>
      <c r="G34" s="51">
        <v>27</v>
      </c>
      <c r="H34" s="51">
        <v>20.5</v>
      </c>
    </row>
    <row r="35" spans="1:8" x14ac:dyDescent="0.25">
      <c r="A35" s="51" t="s">
        <v>8</v>
      </c>
      <c r="B35" s="51" t="s">
        <v>117</v>
      </c>
      <c r="C35" s="51" t="s">
        <v>101</v>
      </c>
      <c r="D35" s="51">
        <v>3.1050000000000001E-3</v>
      </c>
      <c r="E35" s="51">
        <v>12</v>
      </c>
      <c r="F35" s="51">
        <v>45</v>
      </c>
      <c r="G35" s="51">
        <v>27</v>
      </c>
      <c r="H35" s="51">
        <v>20.5</v>
      </c>
    </row>
    <row r="36" spans="1:8" x14ac:dyDescent="0.25">
      <c r="A36" s="51" t="s">
        <v>10</v>
      </c>
      <c r="B36" s="51" t="s">
        <v>104</v>
      </c>
      <c r="C36" s="51" t="s">
        <v>100</v>
      </c>
      <c r="D36" s="51">
        <v>0</v>
      </c>
      <c r="E36" s="51">
        <v>4</v>
      </c>
      <c r="F36" s="51">
        <v>27</v>
      </c>
      <c r="G36" s="51">
        <v>0</v>
      </c>
      <c r="H36" s="51">
        <v>16.5</v>
      </c>
    </row>
    <row r="37" spans="1:8" x14ac:dyDescent="0.25">
      <c r="A37" s="51" t="s">
        <v>10</v>
      </c>
      <c r="B37" s="51" t="s">
        <v>104</v>
      </c>
      <c r="C37" s="51" t="s">
        <v>101</v>
      </c>
      <c r="D37" s="51">
        <v>0</v>
      </c>
      <c r="E37" s="51">
        <v>12</v>
      </c>
      <c r="F37" s="51">
        <v>45</v>
      </c>
      <c r="G37" s="51">
        <v>27</v>
      </c>
      <c r="H37" s="51">
        <v>16.5</v>
      </c>
    </row>
    <row r="38" spans="1:8" x14ac:dyDescent="0.25">
      <c r="A38" s="51" t="s">
        <v>10</v>
      </c>
      <c r="B38" s="51" t="s">
        <v>105</v>
      </c>
      <c r="C38" s="51" t="s">
        <v>100</v>
      </c>
      <c r="D38" s="51">
        <v>0</v>
      </c>
      <c r="E38" s="51">
        <v>10</v>
      </c>
      <c r="F38" s="51">
        <v>27</v>
      </c>
      <c r="G38" s="51">
        <v>27</v>
      </c>
      <c r="H38" s="51">
        <v>16.5</v>
      </c>
    </row>
    <row r="39" spans="1:8" x14ac:dyDescent="0.25">
      <c r="A39" s="51" t="s">
        <v>10</v>
      </c>
      <c r="B39" s="51" t="s">
        <v>105</v>
      </c>
      <c r="C39" s="51" t="s">
        <v>101</v>
      </c>
      <c r="D39" s="51">
        <v>0</v>
      </c>
      <c r="E39" s="51">
        <v>13</v>
      </c>
      <c r="F39" s="51">
        <v>0</v>
      </c>
      <c r="G39" s="51">
        <v>18</v>
      </c>
      <c r="H39" s="51">
        <v>16.5</v>
      </c>
    </row>
    <row r="40" spans="1:8" x14ac:dyDescent="0.25">
      <c r="A40" s="51" t="s">
        <v>10</v>
      </c>
      <c r="B40" s="51" t="s">
        <v>106</v>
      </c>
      <c r="C40" s="51" t="s">
        <v>100</v>
      </c>
      <c r="D40" s="51">
        <v>5.5770000000000004E-3</v>
      </c>
      <c r="E40" s="51">
        <v>10</v>
      </c>
      <c r="F40" s="51">
        <v>27</v>
      </c>
      <c r="G40" s="51">
        <v>27</v>
      </c>
      <c r="H40" s="51">
        <v>16.5</v>
      </c>
    </row>
    <row r="41" spans="1:8" x14ac:dyDescent="0.25">
      <c r="A41" s="51" t="s">
        <v>10</v>
      </c>
      <c r="B41" s="51" t="s">
        <v>107</v>
      </c>
      <c r="C41" s="51" t="s">
        <v>100</v>
      </c>
      <c r="D41" s="51">
        <v>6.7869999999999996E-3</v>
      </c>
      <c r="E41" s="51">
        <v>10</v>
      </c>
      <c r="F41" s="51">
        <v>27</v>
      </c>
      <c r="G41" s="51">
        <v>27</v>
      </c>
      <c r="H41" s="51">
        <v>16.5</v>
      </c>
    </row>
    <row r="42" spans="1:8" x14ac:dyDescent="0.25">
      <c r="A42" s="51" t="s">
        <v>10</v>
      </c>
      <c r="B42" s="51" t="s">
        <v>108</v>
      </c>
      <c r="C42" s="51" t="s">
        <v>101</v>
      </c>
      <c r="D42" s="51">
        <v>5.3E-3</v>
      </c>
      <c r="E42" s="51">
        <v>12</v>
      </c>
      <c r="F42" s="51">
        <v>45</v>
      </c>
      <c r="G42" s="51">
        <v>27</v>
      </c>
      <c r="H42" s="51">
        <v>16.5</v>
      </c>
    </row>
    <row r="43" spans="1:8" x14ac:dyDescent="0.25">
      <c r="A43" s="51" t="s">
        <v>10</v>
      </c>
      <c r="B43" s="51" t="s">
        <v>109</v>
      </c>
      <c r="C43" s="51" t="s">
        <v>101</v>
      </c>
      <c r="D43" s="51">
        <v>6.3879999999999996E-3</v>
      </c>
      <c r="E43" s="51">
        <v>12</v>
      </c>
      <c r="F43" s="51">
        <v>45</v>
      </c>
      <c r="G43" s="51">
        <v>27</v>
      </c>
      <c r="H43" s="51">
        <v>16.5</v>
      </c>
    </row>
    <row r="44" spans="1:8" x14ac:dyDescent="0.25">
      <c r="A44" s="51" t="s">
        <v>10</v>
      </c>
      <c r="B44" s="51" t="s">
        <v>110</v>
      </c>
      <c r="C44" s="51" t="s">
        <v>100</v>
      </c>
      <c r="D44" s="51">
        <v>5.352E-3</v>
      </c>
      <c r="E44" s="51">
        <v>10</v>
      </c>
      <c r="F44" s="51">
        <v>27</v>
      </c>
      <c r="G44" s="51">
        <v>27</v>
      </c>
      <c r="H44" s="51">
        <v>16.5</v>
      </c>
    </row>
    <row r="45" spans="1:8" x14ac:dyDescent="0.25">
      <c r="A45" s="51" t="s">
        <v>10</v>
      </c>
      <c r="B45" s="51" t="s">
        <v>111</v>
      </c>
      <c r="C45" s="51" t="s">
        <v>100</v>
      </c>
      <c r="D45" s="51">
        <v>5.176E-3</v>
      </c>
      <c r="E45" s="51">
        <v>10</v>
      </c>
      <c r="F45" s="51">
        <v>27</v>
      </c>
      <c r="G45" s="51">
        <v>27</v>
      </c>
      <c r="H45" s="51">
        <v>16.5</v>
      </c>
    </row>
    <row r="46" spans="1:8" x14ac:dyDescent="0.25">
      <c r="A46" s="51" t="s">
        <v>10</v>
      </c>
      <c r="B46" s="51" t="s">
        <v>112</v>
      </c>
      <c r="C46" s="51" t="s">
        <v>101</v>
      </c>
      <c r="D46" s="51">
        <v>5.0809999999999996E-3</v>
      </c>
      <c r="E46" s="51">
        <v>12</v>
      </c>
      <c r="F46" s="51">
        <v>45</v>
      </c>
      <c r="G46" s="51">
        <v>27</v>
      </c>
      <c r="H46" s="51">
        <v>16.5</v>
      </c>
    </row>
    <row r="47" spans="1:8" x14ac:dyDescent="0.25">
      <c r="A47" s="51" t="s">
        <v>10</v>
      </c>
      <c r="B47" s="51" t="s">
        <v>113</v>
      </c>
      <c r="C47" s="51" t="s">
        <v>101</v>
      </c>
      <c r="D47" s="51">
        <v>5.1489999999999999E-3</v>
      </c>
      <c r="E47" s="51">
        <v>12</v>
      </c>
      <c r="F47" s="51">
        <v>45</v>
      </c>
      <c r="G47" s="51">
        <v>27</v>
      </c>
      <c r="H47" s="51">
        <v>16.5</v>
      </c>
    </row>
    <row r="48" spans="1:8" x14ac:dyDescent="0.25">
      <c r="A48" s="51" t="s">
        <v>10</v>
      </c>
      <c r="B48" s="51" t="s">
        <v>114</v>
      </c>
      <c r="C48" s="51" t="s">
        <v>100</v>
      </c>
      <c r="D48" s="51">
        <v>7.0959999999999999E-3</v>
      </c>
      <c r="E48" s="51">
        <v>10</v>
      </c>
      <c r="F48" s="51">
        <v>27</v>
      </c>
      <c r="G48" s="51">
        <v>27</v>
      </c>
      <c r="H48" s="51">
        <v>16.5</v>
      </c>
    </row>
    <row r="49" spans="1:8" x14ac:dyDescent="0.25">
      <c r="A49" s="51" t="s">
        <v>10</v>
      </c>
      <c r="B49" s="51" t="s">
        <v>115</v>
      </c>
      <c r="C49" s="51" t="s">
        <v>100</v>
      </c>
      <c r="D49" s="51">
        <v>4.8869999999999999E-3</v>
      </c>
      <c r="E49" s="51">
        <v>10</v>
      </c>
      <c r="F49" s="51">
        <v>27</v>
      </c>
      <c r="G49" s="51">
        <v>27</v>
      </c>
      <c r="H49" s="51">
        <v>16.5</v>
      </c>
    </row>
    <row r="50" spans="1:8" x14ac:dyDescent="0.25">
      <c r="A50" s="51" t="s">
        <v>10</v>
      </c>
      <c r="B50" s="51" t="s">
        <v>116</v>
      </c>
      <c r="C50" s="51" t="s">
        <v>101</v>
      </c>
      <c r="D50" s="51">
        <v>6.7029999999999998E-3</v>
      </c>
      <c r="E50" s="51">
        <v>12</v>
      </c>
      <c r="F50" s="51">
        <v>45</v>
      </c>
      <c r="G50" s="51">
        <v>27</v>
      </c>
      <c r="H50" s="51">
        <v>16.5</v>
      </c>
    </row>
    <row r="51" spans="1:8" x14ac:dyDescent="0.25">
      <c r="A51" s="51" t="s">
        <v>10</v>
      </c>
      <c r="B51" s="51" t="s">
        <v>117</v>
      </c>
      <c r="C51" s="51" t="s">
        <v>101</v>
      </c>
      <c r="D51" s="51">
        <v>4.5030000000000001E-3</v>
      </c>
      <c r="E51" s="51">
        <v>12</v>
      </c>
      <c r="F51" s="51">
        <v>45</v>
      </c>
      <c r="G51" s="51">
        <v>27</v>
      </c>
      <c r="H51" s="51">
        <v>16.5</v>
      </c>
    </row>
    <row r="52" spans="1:8" x14ac:dyDescent="0.25">
      <c r="A52" s="51" t="s">
        <v>12</v>
      </c>
      <c r="B52" s="51" t="s">
        <v>104</v>
      </c>
      <c r="C52" s="51" t="s">
        <v>100</v>
      </c>
      <c r="D52" s="51">
        <v>0</v>
      </c>
      <c r="E52" s="51">
        <v>4</v>
      </c>
      <c r="F52" s="51">
        <v>27</v>
      </c>
      <c r="G52" s="51">
        <v>0</v>
      </c>
      <c r="H52" s="51">
        <v>12.5</v>
      </c>
    </row>
    <row r="53" spans="1:8" x14ac:dyDescent="0.25">
      <c r="A53" s="51" t="s">
        <v>12</v>
      </c>
      <c r="B53" s="51" t="s">
        <v>104</v>
      </c>
      <c r="C53" s="51" t="s">
        <v>101</v>
      </c>
      <c r="D53" s="51">
        <v>0</v>
      </c>
      <c r="E53" s="51">
        <v>12</v>
      </c>
      <c r="F53" s="51">
        <v>45</v>
      </c>
      <c r="G53" s="51">
        <v>27</v>
      </c>
      <c r="H53" s="51">
        <v>12.5</v>
      </c>
    </row>
    <row r="54" spans="1:8" x14ac:dyDescent="0.25">
      <c r="A54" s="51" t="s">
        <v>12</v>
      </c>
      <c r="B54" s="51" t="s">
        <v>105</v>
      </c>
      <c r="C54" s="51" t="s">
        <v>100</v>
      </c>
      <c r="D54" s="51">
        <v>0</v>
      </c>
      <c r="E54" s="51">
        <v>10</v>
      </c>
      <c r="F54" s="51">
        <v>27</v>
      </c>
      <c r="G54" s="51">
        <v>27</v>
      </c>
      <c r="H54" s="51">
        <v>12.5</v>
      </c>
    </row>
    <row r="55" spans="1:8" x14ac:dyDescent="0.25">
      <c r="A55" s="51" t="s">
        <v>12</v>
      </c>
      <c r="B55" s="51" t="s">
        <v>105</v>
      </c>
      <c r="C55" s="51" t="s">
        <v>101</v>
      </c>
      <c r="D55" s="51">
        <v>0</v>
      </c>
      <c r="E55" s="51">
        <v>13</v>
      </c>
      <c r="F55" s="51">
        <v>0</v>
      </c>
      <c r="G55" s="51">
        <v>18</v>
      </c>
      <c r="H55" s="51">
        <v>12.5</v>
      </c>
    </row>
    <row r="56" spans="1:8" x14ac:dyDescent="0.25">
      <c r="A56" s="51" t="s">
        <v>12</v>
      </c>
      <c r="B56" s="51" t="s">
        <v>106</v>
      </c>
      <c r="C56" s="51" t="s">
        <v>100</v>
      </c>
      <c r="D56" s="51">
        <v>6.7780000000000002E-3</v>
      </c>
      <c r="E56" s="51">
        <v>10</v>
      </c>
      <c r="F56" s="51">
        <v>27</v>
      </c>
      <c r="G56" s="51">
        <v>27</v>
      </c>
      <c r="H56" s="51">
        <v>12.5</v>
      </c>
    </row>
    <row r="57" spans="1:8" x14ac:dyDescent="0.25">
      <c r="A57" s="51" t="s">
        <v>12</v>
      </c>
      <c r="B57" s="51" t="s">
        <v>107</v>
      </c>
      <c r="C57" s="51" t="s">
        <v>100</v>
      </c>
      <c r="D57" s="51">
        <v>8.1320000000000003E-3</v>
      </c>
      <c r="E57" s="51">
        <v>10</v>
      </c>
      <c r="F57" s="51">
        <v>27</v>
      </c>
      <c r="G57" s="51">
        <v>27</v>
      </c>
      <c r="H57" s="51">
        <v>12.5</v>
      </c>
    </row>
    <row r="58" spans="1:8" x14ac:dyDescent="0.25">
      <c r="A58" s="51" t="s">
        <v>12</v>
      </c>
      <c r="B58" s="51" t="s">
        <v>108</v>
      </c>
      <c r="C58" s="51" t="s">
        <v>101</v>
      </c>
      <c r="D58" s="51">
        <v>6.4679999999999998E-3</v>
      </c>
      <c r="E58" s="51">
        <v>12</v>
      </c>
      <c r="F58" s="51">
        <v>45</v>
      </c>
      <c r="G58" s="51">
        <v>27</v>
      </c>
      <c r="H58" s="51">
        <v>12.5</v>
      </c>
    </row>
    <row r="59" spans="1:8" x14ac:dyDescent="0.25">
      <c r="A59" s="51" t="s">
        <v>12</v>
      </c>
      <c r="B59" s="51" t="s">
        <v>109</v>
      </c>
      <c r="C59" s="51" t="s">
        <v>101</v>
      </c>
      <c r="D59" s="51">
        <v>7.7019999999999996E-3</v>
      </c>
      <c r="E59" s="51">
        <v>12</v>
      </c>
      <c r="F59" s="51">
        <v>45</v>
      </c>
      <c r="G59" s="51">
        <v>27</v>
      </c>
      <c r="H59" s="51">
        <v>12.5</v>
      </c>
    </row>
    <row r="60" spans="1:8" x14ac:dyDescent="0.25">
      <c r="A60" s="51" t="s">
        <v>12</v>
      </c>
      <c r="B60" s="51" t="s">
        <v>110</v>
      </c>
      <c r="C60" s="51" t="s">
        <v>100</v>
      </c>
      <c r="D60" s="51">
        <v>6.5420000000000001E-3</v>
      </c>
      <c r="E60" s="51">
        <v>10</v>
      </c>
      <c r="F60" s="51">
        <v>27</v>
      </c>
      <c r="G60" s="51">
        <v>27</v>
      </c>
      <c r="H60" s="51">
        <v>12.5</v>
      </c>
    </row>
    <row r="61" spans="1:8" x14ac:dyDescent="0.25">
      <c r="A61" s="51" t="s">
        <v>12</v>
      </c>
      <c r="B61" s="51" t="s">
        <v>111</v>
      </c>
      <c r="C61" s="51" t="s">
        <v>100</v>
      </c>
      <c r="D61" s="51">
        <v>6.1710000000000003E-3</v>
      </c>
      <c r="E61" s="51">
        <v>10</v>
      </c>
      <c r="F61" s="51">
        <v>27</v>
      </c>
      <c r="G61" s="51">
        <v>27</v>
      </c>
      <c r="H61" s="51">
        <v>12.5</v>
      </c>
    </row>
    <row r="62" spans="1:8" x14ac:dyDescent="0.25">
      <c r="A62" s="51" t="s">
        <v>12</v>
      </c>
      <c r="B62" s="51" t="s">
        <v>112</v>
      </c>
      <c r="C62" s="51" t="s">
        <v>101</v>
      </c>
      <c r="D62" s="51">
        <v>6.1339999999999997E-3</v>
      </c>
      <c r="E62" s="51">
        <v>12</v>
      </c>
      <c r="F62" s="51">
        <v>45</v>
      </c>
      <c r="G62" s="51">
        <v>27</v>
      </c>
      <c r="H62" s="51">
        <v>12.5</v>
      </c>
    </row>
    <row r="63" spans="1:8" x14ac:dyDescent="0.25">
      <c r="A63" s="51" t="s">
        <v>12</v>
      </c>
      <c r="B63" s="51" t="s">
        <v>113</v>
      </c>
      <c r="C63" s="51" t="s">
        <v>101</v>
      </c>
      <c r="D63" s="51">
        <v>6.2069999999999998E-3</v>
      </c>
      <c r="E63" s="51">
        <v>12</v>
      </c>
      <c r="F63" s="51">
        <v>45</v>
      </c>
      <c r="G63" s="51">
        <v>27</v>
      </c>
      <c r="H63" s="51">
        <v>12.5</v>
      </c>
    </row>
    <row r="64" spans="1:8" x14ac:dyDescent="0.25">
      <c r="A64" s="51" t="s">
        <v>12</v>
      </c>
      <c r="B64" s="51" t="s">
        <v>114</v>
      </c>
      <c r="C64" s="51" t="s">
        <v>100</v>
      </c>
      <c r="D64" s="51">
        <v>8.5089999999999992E-3</v>
      </c>
      <c r="E64" s="51">
        <v>10</v>
      </c>
      <c r="F64" s="51">
        <v>27</v>
      </c>
      <c r="G64" s="51">
        <v>27</v>
      </c>
      <c r="H64" s="51">
        <v>12.5</v>
      </c>
    </row>
    <row r="65" spans="1:8" x14ac:dyDescent="0.25">
      <c r="A65" s="51" t="s">
        <v>12</v>
      </c>
      <c r="B65" s="51" t="s">
        <v>115</v>
      </c>
      <c r="C65" s="51" t="s">
        <v>100</v>
      </c>
      <c r="D65" s="51">
        <v>5.921E-3</v>
      </c>
      <c r="E65" s="51">
        <v>10</v>
      </c>
      <c r="F65" s="51">
        <v>27</v>
      </c>
      <c r="G65" s="51">
        <v>27</v>
      </c>
      <c r="H65" s="51">
        <v>12.5</v>
      </c>
    </row>
    <row r="66" spans="1:8" x14ac:dyDescent="0.25">
      <c r="A66" s="51" t="s">
        <v>12</v>
      </c>
      <c r="B66" s="51" t="s">
        <v>116</v>
      </c>
      <c r="C66" s="51" t="s">
        <v>101</v>
      </c>
      <c r="D66" s="51">
        <v>8.1279999999999998E-3</v>
      </c>
      <c r="E66" s="51">
        <v>12</v>
      </c>
      <c r="F66" s="51">
        <v>45</v>
      </c>
      <c r="G66" s="51">
        <v>27</v>
      </c>
      <c r="H66" s="51">
        <v>12.5</v>
      </c>
    </row>
    <row r="67" spans="1:8" x14ac:dyDescent="0.25">
      <c r="A67" s="51" t="s">
        <v>12</v>
      </c>
      <c r="B67" s="51" t="s">
        <v>117</v>
      </c>
      <c r="C67" s="51" t="s">
        <v>101</v>
      </c>
      <c r="D67" s="51">
        <v>5.4999999999999997E-3</v>
      </c>
      <c r="E67" s="51">
        <v>12</v>
      </c>
      <c r="F67" s="51">
        <v>45</v>
      </c>
      <c r="G67" s="51">
        <v>27</v>
      </c>
      <c r="H67" s="51">
        <v>12.5</v>
      </c>
    </row>
    <row r="68" spans="1:8" x14ac:dyDescent="0.25">
      <c r="A68" s="51" t="s">
        <v>14</v>
      </c>
      <c r="B68" s="51" t="s">
        <v>104</v>
      </c>
      <c r="C68" s="51" t="s">
        <v>100</v>
      </c>
      <c r="D68" s="51">
        <v>0</v>
      </c>
      <c r="E68" s="51">
        <v>4</v>
      </c>
      <c r="F68" s="51">
        <v>27</v>
      </c>
      <c r="G68" s="51">
        <v>0</v>
      </c>
      <c r="H68" s="51">
        <v>8.5</v>
      </c>
    </row>
    <row r="69" spans="1:8" x14ac:dyDescent="0.25">
      <c r="A69" s="51" t="s">
        <v>14</v>
      </c>
      <c r="B69" s="51" t="s">
        <v>104</v>
      </c>
      <c r="C69" s="51" t="s">
        <v>101</v>
      </c>
      <c r="D69" s="51">
        <v>0</v>
      </c>
      <c r="E69" s="51">
        <v>13</v>
      </c>
      <c r="F69" s="51">
        <v>0</v>
      </c>
      <c r="G69" s="51">
        <v>18</v>
      </c>
      <c r="H69" s="51">
        <v>8.5</v>
      </c>
    </row>
    <row r="70" spans="1:8" x14ac:dyDescent="0.25">
      <c r="A70" s="51" t="s">
        <v>14</v>
      </c>
      <c r="B70" s="51" t="s">
        <v>105</v>
      </c>
      <c r="C70" s="51" t="s">
        <v>100</v>
      </c>
      <c r="D70" s="51">
        <v>0</v>
      </c>
      <c r="E70" s="51">
        <v>10</v>
      </c>
      <c r="F70" s="51">
        <v>27</v>
      </c>
      <c r="G70" s="51">
        <v>27</v>
      </c>
      <c r="H70" s="51">
        <v>8.5</v>
      </c>
    </row>
    <row r="71" spans="1:8" x14ac:dyDescent="0.25">
      <c r="A71" s="51" t="s">
        <v>14</v>
      </c>
      <c r="B71" s="51" t="s">
        <v>105</v>
      </c>
      <c r="C71" s="51" t="s">
        <v>101</v>
      </c>
      <c r="D71" s="51">
        <v>0</v>
      </c>
      <c r="E71" s="51">
        <v>12</v>
      </c>
      <c r="F71" s="51">
        <v>45</v>
      </c>
      <c r="G71" s="51">
        <v>27</v>
      </c>
      <c r="H71" s="51">
        <v>8.5</v>
      </c>
    </row>
    <row r="72" spans="1:8" x14ac:dyDescent="0.25">
      <c r="A72" s="51" t="s">
        <v>14</v>
      </c>
      <c r="B72" s="51" t="s">
        <v>106</v>
      </c>
      <c r="C72" s="51" t="s">
        <v>100</v>
      </c>
      <c r="D72" s="51">
        <v>6.5750000000000001E-3</v>
      </c>
      <c r="E72" s="51">
        <v>10</v>
      </c>
      <c r="F72" s="51">
        <v>27</v>
      </c>
      <c r="G72" s="51">
        <v>27</v>
      </c>
      <c r="H72" s="51">
        <v>8.5</v>
      </c>
    </row>
    <row r="73" spans="1:8" x14ac:dyDescent="0.25">
      <c r="A73" s="51" t="s">
        <v>14</v>
      </c>
      <c r="B73" s="51" t="s">
        <v>107</v>
      </c>
      <c r="C73" s="51" t="s">
        <v>100</v>
      </c>
      <c r="D73" s="51">
        <v>7.7920000000000003E-3</v>
      </c>
      <c r="E73" s="51">
        <v>10</v>
      </c>
      <c r="F73" s="51">
        <v>27</v>
      </c>
      <c r="G73" s="51">
        <v>27</v>
      </c>
      <c r="H73" s="51">
        <v>8.5</v>
      </c>
    </row>
    <row r="74" spans="1:8" x14ac:dyDescent="0.25">
      <c r="A74" s="51" t="s">
        <v>14</v>
      </c>
      <c r="B74" s="51" t="s">
        <v>108</v>
      </c>
      <c r="C74" s="51" t="s">
        <v>101</v>
      </c>
      <c r="D74" s="51">
        <v>6.313E-3</v>
      </c>
      <c r="E74" s="51">
        <v>12</v>
      </c>
      <c r="F74" s="51">
        <v>45</v>
      </c>
      <c r="G74" s="51">
        <v>27</v>
      </c>
      <c r="H74" s="51">
        <v>8.5</v>
      </c>
    </row>
    <row r="75" spans="1:8" x14ac:dyDescent="0.25">
      <c r="A75" s="51" t="s">
        <v>14</v>
      </c>
      <c r="B75" s="51" t="s">
        <v>109</v>
      </c>
      <c r="C75" s="51" t="s">
        <v>101</v>
      </c>
      <c r="D75" s="51">
        <v>7.476E-3</v>
      </c>
      <c r="E75" s="51">
        <v>12</v>
      </c>
      <c r="F75" s="51">
        <v>45</v>
      </c>
      <c r="G75" s="51">
        <v>27</v>
      </c>
      <c r="H75" s="51">
        <v>8.5</v>
      </c>
    </row>
    <row r="76" spans="1:8" x14ac:dyDescent="0.25">
      <c r="A76" s="51" t="s">
        <v>14</v>
      </c>
      <c r="B76" s="51" t="s">
        <v>110</v>
      </c>
      <c r="C76" s="51" t="s">
        <v>100</v>
      </c>
      <c r="D76" s="51">
        <v>6.3990000000000002E-3</v>
      </c>
      <c r="E76" s="51">
        <v>10</v>
      </c>
      <c r="F76" s="51">
        <v>27</v>
      </c>
      <c r="G76" s="51">
        <v>27</v>
      </c>
      <c r="H76" s="51">
        <v>8.5</v>
      </c>
    </row>
    <row r="77" spans="1:8" x14ac:dyDescent="0.25">
      <c r="A77" s="51" t="s">
        <v>14</v>
      </c>
      <c r="B77" s="51" t="s">
        <v>111</v>
      </c>
      <c r="C77" s="51" t="s">
        <v>100</v>
      </c>
      <c r="D77" s="51">
        <v>5.842E-3</v>
      </c>
      <c r="E77" s="51">
        <v>10</v>
      </c>
      <c r="F77" s="51">
        <v>27</v>
      </c>
      <c r="G77" s="51">
        <v>27</v>
      </c>
      <c r="H77" s="51">
        <v>8.5</v>
      </c>
    </row>
    <row r="78" spans="1:8" x14ac:dyDescent="0.25">
      <c r="A78" s="51" t="s">
        <v>14</v>
      </c>
      <c r="B78" s="51" t="s">
        <v>112</v>
      </c>
      <c r="C78" s="51" t="s">
        <v>101</v>
      </c>
      <c r="D78" s="51">
        <v>5.9420000000000002E-3</v>
      </c>
      <c r="E78" s="51">
        <v>12</v>
      </c>
      <c r="F78" s="51">
        <v>45</v>
      </c>
      <c r="G78" s="51">
        <v>27</v>
      </c>
      <c r="H78" s="51">
        <v>8.5</v>
      </c>
    </row>
    <row r="79" spans="1:8" x14ac:dyDescent="0.25">
      <c r="A79" s="51" t="s">
        <v>14</v>
      </c>
      <c r="B79" s="51" t="s">
        <v>113</v>
      </c>
      <c r="C79" s="51" t="s">
        <v>101</v>
      </c>
      <c r="D79" s="51">
        <v>5.9789999999999999E-3</v>
      </c>
      <c r="E79" s="51">
        <v>12</v>
      </c>
      <c r="F79" s="51">
        <v>45</v>
      </c>
      <c r="G79" s="51">
        <v>27</v>
      </c>
      <c r="H79" s="51">
        <v>8.5</v>
      </c>
    </row>
    <row r="80" spans="1:8" x14ac:dyDescent="0.25">
      <c r="A80" s="51" t="s">
        <v>14</v>
      </c>
      <c r="B80" s="51" t="s">
        <v>114</v>
      </c>
      <c r="C80" s="51" t="s">
        <v>100</v>
      </c>
      <c r="D80" s="51">
        <v>8.1410000000000007E-3</v>
      </c>
      <c r="E80" s="51">
        <v>10</v>
      </c>
      <c r="F80" s="51">
        <v>27</v>
      </c>
      <c r="G80" s="51">
        <v>27</v>
      </c>
      <c r="H80" s="51">
        <v>8.5</v>
      </c>
    </row>
    <row r="81" spans="1:8" x14ac:dyDescent="0.25">
      <c r="A81" s="51" t="s">
        <v>14</v>
      </c>
      <c r="B81" s="51" t="s">
        <v>115</v>
      </c>
      <c r="C81" s="51" t="s">
        <v>100</v>
      </c>
      <c r="D81" s="51">
        <v>5.7260000000000002E-3</v>
      </c>
      <c r="E81" s="51">
        <v>10</v>
      </c>
      <c r="F81" s="51">
        <v>27</v>
      </c>
      <c r="G81" s="51">
        <v>27</v>
      </c>
      <c r="H81" s="51">
        <v>8.5</v>
      </c>
    </row>
    <row r="82" spans="1:8" x14ac:dyDescent="0.25">
      <c r="A82" s="51" t="s">
        <v>14</v>
      </c>
      <c r="B82" s="51" t="s">
        <v>116</v>
      </c>
      <c r="C82" s="51" t="s">
        <v>101</v>
      </c>
      <c r="D82" s="51">
        <v>7.8899999999999994E-3</v>
      </c>
      <c r="E82" s="51">
        <v>12</v>
      </c>
      <c r="F82" s="51">
        <v>45</v>
      </c>
      <c r="G82" s="51">
        <v>27</v>
      </c>
      <c r="H82" s="51">
        <v>8.5</v>
      </c>
    </row>
    <row r="83" spans="1:8" x14ac:dyDescent="0.25">
      <c r="A83" s="51" t="s">
        <v>14</v>
      </c>
      <c r="B83" s="51" t="s">
        <v>117</v>
      </c>
      <c r="C83" s="51" t="s">
        <v>101</v>
      </c>
      <c r="D83" s="51">
        <v>5.3819999999999996E-3</v>
      </c>
      <c r="E83" s="51">
        <v>12</v>
      </c>
      <c r="F83" s="51">
        <v>45</v>
      </c>
      <c r="G83" s="51">
        <v>27</v>
      </c>
      <c r="H83" s="51">
        <v>8.5</v>
      </c>
    </row>
    <row r="84" spans="1:8" x14ac:dyDescent="0.25">
      <c r="A84" s="51" t="s">
        <v>16</v>
      </c>
      <c r="B84" s="51" t="s">
        <v>104</v>
      </c>
      <c r="C84" s="51" t="s">
        <v>100</v>
      </c>
      <c r="D84" s="51">
        <v>0</v>
      </c>
      <c r="E84" s="51">
        <v>4</v>
      </c>
      <c r="F84" s="51">
        <v>27</v>
      </c>
      <c r="G84" s="51">
        <v>0</v>
      </c>
      <c r="H84" s="51">
        <v>4.5</v>
      </c>
    </row>
    <row r="85" spans="1:8" x14ac:dyDescent="0.25">
      <c r="A85" s="51" t="s">
        <v>16</v>
      </c>
      <c r="B85" s="51" t="s">
        <v>104</v>
      </c>
      <c r="C85" s="51" t="s">
        <v>101</v>
      </c>
      <c r="D85" s="51">
        <v>0</v>
      </c>
      <c r="E85" s="51">
        <v>13</v>
      </c>
      <c r="F85" s="51">
        <v>0</v>
      </c>
      <c r="G85" s="51">
        <v>18</v>
      </c>
      <c r="H85" s="51">
        <v>4.5</v>
      </c>
    </row>
    <row r="86" spans="1:8" x14ac:dyDescent="0.25">
      <c r="A86" s="51" t="s">
        <v>16</v>
      </c>
      <c r="B86" s="51" t="s">
        <v>105</v>
      </c>
      <c r="C86" s="51" t="s">
        <v>101</v>
      </c>
      <c r="D86" s="51">
        <v>0</v>
      </c>
      <c r="E86" s="51">
        <v>12</v>
      </c>
      <c r="F86" s="51">
        <v>45</v>
      </c>
      <c r="G86" s="51">
        <v>27</v>
      </c>
      <c r="H86" s="51">
        <v>4.5</v>
      </c>
    </row>
    <row r="87" spans="1:8" x14ac:dyDescent="0.25">
      <c r="A87" s="51" t="s">
        <v>16</v>
      </c>
      <c r="B87" s="51" t="s">
        <v>106</v>
      </c>
      <c r="C87" s="51" t="s">
        <v>100</v>
      </c>
      <c r="D87" s="51">
        <v>3.852E-3</v>
      </c>
      <c r="E87" s="51">
        <v>10</v>
      </c>
      <c r="F87" s="51">
        <v>27</v>
      </c>
      <c r="G87" s="51">
        <v>27</v>
      </c>
      <c r="H87" s="51">
        <v>4.5</v>
      </c>
    </row>
    <row r="88" spans="1:8" x14ac:dyDescent="0.25">
      <c r="A88" s="51" t="s">
        <v>16</v>
      </c>
      <c r="B88" s="51" t="s">
        <v>107</v>
      </c>
      <c r="C88" s="51" t="s">
        <v>100</v>
      </c>
      <c r="D88" s="51">
        <v>4.3740000000000003E-3</v>
      </c>
      <c r="E88" s="51">
        <v>10</v>
      </c>
      <c r="F88" s="51">
        <v>27</v>
      </c>
      <c r="G88" s="51">
        <v>27</v>
      </c>
      <c r="H88" s="51">
        <v>4.5</v>
      </c>
    </row>
    <row r="89" spans="1:8" x14ac:dyDescent="0.25">
      <c r="A89" s="51" t="s">
        <v>16</v>
      </c>
      <c r="B89" s="51" t="s">
        <v>108</v>
      </c>
      <c r="C89" s="51" t="s">
        <v>101</v>
      </c>
      <c r="D89" s="51">
        <v>3.8080000000000002E-3</v>
      </c>
      <c r="E89" s="51">
        <v>12</v>
      </c>
      <c r="F89" s="51">
        <v>45</v>
      </c>
      <c r="G89" s="51">
        <v>27</v>
      </c>
      <c r="H89" s="51">
        <v>4.5</v>
      </c>
    </row>
    <row r="90" spans="1:8" x14ac:dyDescent="0.25">
      <c r="A90" s="51" t="s">
        <v>16</v>
      </c>
      <c r="B90" s="51" t="s">
        <v>109</v>
      </c>
      <c r="C90" s="51" t="s">
        <v>101</v>
      </c>
      <c r="D90" s="51">
        <v>4.333E-3</v>
      </c>
      <c r="E90" s="51">
        <v>12</v>
      </c>
      <c r="F90" s="51">
        <v>45</v>
      </c>
      <c r="G90" s="51">
        <v>27</v>
      </c>
      <c r="H90" s="51">
        <v>4.5</v>
      </c>
    </row>
    <row r="91" spans="1:8" x14ac:dyDescent="0.25">
      <c r="A91" s="51" t="s">
        <v>16</v>
      </c>
      <c r="B91" s="51" t="s">
        <v>110</v>
      </c>
      <c r="C91" s="51" t="s">
        <v>100</v>
      </c>
      <c r="D91" s="51">
        <v>3.7090000000000001E-3</v>
      </c>
      <c r="E91" s="51">
        <v>10</v>
      </c>
      <c r="F91" s="51">
        <v>27</v>
      </c>
      <c r="G91" s="51">
        <v>27</v>
      </c>
      <c r="H91" s="51">
        <v>4.5</v>
      </c>
    </row>
    <row r="92" spans="1:8" x14ac:dyDescent="0.25">
      <c r="A92" s="51" t="s">
        <v>16</v>
      </c>
      <c r="B92" s="51" t="s">
        <v>111</v>
      </c>
      <c r="C92" s="51" t="s">
        <v>100</v>
      </c>
      <c r="D92" s="51">
        <v>3.29E-3</v>
      </c>
      <c r="E92" s="51">
        <v>10</v>
      </c>
      <c r="F92" s="51">
        <v>27</v>
      </c>
      <c r="G92" s="51">
        <v>27</v>
      </c>
      <c r="H92" s="51">
        <v>4.5</v>
      </c>
    </row>
    <row r="93" spans="1:8" x14ac:dyDescent="0.25">
      <c r="A93" s="51" t="s">
        <v>16</v>
      </c>
      <c r="B93" s="51" t="s">
        <v>112</v>
      </c>
      <c r="C93" s="51" t="s">
        <v>101</v>
      </c>
      <c r="D93" s="51">
        <v>3.565E-3</v>
      </c>
      <c r="E93" s="51">
        <v>12</v>
      </c>
      <c r="F93" s="51">
        <v>45</v>
      </c>
      <c r="G93" s="51">
        <v>27</v>
      </c>
      <c r="H93" s="51">
        <v>4.5</v>
      </c>
    </row>
    <row r="94" spans="1:8" x14ac:dyDescent="0.25">
      <c r="A94" s="51" t="s">
        <v>16</v>
      </c>
      <c r="B94" s="51" t="s">
        <v>113</v>
      </c>
      <c r="C94" s="51" t="s">
        <v>101</v>
      </c>
      <c r="D94" s="51">
        <v>3.4949999999999998E-3</v>
      </c>
      <c r="E94" s="51">
        <v>12</v>
      </c>
      <c r="F94" s="51">
        <v>45</v>
      </c>
      <c r="G94" s="51">
        <v>27</v>
      </c>
      <c r="H94" s="51">
        <v>4.5</v>
      </c>
    </row>
    <row r="95" spans="1:8" x14ac:dyDescent="0.25">
      <c r="A95" s="51" t="s">
        <v>16</v>
      </c>
      <c r="B95" s="51" t="s">
        <v>114</v>
      </c>
      <c r="C95" s="51" t="s">
        <v>100</v>
      </c>
      <c r="D95" s="51">
        <v>4.5979999999999997E-3</v>
      </c>
      <c r="E95" s="51">
        <v>10</v>
      </c>
      <c r="F95" s="51">
        <v>27</v>
      </c>
      <c r="G95" s="51">
        <v>27</v>
      </c>
      <c r="H95" s="51">
        <v>4.5</v>
      </c>
    </row>
    <row r="96" spans="1:8" x14ac:dyDescent="0.25">
      <c r="A96" s="51" t="s">
        <v>16</v>
      </c>
      <c r="B96" s="51" t="s">
        <v>115</v>
      </c>
      <c r="C96" s="51" t="s">
        <v>100</v>
      </c>
      <c r="D96" s="51">
        <v>3.2550000000000001E-3</v>
      </c>
      <c r="E96" s="51">
        <v>10</v>
      </c>
      <c r="F96" s="51">
        <v>27</v>
      </c>
      <c r="G96" s="51">
        <v>27</v>
      </c>
      <c r="H96" s="51">
        <v>4.5</v>
      </c>
    </row>
    <row r="97" spans="1:8" x14ac:dyDescent="0.25">
      <c r="A97" s="51" t="s">
        <v>16</v>
      </c>
      <c r="B97" s="51" t="s">
        <v>116</v>
      </c>
      <c r="C97" s="51" t="s">
        <v>101</v>
      </c>
      <c r="D97" s="51">
        <v>4.6129999999999999E-3</v>
      </c>
      <c r="E97" s="51">
        <v>12</v>
      </c>
      <c r="F97" s="51">
        <v>45</v>
      </c>
      <c r="G97" s="51">
        <v>27</v>
      </c>
      <c r="H97" s="51">
        <v>4.5</v>
      </c>
    </row>
    <row r="98" spans="1:8" x14ac:dyDescent="0.25">
      <c r="A98" s="51" t="s">
        <v>16</v>
      </c>
      <c r="B98" s="51" t="s">
        <v>117</v>
      </c>
      <c r="C98" s="51" t="s">
        <v>101</v>
      </c>
      <c r="D98" s="51">
        <v>3.1670000000000001E-3</v>
      </c>
      <c r="E98" s="51">
        <v>12</v>
      </c>
      <c r="F98" s="51">
        <v>45</v>
      </c>
      <c r="G98" s="51">
        <v>27</v>
      </c>
      <c r="H98" s="51">
        <v>4.5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Mode Shape</vt:lpstr>
      <vt:lpstr>Period</vt:lpstr>
      <vt:lpstr>Model</vt:lpstr>
      <vt:lpstr>Story Drift</vt:lpstr>
      <vt:lpstr>Time Response</vt:lpstr>
      <vt:lpstr>Energy</vt:lpstr>
      <vt:lpstr>Hysteresis Loop</vt:lpstr>
      <vt:lpstr>Bare Drift</vt:lpstr>
      <vt:lpstr>Damper Drift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2018-06-15T08:55:53Z</dcterms:created>
  <dcterms:modified xsi:type="dcterms:W3CDTF">2018-06-15T13:07:25Z</dcterms:modified>
</cp:coreProperties>
</file>