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 B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15" l="1"/>
  <c r="J15" i="15" l="1"/>
  <c r="E15" i="15" l="1"/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<sst xmlns="http://schemas.openxmlformats.org/spreadsheetml/2006/main" count="670" uniqueCount="322">
  <si>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</si>
  <si>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</si>
  <si>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</si>
  <si>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</si>
  <si>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</si>
  <si>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</si>
  <si>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</si>
  <si>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</si>
  <si>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</si>
  <si>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</si>
  <si>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</si>
  <si>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</si>
  <si>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</si>
  <si>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</si>
  <si>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</si>
  <si>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</si>
  <si>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</si>
  <si>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</si>
  <si>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</si>
  <si>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</si>
  <si>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</si>
  <si>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</si>
  <si>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</si>
  <si>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</si>
  <si>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</si>
  <si>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</si>
  <si>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</si>
  <si>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</si>
  <si>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</si>
  <si>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</si>
  <si>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</si>
  <si>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</si>
  <si>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</si>
  <si>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</si>
  <si>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</si>
  <si>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</si>
  <si>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</si>
  <si>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</si>
  <si>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</si>
  <si>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</si>
  <si>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</si>
  <si>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</si>
  <si>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</si>
  <si>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</si>
  <si>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</si>
  <si>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</si>
  <si>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</si>
  <si>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</si>
  <si>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</si>
  <si>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</si>
  <si>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</si>
  <si>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</si>
  <si>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</si>
  <si>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</si>
  <si>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</si>
  <si>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</si>
  <si>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</si>
  <si>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</si>
  <si>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</si>
  <si>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</si>
  <si>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</si>
  <si>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</si>
  <si>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</si>
  <si>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</si>
  <si>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</si>
  <si>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</si>
  <si>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</si>
  <si>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</si>
  <si>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</si>
  <si>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</si>
  <si>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</si>
  <si>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</si>
  <si>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</si>
  <si>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</si>
  <si>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</si>
  <si>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</si>
  <si>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</si>
  <si>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</si>
  <si>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</si>
  <si>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</si>
  <si>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</si>
  <si>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</si>
  <si>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</si>
  <si>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</si>
  <si>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</si>
  <si>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</si>
  <si>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</si>
  <si>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</si>
  <si>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</si>
  <si>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</si>
  <si>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</si>
  <si>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</si>
  <si>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</si>
  <si>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</si>
  <si>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</si>
  <si>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</si>
  <si>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</si>
  <si>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</si>
  <si>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</si>
  <si>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</si>
  <si>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</si>
  <si>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</si>
  <si>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</si>
  <si>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</si>
  <si>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</si>
  <si>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</si>
  <si>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</si>
  <si>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</si>
  <si>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</si>
  <si>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</si>
  <si>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</si>
  <si>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</si>
  <si>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</si>
  <si>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</si>
  <si>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</si>
  <si>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</si>
  <si>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</si>
  <si>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</si>
  <si>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</si>
  <si>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</si>
  <si>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</si>
  <si>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</si>
  <si>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</si>
  <si>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</si>
  <si>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</si>
  <si>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</si>
  <si>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</si>
  <si>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</si>
  <si>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</si>
  <si>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</si>
  <si>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</si>
  <si>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</si>
  <si>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</si>
  <si>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</si>
  <si>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</si>
  <si>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</si>
  <si>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</si>
  <si>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</si>
  <si>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</si>
  <si>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</si>
  <si>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</si>
  <si>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</si>
  <si>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</si>
  <si>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</si>
  <si>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</si>
  <si>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</si>
  <si>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</si>
  <si>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</si>
  <si>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</si>
  <si>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</si>
  <si>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</si>
  <si>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</si>
  <si>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</si>
  <si>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</si>
  <si>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</si>
  <si>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</si>
  <si>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</si>
  <si>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</si>
  <si>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</si>
  <si>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</si>
  <si>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</si>
  <si>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</si>
  <si>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</si>
  <si>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</si>
  <si>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</si>
  <si>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</si>
  <si>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</si>
  <si>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</si>
  <si>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</si>
  <si>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</si>
  <si>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</si>
  <si>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</si>
  <si>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</si>
  <si>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</si>
  <si>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</si>
  <si>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</si>
  <si>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</si>
  <si>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</si>
  <si>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</si>
  <si>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</si>
  <si>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</si>
  <si>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</si>
  <si>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</si>
  <si>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</si>
  <si>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</si>
  <si>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</si>
  <si>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</si>
  <si>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</si>
  <si>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</si>
  <si>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</si>
  <si>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</si>
  <si>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</si>
  <si>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</si>
  <si>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</si>
  <si>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</si>
  <si>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</si>
  <si>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</si>
  <si>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</si>
  <si>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</si>
  <si>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</si>
  <si>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</si>
  <si>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</si>
  <si>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</si>
  <si>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</si>
  <si>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</si>
  <si>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</si>
  <si>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</si>
  <si>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</si>
  <si>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</si>
  <si>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</si>
  <si>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</si>
  <si>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</si>
  <si>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</si>
  <si>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</si>
  <si>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</si>
  <si>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</si>
  <si>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</si>
  <si>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</si>
  <si>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</si>
  <si>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</si>
  <si>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</si>
  <si>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</si>
  <si>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</si>
  <si>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</si>
  <si>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</si>
  <si>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</si>
  <si>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</si>
  <si>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</si>
  <si>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</si>
  <si>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</si>
  <si>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</si>
  <si>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</si>
  <si>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</si>
  <si>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</si>
  <si>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</si>
  <si>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</si>
  <si>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</si>
  <si>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</si>
  <si>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</si>
  <si>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</si>
  <si>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</si>
  <si>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</si>
  <si>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</si>
  <si>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</si>
  <si>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</si>
  <si>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</si>
  <si>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</si>
  <si>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</si>
  <si>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</si>
  <si>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</si>
  <si>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</si>
  <si>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</si>
  <si>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</si>
  <si>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</si>
  <si>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</si>
  <si>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</si>
  <si>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</si>
  <si>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</si>
  <si>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</si>
  <si>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</si>
  <si>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</si>
  <si>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</si>
  <si>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</si>
  <si>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</si>
  <si>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</si>
  <si>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</si>
  <si>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</si>
  <si>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</si>
  <si>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</si>
  <si>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</si>
  <si>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</si>
  <si>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</si>
  <si>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</si>
  <si>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</si>
  <si>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</si>
  <si>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</si>
  <si>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</si>
  <si>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</si>
  <si>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</si>
  <si>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</si>
  <si>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</si>
  <si>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</si>
  <si>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</si>
  <si>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</si>
  <si>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</si>
  <si>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</si>
  <si>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</si>
  <si>
    <r>
      <rPr>
        <sz val="12"/>
        <color theme="1"/>
        <rFont val="微軟正黑體"/>
        <family val="2"/>
        <charset val="136"/>
      </rPr>
      <t>上層鋼筋效益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</si>
  <si>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樓層數效益比較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</si>
  <si>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</si>
  <si>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樓層數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效益</t>
    </r>
    <phoneticPr fontId="1" type="noConversion"/>
  </si>
  <si>
    <r>
      <rPr>
        <sz val="12"/>
        <color theme="1"/>
        <rFont val="微軟正黑體"/>
        <family val="2"/>
        <charset val="136"/>
      </rPr>
      <t>上層筋效益</t>
    </r>
    <phoneticPr fontId="1" type="noConversion"/>
  </si>
  <si>
    <r>
      <rPr>
        <sz val="12"/>
        <color theme="1"/>
        <rFont val="微軟正黑體"/>
        <family val="2"/>
        <charset val="136"/>
      </rPr>
      <t>下層筋效益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</si>
  <si>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</si>
  <si>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</si>
  <si>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</si>
  <si>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</si>
  <si>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下層鋼筋效益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</si>
  <si>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</si>
  <si>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</si>
  <si>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</si>
  <si>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</si>
  <si>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</si>
  <si>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</si>
  <si>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</si>
  <si>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</si>
  <si>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</si>
  <si>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</si>
  <si>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</si>
  <si>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t xml:space="preserve">#10 </t>
    </r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</si>
  <si>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</si>
  <si>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</si>
  <si>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</si>
  <si>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t>method b</t>
    <phoneticPr fontId="1" type="noConversion"/>
  </si>
  <si>
    <t>Method A</t>
  </si>
  <si>
    <t>Method B</t>
  </si>
  <si>
    <t>切斷點數</t>
  </si>
  <si>
    <r>
      <t>上層鋼筋</t>
    </r>
    <r>
      <rPr>
        <sz val="12"/>
        <color theme="1"/>
        <rFont val="Times New Roman"/>
        <family val="1"/>
      </rPr>
      <t>(%)</t>
    </r>
  </si>
  <si>
    <r>
      <t>下層鋼筋</t>
    </r>
    <r>
      <rPr>
        <sz val="12"/>
        <color theme="1"/>
        <rFont val="Times New Roman"/>
        <family val="1"/>
      </rPr>
      <t>(%)</t>
    </r>
  </si>
  <si>
    <r>
      <t>整體鋼筋</t>
    </r>
    <r>
      <rPr>
        <sz val="12"/>
        <color theme="1"/>
        <rFont val="Times New Roman"/>
        <family val="1"/>
      </rPr>
      <t>(%)</t>
    </r>
  </si>
  <si>
    <t>無限制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</si>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</sst>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>
      <alignment vertical="center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10" fontId="9" fillId="0" borderId="9" xfId="0" applyNumberFormat="1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1" t="s">
        <v>244</v>
      </c>
      <c r="H1" s="61"/>
      <c r="I1" s="61"/>
      <c r="J1" s="61"/>
      <c r="K1" s="61"/>
      <c r="L1" s="61"/>
      <c r="M1" s="61"/>
      <c r="N1" s="61"/>
      <c r="O1" s="61"/>
    </row>
    <row r="2" spans="2:15" ht="21.75" thickTop="1" x14ac:dyDescent="0.25">
      <c r="B2" s="45" t="s">
        <v>239</v>
      </c>
      <c r="C2" s="62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2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2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3" t="s">
        <v>243</v>
      </c>
      <c r="C8" s="46">
        <v>12</v>
      </c>
      <c r="D8" s="63" t="s">
        <v>1</v>
      </c>
    </row>
    <row r="9" spans="2:15" ht="21" x14ac:dyDescent="0.25">
      <c r="B9" s="62"/>
      <c r="C9" s="46">
        <v>20</v>
      </c>
      <c r="D9" s="62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58" t="s">
        <v>16</v>
      </c>
      <c r="C13" s="58"/>
      <c r="D13" s="58"/>
      <c r="E13" s="58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59" t="s">
        <v>67</v>
      </c>
      <c r="C16" s="59">
        <v>4</v>
      </c>
      <c r="D16" s="59" t="s">
        <v>1</v>
      </c>
      <c r="E16" s="9"/>
    </row>
    <row r="17" spans="2:5" x14ac:dyDescent="0.25">
      <c r="B17" s="60"/>
      <c r="C17" s="59"/>
      <c r="D17" s="60"/>
      <c r="E17" s="9">
        <v>350</v>
      </c>
    </row>
    <row r="18" spans="2:5" x14ac:dyDescent="0.25">
      <c r="B18" s="60"/>
      <c r="C18" s="59"/>
      <c r="D18" s="60"/>
      <c r="E18" s="9">
        <v>420</v>
      </c>
    </row>
    <row r="21" spans="2:5" ht="19.5" thickBot="1" x14ac:dyDescent="0.3">
      <c r="B21" s="58" t="s">
        <v>16</v>
      </c>
      <c r="C21" s="58"/>
      <c r="D21" s="58"/>
      <c r="E21" s="58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59" t="s">
        <v>72</v>
      </c>
      <c r="C24" s="59">
        <v>4</v>
      </c>
      <c r="D24" s="59" t="s">
        <v>0</v>
      </c>
      <c r="E24" s="9" t="s">
        <v>22</v>
      </c>
    </row>
    <row r="25" spans="2:5" x14ac:dyDescent="0.25">
      <c r="B25" s="60"/>
      <c r="C25" s="59"/>
      <c r="D25" s="60"/>
      <c r="E25" s="9"/>
    </row>
    <row r="26" spans="2:5" x14ac:dyDescent="0.25">
      <c r="B26" s="60"/>
      <c r="C26" s="59"/>
      <c r="D26" s="60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V23"/>
  <sheetViews>
    <sheetView tabSelected="1" workbookViewId="0">
      <selection activeCell="J22" sqref="J22"/>
    </sheetView>
  </sheetViews>
  <sheetFormatPr defaultRowHeight="15.75" x14ac:dyDescent="0.25"/>
  <cols>
    <col min="1" max="1" width="37.5" style="1" bestFit="1" customWidth="1"/>
    <col min="2" max="4" width="7.375" style="1" bestFit="1" customWidth="1"/>
    <col min="5" max="5" width="9.125" style="1" bestFit="1" customWidth="1"/>
    <col min="6" max="6" width="37.5" style="1" bestFit="1" customWidth="1"/>
    <col min="7" max="9" width="7.375" style="1" bestFit="1" customWidth="1"/>
    <col min="10" max="10" width="9.125" style="1" bestFit="1" customWidth="1"/>
    <col min="11" max="12" width="9" style="1"/>
    <col min="13" max="13" width="12.375" style="1" bestFit="1" customWidth="1"/>
    <col min="14" max="15" width="11.75" style="1" bestFit="1" customWidth="1"/>
    <col min="16" max="16" width="9.625" style="1" bestFit="1" customWidth="1"/>
    <col min="17" max="16384" width="9" style="1"/>
  </cols>
  <sheetData>
    <row r="1" spans="1:22" ht="16.5" thickBot="1" x14ac:dyDescent="0.3">
      <c r="A1" s="73" t="s">
        <v>287</v>
      </c>
      <c r="B1" s="73"/>
      <c r="C1" s="73"/>
      <c r="D1" s="73"/>
      <c r="M1" s="73" t="s">
        <v>288</v>
      </c>
      <c r="N1" s="73"/>
      <c r="O1" s="73"/>
      <c r="P1" s="73"/>
      <c r="R1" s="78"/>
      <c r="S1" s="85" t="s">
        <v>314</v>
      </c>
      <c r="T1" s="84"/>
      <c r="U1" s="86"/>
      <c r="V1" s="79" t="s">
        <v>315</v>
      </c>
    </row>
    <row r="2" spans="1:22" ht="33" thickBot="1" x14ac:dyDescent="0.3">
      <c r="A2" s="74" t="s">
        <v>289</v>
      </c>
      <c r="B2" s="74">
        <v>6</v>
      </c>
      <c r="C2" s="74">
        <v>9</v>
      </c>
      <c r="D2" s="74">
        <v>12</v>
      </c>
      <c r="M2" s="74" t="s">
        <v>290</v>
      </c>
      <c r="N2" s="74" t="s">
        <v>291</v>
      </c>
      <c r="O2" s="74" t="s">
        <v>292</v>
      </c>
      <c r="P2" s="74" t="s">
        <v>293</v>
      </c>
      <c r="R2" s="80" t="s">
        <v>316</v>
      </c>
      <c r="S2" s="81" t="s">
        <v>317</v>
      </c>
      <c r="T2" s="81" t="s">
        <v>318</v>
      </c>
      <c r="U2" s="81" t="s">
        <v>319</v>
      </c>
      <c r="V2" s="81" t="s">
        <v>319</v>
      </c>
    </row>
    <row r="3" spans="1:22" ht="16.5" thickBot="1" x14ac:dyDescent="0.3">
      <c r="A3" s="74" t="s">
        <v>294</v>
      </c>
      <c r="B3" s="75">
        <v>0.96799999999999997</v>
      </c>
      <c r="C3" s="75">
        <v>0.92100000000000004</v>
      </c>
      <c r="D3" s="75">
        <v>0.90100000000000002</v>
      </c>
      <c r="M3" s="74">
        <v>4</v>
      </c>
      <c r="N3" s="75">
        <v>0.88300000000000001</v>
      </c>
      <c r="O3" s="75">
        <v>0.93899999999999995</v>
      </c>
      <c r="P3" s="75">
        <v>0.90500000000000003</v>
      </c>
      <c r="R3" s="82">
        <v>2</v>
      </c>
      <c r="S3" s="83"/>
      <c r="T3" s="83"/>
      <c r="U3" s="83"/>
      <c r="V3" s="83">
        <v>0.95199999999999996</v>
      </c>
    </row>
    <row r="4" spans="1:22" ht="16.5" thickBot="1" x14ac:dyDescent="0.3">
      <c r="A4" s="74" t="s">
        <v>295</v>
      </c>
      <c r="B4" s="76">
        <v>0.92400000000000004</v>
      </c>
      <c r="C4" s="75">
        <v>0.88300000000000001</v>
      </c>
      <c r="D4" s="75">
        <v>0.879</v>
      </c>
      <c r="M4" s="74">
        <v>12</v>
      </c>
      <c r="N4" s="75">
        <v>0.95299999999999996</v>
      </c>
      <c r="O4" s="75">
        <v>0.92300000000000004</v>
      </c>
      <c r="P4" s="75">
        <v>0.94099999999999995</v>
      </c>
      <c r="R4" s="82">
        <v>3</v>
      </c>
      <c r="S4" s="83"/>
      <c r="T4" s="83"/>
      <c r="U4" s="83"/>
      <c r="V4" s="83">
        <v>0.91300000000000003</v>
      </c>
    </row>
    <row r="5" spans="1:22" ht="16.5" thickBot="1" x14ac:dyDescent="0.3">
      <c r="A5" s="74" t="s">
        <v>296</v>
      </c>
      <c r="B5" s="75">
        <v>0.874</v>
      </c>
      <c r="C5" s="75">
        <v>0.84699999999999998</v>
      </c>
      <c r="D5" s="75">
        <v>0.82699999999999996</v>
      </c>
      <c r="M5" s="74">
        <v>20</v>
      </c>
      <c r="N5" s="75">
        <v>0.995</v>
      </c>
      <c r="O5" s="75">
        <v>0.94899999999999995</v>
      </c>
      <c r="P5" s="75">
        <v>0.97699999999999998</v>
      </c>
      <c r="R5" s="82">
        <v>4</v>
      </c>
      <c r="S5" s="83"/>
      <c r="T5" s="83"/>
      <c r="U5" s="83"/>
      <c r="V5" s="83">
        <v>0.88100000000000001</v>
      </c>
    </row>
    <row r="6" spans="1:22" ht="16.5" thickBot="1" x14ac:dyDescent="0.3">
      <c r="A6" s="74"/>
      <c r="B6" s="74"/>
      <c r="C6" s="74"/>
      <c r="D6" s="74"/>
      <c r="R6" s="82">
        <v>5</v>
      </c>
      <c r="S6" s="83"/>
      <c r="T6" s="83"/>
      <c r="U6" s="83"/>
      <c r="V6" s="83">
        <v>0.87</v>
      </c>
    </row>
    <row r="7" spans="1:22" ht="17.25" thickBot="1" x14ac:dyDescent="0.3">
      <c r="A7" s="73" t="s">
        <v>297</v>
      </c>
      <c r="B7" s="73"/>
      <c r="C7" s="73"/>
      <c r="D7" s="73"/>
      <c r="R7" s="80" t="s">
        <v>320</v>
      </c>
      <c r="S7" s="83">
        <v>0.79100000000000004</v>
      </c>
      <c r="T7" s="83">
        <v>0.86099999999999999</v>
      </c>
      <c r="U7" s="83">
        <v>0.81699999999999995</v>
      </c>
      <c r="V7" s="83">
        <v>0.81699999999999995</v>
      </c>
    </row>
    <row r="8" spans="1:22" x14ac:dyDescent="0.25">
      <c r="A8" s="74" t="s">
        <v>298</v>
      </c>
      <c r="B8" s="74">
        <v>6</v>
      </c>
      <c r="C8" s="74">
        <v>9</v>
      </c>
      <c r="D8" s="74">
        <v>12</v>
      </c>
    </row>
    <row r="9" spans="1:22" x14ac:dyDescent="0.25">
      <c r="A9" s="74" t="s">
        <v>299</v>
      </c>
      <c r="B9" s="75">
        <v>0.97099999999999997</v>
      </c>
      <c r="C9" s="75">
        <v>0.88900000000000001</v>
      </c>
      <c r="D9" s="75">
        <v>0.95</v>
      </c>
    </row>
    <row r="10" spans="1:22" x14ac:dyDescent="0.25">
      <c r="A10" s="74" t="s">
        <v>300</v>
      </c>
      <c r="B10" s="76">
        <v>0.91800000000000004</v>
      </c>
      <c r="C10" s="75">
        <v>0.93899999999999995</v>
      </c>
      <c r="D10" s="75">
        <v>0.97299999999999998</v>
      </c>
    </row>
    <row r="11" spans="1:22" x14ac:dyDescent="0.25">
      <c r="A11" s="74" t="s">
        <v>296</v>
      </c>
      <c r="B11" s="75">
        <v>0.95599999999999996</v>
      </c>
      <c r="C11" s="75">
        <v>0.98799999999999999</v>
      </c>
      <c r="D11" s="75">
        <v>0.96299999999999997</v>
      </c>
    </row>
    <row r="12" spans="1:22" x14ac:dyDescent="0.25">
      <c r="A12" s="74"/>
      <c r="B12" s="74"/>
      <c r="C12" s="74"/>
      <c r="D12" s="74"/>
      <c r="F12" s="1" t="s">
        <v>313</v>
      </c>
    </row>
    <row r="13" spans="1:22" x14ac:dyDescent="0.25">
      <c r="A13" s="73" t="s">
        <v>301</v>
      </c>
      <c r="B13" s="73"/>
      <c r="C13" s="73"/>
      <c r="D13" s="73"/>
      <c r="F13" s="73" t="s">
        <v>302</v>
      </c>
      <c r="G13" s="73"/>
      <c r="H13" s="73"/>
      <c r="I13" s="73"/>
    </row>
    <row r="14" spans="1:22" x14ac:dyDescent="0.25">
      <c r="A14" s="74" t="s">
        <v>303</v>
      </c>
      <c r="B14" s="74">
        <v>6</v>
      </c>
      <c r="C14" s="74">
        <v>9</v>
      </c>
      <c r="D14" s="74">
        <v>12</v>
      </c>
      <c r="F14" s="74" t="s">
        <v>304</v>
      </c>
      <c r="G14" s="74">
        <v>6</v>
      </c>
      <c r="H14" s="74">
        <v>9</v>
      </c>
      <c r="I14" s="74">
        <v>12</v>
      </c>
    </row>
    <row r="15" spans="1:22" x14ac:dyDescent="0.25">
      <c r="A15" s="74" t="s">
        <v>305</v>
      </c>
      <c r="B15" s="75">
        <v>0.96899999999999997</v>
      </c>
      <c r="C15" s="75">
        <v>0.90900000000000003</v>
      </c>
      <c r="D15" s="75">
        <v>0.92</v>
      </c>
      <c r="E15" s="77">
        <f>AVERAGE(B15:D17)</f>
        <v>0.91488888888888886</v>
      </c>
      <c r="F15" s="74" t="s">
        <v>306</v>
      </c>
      <c r="G15" s="75">
        <v>0.996</v>
      </c>
      <c r="H15" s="75">
        <v>0.94</v>
      </c>
      <c r="I15" s="75">
        <v>0.92</v>
      </c>
      <c r="J15" s="77">
        <f>AVERAGE(G15:I17)</f>
        <v>0.94888888888888878</v>
      </c>
    </row>
    <row r="16" spans="1:22" x14ac:dyDescent="0.25">
      <c r="A16" s="74" t="s">
        <v>307</v>
      </c>
      <c r="B16" s="76">
        <v>0.92200000000000004</v>
      </c>
      <c r="C16" s="75">
        <v>0.90500000000000003</v>
      </c>
      <c r="D16" s="75">
        <v>0.91600000000000004</v>
      </c>
      <c r="F16" s="74" t="s">
        <v>300</v>
      </c>
      <c r="G16" s="76">
        <v>0.996</v>
      </c>
      <c r="H16" s="75">
        <v>0.95199999999999996</v>
      </c>
      <c r="I16" s="75">
        <v>0.90900000000000003</v>
      </c>
    </row>
    <row r="17" spans="1:10" x14ac:dyDescent="0.25">
      <c r="A17" s="74" t="s">
        <v>296</v>
      </c>
      <c r="B17" s="75">
        <v>0.90600000000000003</v>
      </c>
      <c r="C17" s="75">
        <v>0.90300000000000002</v>
      </c>
      <c r="D17" s="75">
        <v>0.88400000000000001</v>
      </c>
      <c r="F17" s="74" t="s">
        <v>308</v>
      </c>
      <c r="G17" s="75">
        <v>0.98099999999999998</v>
      </c>
      <c r="H17" s="75">
        <v>0.94399999999999995</v>
      </c>
      <c r="I17" s="75">
        <v>0.90200000000000002</v>
      </c>
    </row>
    <row r="18" spans="1:10" x14ac:dyDescent="0.25">
      <c r="F18" s="1" t="s">
        <v>321</v>
      </c>
    </row>
    <row r="19" spans="1:10" x14ac:dyDescent="0.25">
      <c r="A19" s="73" t="s">
        <v>309</v>
      </c>
      <c r="B19" s="73"/>
      <c r="C19" s="73"/>
      <c r="D19" s="73"/>
      <c r="F19" s="87" t="s">
        <v>302</v>
      </c>
      <c r="G19" s="87"/>
      <c r="H19" s="87"/>
      <c r="I19" s="87"/>
    </row>
    <row r="20" spans="1:10" x14ac:dyDescent="0.25">
      <c r="A20" s="1" t="s">
        <v>310</v>
      </c>
      <c r="B20" s="74">
        <v>6</v>
      </c>
      <c r="C20" s="74">
        <v>9</v>
      </c>
      <c r="D20" s="74">
        <v>12</v>
      </c>
      <c r="F20" s="74" t="s">
        <v>304</v>
      </c>
      <c r="G20" s="74">
        <v>6</v>
      </c>
      <c r="H20" s="74">
        <v>9</v>
      </c>
      <c r="I20" s="74">
        <v>12</v>
      </c>
    </row>
    <row r="21" spans="1:10" x14ac:dyDescent="0.25">
      <c r="A21" s="74" t="s">
        <v>306</v>
      </c>
      <c r="B21" s="75">
        <v>0.93200000000000005</v>
      </c>
      <c r="C21" s="75">
        <v>0.92500000000000004</v>
      </c>
      <c r="D21" s="75">
        <v>0.90500000000000003</v>
      </c>
      <c r="F21" s="74" t="s">
        <v>306</v>
      </c>
      <c r="G21" s="75">
        <v>0.98199999999999998</v>
      </c>
      <c r="H21" s="75">
        <v>0.94699999999999995</v>
      </c>
      <c r="I21" s="75">
        <v>0.92100000000000004</v>
      </c>
      <c r="J21" s="77">
        <f>AVERAGE(G21:I23)</f>
        <v>0.92855555555555547</v>
      </c>
    </row>
    <row r="22" spans="1:10" x14ac:dyDescent="0.25">
      <c r="A22" s="74" t="s">
        <v>311</v>
      </c>
      <c r="B22" s="75">
        <v>0.88</v>
      </c>
      <c r="C22" s="75">
        <v>0.90900000000000003</v>
      </c>
      <c r="D22" s="75">
        <v>0.90500000000000003</v>
      </c>
      <c r="F22" s="74" t="s">
        <v>300</v>
      </c>
      <c r="G22" s="76">
        <v>0.93300000000000005</v>
      </c>
      <c r="H22" s="75">
        <v>0.92600000000000005</v>
      </c>
      <c r="I22" s="75">
        <v>0.91900000000000004</v>
      </c>
    </row>
    <row r="23" spans="1:10" x14ac:dyDescent="0.25">
      <c r="A23" s="74" t="s">
        <v>312</v>
      </c>
      <c r="B23" s="75">
        <v>0.89800000000000002</v>
      </c>
      <c r="C23" s="75">
        <v>0.90400000000000003</v>
      </c>
      <c r="D23" s="75">
        <v>0.88600000000000001</v>
      </c>
      <c r="F23" s="74" t="s">
        <v>308</v>
      </c>
      <c r="G23" s="75">
        <v>0.91800000000000004</v>
      </c>
      <c r="H23" s="75">
        <v>0.91400000000000003</v>
      </c>
      <c r="I23" s="75">
        <v>0.89700000000000002</v>
      </c>
    </row>
  </sheetData>
  <mergeCells count="7">
    <mergeCell ref="S1:U1"/>
    <mergeCell ref="A1:D1"/>
    <mergeCell ref="A7:D7"/>
    <mergeCell ref="A13:D13"/>
    <mergeCell ref="A19:D19"/>
    <mergeCell ref="M1:P1"/>
    <mergeCell ref="F13:I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71" t="s">
        <v>189</v>
      </c>
      <c r="B1" s="71"/>
      <c r="C1" s="71"/>
      <c r="D1" s="71"/>
      <c r="F1" s="67" t="s">
        <v>190</v>
      </c>
      <c r="G1" s="67"/>
      <c r="H1" s="67"/>
      <c r="I1" s="67"/>
    </row>
    <row r="2" spans="1:9" ht="16.5" x14ac:dyDescent="0.25">
      <c r="A2" s="70" t="s">
        <v>93</v>
      </c>
      <c r="B2" s="70"/>
      <c r="C2" s="70"/>
      <c r="D2" s="70"/>
      <c r="F2" s="70" t="s">
        <v>191</v>
      </c>
      <c r="G2" s="70"/>
      <c r="H2" s="70"/>
      <c r="I2" s="70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0" t="s">
        <v>196</v>
      </c>
      <c r="B8" s="70"/>
      <c r="C8" s="70"/>
      <c r="D8" s="70"/>
      <c r="F8" s="70" t="s">
        <v>92</v>
      </c>
      <c r="G8" s="70"/>
      <c r="H8" s="70"/>
      <c r="I8" s="70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0" t="s">
        <v>197</v>
      </c>
      <c r="B14" s="70"/>
      <c r="C14" s="70"/>
      <c r="D14" s="70"/>
      <c r="F14" s="70" t="s">
        <v>197</v>
      </c>
      <c r="G14" s="70"/>
      <c r="H14" s="70"/>
      <c r="I14" s="70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2" t="s">
        <v>185</v>
      </c>
      <c r="C1" s="72"/>
      <c r="D1" s="72"/>
      <c r="E1" s="72"/>
      <c r="F1" s="72" t="s">
        <v>234</v>
      </c>
      <c r="G1" s="72"/>
      <c r="H1" s="72"/>
      <c r="I1" s="72"/>
      <c r="J1" s="72" t="s">
        <v>235</v>
      </c>
      <c r="K1" s="72"/>
      <c r="L1" s="72"/>
      <c r="M1" s="72"/>
    </row>
    <row r="2" spans="1:36" x14ac:dyDescent="0.25">
      <c r="B2" s="72" t="s">
        <v>254</v>
      </c>
      <c r="C2" s="72"/>
      <c r="D2" s="72" t="s">
        <v>255</v>
      </c>
      <c r="E2" s="72"/>
      <c r="F2" s="72" t="s">
        <v>256</v>
      </c>
      <c r="G2" s="72"/>
      <c r="H2" s="72" t="s">
        <v>255</v>
      </c>
      <c r="I2" s="72"/>
      <c r="J2" s="72" t="s">
        <v>257</v>
      </c>
      <c r="K2" s="72"/>
      <c r="L2" s="72" t="s">
        <v>258</v>
      </c>
      <c r="M2" s="72"/>
      <c r="AB2" s="72" t="s">
        <v>259</v>
      </c>
      <c r="AC2" s="72"/>
      <c r="AD2" s="72"/>
      <c r="AE2" s="72" t="s">
        <v>260</v>
      </c>
      <c r="AF2" s="72"/>
      <c r="AG2" s="72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2" t="s">
        <v>185</v>
      </c>
      <c r="C10" s="72"/>
      <c r="D10" s="72"/>
      <c r="E10" s="72"/>
      <c r="F10" s="72" t="s">
        <v>234</v>
      </c>
      <c r="G10" s="72"/>
      <c r="H10" s="72"/>
      <c r="I10" s="72"/>
      <c r="J10" s="72" t="s">
        <v>235</v>
      </c>
      <c r="K10" s="72"/>
      <c r="L10" s="72"/>
      <c r="M10" s="72"/>
      <c r="Q10" s="72" t="s">
        <v>251</v>
      </c>
      <c r="R10" s="72"/>
      <c r="S10" s="72"/>
      <c r="T10" s="72"/>
      <c r="U10" s="72" t="s">
        <v>250</v>
      </c>
      <c r="V10" s="72"/>
      <c r="W10" s="72"/>
      <c r="X10" s="72"/>
    </row>
    <row r="11" spans="1:36" x14ac:dyDescent="0.25">
      <c r="B11" s="72" t="s">
        <v>265</v>
      </c>
      <c r="C11" s="72"/>
      <c r="D11" s="72" t="s">
        <v>266</v>
      </c>
      <c r="E11" s="72"/>
      <c r="F11" s="72" t="s">
        <v>256</v>
      </c>
      <c r="G11" s="72"/>
      <c r="H11" s="72" t="s">
        <v>267</v>
      </c>
      <c r="I11" s="72"/>
      <c r="J11" s="72" t="s">
        <v>268</v>
      </c>
      <c r="K11" s="72"/>
      <c r="L11" s="72" t="s">
        <v>258</v>
      </c>
      <c r="M11" s="72"/>
      <c r="Q11" s="72" t="s">
        <v>259</v>
      </c>
      <c r="R11" s="72"/>
      <c r="S11" s="72" t="s">
        <v>260</v>
      </c>
      <c r="T11" s="72"/>
      <c r="U11" s="72" t="s">
        <v>259</v>
      </c>
      <c r="V11" s="72"/>
      <c r="W11" s="72" t="s">
        <v>260</v>
      </c>
      <c r="X11" s="72"/>
      <c r="AA11" s="72" t="s">
        <v>286</v>
      </c>
      <c r="AB11" s="72" t="s">
        <v>259</v>
      </c>
      <c r="AC11" s="72"/>
      <c r="AD11" s="72"/>
      <c r="AE11" s="72" t="s">
        <v>260</v>
      </c>
      <c r="AF11" s="72"/>
      <c r="AG11" s="72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2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J1:M1"/>
    <mergeCell ref="J2:K2"/>
    <mergeCell ref="L2:M2"/>
    <mergeCell ref="B2:C2"/>
    <mergeCell ref="D2:E2"/>
    <mergeCell ref="B1:E1"/>
    <mergeCell ref="F1:I1"/>
    <mergeCell ref="F2:G2"/>
    <mergeCell ref="H2:I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4" t="s">
        <v>156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5" t="s">
        <v>207</v>
      </c>
      <c r="C6" s="64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6" t="s">
        <v>208</v>
      </c>
      <c r="I1" s="67"/>
      <c r="J1" s="67"/>
      <c r="K1" s="66" t="s">
        <v>209</v>
      </c>
      <c r="L1" s="66"/>
      <c r="M1" s="66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68" t="s">
        <v>140</v>
      </c>
      <c r="B1" s="68"/>
      <c r="C1" s="68"/>
      <c r="D1" s="68"/>
      <c r="E1" s="68"/>
      <c r="G1" s="69" t="s">
        <v>206</v>
      </c>
      <c r="H1" s="68"/>
      <c r="I1" s="68"/>
      <c r="J1" s="68"/>
      <c r="K1" s="68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0" t="s">
        <v>93</v>
      </c>
      <c r="B1" s="70"/>
      <c r="C1" s="70"/>
      <c r="D1" s="70"/>
      <c r="E1" s="7"/>
      <c r="F1" s="7"/>
      <c r="G1" s="7"/>
      <c r="H1" s="7"/>
      <c r="I1" s="7"/>
      <c r="J1" s="7"/>
      <c r="K1" s="70" t="s">
        <v>74</v>
      </c>
      <c r="L1" s="70"/>
      <c r="M1" s="70"/>
      <c r="N1" s="70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0" t="s">
        <v>92</v>
      </c>
      <c r="B7" s="70"/>
      <c r="C7" s="70"/>
      <c r="D7" s="70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0" t="s">
        <v>226</v>
      </c>
      <c r="B13" s="70"/>
      <c r="C13" s="70"/>
      <c r="D13" s="70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0" t="s">
        <v>107</v>
      </c>
      <c r="B19" s="70"/>
      <c r="C19" s="70"/>
      <c r="D19" s="70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M1" sqref="M1:P5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0" t="s">
        <v>210</v>
      </c>
      <c r="B1" s="70"/>
      <c r="C1" s="70"/>
      <c r="D1" s="70"/>
      <c r="E1" s="33"/>
      <c r="F1" s="40"/>
      <c r="G1" s="40"/>
      <c r="H1" s="40"/>
      <c r="I1" s="33"/>
      <c r="J1" s="33"/>
      <c r="K1" s="33"/>
      <c r="L1" s="33"/>
      <c r="M1" s="70" t="s">
        <v>198</v>
      </c>
      <c r="N1" s="70"/>
      <c r="O1" s="70"/>
      <c r="P1" s="70"/>
      <c r="Q1" s="33"/>
      <c r="R1" s="70" t="s">
        <v>199</v>
      </c>
      <c r="S1" s="70"/>
      <c r="T1" s="70"/>
      <c r="U1" s="70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0" t="s">
        <v>196</v>
      </c>
      <c r="B7" s="70"/>
      <c r="C7" s="70"/>
      <c r="D7" s="70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0" t="s">
        <v>219</v>
      </c>
      <c r="B13" s="70"/>
      <c r="C13" s="70"/>
      <c r="D13" s="70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70" t="s">
        <v>220</v>
      </c>
      <c r="J13" s="70"/>
      <c r="K13" s="70"/>
      <c r="L13" s="70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0" t="s">
        <v>223</v>
      </c>
      <c r="B19" s="70"/>
      <c r="C19" s="70"/>
      <c r="D19" s="70"/>
      <c r="F19" s="56">
        <f>_xlfn.STDEV.S(F15:H17)</f>
        <v>2.404682931282209E-2</v>
      </c>
      <c r="G19" s="57">
        <f>AVERAGE(F15:H17)</f>
        <v>0.92033333333333323</v>
      </c>
      <c r="I19" s="70" t="s">
        <v>224</v>
      </c>
      <c r="J19" s="70"/>
      <c r="K19" s="70"/>
      <c r="L19" s="70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 B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2019-07-17T09:30:54Z</dcterms:modified>
</cp:coreProperties>
</file>