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VbaProject\20180126_SmartCut\LinearCut\out\"/>
    </mc:Choice>
  </mc:AlternateContent>
  <bookViews>
    <workbookView xWindow="240" yWindow="15" windowWidth="16095" windowHeight="9660"/>
  </bookViews>
  <sheets>
    <sheet name="三點斷筋" sheetId="1" r:id="rId1"/>
    <sheet name="傳統斷筋" sheetId="2" r:id="rId2"/>
    <sheet name="beam_ld_added" sheetId="3" r:id="rId3"/>
    <sheet name="梁名編號" sheetId="4" r:id="rId4"/>
  </sheets>
  <calcPr calcId="162913"/>
</workbook>
</file>

<file path=xl/calcChain.xml><?xml version="1.0" encoding="utf-8"?>
<calcChain xmlns="http://schemas.openxmlformats.org/spreadsheetml/2006/main">
  <c r="X51" i="1" l="1"/>
  <c r="W51" i="1"/>
  <c r="V51" i="1"/>
  <c r="AE50" i="1"/>
  <c r="AB50" i="1"/>
  <c r="X50" i="1"/>
  <c r="W50" i="1"/>
  <c r="V50" i="1"/>
  <c r="AE49" i="1"/>
  <c r="AB49" i="1"/>
  <c r="X49" i="1"/>
  <c r="W49" i="1"/>
  <c r="V49" i="1"/>
  <c r="AE48" i="1"/>
  <c r="AB48" i="1"/>
  <c r="X48" i="1"/>
  <c r="W48" i="1"/>
  <c r="V48" i="1"/>
  <c r="AE47" i="1"/>
  <c r="AB47" i="1"/>
  <c r="X47" i="1"/>
  <c r="W47" i="1"/>
  <c r="V47" i="1"/>
  <c r="AE46" i="1"/>
  <c r="AB46" i="1"/>
  <c r="X46" i="1"/>
  <c r="W46" i="1"/>
  <c r="V46" i="1"/>
  <c r="AE45" i="1"/>
  <c r="AB45" i="1"/>
  <c r="X45" i="1"/>
  <c r="W45" i="1"/>
  <c r="V45" i="1"/>
  <c r="AE44" i="1"/>
  <c r="AB44" i="1"/>
  <c r="X44" i="1"/>
  <c r="W44" i="1"/>
  <c r="V44" i="1"/>
  <c r="AE43" i="1"/>
  <c r="AB43" i="1"/>
  <c r="X43" i="1"/>
  <c r="W43" i="1"/>
  <c r="V43" i="1"/>
  <c r="AE42" i="1"/>
  <c r="AB42" i="1"/>
  <c r="X42" i="1"/>
  <c r="W42" i="1"/>
  <c r="V42" i="1"/>
  <c r="AE41" i="1"/>
  <c r="AB41" i="1"/>
  <c r="X41" i="1"/>
  <c r="W41" i="1"/>
  <c r="V41" i="1"/>
  <c r="AE40" i="1"/>
  <c r="AB40" i="1"/>
  <c r="X40" i="1"/>
  <c r="W40" i="1"/>
  <c r="V40" i="1"/>
  <c r="AE39" i="1"/>
  <c r="AB39" i="1"/>
  <c r="X39" i="1"/>
  <c r="W39" i="1"/>
  <c r="V39" i="1"/>
  <c r="AE38" i="1"/>
  <c r="AB38" i="1"/>
  <c r="X38" i="1"/>
  <c r="W38" i="1"/>
  <c r="V38" i="1"/>
  <c r="AE37" i="1"/>
  <c r="AB37" i="1"/>
  <c r="X37" i="1"/>
  <c r="W37" i="1"/>
  <c r="V37" i="1"/>
  <c r="AE36" i="1"/>
  <c r="AB36" i="1"/>
  <c r="X36" i="1"/>
  <c r="W36" i="1"/>
  <c r="V36" i="1"/>
  <c r="AE35" i="1"/>
  <c r="AB35" i="1"/>
  <c r="X35" i="1"/>
  <c r="W35" i="1"/>
  <c r="V35" i="1"/>
  <c r="AE34" i="1"/>
  <c r="AB34" i="1"/>
  <c r="X34" i="1"/>
  <c r="W34" i="1"/>
  <c r="V34" i="1"/>
  <c r="AE33" i="1"/>
  <c r="AB33" i="1"/>
  <c r="X33" i="1"/>
  <c r="W33" i="1"/>
  <c r="V33" i="1"/>
  <c r="AE32" i="1"/>
  <c r="AB32" i="1"/>
  <c r="X32" i="1"/>
  <c r="W32" i="1"/>
  <c r="V32" i="1"/>
  <c r="AB31" i="1"/>
  <c r="X31" i="1"/>
  <c r="W31" i="1"/>
  <c r="V31" i="1"/>
  <c r="X30" i="1"/>
  <c r="W30" i="1"/>
  <c r="V30" i="1"/>
  <c r="X29" i="1"/>
  <c r="W29" i="1"/>
  <c r="V29" i="1"/>
  <c r="AE28" i="1"/>
  <c r="AB28" i="1"/>
  <c r="X28" i="1"/>
  <c r="W28" i="1"/>
  <c r="V28" i="1"/>
  <c r="AE27" i="1"/>
  <c r="AB27" i="1"/>
  <c r="X27" i="1"/>
  <c r="W27" i="1"/>
  <c r="V27" i="1"/>
  <c r="AE26" i="1"/>
  <c r="AB26" i="1"/>
  <c r="X26" i="1"/>
  <c r="W26" i="1"/>
  <c r="V26" i="1"/>
  <c r="AE25" i="1"/>
  <c r="AB25" i="1"/>
  <c r="X25" i="1"/>
  <c r="W25" i="1"/>
  <c r="V25" i="1"/>
  <c r="AE24" i="1"/>
  <c r="AB24" i="1"/>
  <c r="X24" i="1"/>
  <c r="W24" i="1"/>
  <c r="V24" i="1"/>
  <c r="AE23" i="1"/>
  <c r="AB23" i="1"/>
  <c r="X23" i="1"/>
  <c r="W23" i="1"/>
  <c r="V23" i="1"/>
  <c r="AE22" i="1"/>
  <c r="AB22" i="1"/>
  <c r="X22" i="1"/>
  <c r="W22" i="1"/>
  <c r="V22" i="1"/>
  <c r="AB21" i="1"/>
  <c r="X21" i="1"/>
  <c r="W21" i="1"/>
  <c r="V21" i="1"/>
  <c r="AE20" i="1"/>
  <c r="AB20" i="1"/>
  <c r="X20" i="1"/>
  <c r="W20" i="1"/>
  <c r="V20" i="1"/>
  <c r="AE19" i="1"/>
  <c r="AB19" i="1"/>
  <c r="X19" i="1"/>
  <c r="W19" i="1"/>
  <c r="V19" i="1"/>
  <c r="AE18" i="1"/>
  <c r="AB18" i="1"/>
  <c r="X18" i="1"/>
  <c r="W18" i="1"/>
  <c r="V18" i="1"/>
  <c r="AE17" i="1"/>
  <c r="AB17" i="1"/>
  <c r="X17" i="1"/>
  <c r="W17" i="1"/>
  <c r="V17" i="1"/>
  <c r="AE16" i="1"/>
  <c r="AB16" i="1"/>
  <c r="X16" i="1"/>
  <c r="W16" i="1"/>
  <c r="V16" i="1"/>
  <c r="AE15" i="1"/>
  <c r="AB15" i="1"/>
  <c r="X15" i="1"/>
  <c r="W15" i="1"/>
  <c r="V15" i="1"/>
  <c r="AE14" i="1"/>
  <c r="AB14" i="1"/>
  <c r="X14" i="1"/>
  <c r="W14" i="1"/>
  <c r="V14" i="1"/>
  <c r="X13" i="1"/>
  <c r="W13" i="1"/>
  <c r="V13" i="1"/>
  <c r="X12" i="1"/>
  <c r="W12" i="1"/>
  <c r="V12" i="1"/>
  <c r="X11" i="1"/>
  <c r="W11" i="1"/>
  <c r="V11" i="1"/>
  <c r="X10" i="1"/>
  <c r="W10" i="1"/>
  <c r="V10" i="1"/>
  <c r="X9" i="1"/>
  <c r="W9" i="1"/>
  <c r="V9" i="1"/>
  <c r="AB10" i="1" s="1"/>
  <c r="X8" i="1"/>
  <c r="W8" i="1"/>
  <c r="V8" i="1"/>
  <c r="X7" i="1"/>
  <c r="W7" i="1"/>
  <c r="V7" i="1"/>
  <c r="X6" i="1"/>
  <c r="W6" i="1"/>
  <c r="V6" i="1"/>
  <c r="AE10" i="1" s="1"/>
  <c r="X5" i="1"/>
  <c r="W5" i="1"/>
  <c r="V5" i="1"/>
  <c r="AE11" i="1" s="1"/>
  <c r="X4" i="1"/>
  <c r="AE21" i="1" s="1"/>
  <c r="W4" i="1"/>
  <c r="AE31" i="1" s="1"/>
  <c r="V4" i="1"/>
  <c r="AE9" i="1" s="1"/>
  <c r="AE3" i="1"/>
  <c r="AE2" i="1"/>
  <c r="AB2" i="1"/>
  <c r="AB7" i="1" l="1"/>
  <c r="AE6" i="1"/>
  <c r="AB11" i="1"/>
  <c r="AB8" i="1"/>
  <c r="AE8" i="1"/>
  <c r="AE7" i="1"/>
  <c r="AB9" i="1"/>
  <c r="AB6" i="1"/>
  <c r="AB5" i="1" s="1"/>
</calcChain>
</file>

<file path=xl/sharedStrings.xml><?xml version="1.0" encoding="utf-8"?>
<sst xmlns="http://schemas.openxmlformats.org/spreadsheetml/2006/main" count="3384" uniqueCount="120">
  <si>
    <t>樓層</t>
  </si>
  <si>
    <t>編號</t>
  </si>
  <si>
    <t>RC 梁寬</t>
  </si>
  <si>
    <t>RC 梁深</t>
  </si>
  <si>
    <t>主筋</t>
  </si>
  <si>
    <t>長度</t>
  </si>
  <si>
    <t>腰筋</t>
  </si>
  <si>
    <t>箍筋</t>
  </si>
  <si>
    <t>梁長</t>
  </si>
  <si>
    <t>支承寬</t>
  </si>
  <si>
    <t>NOTE</t>
  </si>
  <si>
    <t>左</t>
  </si>
  <si>
    <t>中</t>
  </si>
  <si>
    <t>右</t>
  </si>
  <si>
    <t>RF</t>
  </si>
  <si>
    <t>3F</t>
  </si>
  <si>
    <t>2F</t>
  </si>
  <si>
    <t>B1</t>
  </si>
  <si>
    <t>B2</t>
  </si>
  <si>
    <t>B3</t>
  </si>
  <si>
    <t>B4</t>
  </si>
  <si>
    <t>上層 第一排</t>
  </si>
  <si>
    <t>上層 第二排</t>
  </si>
  <si>
    <t>下層 第二排</t>
  </si>
  <si>
    <t>下層 第一排</t>
  </si>
  <si>
    <t>3-#7</t>
  </si>
  <si>
    <t>2-#7</t>
  </si>
  <si>
    <t>4-#7</t>
  </si>
  <si>
    <t>#4@30</t>
  </si>
  <si>
    <t>#4@22</t>
  </si>
  <si>
    <t>#4@25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</si>
  <si>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</si>
  <si>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</si>
  <si>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</si>
  <si>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</si>
  <si>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</si>
  <si>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</si>
  <si>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</si>
  <si>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</si>
  <si>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</si>
  <si>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</si>
  <si>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</si>
  <si>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</si>
  <si>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</si>
  <si>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</si>
  <si>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</si>
  <si>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</si>
  <si>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</si>
  <si>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</si>
  <si>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</si>
  <si>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</si>
  <si>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</si>
  <si>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</si>
  <si>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</si>
  <si>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</si>
  <si>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</si>
  <si>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</si>
  <si>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</si>
  <si>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</si>
  <si>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</si>
  <si>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</si>
  <si>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</si>
  <si>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</si>
  <si>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</si>
  <si>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</si>
  <si>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</si>
  <si>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</si>
  <si>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</si>
  <si>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</si>
  <si>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</si>
  <si>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BarTopNumSimpleLd</t>
  </si>
  <si>
    <t>BarBotNumSimpleLd</t>
  </si>
  <si>
    <t>B50X70C28</t>
  </si>
  <si>
    <t>No Message</t>
  </si>
  <si>
    <t>USS07</t>
  </si>
  <si>
    <t>USS68S</t>
  </si>
  <si>
    <t>USS47</t>
  </si>
  <si>
    <t>USS45</t>
  </si>
  <si>
    <t>USS05</t>
  </si>
  <si>
    <t>USS06</t>
  </si>
  <si>
    <t>USS46</t>
  </si>
  <si>
    <t>USS44</t>
  </si>
  <si>
    <t>USS04</t>
  </si>
  <si>
    <t>USS11</t>
  </si>
  <si>
    <t>USS70S</t>
  </si>
  <si>
    <t>USS51</t>
  </si>
  <si>
    <t>USS49</t>
  </si>
  <si>
    <t>USS09</t>
  </si>
  <si>
    <t>USS10</t>
  </si>
  <si>
    <t>USS50</t>
  </si>
  <si>
    <t>USS48</t>
  </si>
  <si>
    <t>USS08</t>
  </si>
  <si>
    <t>USS69S</t>
  </si>
  <si>
    <t>USS71S</t>
  </si>
  <si>
    <t>USS77S</t>
  </si>
  <si>
    <t>USS79S</t>
  </si>
  <si>
    <t>USS02</t>
  </si>
  <si>
    <t>USS78S</t>
  </si>
  <si>
    <t>USS83S</t>
  </si>
  <si>
    <t>#4</t>
  </si>
  <si>
    <t>#7</t>
  </si>
  <si>
    <t>ETABS 編號</t>
  </si>
  <si>
    <t>施工圖編號</t>
  </si>
  <si>
    <t>一台梁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</si>
  <si>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</si>
  <si>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上下層</t>
    </r>
    <phoneticPr fontId="3" type="noConversion"/>
  </si>
  <si>
    <r>
      <rPr>
        <sz val="11"/>
        <color theme="1"/>
        <rFont val="微軟正黑體"/>
        <family val="2"/>
        <charset val="136"/>
      </rPr>
      <t>上層</t>
    </r>
    <phoneticPr fontId="3" type="noConversion"/>
  </si>
  <si>
    <r>
      <rPr>
        <sz val="11"/>
        <color theme="1"/>
        <rFont val="微軟正黑體"/>
        <family val="2"/>
        <charset val="136"/>
      </rPr>
      <t>優化比例</t>
    </r>
    <phoneticPr fontId="3" type="noConversion"/>
  </si>
  <si>
    <r>
      <rPr>
        <sz val="11"/>
        <color theme="1"/>
        <rFont val="微軟正黑體"/>
        <family val="2"/>
        <charset val="136"/>
      </rPr>
      <t>下層</t>
    </r>
    <phoneticPr fontId="3" type="noConversion"/>
  </si>
  <si>
    <r>
      <rPr>
        <sz val="11"/>
        <color theme="1"/>
        <rFont val="微軟正黑體"/>
        <family val="2"/>
        <charset val="136"/>
      </rPr>
      <t>主筋各號數</t>
    </r>
    <phoneticPr fontId="3" type="noConversion"/>
  </si>
  <si>
    <t>sum</t>
  </si>
  <si>
    <r>
      <rPr>
        <sz val="11"/>
        <color theme="1"/>
        <rFont val="微軟正黑體"/>
        <family val="2"/>
        <charset val="136"/>
      </rPr>
      <t>使用比例</t>
    </r>
    <phoneticPr fontId="3" type="noConversion"/>
  </si>
  <si>
    <t>#7</t>
    <phoneticPr fontId="0" type="noConversion"/>
  </si>
  <si>
    <t>#8</t>
    <phoneticPr fontId="0" type="noConversion"/>
  </si>
  <si>
    <t>#10</t>
    <phoneticPr fontId="0" type="noConversion"/>
  </si>
  <si>
    <t>#11</t>
    <phoneticPr fontId="0" type="noConversion"/>
  </si>
  <si>
    <t>#14</t>
  </si>
  <si>
    <t>#18</t>
  </si>
  <si>
    <r>
      <rPr>
        <sz val="11"/>
        <color theme="1"/>
        <rFont val="微軟正黑體"/>
        <family val="2"/>
        <charset val="136"/>
      </rPr>
      <t>各梁長區間</t>
    </r>
    <phoneticPr fontId="3" type="noConversion"/>
  </si>
  <si>
    <r>
      <rPr>
        <sz val="11"/>
        <color theme="1"/>
        <rFont val="微軟正黑體"/>
        <family val="2"/>
        <charset val="136"/>
      </rPr>
      <t>各支各層梁主筋量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</si>
</sst>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0" formatCode="0.0%"/>
  </numFmts>
  <fonts count="6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/>
    </xf>
    <xf numFmtId="180" fontId="4" fillId="0" borderId="0" xfId="1" applyNumberFormat="1" applyFont="1" applyAlignment="1">
      <alignment horizontal="right"/>
    </xf>
    <xf numFmtId="180" fontId="4" fillId="2" borderId="0" xfId="1" applyNumberFormat="1" applyFont="1" applyFill="1" applyAlignment="1">
      <alignment horizontal="right"/>
    </xf>
    <xf numFmtId="180" fontId="4" fillId="0" borderId="0" xfId="1" applyNumberFormat="1" applyFont="1" applyFill="1" applyAlignment="1">
      <alignment horizontal="right"/>
    </xf>
    <xf numFmtId="9" fontId="4" fillId="0" borderId="0" xfId="1" applyFont="1" applyAlignment="1">
      <alignment horizontal="center"/>
    </xf>
    <xf numFmtId="0" fontId="4" fillId="0" borderId="0" xfId="0" applyFont="1" applyFill="1" applyAlignment="1">
      <alignment horizontal="center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751"/>
  <sheetViews>
    <sheetView tabSelected="1" workbookViewId="0">
      <selection activeCell="W23" sqref="W23"/>
    </sheetView>
  </sheetViews>
  <sheetFormatPr defaultRowHeight="15.75" x14ac:dyDescent="0.25"/>
  <cols>
    <col min="22" max="22" width="9.140625" style="3"/>
    <col min="23" max="24" width="9.7109375" style="3" bestFit="1" customWidth="1"/>
    <col min="25" max="25" width="9.140625" style="3"/>
    <col min="26" max="26" width="20" style="3" bestFit="1" customWidth="1"/>
    <col min="27" max="27" width="9.7109375" style="3" bestFit="1" customWidth="1"/>
    <col min="28" max="28" width="9.42578125" style="4" bestFit="1" customWidth="1"/>
    <col min="29" max="29" width="20" style="3" bestFit="1" customWidth="1"/>
    <col min="30" max="30" width="9.7109375" style="3" bestFit="1" customWidth="1"/>
    <col min="31" max="31" width="9.42578125" style="4" bestFit="1" customWidth="1"/>
  </cols>
  <sheetData>
    <row r="1" spans="1:31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/>
      <c r="H1" s="2"/>
      <c r="I1" s="2"/>
      <c r="J1" s="2" t="s">
        <v>5</v>
      </c>
      <c r="K1" s="2"/>
      <c r="L1" s="2"/>
      <c r="M1" s="1" t="s">
        <v>6</v>
      </c>
      <c r="N1" s="2" t="s">
        <v>7</v>
      </c>
      <c r="O1" s="2"/>
      <c r="P1" s="2"/>
      <c r="Q1" s="1" t="s">
        <v>8</v>
      </c>
      <c r="R1" s="2" t="s">
        <v>9</v>
      </c>
      <c r="S1" s="2"/>
      <c r="T1" s="1" t="s">
        <v>10</v>
      </c>
      <c r="U1" s="1" t="s">
        <v>10</v>
      </c>
    </row>
    <row r="2" spans="1:31" x14ac:dyDescent="0.25">
      <c r="A2" s="1"/>
      <c r="B2" s="1"/>
      <c r="C2" s="1"/>
      <c r="D2" s="1"/>
      <c r="E2" s="1"/>
      <c r="F2" s="1"/>
      <c r="G2" s="1" t="s">
        <v>11</v>
      </c>
      <c r="H2" s="1" t="s">
        <v>12</v>
      </c>
      <c r="I2" s="1" t="s">
        <v>13</v>
      </c>
      <c r="J2" s="1" t="s">
        <v>11</v>
      </c>
      <c r="K2" s="1" t="s">
        <v>12</v>
      </c>
      <c r="L2" s="1" t="s">
        <v>13</v>
      </c>
      <c r="M2" s="1"/>
      <c r="N2" s="1" t="s">
        <v>11</v>
      </c>
      <c r="O2" s="1" t="s">
        <v>12</v>
      </c>
      <c r="P2" s="1" t="s">
        <v>13</v>
      </c>
      <c r="Q2" s="1"/>
      <c r="R2" s="1" t="s">
        <v>11</v>
      </c>
      <c r="S2" s="1" t="s">
        <v>13</v>
      </c>
      <c r="T2" s="1"/>
      <c r="U2" s="1"/>
      <c r="Z2" s="3" t="s">
        <v>104</v>
      </c>
      <c r="AB2" s="5">
        <f>SUM(T:T)/SUM(U:U)</f>
        <v>0.95165527315411647</v>
      </c>
      <c r="AC2" s="3" t="s">
        <v>105</v>
      </c>
      <c r="AD2" s="3" t="s">
        <v>106</v>
      </c>
      <c r="AE2" s="4">
        <f>SUMIF(F:F,AD2&amp;" 第一排",T:T)/SUMIF(F:F,AD2&amp;" 第一排",U:U)</f>
        <v>0.92138511757013619</v>
      </c>
    </row>
    <row r="3" spans="1:31" x14ac:dyDescent="0.25">
      <c r="AB3" s="6"/>
      <c r="AC3" s="3" t="s">
        <v>107</v>
      </c>
      <c r="AD3" s="3" t="s">
        <v>108</v>
      </c>
      <c r="AE3" s="4">
        <f>SUMIF(F:F,AD3&amp;" 第一排",T:T)/SUMIF(F:F,AD3&amp;" 第一排",U:U)</f>
        <v>0.98450660479564511</v>
      </c>
    </row>
    <row r="4" spans="1:31" x14ac:dyDescent="0.25">
      <c r="A4" s="1">
        <v>0</v>
      </c>
      <c r="B4" t="s">
        <v>14</v>
      </c>
      <c r="C4" t="s">
        <v>17</v>
      </c>
      <c r="D4">
        <v>50</v>
      </c>
      <c r="E4">
        <v>70</v>
      </c>
      <c r="F4" t="s">
        <v>21</v>
      </c>
      <c r="G4" t="s">
        <v>25</v>
      </c>
      <c r="H4" t="s">
        <v>26</v>
      </c>
      <c r="I4" t="s">
        <v>25</v>
      </c>
      <c r="J4">
        <v>197.29999899864211</v>
      </c>
      <c r="K4">
        <v>394.69997882843012</v>
      </c>
      <c r="L4">
        <v>148.000001907349</v>
      </c>
      <c r="N4" t="s">
        <v>28</v>
      </c>
      <c r="O4" t="s">
        <v>28</v>
      </c>
      <c r="P4" t="s">
        <v>28</v>
      </c>
      <c r="Q4">
        <v>800</v>
      </c>
      <c r="R4">
        <v>30</v>
      </c>
      <c r="S4">
        <v>30</v>
      </c>
      <c r="T4">
        <v>7065.663134612565</v>
      </c>
      <c r="U4">
        <v>7638.6941908073477</v>
      </c>
      <c r="V4" s="3" t="str">
        <f>IF(T4,RIGHT(G4,LEN(G4)-FIND("-",G4)),"")</f>
        <v>#7</v>
      </c>
      <c r="W4" s="7">
        <f>IFERROR(T4/U4, "")</f>
        <v>0.92498311335929817</v>
      </c>
      <c r="X4" s="7">
        <f>IF(AND(T4&gt;0,T7&gt;0),(T4+T7)/(U4+U7),"")</f>
        <v>0.93671742472164721</v>
      </c>
    </row>
    <row r="5" spans="1:31" x14ac:dyDescent="0.25">
      <c r="A5" s="1">
        <v>1</v>
      </c>
      <c r="F5" t="s">
        <v>22</v>
      </c>
      <c r="G5">
        <v>0</v>
      </c>
      <c r="H5">
        <v>0</v>
      </c>
      <c r="I5">
        <v>0</v>
      </c>
      <c r="V5" s="3" t="str">
        <f t="shared" ref="V5:V51" si="0">IF(T5,RIGHT(G5,LEN(G5)-FIND("-",G5)),"")</f>
        <v/>
      </c>
      <c r="W5" s="7" t="str">
        <f t="shared" ref="W5:W51" si="1">IFERROR(T5/U5, "")</f>
        <v/>
      </c>
      <c r="X5" s="7" t="str">
        <f t="shared" ref="X5:X51" si="2">IF(AND(T5&gt;0,T8&gt;0),(T5+T8)/(U5+U8),"")</f>
        <v/>
      </c>
      <c r="Z5" s="3" t="s">
        <v>109</v>
      </c>
      <c r="AA5" s="3" t="s">
        <v>110</v>
      </c>
      <c r="AB5" s="4">
        <f>SUM(AB6:AB10)</f>
        <v>1</v>
      </c>
      <c r="AC5" s="3" t="s">
        <v>109</v>
      </c>
    </row>
    <row r="6" spans="1:31" x14ac:dyDescent="0.25">
      <c r="A6" s="1">
        <v>2</v>
      </c>
      <c r="F6" t="s">
        <v>23</v>
      </c>
      <c r="G6">
        <v>0</v>
      </c>
      <c r="H6">
        <v>0</v>
      </c>
      <c r="I6">
        <v>0</v>
      </c>
      <c r="V6" s="3" t="str">
        <f t="shared" si="0"/>
        <v/>
      </c>
      <c r="W6" s="7" t="str">
        <f t="shared" si="1"/>
        <v/>
      </c>
      <c r="X6" s="7" t="str">
        <f t="shared" si="2"/>
        <v/>
      </c>
      <c r="Z6" s="3" t="s">
        <v>111</v>
      </c>
      <c r="AA6" s="3" t="s">
        <v>112</v>
      </c>
      <c r="AB6" s="4">
        <f t="shared" ref="AB6:AB11" si="3">IF(SUMIF(V:V,AA6,T:T)/SUM(T:T)=0, "",SUMIF(V:V,AA6,T:T)/SUM(T:T))</f>
        <v>1</v>
      </c>
      <c r="AC6" s="3" t="s">
        <v>107</v>
      </c>
      <c r="AD6" s="3" t="s">
        <v>112</v>
      </c>
      <c r="AE6" s="4">
        <f t="shared" ref="AE6:AE11" si="4">IFERROR(SUMIF(V:V,AD6,T:T)/SUMIF(V:V,AD6,U:U),"")</f>
        <v>0.95165527315411647</v>
      </c>
    </row>
    <row r="7" spans="1:31" x14ac:dyDescent="0.25">
      <c r="A7" s="1">
        <v>3</v>
      </c>
      <c r="F7" t="s">
        <v>24</v>
      </c>
      <c r="G7" t="s">
        <v>26</v>
      </c>
      <c r="H7" t="s">
        <v>25</v>
      </c>
      <c r="I7" t="s">
        <v>26</v>
      </c>
      <c r="J7">
        <v>197.29999899864211</v>
      </c>
      <c r="K7">
        <v>345.40002346038801</v>
      </c>
      <c r="L7">
        <v>197.29995727539111</v>
      </c>
      <c r="T7">
        <v>7066.050317919734</v>
      </c>
      <c r="U7">
        <v>7447.7268360371627</v>
      </c>
      <c r="V7" s="3" t="str">
        <f t="shared" si="0"/>
        <v>#7</v>
      </c>
      <c r="W7" s="7">
        <f t="shared" si="1"/>
        <v>0.94875261586251813</v>
      </c>
      <c r="X7" s="7" t="str">
        <f t="shared" si="2"/>
        <v/>
      </c>
      <c r="AA7" s="3" t="s">
        <v>113</v>
      </c>
      <c r="AB7" s="4" t="str">
        <f t="shared" si="3"/>
        <v/>
      </c>
      <c r="AD7" s="3" t="s">
        <v>113</v>
      </c>
      <c r="AE7" s="4" t="str">
        <f t="shared" si="4"/>
        <v/>
      </c>
    </row>
    <row r="8" spans="1:31" x14ac:dyDescent="0.25">
      <c r="A8" s="1">
        <v>4</v>
      </c>
      <c r="B8" t="s">
        <v>14</v>
      </c>
      <c r="C8" t="s">
        <v>18</v>
      </c>
      <c r="D8">
        <v>50</v>
      </c>
      <c r="E8">
        <v>70</v>
      </c>
      <c r="F8" t="s">
        <v>21</v>
      </c>
      <c r="G8" t="s">
        <v>25</v>
      </c>
      <c r="H8" t="s">
        <v>26</v>
      </c>
      <c r="I8" t="s">
        <v>25</v>
      </c>
      <c r="J8">
        <v>197.29999899864211</v>
      </c>
      <c r="K8">
        <v>394.69997882843012</v>
      </c>
      <c r="L8">
        <v>148.000001907349</v>
      </c>
      <c r="N8" t="s">
        <v>28</v>
      </c>
      <c r="O8" t="s">
        <v>28</v>
      </c>
      <c r="P8" t="s">
        <v>28</v>
      </c>
      <c r="Q8">
        <v>800</v>
      </c>
      <c r="R8">
        <v>30</v>
      </c>
      <c r="S8">
        <v>30</v>
      </c>
      <c r="T8">
        <v>7065.663134612565</v>
      </c>
      <c r="U8">
        <v>7638.6941908073477</v>
      </c>
      <c r="V8" s="3" t="str">
        <f t="shared" si="0"/>
        <v>#7</v>
      </c>
      <c r="W8" s="7">
        <f t="shared" si="1"/>
        <v>0.92498311335929817</v>
      </c>
      <c r="X8" s="7">
        <f t="shared" si="2"/>
        <v>0.93671742472164721</v>
      </c>
      <c r="Y8" s="8"/>
      <c r="AA8" s="3" t="s">
        <v>114</v>
      </c>
      <c r="AB8" s="4" t="str">
        <f t="shared" si="3"/>
        <v/>
      </c>
      <c r="AD8" s="3" t="s">
        <v>114</v>
      </c>
      <c r="AE8" s="4" t="str">
        <f t="shared" si="4"/>
        <v/>
      </c>
    </row>
    <row r="9" spans="1:31" x14ac:dyDescent="0.25">
      <c r="A9" s="1">
        <v>5</v>
      </c>
      <c r="F9" t="s">
        <v>22</v>
      </c>
      <c r="G9">
        <v>0</v>
      </c>
      <c r="H9">
        <v>0</v>
      </c>
      <c r="I9">
        <v>0</v>
      </c>
      <c r="V9" s="3" t="str">
        <f t="shared" si="0"/>
        <v/>
      </c>
      <c r="W9" s="7" t="str">
        <f t="shared" si="1"/>
        <v/>
      </c>
      <c r="X9" s="7" t="str">
        <f t="shared" si="2"/>
        <v/>
      </c>
      <c r="AA9" s="3" t="s">
        <v>115</v>
      </c>
      <c r="AB9" s="4" t="str">
        <f t="shared" si="3"/>
        <v/>
      </c>
      <c r="AD9" s="3" t="s">
        <v>115</v>
      </c>
      <c r="AE9" s="4" t="str">
        <f t="shared" si="4"/>
        <v/>
      </c>
    </row>
    <row r="10" spans="1:31" x14ac:dyDescent="0.25">
      <c r="A10" s="1">
        <v>6</v>
      </c>
      <c r="F10" t="s">
        <v>23</v>
      </c>
      <c r="G10">
        <v>0</v>
      </c>
      <c r="H10">
        <v>0</v>
      </c>
      <c r="I10">
        <v>0</v>
      </c>
      <c r="V10" s="3" t="str">
        <f t="shared" si="0"/>
        <v/>
      </c>
      <c r="W10" s="7" t="str">
        <f t="shared" si="1"/>
        <v/>
      </c>
      <c r="X10" s="7" t="str">
        <f t="shared" si="2"/>
        <v/>
      </c>
      <c r="AA10" s="3" t="s">
        <v>116</v>
      </c>
      <c r="AB10" s="4" t="str">
        <f t="shared" si="3"/>
        <v/>
      </c>
      <c r="AD10" s="3" t="s">
        <v>116</v>
      </c>
      <c r="AE10" s="4" t="str">
        <f t="shared" si="4"/>
        <v/>
      </c>
    </row>
    <row r="11" spans="1:31" x14ac:dyDescent="0.25">
      <c r="A11" s="1">
        <v>7</v>
      </c>
      <c r="F11" t="s">
        <v>24</v>
      </c>
      <c r="G11" t="s">
        <v>26</v>
      </c>
      <c r="H11" t="s">
        <v>25</v>
      </c>
      <c r="I11" t="s">
        <v>26</v>
      </c>
      <c r="J11">
        <v>197.29999899864211</v>
      </c>
      <c r="K11">
        <v>345.40002346038801</v>
      </c>
      <c r="L11">
        <v>197.29995727539111</v>
      </c>
      <c r="T11">
        <v>7066.050317919734</v>
      </c>
      <c r="U11">
        <v>7447.7268360371627</v>
      </c>
      <c r="V11" s="3" t="str">
        <f t="shared" si="0"/>
        <v>#7</v>
      </c>
      <c r="W11" s="7">
        <f t="shared" si="1"/>
        <v>0.94875261586251813</v>
      </c>
      <c r="X11" s="7" t="str">
        <f t="shared" si="2"/>
        <v/>
      </c>
      <c r="AA11" s="3" t="s">
        <v>117</v>
      </c>
      <c r="AB11" s="4" t="str">
        <f t="shared" si="3"/>
        <v/>
      </c>
      <c r="AD11" s="3" t="s">
        <v>117</v>
      </c>
      <c r="AE11" s="4" t="str">
        <f t="shared" si="4"/>
        <v/>
      </c>
    </row>
    <row r="12" spans="1:31" x14ac:dyDescent="0.25">
      <c r="A12" s="1">
        <v>8</v>
      </c>
      <c r="B12" t="s">
        <v>14</v>
      </c>
      <c r="C12" t="s">
        <v>19</v>
      </c>
      <c r="D12">
        <v>50</v>
      </c>
      <c r="E12">
        <v>70</v>
      </c>
      <c r="F12" t="s">
        <v>21</v>
      </c>
      <c r="G12" t="s">
        <v>25</v>
      </c>
      <c r="H12" t="s">
        <v>26</v>
      </c>
      <c r="I12" t="s">
        <v>25</v>
      </c>
      <c r="J12">
        <v>197.29999899864211</v>
      </c>
      <c r="K12">
        <v>394.69997882843012</v>
      </c>
      <c r="L12">
        <v>148.000001907349</v>
      </c>
      <c r="N12" t="s">
        <v>28</v>
      </c>
      <c r="O12" t="s">
        <v>28</v>
      </c>
      <c r="P12" t="s">
        <v>28</v>
      </c>
      <c r="Q12">
        <v>800</v>
      </c>
      <c r="R12">
        <v>30</v>
      </c>
      <c r="S12">
        <v>30</v>
      </c>
      <c r="T12">
        <v>7065.663134612565</v>
      </c>
      <c r="U12">
        <v>7638.6941908073477</v>
      </c>
      <c r="V12" s="3" t="str">
        <f t="shared" si="0"/>
        <v>#7</v>
      </c>
      <c r="W12" s="7">
        <f t="shared" si="1"/>
        <v>0.92498311335929817</v>
      </c>
      <c r="X12" s="7">
        <f t="shared" si="2"/>
        <v>0.93671742472164721</v>
      </c>
      <c r="Y12" s="8"/>
    </row>
    <row r="13" spans="1:31" x14ac:dyDescent="0.25">
      <c r="A13" s="1">
        <v>9</v>
      </c>
      <c r="F13" t="s">
        <v>22</v>
      </c>
      <c r="G13">
        <v>0</v>
      </c>
      <c r="H13">
        <v>0</v>
      </c>
      <c r="I13">
        <v>0</v>
      </c>
      <c r="V13" s="3" t="str">
        <f t="shared" si="0"/>
        <v/>
      </c>
      <c r="W13" s="7" t="str">
        <f t="shared" si="1"/>
        <v/>
      </c>
      <c r="X13" s="7" t="str">
        <f t="shared" si="2"/>
        <v/>
      </c>
      <c r="Z13" s="3" t="s">
        <v>118</v>
      </c>
      <c r="AA13" s="3">
        <v>0</v>
      </c>
      <c r="AC13" s="3" t="s">
        <v>118</v>
      </c>
      <c r="AD13" s="3">
        <v>0</v>
      </c>
    </row>
    <row r="14" spans="1:31" x14ac:dyDescent="0.25">
      <c r="A14" s="1">
        <v>10</v>
      </c>
      <c r="F14" t="s">
        <v>23</v>
      </c>
      <c r="G14">
        <v>0</v>
      </c>
      <c r="H14">
        <v>0</v>
      </c>
      <c r="I14">
        <v>0</v>
      </c>
      <c r="V14" s="3" t="str">
        <f t="shared" si="0"/>
        <v/>
      </c>
      <c r="W14" s="7" t="str">
        <f t="shared" si="1"/>
        <v/>
      </c>
      <c r="X14" s="7" t="str">
        <f t="shared" si="2"/>
        <v/>
      </c>
      <c r="Z14" s="3" t="s">
        <v>111</v>
      </c>
      <c r="AA14" s="3">
        <v>100</v>
      </c>
      <c r="AB14" s="4" t="str">
        <f>IF(COUNTIFS(Q:Q,"&gt;"&amp;AA13,Q:Q,"&lt;="&amp;AA14)=0,"",COUNTIFS(Q:Q,"&gt;"&amp;AA13,Q:Q,"&lt;="&amp;AA14)/COUNT(Q:Q))</f>
        <v/>
      </c>
      <c r="AC14" s="3" t="s">
        <v>107</v>
      </c>
      <c r="AD14" s="3">
        <v>100</v>
      </c>
      <c r="AE14" s="4" t="str">
        <f>IFERROR(AVERAGEIFS(X:X,Q:Q,"&gt;"&amp;AD13,Q:Q,"&lt;="&amp;AD14),"")</f>
        <v/>
      </c>
    </row>
    <row r="15" spans="1:31" x14ac:dyDescent="0.25">
      <c r="A15" s="1">
        <v>11</v>
      </c>
      <c r="F15" t="s">
        <v>24</v>
      </c>
      <c r="G15" t="s">
        <v>26</v>
      </c>
      <c r="H15" t="s">
        <v>25</v>
      </c>
      <c r="I15" t="s">
        <v>26</v>
      </c>
      <c r="J15">
        <v>197.29999899864211</v>
      </c>
      <c r="K15">
        <v>345.40002346038801</v>
      </c>
      <c r="L15">
        <v>197.29995727539111</v>
      </c>
      <c r="T15">
        <v>7066.050317919734</v>
      </c>
      <c r="U15">
        <v>7447.7268360371627</v>
      </c>
      <c r="V15" s="3" t="str">
        <f t="shared" si="0"/>
        <v>#7</v>
      </c>
      <c r="W15" s="7">
        <f t="shared" si="1"/>
        <v>0.94875261586251813</v>
      </c>
      <c r="X15" s="7" t="str">
        <f t="shared" si="2"/>
        <v/>
      </c>
      <c r="AA15" s="3">
        <v>200</v>
      </c>
      <c r="AB15" s="4" t="str">
        <f t="shared" ref="AB15:AB28" si="5">IF(COUNTIFS(Q:Q,"&gt;"&amp;AA14,Q:Q,"&lt;="&amp;AA15)=0,"",COUNTIFS(Q:Q,"&gt;"&amp;AA14,Q:Q,"&lt;="&amp;AA15)/COUNT(Q:Q))</f>
        <v/>
      </c>
      <c r="AD15" s="3">
        <v>200</v>
      </c>
      <c r="AE15" s="4" t="str">
        <f t="shared" ref="AE15:AE28" si="6">IFERROR(AVERAGEIFS(X:X,Q:Q,"&gt;"&amp;AD14,Q:Q,"&lt;="&amp;AD15),"")</f>
        <v/>
      </c>
    </row>
    <row r="16" spans="1:31" x14ac:dyDescent="0.25">
      <c r="A16" s="1">
        <v>12</v>
      </c>
      <c r="B16" t="s">
        <v>14</v>
      </c>
      <c r="C16" t="s">
        <v>20</v>
      </c>
      <c r="D16">
        <v>50</v>
      </c>
      <c r="E16">
        <v>70</v>
      </c>
      <c r="F16" t="s">
        <v>21</v>
      </c>
      <c r="G16" t="s">
        <v>25</v>
      </c>
      <c r="H16" t="s">
        <v>26</v>
      </c>
      <c r="I16" t="s">
        <v>25</v>
      </c>
      <c r="J16">
        <v>197.29999899864211</v>
      </c>
      <c r="K16">
        <v>394.69997882843012</v>
      </c>
      <c r="L16">
        <v>148.000001907349</v>
      </c>
      <c r="N16" t="s">
        <v>28</v>
      </c>
      <c r="O16" t="s">
        <v>28</v>
      </c>
      <c r="P16" t="s">
        <v>28</v>
      </c>
      <c r="Q16">
        <v>800</v>
      </c>
      <c r="R16">
        <v>30</v>
      </c>
      <c r="S16">
        <v>30</v>
      </c>
      <c r="T16">
        <v>7065.663134612565</v>
      </c>
      <c r="U16">
        <v>7638.6941908073477</v>
      </c>
      <c r="V16" s="3" t="str">
        <f t="shared" si="0"/>
        <v>#7</v>
      </c>
      <c r="W16" s="7">
        <f t="shared" si="1"/>
        <v>0.92498311335929817</v>
      </c>
      <c r="X16" s="7">
        <f t="shared" si="2"/>
        <v>0.93671742472164721</v>
      </c>
      <c r="AA16" s="8">
        <v>300</v>
      </c>
      <c r="AB16" s="4" t="str">
        <f t="shared" si="5"/>
        <v/>
      </c>
      <c r="AD16" s="8">
        <v>300</v>
      </c>
      <c r="AE16" s="4" t="str">
        <f t="shared" si="6"/>
        <v/>
      </c>
    </row>
    <row r="17" spans="1:31" x14ac:dyDescent="0.25">
      <c r="A17" s="1">
        <v>13</v>
      </c>
      <c r="F17" t="s">
        <v>22</v>
      </c>
      <c r="G17">
        <v>0</v>
      </c>
      <c r="H17">
        <v>0</v>
      </c>
      <c r="I17">
        <v>0</v>
      </c>
      <c r="V17" s="3" t="str">
        <f t="shared" si="0"/>
        <v/>
      </c>
      <c r="W17" s="7" t="str">
        <f t="shared" si="1"/>
        <v/>
      </c>
      <c r="X17" s="7" t="str">
        <f t="shared" si="2"/>
        <v/>
      </c>
      <c r="AA17" s="3">
        <v>400</v>
      </c>
      <c r="AB17" s="4" t="str">
        <f t="shared" si="5"/>
        <v/>
      </c>
      <c r="AD17" s="3">
        <v>400</v>
      </c>
      <c r="AE17" s="4" t="str">
        <f t="shared" si="6"/>
        <v/>
      </c>
    </row>
    <row r="18" spans="1:31" x14ac:dyDescent="0.25">
      <c r="A18" s="1">
        <v>14</v>
      </c>
      <c r="F18" t="s">
        <v>23</v>
      </c>
      <c r="G18">
        <v>0</v>
      </c>
      <c r="H18">
        <v>0</v>
      </c>
      <c r="I18">
        <v>0</v>
      </c>
      <c r="V18" s="3" t="str">
        <f t="shared" si="0"/>
        <v/>
      </c>
      <c r="W18" s="7" t="str">
        <f t="shared" si="1"/>
        <v/>
      </c>
      <c r="X18" s="7" t="str">
        <f t="shared" si="2"/>
        <v/>
      </c>
      <c r="AA18" s="3">
        <v>500</v>
      </c>
      <c r="AB18" s="4" t="str">
        <f t="shared" si="5"/>
        <v/>
      </c>
      <c r="AD18" s="3">
        <v>500</v>
      </c>
      <c r="AE18" s="4" t="str">
        <f t="shared" si="6"/>
        <v/>
      </c>
    </row>
    <row r="19" spans="1:31" x14ac:dyDescent="0.25">
      <c r="A19" s="1">
        <v>15</v>
      </c>
      <c r="F19" t="s">
        <v>24</v>
      </c>
      <c r="G19" t="s">
        <v>26</v>
      </c>
      <c r="H19" t="s">
        <v>25</v>
      </c>
      <c r="I19" t="s">
        <v>26</v>
      </c>
      <c r="J19">
        <v>197.29999899864211</v>
      </c>
      <c r="K19">
        <v>345.40002346038801</v>
      </c>
      <c r="L19">
        <v>197.29995727539111</v>
      </c>
      <c r="T19">
        <v>7066.050317919734</v>
      </c>
      <c r="U19">
        <v>7447.7268360371627</v>
      </c>
      <c r="V19" s="3" t="str">
        <f t="shared" si="0"/>
        <v>#7</v>
      </c>
      <c r="W19" s="7">
        <f t="shared" si="1"/>
        <v>0.94875261586251813</v>
      </c>
      <c r="X19" s="7" t="str">
        <f t="shared" si="2"/>
        <v/>
      </c>
      <c r="AA19" s="3">
        <v>600</v>
      </c>
      <c r="AB19" s="4" t="str">
        <f t="shared" si="5"/>
        <v/>
      </c>
      <c r="AD19" s="3">
        <v>600</v>
      </c>
      <c r="AE19" s="4" t="str">
        <f t="shared" si="6"/>
        <v/>
      </c>
    </row>
    <row r="20" spans="1:31" x14ac:dyDescent="0.25">
      <c r="A20" s="1">
        <v>16</v>
      </c>
      <c r="B20" t="s">
        <v>15</v>
      </c>
      <c r="C20" t="s">
        <v>17</v>
      </c>
      <c r="D20">
        <v>50</v>
      </c>
      <c r="E20">
        <v>70</v>
      </c>
      <c r="F20" t="s">
        <v>21</v>
      </c>
      <c r="G20" t="s">
        <v>27</v>
      </c>
      <c r="H20" t="s">
        <v>26</v>
      </c>
      <c r="I20" t="s">
        <v>27</v>
      </c>
      <c r="J20">
        <v>197.29999899864211</v>
      </c>
      <c r="K20">
        <v>345.40002346038801</v>
      </c>
      <c r="L20">
        <v>197.29995727539111</v>
      </c>
      <c r="N20" t="s">
        <v>29</v>
      </c>
      <c r="O20" t="s">
        <v>28</v>
      </c>
      <c r="P20" t="s">
        <v>29</v>
      </c>
      <c r="Q20">
        <v>800</v>
      </c>
      <c r="R20">
        <v>30</v>
      </c>
      <c r="S20">
        <v>30</v>
      </c>
      <c r="T20">
        <v>8783.9819365825733</v>
      </c>
      <c r="U20">
        <v>9548.3677385091833</v>
      </c>
      <c r="V20" s="3" t="str">
        <f t="shared" si="0"/>
        <v>#7</v>
      </c>
      <c r="W20" s="7">
        <f t="shared" si="1"/>
        <v>0.91994591925447189</v>
      </c>
      <c r="X20" s="7">
        <f t="shared" si="2"/>
        <v>0.95786627329182716</v>
      </c>
      <c r="AA20" s="3">
        <v>700</v>
      </c>
      <c r="AB20" s="4" t="str">
        <f t="shared" si="5"/>
        <v/>
      </c>
      <c r="AD20" s="3">
        <v>700</v>
      </c>
      <c r="AE20" s="4" t="str">
        <f t="shared" si="6"/>
        <v/>
      </c>
    </row>
    <row r="21" spans="1:31" x14ac:dyDescent="0.25">
      <c r="A21" s="1">
        <v>17</v>
      </c>
      <c r="F21" t="s">
        <v>22</v>
      </c>
      <c r="G21">
        <v>0</v>
      </c>
      <c r="H21">
        <v>0</v>
      </c>
      <c r="I21">
        <v>0</v>
      </c>
      <c r="V21" s="3" t="str">
        <f t="shared" si="0"/>
        <v/>
      </c>
      <c r="W21" s="7" t="str">
        <f t="shared" si="1"/>
        <v/>
      </c>
      <c r="X21" s="7" t="str">
        <f t="shared" si="2"/>
        <v/>
      </c>
      <c r="AA21" s="3">
        <v>800</v>
      </c>
      <c r="AB21" s="4">
        <f t="shared" si="5"/>
        <v>1</v>
      </c>
      <c r="AD21" s="3">
        <v>800</v>
      </c>
      <c r="AE21" s="4">
        <f t="shared" si="6"/>
        <v>0.95081665710176733</v>
      </c>
    </row>
    <row r="22" spans="1:31" x14ac:dyDescent="0.25">
      <c r="A22" s="1">
        <v>18</v>
      </c>
      <c r="F22" t="s">
        <v>23</v>
      </c>
      <c r="G22">
        <v>0</v>
      </c>
      <c r="H22">
        <v>0</v>
      </c>
      <c r="I22">
        <v>0</v>
      </c>
      <c r="V22" s="3" t="str">
        <f t="shared" si="0"/>
        <v/>
      </c>
      <c r="W22" s="7" t="str">
        <f t="shared" si="1"/>
        <v/>
      </c>
      <c r="X22" s="7" t="str">
        <f t="shared" si="2"/>
        <v/>
      </c>
      <c r="AA22" s="3">
        <v>900</v>
      </c>
      <c r="AB22" s="4" t="str">
        <f t="shared" si="5"/>
        <v/>
      </c>
      <c r="AD22" s="3">
        <v>900</v>
      </c>
      <c r="AE22" s="4" t="str">
        <f t="shared" si="6"/>
        <v/>
      </c>
    </row>
    <row r="23" spans="1:31" x14ac:dyDescent="0.25">
      <c r="A23" s="1">
        <v>19</v>
      </c>
      <c r="F23" t="s">
        <v>24</v>
      </c>
      <c r="G23" t="s">
        <v>25</v>
      </c>
      <c r="H23" t="s">
        <v>25</v>
      </c>
      <c r="I23" t="s">
        <v>25</v>
      </c>
      <c r="J23">
        <v>197.29999899864211</v>
      </c>
      <c r="K23">
        <v>295.99997997283913</v>
      </c>
      <c r="L23">
        <v>246.70000076293999</v>
      </c>
      <c r="T23">
        <v>8593.5309646582646</v>
      </c>
      <c r="U23">
        <v>8593.5309646582627</v>
      </c>
      <c r="V23" s="3" t="str">
        <f t="shared" si="0"/>
        <v>#7</v>
      </c>
      <c r="W23" s="7">
        <f t="shared" si="1"/>
        <v>1.0000000000000002</v>
      </c>
      <c r="X23" s="7" t="str">
        <f t="shared" si="2"/>
        <v/>
      </c>
      <c r="AA23" s="3">
        <v>1000</v>
      </c>
      <c r="AB23" s="4" t="str">
        <f t="shared" si="5"/>
        <v/>
      </c>
      <c r="AD23" s="3">
        <v>1000</v>
      </c>
      <c r="AE23" s="4" t="str">
        <f t="shared" si="6"/>
        <v/>
      </c>
    </row>
    <row r="24" spans="1:31" x14ac:dyDescent="0.25">
      <c r="A24" s="1">
        <v>20</v>
      </c>
      <c r="B24" t="s">
        <v>15</v>
      </c>
      <c r="C24" t="s">
        <v>18</v>
      </c>
      <c r="D24">
        <v>50</v>
      </c>
      <c r="E24">
        <v>70</v>
      </c>
      <c r="F24" t="s">
        <v>21</v>
      </c>
      <c r="G24" t="s">
        <v>27</v>
      </c>
      <c r="H24" t="s">
        <v>26</v>
      </c>
      <c r="I24" t="s">
        <v>27</v>
      </c>
      <c r="J24">
        <v>197.29999899864211</v>
      </c>
      <c r="K24">
        <v>345.40002346038801</v>
      </c>
      <c r="L24">
        <v>197.29995727539111</v>
      </c>
      <c r="N24" t="s">
        <v>29</v>
      </c>
      <c r="O24" t="s">
        <v>28</v>
      </c>
      <c r="P24" t="s">
        <v>29</v>
      </c>
      <c r="Q24">
        <v>800</v>
      </c>
      <c r="R24">
        <v>30</v>
      </c>
      <c r="S24">
        <v>30</v>
      </c>
      <c r="T24">
        <v>8783.9819365825733</v>
      </c>
      <c r="U24">
        <v>9548.3677385091833</v>
      </c>
      <c r="V24" s="3" t="str">
        <f t="shared" si="0"/>
        <v>#7</v>
      </c>
      <c r="W24" s="7">
        <f t="shared" si="1"/>
        <v>0.91994591925447189</v>
      </c>
      <c r="X24" s="7">
        <f t="shared" si="2"/>
        <v>0.95786627329182716</v>
      </c>
      <c r="AA24" s="3">
        <v>1100</v>
      </c>
      <c r="AB24" s="4" t="str">
        <f t="shared" si="5"/>
        <v/>
      </c>
      <c r="AD24" s="3">
        <v>1100</v>
      </c>
      <c r="AE24" s="4" t="str">
        <f t="shared" si="6"/>
        <v/>
      </c>
    </row>
    <row r="25" spans="1:31" x14ac:dyDescent="0.25">
      <c r="A25" s="1">
        <v>21</v>
      </c>
      <c r="F25" t="s">
        <v>22</v>
      </c>
      <c r="G25">
        <v>0</v>
      </c>
      <c r="H25">
        <v>0</v>
      </c>
      <c r="I25">
        <v>0</v>
      </c>
      <c r="V25" s="3" t="str">
        <f t="shared" si="0"/>
        <v/>
      </c>
      <c r="W25" s="7" t="str">
        <f t="shared" si="1"/>
        <v/>
      </c>
      <c r="X25" s="7" t="str">
        <f t="shared" si="2"/>
        <v/>
      </c>
      <c r="AA25" s="3">
        <v>1200</v>
      </c>
      <c r="AB25" s="4" t="str">
        <f t="shared" si="5"/>
        <v/>
      </c>
      <c r="AD25" s="3">
        <v>1200</v>
      </c>
      <c r="AE25" s="4" t="str">
        <f t="shared" si="6"/>
        <v/>
      </c>
    </row>
    <row r="26" spans="1:31" x14ac:dyDescent="0.25">
      <c r="A26" s="1">
        <v>22</v>
      </c>
      <c r="F26" t="s">
        <v>23</v>
      </c>
      <c r="G26">
        <v>0</v>
      </c>
      <c r="H26">
        <v>0</v>
      </c>
      <c r="I26">
        <v>0</v>
      </c>
      <c r="V26" s="3" t="str">
        <f t="shared" si="0"/>
        <v/>
      </c>
      <c r="W26" s="7" t="str">
        <f t="shared" si="1"/>
        <v/>
      </c>
      <c r="X26" s="7" t="str">
        <f t="shared" si="2"/>
        <v/>
      </c>
      <c r="AA26" s="3">
        <v>1300</v>
      </c>
      <c r="AB26" s="4" t="str">
        <f t="shared" si="5"/>
        <v/>
      </c>
      <c r="AD26" s="3">
        <v>1300</v>
      </c>
      <c r="AE26" s="4" t="str">
        <f t="shared" si="6"/>
        <v/>
      </c>
    </row>
    <row r="27" spans="1:31" x14ac:dyDescent="0.25">
      <c r="A27" s="1">
        <v>23</v>
      </c>
      <c r="F27" t="s">
        <v>24</v>
      </c>
      <c r="G27" t="s">
        <v>25</v>
      </c>
      <c r="H27" t="s">
        <v>25</v>
      </c>
      <c r="I27" t="s">
        <v>25</v>
      </c>
      <c r="J27">
        <v>197.29999899864211</v>
      </c>
      <c r="K27">
        <v>295.99997997283913</v>
      </c>
      <c r="L27">
        <v>246.70000076293999</v>
      </c>
      <c r="T27">
        <v>8593.5309646582646</v>
      </c>
      <c r="U27">
        <v>8593.5309646582627</v>
      </c>
      <c r="V27" s="3" t="str">
        <f t="shared" si="0"/>
        <v>#7</v>
      </c>
      <c r="W27" s="7">
        <f t="shared" si="1"/>
        <v>1.0000000000000002</v>
      </c>
      <c r="X27" s="7" t="str">
        <f t="shared" si="2"/>
        <v/>
      </c>
      <c r="AA27" s="3">
        <v>1400</v>
      </c>
      <c r="AB27" s="4" t="str">
        <f t="shared" si="5"/>
        <v/>
      </c>
      <c r="AD27" s="3">
        <v>1400</v>
      </c>
      <c r="AE27" s="4" t="str">
        <f t="shared" si="6"/>
        <v/>
      </c>
    </row>
    <row r="28" spans="1:31" x14ac:dyDescent="0.25">
      <c r="A28" s="1">
        <v>24</v>
      </c>
      <c r="B28" t="s">
        <v>15</v>
      </c>
      <c r="C28" t="s">
        <v>19</v>
      </c>
      <c r="D28">
        <v>50</v>
      </c>
      <c r="E28">
        <v>70</v>
      </c>
      <c r="F28" t="s">
        <v>21</v>
      </c>
      <c r="G28" t="s">
        <v>27</v>
      </c>
      <c r="H28" t="s">
        <v>26</v>
      </c>
      <c r="I28" t="s">
        <v>27</v>
      </c>
      <c r="J28">
        <v>197.29999899864211</v>
      </c>
      <c r="K28">
        <v>345.40002346038801</v>
      </c>
      <c r="L28">
        <v>197.29995727539111</v>
      </c>
      <c r="N28" t="s">
        <v>29</v>
      </c>
      <c r="O28" t="s">
        <v>28</v>
      </c>
      <c r="P28" t="s">
        <v>29</v>
      </c>
      <c r="Q28">
        <v>800</v>
      </c>
      <c r="R28">
        <v>30</v>
      </c>
      <c r="S28">
        <v>30</v>
      </c>
      <c r="T28">
        <v>8783.9819365825733</v>
      </c>
      <c r="U28">
        <v>9548.3677385091833</v>
      </c>
      <c r="V28" s="3" t="str">
        <f t="shared" si="0"/>
        <v>#7</v>
      </c>
      <c r="W28" s="7">
        <f t="shared" si="1"/>
        <v>0.91994591925447189</v>
      </c>
      <c r="X28" s="7">
        <f t="shared" si="2"/>
        <v>0.95786627329182716</v>
      </c>
      <c r="AA28" s="3">
        <v>1500</v>
      </c>
      <c r="AB28" s="4" t="str">
        <f t="shared" si="5"/>
        <v/>
      </c>
      <c r="AD28" s="3">
        <v>1500</v>
      </c>
      <c r="AE28" s="4" t="str">
        <f t="shared" si="6"/>
        <v/>
      </c>
    </row>
    <row r="29" spans="1:31" x14ac:dyDescent="0.25">
      <c r="A29" s="1">
        <v>25</v>
      </c>
      <c r="F29" t="s">
        <v>22</v>
      </c>
      <c r="G29">
        <v>0</v>
      </c>
      <c r="H29">
        <v>0</v>
      </c>
      <c r="I29">
        <v>0</v>
      </c>
      <c r="V29" s="3" t="str">
        <f t="shared" si="0"/>
        <v/>
      </c>
      <c r="W29" s="7" t="str">
        <f t="shared" si="1"/>
        <v/>
      </c>
      <c r="X29" s="7" t="str">
        <f t="shared" si="2"/>
        <v/>
      </c>
    </row>
    <row r="30" spans="1:31" x14ac:dyDescent="0.25">
      <c r="A30" s="1">
        <v>26</v>
      </c>
      <c r="F30" t="s">
        <v>23</v>
      </c>
      <c r="G30">
        <v>0</v>
      </c>
      <c r="H30">
        <v>0</v>
      </c>
      <c r="I30">
        <v>0</v>
      </c>
      <c r="V30" s="3" t="str">
        <f t="shared" si="0"/>
        <v/>
      </c>
      <c r="W30" s="7" t="str">
        <f t="shared" si="1"/>
        <v/>
      </c>
      <c r="X30" s="7" t="str">
        <f t="shared" si="2"/>
        <v/>
      </c>
      <c r="Z30" s="3" t="s">
        <v>119</v>
      </c>
      <c r="AA30" s="3">
        <v>0</v>
      </c>
      <c r="AC30" s="3" t="s">
        <v>119</v>
      </c>
      <c r="AD30" s="3">
        <v>0</v>
      </c>
    </row>
    <row r="31" spans="1:31" x14ac:dyDescent="0.25">
      <c r="A31" s="1">
        <v>27</v>
      </c>
      <c r="F31" t="s">
        <v>24</v>
      </c>
      <c r="G31" t="s">
        <v>25</v>
      </c>
      <c r="H31" t="s">
        <v>25</v>
      </c>
      <c r="I31" t="s">
        <v>25</v>
      </c>
      <c r="J31">
        <v>197.29999899864211</v>
      </c>
      <c r="K31">
        <v>295.99997997283913</v>
      </c>
      <c r="L31">
        <v>246.70000076293999</v>
      </c>
      <c r="T31">
        <v>8593.5309646582646</v>
      </c>
      <c r="U31">
        <v>8593.5309646582627</v>
      </c>
      <c r="V31" s="3" t="str">
        <f t="shared" si="0"/>
        <v>#7</v>
      </c>
      <c r="W31" s="7">
        <f t="shared" si="1"/>
        <v>1.0000000000000002</v>
      </c>
      <c r="X31" s="7" t="str">
        <f t="shared" si="2"/>
        <v/>
      </c>
      <c r="Z31" s="3" t="s">
        <v>111</v>
      </c>
      <c r="AA31" s="3">
        <v>10000</v>
      </c>
      <c r="AB31" s="4">
        <f>IF(COUNTIFS(U:U,"&gt;"&amp;AA30,U:U,"&lt;="&amp;AA31)=0,"",COUNTIFS(U:U,"&gt;"&amp;AA30,U:U,"&lt;="&amp;AA31)/COUNT(U:U))</f>
        <v>1</v>
      </c>
      <c r="AC31" s="3" t="s">
        <v>107</v>
      </c>
      <c r="AD31" s="3">
        <v>10000</v>
      </c>
      <c r="AE31" s="4">
        <f>IFERROR(AVERAGEIFS(W:W,U:U,"&gt;"&amp;AD30,U:U,"&lt;="&amp;AD31),"")</f>
        <v>0.95227126128846018</v>
      </c>
    </row>
    <row r="32" spans="1:31" x14ac:dyDescent="0.25">
      <c r="A32" s="1">
        <v>28</v>
      </c>
      <c r="B32" t="s">
        <v>15</v>
      </c>
      <c r="C32" t="s">
        <v>20</v>
      </c>
      <c r="D32">
        <v>50</v>
      </c>
      <c r="E32">
        <v>70</v>
      </c>
      <c r="F32" t="s">
        <v>21</v>
      </c>
      <c r="G32" t="s">
        <v>27</v>
      </c>
      <c r="H32" t="s">
        <v>26</v>
      </c>
      <c r="I32" t="s">
        <v>27</v>
      </c>
      <c r="J32">
        <v>197.29999899864211</v>
      </c>
      <c r="K32">
        <v>345.40002346038801</v>
      </c>
      <c r="L32">
        <v>197.29995727539111</v>
      </c>
      <c r="N32" t="s">
        <v>29</v>
      </c>
      <c r="O32" t="s">
        <v>28</v>
      </c>
      <c r="P32" t="s">
        <v>29</v>
      </c>
      <c r="Q32">
        <v>800</v>
      </c>
      <c r="R32">
        <v>30</v>
      </c>
      <c r="S32">
        <v>30</v>
      </c>
      <c r="T32">
        <v>8783.9819365825733</v>
      </c>
      <c r="U32">
        <v>9548.3677385091833</v>
      </c>
      <c r="V32" s="3" t="str">
        <f t="shared" si="0"/>
        <v>#7</v>
      </c>
      <c r="W32" s="7">
        <f t="shared" si="1"/>
        <v>0.91994591925447189</v>
      </c>
      <c r="X32" s="7">
        <f t="shared" si="2"/>
        <v>0.95786627329182716</v>
      </c>
      <c r="AA32" s="3">
        <v>20000</v>
      </c>
      <c r="AB32" s="4" t="str">
        <f t="shared" ref="AB32:AB50" si="7">IF(COUNTIFS(U:U,"&gt;"&amp;AA31,U:U,"&lt;="&amp;AA32)=0,"",COUNTIFS(U:U,"&gt;"&amp;AA31,U:U,"&lt;="&amp;AA32)/COUNT(U:U))</f>
        <v/>
      </c>
      <c r="AD32" s="3">
        <v>20000</v>
      </c>
      <c r="AE32" s="4" t="str">
        <f t="shared" ref="AE32:AE50" si="8">IFERROR(AVERAGEIFS(W:W,U:U,"&gt;"&amp;AD31,U:U,"&lt;="&amp;AD32),"")</f>
        <v/>
      </c>
    </row>
    <row r="33" spans="1:31" x14ac:dyDescent="0.25">
      <c r="A33" s="1">
        <v>29</v>
      </c>
      <c r="F33" t="s">
        <v>22</v>
      </c>
      <c r="G33">
        <v>0</v>
      </c>
      <c r="H33">
        <v>0</v>
      </c>
      <c r="I33">
        <v>0</v>
      </c>
      <c r="V33" s="3" t="str">
        <f t="shared" si="0"/>
        <v/>
      </c>
      <c r="W33" s="7" t="str">
        <f t="shared" si="1"/>
        <v/>
      </c>
      <c r="X33" s="7" t="str">
        <f t="shared" si="2"/>
        <v/>
      </c>
      <c r="AA33" s="3">
        <v>30000</v>
      </c>
      <c r="AB33" s="4" t="str">
        <f t="shared" si="7"/>
        <v/>
      </c>
      <c r="AD33" s="3">
        <v>30000</v>
      </c>
      <c r="AE33" s="4" t="str">
        <f t="shared" si="8"/>
        <v/>
      </c>
    </row>
    <row r="34" spans="1:31" x14ac:dyDescent="0.25">
      <c r="A34" s="1">
        <v>30</v>
      </c>
      <c r="F34" t="s">
        <v>23</v>
      </c>
      <c r="G34">
        <v>0</v>
      </c>
      <c r="H34">
        <v>0</v>
      </c>
      <c r="I34">
        <v>0</v>
      </c>
      <c r="V34" s="3" t="str">
        <f t="shared" si="0"/>
        <v/>
      </c>
      <c r="W34" s="7" t="str">
        <f t="shared" si="1"/>
        <v/>
      </c>
      <c r="X34" s="7" t="str">
        <f t="shared" si="2"/>
        <v/>
      </c>
      <c r="AA34" s="3">
        <v>40000</v>
      </c>
      <c r="AB34" s="4" t="str">
        <f t="shared" si="7"/>
        <v/>
      </c>
      <c r="AD34" s="3">
        <v>40000</v>
      </c>
      <c r="AE34" s="4" t="str">
        <f t="shared" si="8"/>
        <v/>
      </c>
    </row>
    <row r="35" spans="1:31" x14ac:dyDescent="0.25">
      <c r="A35" s="1">
        <v>31</v>
      </c>
      <c r="F35" t="s">
        <v>24</v>
      </c>
      <c r="G35" t="s">
        <v>25</v>
      </c>
      <c r="H35" t="s">
        <v>25</v>
      </c>
      <c r="I35" t="s">
        <v>25</v>
      </c>
      <c r="J35">
        <v>197.29999899864211</v>
      </c>
      <c r="K35">
        <v>295.99997997283913</v>
      </c>
      <c r="L35">
        <v>246.70000076293999</v>
      </c>
      <c r="T35">
        <v>8593.5309646582646</v>
      </c>
      <c r="U35">
        <v>8593.5309646582627</v>
      </c>
      <c r="V35" s="3" t="str">
        <f t="shared" si="0"/>
        <v>#7</v>
      </c>
      <c r="W35" s="7">
        <f t="shared" si="1"/>
        <v>1.0000000000000002</v>
      </c>
      <c r="X35" s="7" t="str">
        <f t="shared" si="2"/>
        <v/>
      </c>
      <c r="AA35" s="3">
        <v>50000</v>
      </c>
      <c r="AB35" s="4" t="str">
        <f t="shared" si="7"/>
        <v/>
      </c>
      <c r="AD35" s="3">
        <v>50000</v>
      </c>
      <c r="AE35" s="4" t="str">
        <f t="shared" si="8"/>
        <v/>
      </c>
    </row>
    <row r="36" spans="1:31" x14ac:dyDescent="0.25">
      <c r="A36" s="1">
        <v>32</v>
      </c>
      <c r="B36" t="s">
        <v>16</v>
      </c>
      <c r="C36" t="s">
        <v>17</v>
      </c>
      <c r="D36">
        <v>50</v>
      </c>
      <c r="E36">
        <v>70</v>
      </c>
      <c r="F36" t="s">
        <v>21</v>
      </c>
      <c r="G36" t="s">
        <v>27</v>
      </c>
      <c r="H36" t="s">
        <v>26</v>
      </c>
      <c r="I36" t="s">
        <v>27</v>
      </c>
      <c r="J36">
        <v>197.29999899864211</v>
      </c>
      <c r="K36">
        <v>345.40002346038801</v>
      </c>
      <c r="L36">
        <v>197.29995727539111</v>
      </c>
      <c r="N36" t="s">
        <v>29</v>
      </c>
      <c r="O36" t="s">
        <v>30</v>
      </c>
      <c r="P36" t="s">
        <v>29</v>
      </c>
      <c r="Q36">
        <v>800</v>
      </c>
      <c r="R36">
        <v>30</v>
      </c>
      <c r="S36">
        <v>30</v>
      </c>
      <c r="T36">
        <v>8783.9819365825733</v>
      </c>
      <c r="U36">
        <v>9548.3677385091833</v>
      </c>
      <c r="V36" s="3" t="str">
        <f t="shared" si="0"/>
        <v>#7</v>
      </c>
      <c r="W36" s="7">
        <f t="shared" si="1"/>
        <v>0.91994591925447189</v>
      </c>
      <c r="X36" s="7">
        <f t="shared" si="2"/>
        <v>0.95786627329182716</v>
      </c>
      <c r="AA36" s="3">
        <v>60000</v>
      </c>
      <c r="AB36" s="4" t="str">
        <f t="shared" si="7"/>
        <v/>
      </c>
      <c r="AD36" s="3">
        <v>60000</v>
      </c>
      <c r="AE36" s="4" t="str">
        <f t="shared" si="8"/>
        <v/>
      </c>
    </row>
    <row r="37" spans="1:31" x14ac:dyDescent="0.25">
      <c r="A37" s="1">
        <v>33</v>
      </c>
      <c r="F37" t="s">
        <v>22</v>
      </c>
      <c r="G37">
        <v>0</v>
      </c>
      <c r="H37">
        <v>0</v>
      </c>
      <c r="I37">
        <v>0</v>
      </c>
      <c r="V37" s="3" t="str">
        <f t="shared" si="0"/>
        <v/>
      </c>
      <c r="W37" s="7" t="str">
        <f t="shared" si="1"/>
        <v/>
      </c>
      <c r="X37" s="7" t="str">
        <f t="shared" si="2"/>
        <v/>
      </c>
      <c r="AA37" s="3">
        <v>70000</v>
      </c>
      <c r="AB37" s="4" t="str">
        <f t="shared" si="7"/>
        <v/>
      </c>
      <c r="AD37" s="3">
        <v>70000</v>
      </c>
      <c r="AE37" s="4" t="str">
        <f t="shared" si="8"/>
        <v/>
      </c>
    </row>
    <row r="38" spans="1:31" x14ac:dyDescent="0.25">
      <c r="A38" s="1">
        <v>34</v>
      </c>
      <c r="F38" t="s">
        <v>23</v>
      </c>
      <c r="G38">
        <v>0</v>
      </c>
      <c r="H38">
        <v>0</v>
      </c>
      <c r="I38">
        <v>0</v>
      </c>
      <c r="V38" s="3" t="str">
        <f t="shared" si="0"/>
        <v/>
      </c>
      <c r="W38" s="7" t="str">
        <f t="shared" si="1"/>
        <v/>
      </c>
      <c r="X38" s="7" t="str">
        <f t="shared" si="2"/>
        <v/>
      </c>
      <c r="AA38" s="3">
        <v>80000</v>
      </c>
      <c r="AB38" s="4" t="str">
        <f t="shared" si="7"/>
        <v/>
      </c>
      <c r="AD38" s="3">
        <v>80000</v>
      </c>
      <c r="AE38" s="4" t="str">
        <f t="shared" si="8"/>
        <v/>
      </c>
    </row>
    <row r="39" spans="1:31" x14ac:dyDescent="0.25">
      <c r="A39" s="1">
        <v>35</v>
      </c>
      <c r="F39" t="s">
        <v>24</v>
      </c>
      <c r="G39" t="s">
        <v>25</v>
      </c>
      <c r="H39" t="s">
        <v>25</v>
      </c>
      <c r="I39" t="s">
        <v>25</v>
      </c>
      <c r="J39">
        <v>197.29999899864211</v>
      </c>
      <c r="K39">
        <v>295.99997997283913</v>
      </c>
      <c r="L39">
        <v>246.70000076293999</v>
      </c>
      <c r="T39">
        <v>8593.5309646582646</v>
      </c>
      <c r="U39">
        <v>8593.5309646582627</v>
      </c>
      <c r="V39" s="3" t="str">
        <f t="shared" si="0"/>
        <v>#7</v>
      </c>
      <c r="W39" s="7">
        <f t="shared" si="1"/>
        <v>1.0000000000000002</v>
      </c>
      <c r="X39" s="7" t="str">
        <f t="shared" si="2"/>
        <v/>
      </c>
      <c r="AA39" s="3">
        <v>90000</v>
      </c>
      <c r="AB39" s="4" t="str">
        <f t="shared" si="7"/>
        <v/>
      </c>
      <c r="AD39" s="3">
        <v>90000</v>
      </c>
      <c r="AE39" s="4" t="str">
        <f t="shared" si="8"/>
        <v/>
      </c>
    </row>
    <row r="40" spans="1:31" x14ac:dyDescent="0.25">
      <c r="A40" s="1">
        <v>36</v>
      </c>
      <c r="B40" t="s">
        <v>16</v>
      </c>
      <c r="C40" t="s">
        <v>18</v>
      </c>
      <c r="D40">
        <v>50</v>
      </c>
      <c r="E40">
        <v>70</v>
      </c>
      <c r="F40" t="s">
        <v>21</v>
      </c>
      <c r="G40" t="s">
        <v>27</v>
      </c>
      <c r="H40" t="s">
        <v>26</v>
      </c>
      <c r="I40" t="s">
        <v>27</v>
      </c>
      <c r="J40">
        <v>197.29999899864211</v>
      </c>
      <c r="K40">
        <v>345.40002346038801</v>
      </c>
      <c r="L40">
        <v>197.29995727539111</v>
      </c>
      <c r="N40" t="s">
        <v>29</v>
      </c>
      <c r="O40" t="s">
        <v>30</v>
      </c>
      <c r="P40" t="s">
        <v>29</v>
      </c>
      <c r="Q40">
        <v>800</v>
      </c>
      <c r="R40">
        <v>30</v>
      </c>
      <c r="S40">
        <v>30</v>
      </c>
      <c r="T40">
        <v>8783.9819365825733</v>
      </c>
      <c r="U40">
        <v>9548.3677385091833</v>
      </c>
      <c r="V40" s="3" t="str">
        <f t="shared" si="0"/>
        <v>#7</v>
      </c>
      <c r="W40" s="7">
        <f t="shared" si="1"/>
        <v>0.91994591925447189</v>
      </c>
      <c r="X40" s="7">
        <f t="shared" si="2"/>
        <v>0.95786627329182716</v>
      </c>
      <c r="AA40" s="3">
        <v>100000</v>
      </c>
      <c r="AB40" s="4" t="str">
        <f t="shared" si="7"/>
        <v/>
      </c>
      <c r="AD40" s="3">
        <v>100000</v>
      </c>
      <c r="AE40" s="4" t="str">
        <f t="shared" si="8"/>
        <v/>
      </c>
    </row>
    <row r="41" spans="1:31" x14ac:dyDescent="0.25">
      <c r="A41" s="1">
        <v>37</v>
      </c>
      <c r="F41" t="s">
        <v>22</v>
      </c>
      <c r="G41">
        <v>0</v>
      </c>
      <c r="H41">
        <v>0</v>
      </c>
      <c r="I41">
        <v>0</v>
      </c>
      <c r="V41" s="3" t="str">
        <f t="shared" si="0"/>
        <v/>
      </c>
      <c r="W41" s="7" t="str">
        <f t="shared" si="1"/>
        <v/>
      </c>
      <c r="X41" s="7" t="str">
        <f t="shared" si="2"/>
        <v/>
      </c>
      <c r="AA41" s="3">
        <v>110000</v>
      </c>
      <c r="AB41" s="4" t="str">
        <f t="shared" si="7"/>
        <v/>
      </c>
      <c r="AD41" s="3">
        <v>110000</v>
      </c>
      <c r="AE41" s="4" t="str">
        <f t="shared" si="8"/>
        <v/>
      </c>
    </row>
    <row r="42" spans="1:31" x14ac:dyDescent="0.25">
      <c r="A42" s="1">
        <v>38</v>
      </c>
      <c r="F42" t="s">
        <v>23</v>
      </c>
      <c r="G42">
        <v>0</v>
      </c>
      <c r="H42">
        <v>0</v>
      </c>
      <c r="I42">
        <v>0</v>
      </c>
      <c r="V42" s="3" t="str">
        <f t="shared" si="0"/>
        <v/>
      </c>
      <c r="W42" s="7" t="str">
        <f t="shared" si="1"/>
        <v/>
      </c>
      <c r="X42" s="7" t="str">
        <f t="shared" si="2"/>
        <v/>
      </c>
      <c r="AA42" s="3">
        <v>120000</v>
      </c>
      <c r="AB42" s="4" t="str">
        <f t="shared" si="7"/>
        <v/>
      </c>
      <c r="AD42" s="3">
        <v>120000</v>
      </c>
      <c r="AE42" s="4" t="str">
        <f t="shared" si="8"/>
        <v/>
      </c>
    </row>
    <row r="43" spans="1:31" x14ac:dyDescent="0.25">
      <c r="A43" s="1">
        <v>39</v>
      </c>
      <c r="F43" t="s">
        <v>24</v>
      </c>
      <c r="G43" t="s">
        <v>25</v>
      </c>
      <c r="H43" t="s">
        <v>25</v>
      </c>
      <c r="I43" t="s">
        <v>25</v>
      </c>
      <c r="J43">
        <v>197.29999899864211</v>
      </c>
      <c r="K43">
        <v>295.99997997283913</v>
      </c>
      <c r="L43">
        <v>246.70000076293999</v>
      </c>
      <c r="T43">
        <v>8593.5309646582646</v>
      </c>
      <c r="U43">
        <v>8593.5309646582627</v>
      </c>
      <c r="V43" s="3" t="str">
        <f t="shared" si="0"/>
        <v>#7</v>
      </c>
      <c r="W43" s="7">
        <f t="shared" si="1"/>
        <v>1.0000000000000002</v>
      </c>
      <c r="X43" s="7" t="str">
        <f t="shared" si="2"/>
        <v/>
      </c>
      <c r="AA43" s="3">
        <v>130000</v>
      </c>
      <c r="AB43" s="4" t="str">
        <f t="shared" si="7"/>
        <v/>
      </c>
      <c r="AD43" s="3">
        <v>130000</v>
      </c>
      <c r="AE43" s="4" t="str">
        <f t="shared" si="8"/>
        <v/>
      </c>
    </row>
    <row r="44" spans="1:31" x14ac:dyDescent="0.25">
      <c r="A44" s="1">
        <v>40</v>
      </c>
      <c r="B44" t="s">
        <v>16</v>
      </c>
      <c r="C44" t="s">
        <v>19</v>
      </c>
      <c r="D44">
        <v>50</v>
      </c>
      <c r="E44">
        <v>70</v>
      </c>
      <c r="F44" t="s">
        <v>21</v>
      </c>
      <c r="G44" t="s">
        <v>27</v>
      </c>
      <c r="H44" t="s">
        <v>26</v>
      </c>
      <c r="I44" t="s">
        <v>27</v>
      </c>
      <c r="J44">
        <v>197.29999899864211</v>
      </c>
      <c r="K44">
        <v>345.40002346038801</v>
      </c>
      <c r="L44">
        <v>197.29995727539111</v>
      </c>
      <c r="N44" t="s">
        <v>29</v>
      </c>
      <c r="O44" t="s">
        <v>30</v>
      </c>
      <c r="P44" t="s">
        <v>29</v>
      </c>
      <c r="Q44">
        <v>800</v>
      </c>
      <c r="R44">
        <v>30</v>
      </c>
      <c r="S44">
        <v>30</v>
      </c>
      <c r="T44">
        <v>8783.9819365825733</v>
      </c>
      <c r="U44">
        <v>9548.3677385091833</v>
      </c>
      <c r="V44" s="3" t="str">
        <f t="shared" si="0"/>
        <v>#7</v>
      </c>
      <c r="W44" s="7">
        <f t="shared" si="1"/>
        <v>0.91994591925447189</v>
      </c>
      <c r="X44" s="7">
        <f t="shared" si="2"/>
        <v>0.95786627329182716</v>
      </c>
      <c r="AA44" s="3">
        <v>140000</v>
      </c>
      <c r="AB44" s="4" t="str">
        <f t="shared" si="7"/>
        <v/>
      </c>
      <c r="AD44" s="3">
        <v>140000</v>
      </c>
      <c r="AE44" s="4" t="str">
        <f t="shared" si="8"/>
        <v/>
      </c>
    </row>
    <row r="45" spans="1:31" x14ac:dyDescent="0.25">
      <c r="A45" s="1">
        <v>41</v>
      </c>
      <c r="F45" t="s">
        <v>22</v>
      </c>
      <c r="G45">
        <v>0</v>
      </c>
      <c r="H45">
        <v>0</v>
      </c>
      <c r="I45">
        <v>0</v>
      </c>
      <c r="V45" s="3" t="str">
        <f t="shared" si="0"/>
        <v/>
      </c>
      <c r="W45" s="7" t="str">
        <f t="shared" si="1"/>
        <v/>
      </c>
      <c r="X45" s="7" t="str">
        <f t="shared" si="2"/>
        <v/>
      </c>
      <c r="AA45" s="3">
        <v>150000</v>
      </c>
      <c r="AB45" s="4" t="str">
        <f t="shared" si="7"/>
        <v/>
      </c>
      <c r="AD45" s="3">
        <v>150000</v>
      </c>
      <c r="AE45" s="4" t="str">
        <f t="shared" si="8"/>
        <v/>
      </c>
    </row>
    <row r="46" spans="1:31" x14ac:dyDescent="0.25">
      <c r="A46" s="1">
        <v>42</v>
      </c>
      <c r="F46" t="s">
        <v>23</v>
      </c>
      <c r="G46">
        <v>0</v>
      </c>
      <c r="H46">
        <v>0</v>
      </c>
      <c r="I46">
        <v>0</v>
      </c>
      <c r="V46" s="3" t="str">
        <f t="shared" si="0"/>
        <v/>
      </c>
      <c r="W46" s="7" t="str">
        <f t="shared" si="1"/>
        <v/>
      </c>
      <c r="X46" s="7" t="str">
        <f t="shared" si="2"/>
        <v/>
      </c>
      <c r="AA46" s="3">
        <v>160000</v>
      </c>
      <c r="AB46" s="4" t="str">
        <f t="shared" si="7"/>
        <v/>
      </c>
      <c r="AD46" s="3">
        <v>160000</v>
      </c>
      <c r="AE46" s="4" t="str">
        <f t="shared" si="8"/>
        <v/>
      </c>
    </row>
    <row r="47" spans="1:31" x14ac:dyDescent="0.25">
      <c r="A47" s="1">
        <v>43</v>
      </c>
      <c r="F47" t="s">
        <v>24</v>
      </c>
      <c r="G47" t="s">
        <v>25</v>
      </c>
      <c r="H47" t="s">
        <v>25</v>
      </c>
      <c r="I47" t="s">
        <v>25</v>
      </c>
      <c r="J47">
        <v>197.29999899864211</v>
      </c>
      <c r="K47">
        <v>295.99997997283913</v>
      </c>
      <c r="L47">
        <v>246.70000076293999</v>
      </c>
      <c r="T47">
        <v>8593.5309646582646</v>
      </c>
      <c r="U47">
        <v>8593.5309646582627</v>
      </c>
      <c r="V47" s="3" t="str">
        <f t="shared" si="0"/>
        <v>#7</v>
      </c>
      <c r="W47" s="7">
        <f t="shared" si="1"/>
        <v>1.0000000000000002</v>
      </c>
      <c r="X47" s="7" t="str">
        <f t="shared" si="2"/>
        <v/>
      </c>
      <c r="AA47" s="3">
        <v>170000</v>
      </c>
      <c r="AB47" s="4" t="str">
        <f t="shared" si="7"/>
        <v/>
      </c>
      <c r="AD47" s="3">
        <v>170000</v>
      </c>
      <c r="AE47" s="4" t="str">
        <f t="shared" si="8"/>
        <v/>
      </c>
    </row>
    <row r="48" spans="1:31" x14ac:dyDescent="0.25">
      <c r="A48" s="1">
        <v>44</v>
      </c>
      <c r="B48" t="s">
        <v>16</v>
      </c>
      <c r="C48" t="s">
        <v>20</v>
      </c>
      <c r="D48">
        <v>50</v>
      </c>
      <c r="E48">
        <v>70</v>
      </c>
      <c r="F48" t="s">
        <v>21</v>
      </c>
      <c r="G48" t="s">
        <v>27</v>
      </c>
      <c r="H48" t="s">
        <v>26</v>
      </c>
      <c r="I48" t="s">
        <v>27</v>
      </c>
      <c r="J48">
        <v>197.29999899864211</v>
      </c>
      <c r="K48">
        <v>345.40002346038801</v>
      </c>
      <c r="L48">
        <v>197.29995727539111</v>
      </c>
      <c r="N48" t="s">
        <v>29</v>
      </c>
      <c r="O48" t="s">
        <v>30</v>
      </c>
      <c r="P48" t="s">
        <v>29</v>
      </c>
      <c r="Q48">
        <v>800</v>
      </c>
      <c r="R48">
        <v>30</v>
      </c>
      <c r="S48">
        <v>30</v>
      </c>
      <c r="T48">
        <v>8783.9819365825733</v>
      </c>
      <c r="U48">
        <v>9548.3677385091833</v>
      </c>
      <c r="V48" s="3" t="str">
        <f t="shared" si="0"/>
        <v>#7</v>
      </c>
      <c r="W48" s="7">
        <f t="shared" si="1"/>
        <v>0.91994591925447189</v>
      </c>
      <c r="X48" s="7">
        <f t="shared" si="2"/>
        <v>0.95786627329182716</v>
      </c>
      <c r="AA48" s="3">
        <v>180000</v>
      </c>
      <c r="AB48" s="4" t="str">
        <f t="shared" si="7"/>
        <v/>
      </c>
      <c r="AD48" s="3">
        <v>180000</v>
      </c>
      <c r="AE48" s="4" t="str">
        <f t="shared" si="8"/>
        <v/>
      </c>
    </row>
    <row r="49" spans="1:31" x14ac:dyDescent="0.25">
      <c r="A49" s="1">
        <v>45</v>
      </c>
      <c r="F49" t="s">
        <v>22</v>
      </c>
      <c r="G49">
        <v>0</v>
      </c>
      <c r="H49">
        <v>0</v>
      </c>
      <c r="I49">
        <v>0</v>
      </c>
      <c r="V49" s="3" t="str">
        <f t="shared" si="0"/>
        <v/>
      </c>
      <c r="W49" s="7" t="str">
        <f t="shared" si="1"/>
        <v/>
      </c>
      <c r="X49" s="7" t="str">
        <f t="shared" si="2"/>
        <v/>
      </c>
      <c r="AA49" s="3">
        <v>190000</v>
      </c>
      <c r="AB49" s="4" t="str">
        <f t="shared" si="7"/>
        <v/>
      </c>
      <c r="AD49" s="3">
        <v>190000</v>
      </c>
      <c r="AE49" s="4" t="str">
        <f t="shared" si="8"/>
        <v/>
      </c>
    </row>
    <row r="50" spans="1:31" x14ac:dyDescent="0.25">
      <c r="A50" s="1">
        <v>46</v>
      </c>
      <c r="F50" t="s">
        <v>23</v>
      </c>
      <c r="G50">
        <v>0</v>
      </c>
      <c r="H50">
        <v>0</v>
      </c>
      <c r="I50">
        <v>0</v>
      </c>
      <c r="V50" s="3" t="str">
        <f t="shared" si="0"/>
        <v/>
      </c>
      <c r="W50" s="7" t="str">
        <f t="shared" si="1"/>
        <v/>
      </c>
      <c r="X50" s="7" t="str">
        <f t="shared" si="2"/>
        <v/>
      </c>
      <c r="AA50" s="3">
        <v>200000</v>
      </c>
      <c r="AB50" s="4" t="str">
        <f t="shared" si="7"/>
        <v/>
      </c>
      <c r="AD50" s="3">
        <v>200000</v>
      </c>
      <c r="AE50" s="4" t="str">
        <f t="shared" si="8"/>
        <v/>
      </c>
    </row>
    <row r="51" spans="1:31" x14ac:dyDescent="0.25">
      <c r="A51" s="1">
        <v>47</v>
      </c>
      <c r="F51" t="s">
        <v>24</v>
      </c>
      <c r="G51" t="s">
        <v>25</v>
      </c>
      <c r="H51" t="s">
        <v>25</v>
      </c>
      <c r="I51" t="s">
        <v>25</v>
      </c>
      <c r="J51">
        <v>197.29999899864211</v>
      </c>
      <c r="K51">
        <v>295.99997997283913</v>
      </c>
      <c r="L51">
        <v>246.70000076293999</v>
      </c>
      <c r="T51">
        <v>8593.5309646582646</v>
      </c>
      <c r="U51">
        <v>8593.5309646582627</v>
      </c>
      <c r="V51" s="3" t="str">
        <f t="shared" si="0"/>
        <v>#7</v>
      </c>
      <c r="W51" s="7">
        <f t="shared" si="1"/>
        <v>1.0000000000000002</v>
      </c>
      <c r="X51" s="7" t="str">
        <f t="shared" si="2"/>
        <v/>
      </c>
    </row>
    <row r="52" spans="1:31" x14ac:dyDescent="0.25">
      <c r="W52" s="7"/>
      <c r="X52" s="7"/>
    </row>
    <row r="53" spans="1:31" x14ac:dyDescent="0.25">
      <c r="W53" s="7"/>
      <c r="X53" s="7"/>
    </row>
    <row r="54" spans="1:31" x14ac:dyDescent="0.25">
      <c r="W54" s="7"/>
      <c r="X54" s="7"/>
    </row>
    <row r="55" spans="1:31" x14ac:dyDescent="0.25">
      <c r="W55" s="7"/>
      <c r="X55" s="7"/>
    </row>
    <row r="56" spans="1:31" x14ac:dyDescent="0.25">
      <c r="W56" s="7"/>
      <c r="X56" s="7"/>
    </row>
    <row r="57" spans="1:31" x14ac:dyDescent="0.25">
      <c r="W57" s="7"/>
      <c r="X57" s="7"/>
    </row>
    <row r="58" spans="1:31" x14ac:dyDescent="0.25">
      <c r="W58" s="7"/>
      <c r="X58" s="7"/>
    </row>
    <row r="59" spans="1:31" x14ac:dyDescent="0.25">
      <c r="W59" s="7"/>
      <c r="X59" s="7"/>
    </row>
    <row r="60" spans="1:31" x14ac:dyDescent="0.25">
      <c r="W60" s="7"/>
      <c r="X60" s="7"/>
    </row>
    <row r="61" spans="1:31" x14ac:dyDescent="0.25">
      <c r="W61" s="7"/>
      <c r="X61" s="7"/>
    </row>
    <row r="62" spans="1:31" x14ac:dyDescent="0.25">
      <c r="W62" s="7"/>
      <c r="X62" s="7"/>
    </row>
    <row r="63" spans="1:31" x14ac:dyDescent="0.25">
      <c r="W63" s="7"/>
      <c r="X63" s="7"/>
    </row>
    <row r="64" spans="1:31" x14ac:dyDescent="0.25">
      <c r="W64" s="7"/>
      <c r="X64" s="7"/>
    </row>
    <row r="65" spans="23:24" x14ac:dyDescent="0.25">
      <c r="W65" s="7"/>
      <c r="X65" s="7"/>
    </row>
    <row r="66" spans="23:24" x14ac:dyDescent="0.25">
      <c r="W66" s="7"/>
      <c r="X66" s="7"/>
    </row>
    <row r="67" spans="23:24" x14ac:dyDescent="0.25">
      <c r="W67" s="7"/>
      <c r="X67" s="7"/>
    </row>
    <row r="68" spans="23:24" x14ac:dyDescent="0.25">
      <c r="W68" s="7"/>
      <c r="X68" s="7"/>
    </row>
    <row r="69" spans="23:24" x14ac:dyDescent="0.25">
      <c r="W69" s="7"/>
      <c r="X69" s="7"/>
    </row>
    <row r="70" spans="23:24" x14ac:dyDescent="0.25">
      <c r="W70" s="7"/>
      <c r="X70" s="7"/>
    </row>
    <row r="71" spans="23:24" x14ac:dyDescent="0.25">
      <c r="W71" s="7"/>
      <c r="X71" s="7"/>
    </row>
    <row r="72" spans="23:24" x14ac:dyDescent="0.25">
      <c r="W72" s="7"/>
      <c r="X72" s="7"/>
    </row>
    <row r="73" spans="23:24" x14ac:dyDescent="0.25">
      <c r="W73" s="7"/>
      <c r="X73" s="7"/>
    </row>
    <row r="74" spans="23:24" x14ac:dyDescent="0.25">
      <c r="W74" s="7"/>
      <c r="X74" s="7"/>
    </row>
    <row r="75" spans="23:24" x14ac:dyDescent="0.25">
      <c r="W75" s="7"/>
      <c r="X75" s="7"/>
    </row>
    <row r="76" spans="23:24" x14ac:dyDescent="0.25">
      <c r="W76" s="7"/>
      <c r="X76" s="7"/>
    </row>
    <row r="77" spans="23:24" x14ac:dyDescent="0.25">
      <c r="W77" s="7"/>
      <c r="X77" s="7"/>
    </row>
    <row r="78" spans="23:24" x14ac:dyDescent="0.25">
      <c r="W78" s="7"/>
      <c r="X78" s="7"/>
    </row>
    <row r="79" spans="23:24" x14ac:dyDescent="0.25">
      <c r="W79" s="7"/>
      <c r="X79" s="7"/>
    </row>
    <row r="80" spans="23:24" x14ac:dyDescent="0.25">
      <c r="W80" s="7"/>
      <c r="X80" s="7"/>
    </row>
    <row r="81" spans="23:24" x14ac:dyDescent="0.25">
      <c r="W81" s="7"/>
      <c r="X81" s="7"/>
    </row>
    <row r="82" spans="23:24" x14ac:dyDescent="0.25">
      <c r="W82" s="7"/>
      <c r="X82" s="7"/>
    </row>
    <row r="83" spans="23:24" x14ac:dyDescent="0.25">
      <c r="W83" s="7"/>
      <c r="X83" s="7"/>
    </row>
    <row r="84" spans="23:24" x14ac:dyDescent="0.25">
      <c r="W84" s="7"/>
      <c r="X84" s="7"/>
    </row>
    <row r="85" spans="23:24" x14ac:dyDescent="0.25">
      <c r="W85" s="7"/>
      <c r="X85" s="7"/>
    </row>
    <row r="86" spans="23:24" x14ac:dyDescent="0.25">
      <c r="W86" s="7"/>
      <c r="X86" s="7"/>
    </row>
    <row r="87" spans="23:24" x14ac:dyDescent="0.25">
      <c r="W87" s="7"/>
      <c r="X87" s="7"/>
    </row>
    <row r="88" spans="23:24" x14ac:dyDescent="0.25">
      <c r="W88" s="7"/>
      <c r="X88" s="7"/>
    </row>
    <row r="89" spans="23:24" x14ac:dyDescent="0.25">
      <c r="W89" s="7"/>
      <c r="X89" s="7"/>
    </row>
    <row r="90" spans="23:24" x14ac:dyDescent="0.25">
      <c r="W90" s="7"/>
      <c r="X90" s="7"/>
    </row>
    <row r="91" spans="23:24" x14ac:dyDescent="0.25">
      <c r="W91" s="7"/>
      <c r="X91" s="7"/>
    </row>
    <row r="92" spans="23:24" x14ac:dyDescent="0.25">
      <c r="W92" s="7"/>
      <c r="X92" s="7"/>
    </row>
    <row r="93" spans="23:24" x14ac:dyDescent="0.25">
      <c r="W93" s="7"/>
      <c r="X93" s="7"/>
    </row>
    <row r="94" spans="23:24" x14ac:dyDescent="0.25">
      <c r="W94" s="7"/>
      <c r="X94" s="7"/>
    </row>
    <row r="95" spans="23:24" x14ac:dyDescent="0.25">
      <c r="W95" s="7"/>
      <c r="X95" s="7"/>
    </row>
    <row r="96" spans="23:24" x14ac:dyDescent="0.25">
      <c r="W96" s="7"/>
      <c r="X96" s="7"/>
    </row>
    <row r="97" spans="23:24" x14ac:dyDescent="0.25">
      <c r="W97" s="7"/>
      <c r="X97" s="7"/>
    </row>
    <row r="98" spans="23:24" x14ac:dyDescent="0.25">
      <c r="W98" s="7"/>
      <c r="X98" s="7"/>
    </row>
    <row r="99" spans="23:24" x14ac:dyDescent="0.25">
      <c r="W99" s="7"/>
      <c r="X99" s="7"/>
    </row>
    <row r="100" spans="23:24" x14ac:dyDescent="0.25">
      <c r="W100" s="7"/>
      <c r="X100" s="7"/>
    </row>
    <row r="101" spans="23:24" x14ac:dyDescent="0.25">
      <c r="W101" s="7"/>
      <c r="X101" s="7"/>
    </row>
    <row r="102" spans="23:24" x14ac:dyDescent="0.25">
      <c r="W102" s="7"/>
      <c r="X102" s="7"/>
    </row>
    <row r="103" spans="23:24" x14ac:dyDescent="0.25">
      <c r="W103" s="7"/>
      <c r="X103" s="7"/>
    </row>
    <row r="104" spans="23:24" x14ac:dyDescent="0.25">
      <c r="W104" s="7"/>
      <c r="X104" s="7"/>
    </row>
    <row r="105" spans="23:24" x14ac:dyDescent="0.25">
      <c r="W105" s="7"/>
      <c r="X105" s="7"/>
    </row>
    <row r="106" spans="23:24" x14ac:dyDescent="0.25">
      <c r="W106" s="7"/>
      <c r="X106" s="7"/>
    </row>
    <row r="107" spans="23:24" x14ac:dyDescent="0.25">
      <c r="W107" s="7"/>
      <c r="X107" s="7"/>
    </row>
    <row r="108" spans="23:24" x14ac:dyDescent="0.25">
      <c r="W108" s="7"/>
      <c r="X108" s="7"/>
    </row>
    <row r="109" spans="23:24" x14ac:dyDescent="0.25">
      <c r="W109" s="7"/>
      <c r="X109" s="7"/>
    </row>
    <row r="110" spans="23:24" x14ac:dyDescent="0.25">
      <c r="W110" s="7"/>
      <c r="X110" s="7"/>
    </row>
    <row r="111" spans="23:24" x14ac:dyDescent="0.25">
      <c r="W111" s="7"/>
      <c r="X111" s="7"/>
    </row>
    <row r="112" spans="23:24" x14ac:dyDescent="0.25">
      <c r="W112" s="7"/>
      <c r="X112" s="7"/>
    </row>
    <row r="113" spans="23:24" x14ac:dyDescent="0.25">
      <c r="W113" s="7"/>
      <c r="X113" s="7"/>
    </row>
    <row r="114" spans="23:24" x14ac:dyDescent="0.25">
      <c r="W114" s="7"/>
      <c r="X114" s="7"/>
    </row>
    <row r="115" spans="23:24" x14ac:dyDescent="0.25">
      <c r="W115" s="7"/>
      <c r="X115" s="7"/>
    </row>
    <row r="116" spans="23:24" x14ac:dyDescent="0.25">
      <c r="W116" s="7"/>
      <c r="X116" s="7"/>
    </row>
    <row r="117" spans="23:24" x14ac:dyDescent="0.25">
      <c r="W117" s="7"/>
      <c r="X117" s="7"/>
    </row>
    <row r="118" spans="23:24" x14ac:dyDescent="0.25">
      <c r="W118" s="7"/>
      <c r="X118" s="7"/>
    </row>
    <row r="119" spans="23:24" x14ac:dyDescent="0.25">
      <c r="W119" s="7"/>
      <c r="X119" s="7"/>
    </row>
    <row r="120" spans="23:24" x14ac:dyDescent="0.25">
      <c r="W120" s="7"/>
      <c r="X120" s="7"/>
    </row>
    <row r="121" spans="23:24" x14ac:dyDescent="0.25">
      <c r="W121" s="7"/>
      <c r="X121" s="7"/>
    </row>
    <row r="122" spans="23:24" x14ac:dyDescent="0.25">
      <c r="W122" s="7"/>
      <c r="X122" s="7"/>
    </row>
    <row r="123" spans="23:24" x14ac:dyDescent="0.25">
      <c r="W123" s="7"/>
      <c r="X123" s="7"/>
    </row>
    <row r="124" spans="23:24" x14ac:dyDescent="0.25">
      <c r="W124" s="7"/>
      <c r="X124" s="7"/>
    </row>
    <row r="125" spans="23:24" x14ac:dyDescent="0.25">
      <c r="W125" s="7"/>
      <c r="X125" s="7"/>
    </row>
    <row r="126" spans="23:24" x14ac:dyDescent="0.25">
      <c r="W126" s="7"/>
      <c r="X126" s="7"/>
    </row>
    <row r="127" spans="23:24" x14ac:dyDescent="0.25">
      <c r="W127" s="7"/>
      <c r="X127" s="7"/>
    </row>
    <row r="128" spans="23:24" x14ac:dyDescent="0.25">
      <c r="W128" s="7"/>
      <c r="X128" s="7"/>
    </row>
    <row r="129" spans="23:24" x14ac:dyDescent="0.25">
      <c r="W129" s="7"/>
      <c r="X129" s="7"/>
    </row>
    <row r="130" spans="23:24" x14ac:dyDescent="0.25">
      <c r="W130" s="7"/>
      <c r="X130" s="7"/>
    </row>
    <row r="131" spans="23:24" x14ac:dyDescent="0.25">
      <c r="W131" s="7"/>
      <c r="X131" s="7"/>
    </row>
    <row r="132" spans="23:24" x14ac:dyDescent="0.25">
      <c r="W132" s="7"/>
      <c r="X132" s="7"/>
    </row>
    <row r="133" spans="23:24" x14ac:dyDescent="0.25">
      <c r="W133" s="7"/>
      <c r="X133" s="7"/>
    </row>
    <row r="134" spans="23:24" x14ac:dyDescent="0.25">
      <c r="W134" s="7"/>
      <c r="X134" s="7"/>
    </row>
    <row r="135" spans="23:24" x14ac:dyDescent="0.25">
      <c r="W135" s="7"/>
      <c r="X135" s="7"/>
    </row>
    <row r="136" spans="23:24" x14ac:dyDescent="0.25">
      <c r="W136" s="7"/>
      <c r="X136" s="7"/>
    </row>
    <row r="137" spans="23:24" x14ac:dyDescent="0.25">
      <c r="W137" s="7"/>
      <c r="X137" s="7"/>
    </row>
    <row r="138" spans="23:24" x14ac:dyDescent="0.25">
      <c r="W138" s="7"/>
      <c r="X138" s="7"/>
    </row>
    <row r="139" spans="23:24" x14ac:dyDescent="0.25">
      <c r="W139" s="7"/>
      <c r="X139" s="7"/>
    </row>
    <row r="140" spans="23:24" x14ac:dyDescent="0.25">
      <c r="W140" s="7"/>
      <c r="X140" s="7"/>
    </row>
    <row r="141" spans="23:24" x14ac:dyDescent="0.25">
      <c r="W141" s="7"/>
      <c r="X141" s="7"/>
    </row>
    <row r="142" spans="23:24" x14ac:dyDescent="0.25">
      <c r="W142" s="7"/>
      <c r="X142" s="7"/>
    </row>
    <row r="143" spans="23:24" x14ac:dyDescent="0.25">
      <c r="W143" s="7"/>
      <c r="X143" s="7"/>
    </row>
    <row r="144" spans="23:24" x14ac:dyDescent="0.25">
      <c r="W144" s="7"/>
      <c r="X144" s="7"/>
    </row>
    <row r="145" spans="23:24" x14ac:dyDescent="0.25">
      <c r="W145" s="7"/>
      <c r="X145" s="7"/>
    </row>
    <row r="146" spans="23:24" x14ac:dyDescent="0.25">
      <c r="W146" s="7"/>
      <c r="X146" s="7"/>
    </row>
    <row r="147" spans="23:24" x14ac:dyDescent="0.25">
      <c r="W147" s="7"/>
      <c r="X147" s="7"/>
    </row>
    <row r="148" spans="23:24" x14ac:dyDescent="0.25">
      <c r="W148" s="7"/>
      <c r="X148" s="7"/>
    </row>
    <row r="149" spans="23:24" x14ac:dyDescent="0.25">
      <c r="W149" s="7"/>
      <c r="X149" s="7"/>
    </row>
    <row r="150" spans="23:24" x14ac:dyDescent="0.25">
      <c r="W150" s="7"/>
      <c r="X150" s="7"/>
    </row>
    <row r="151" spans="23:24" x14ac:dyDescent="0.25">
      <c r="W151" s="7"/>
      <c r="X151" s="7"/>
    </row>
    <row r="152" spans="23:24" x14ac:dyDescent="0.25">
      <c r="W152" s="7"/>
      <c r="X152" s="7"/>
    </row>
    <row r="153" spans="23:24" x14ac:dyDescent="0.25">
      <c r="W153" s="7"/>
      <c r="X153" s="7"/>
    </row>
    <row r="154" spans="23:24" x14ac:dyDescent="0.25">
      <c r="W154" s="7"/>
      <c r="X154" s="7"/>
    </row>
    <row r="155" spans="23:24" x14ac:dyDescent="0.25">
      <c r="W155" s="7"/>
      <c r="X155" s="7"/>
    </row>
    <row r="156" spans="23:24" x14ac:dyDescent="0.25">
      <c r="W156" s="7"/>
      <c r="X156" s="7"/>
    </row>
    <row r="157" spans="23:24" x14ac:dyDescent="0.25">
      <c r="W157" s="7"/>
      <c r="X157" s="7"/>
    </row>
    <row r="158" spans="23:24" x14ac:dyDescent="0.25">
      <c r="W158" s="7"/>
      <c r="X158" s="7"/>
    </row>
    <row r="159" spans="23:24" x14ac:dyDescent="0.25">
      <c r="W159" s="7"/>
      <c r="X159" s="7"/>
    </row>
    <row r="160" spans="23:24" x14ac:dyDescent="0.25">
      <c r="W160" s="7"/>
      <c r="X160" s="7"/>
    </row>
    <row r="161" spans="23:24" x14ac:dyDescent="0.25">
      <c r="W161" s="7"/>
      <c r="X161" s="7"/>
    </row>
    <row r="162" spans="23:24" x14ac:dyDescent="0.25">
      <c r="W162" s="7"/>
      <c r="X162" s="7"/>
    </row>
    <row r="163" spans="23:24" x14ac:dyDescent="0.25">
      <c r="W163" s="7"/>
      <c r="X163" s="7"/>
    </row>
    <row r="164" spans="23:24" x14ac:dyDescent="0.25">
      <c r="W164" s="7"/>
      <c r="X164" s="7"/>
    </row>
    <row r="165" spans="23:24" x14ac:dyDescent="0.25">
      <c r="W165" s="7"/>
      <c r="X165" s="7"/>
    </row>
    <row r="166" spans="23:24" x14ac:dyDescent="0.25">
      <c r="W166" s="7"/>
      <c r="X166" s="7"/>
    </row>
    <row r="167" spans="23:24" x14ac:dyDescent="0.25">
      <c r="W167" s="7"/>
      <c r="X167" s="7"/>
    </row>
    <row r="168" spans="23:24" x14ac:dyDescent="0.25">
      <c r="W168" s="7"/>
      <c r="X168" s="7"/>
    </row>
    <row r="169" spans="23:24" x14ac:dyDescent="0.25">
      <c r="W169" s="7"/>
      <c r="X169" s="7"/>
    </row>
    <row r="170" spans="23:24" x14ac:dyDescent="0.25">
      <c r="W170" s="7"/>
      <c r="X170" s="7"/>
    </row>
    <row r="171" spans="23:24" x14ac:dyDescent="0.25">
      <c r="W171" s="7"/>
      <c r="X171" s="7"/>
    </row>
    <row r="172" spans="23:24" x14ac:dyDescent="0.25">
      <c r="W172" s="7"/>
      <c r="X172" s="7"/>
    </row>
    <row r="173" spans="23:24" x14ac:dyDescent="0.25">
      <c r="W173" s="7"/>
      <c r="X173" s="7"/>
    </row>
    <row r="174" spans="23:24" x14ac:dyDescent="0.25">
      <c r="W174" s="7"/>
      <c r="X174" s="7"/>
    </row>
    <row r="175" spans="23:24" x14ac:dyDescent="0.25">
      <c r="W175" s="7"/>
      <c r="X175" s="7"/>
    </row>
    <row r="176" spans="23:24" x14ac:dyDescent="0.25">
      <c r="W176" s="7"/>
      <c r="X176" s="7"/>
    </row>
    <row r="177" spans="23:24" x14ac:dyDescent="0.25">
      <c r="W177" s="7"/>
      <c r="X177" s="7"/>
    </row>
    <row r="178" spans="23:24" x14ac:dyDescent="0.25">
      <c r="W178" s="7"/>
      <c r="X178" s="7"/>
    </row>
    <row r="179" spans="23:24" x14ac:dyDescent="0.25">
      <c r="W179" s="7"/>
      <c r="X179" s="7"/>
    </row>
    <row r="180" spans="23:24" x14ac:dyDescent="0.25">
      <c r="W180" s="7"/>
      <c r="X180" s="7"/>
    </row>
    <row r="181" spans="23:24" x14ac:dyDescent="0.25">
      <c r="W181" s="7"/>
      <c r="X181" s="7"/>
    </row>
    <row r="182" spans="23:24" x14ac:dyDescent="0.25">
      <c r="W182" s="7"/>
      <c r="X182" s="7"/>
    </row>
    <row r="183" spans="23:24" x14ac:dyDescent="0.25">
      <c r="W183" s="7"/>
      <c r="X183" s="7"/>
    </row>
    <row r="184" spans="23:24" x14ac:dyDescent="0.25">
      <c r="W184" s="7"/>
      <c r="X184" s="7"/>
    </row>
    <row r="185" spans="23:24" x14ac:dyDescent="0.25">
      <c r="W185" s="7"/>
      <c r="X185" s="7"/>
    </row>
    <row r="186" spans="23:24" x14ac:dyDescent="0.25">
      <c r="W186" s="7"/>
      <c r="X186" s="7"/>
    </row>
    <row r="187" spans="23:24" x14ac:dyDescent="0.25">
      <c r="W187" s="7"/>
      <c r="X187" s="7"/>
    </row>
    <row r="188" spans="23:24" x14ac:dyDescent="0.25">
      <c r="W188" s="7"/>
      <c r="X188" s="7"/>
    </row>
    <row r="189" spans="23:24" x14ac:dyDescent="0.25">
      <c r="W189" s="7"/>
      <c r="X189" s="7"/>
    </row>
    <row r="190" spans="23:24" x14ac:dyDescent="0.25">
      <c r="W190" s="7"/>
      <c r="X190" s="7"/>
    </row>
    <row r="191" spans="23:24" x14ac:dyDescent="0.25">
      <c r="W191" s="7"/>
      <c r="X191" s="7"/>
    </row>
    <row r="192" spans="23:24" x14ac:dyDescent="0.25">
      <c r="W192" s="7"/>
      <c r="X192" s="7"/>
    </row>
    <row r="193" spans="23:24" x14ac:dyDescent="0.25">
      <c r="W193" s="7"/>
      <c r="X193" s="7"/>
    </row>
    <row r="194" spans="23:24" x14ac:dyDescent="0.25">
      <c r="W194" s="7"/>
      <c r="X194" s="7"/>
    </row>
    <row r="195" spans="23:24" x14ac:dyDescent="0.25">
      <c r="W195" s="7"/>
      <c r="X195" s="7"/>
    </row>
    <row r="196" spans="23:24" x14ac:dyDescent="0.25">
      <c r="W196" s="7"/>
      <c r="X196" s="7"/>
    </row>
    <row r="197" spans="23:24" x14ac:dyDescent="0.25">
      <c r="W197" s="7"/>
      <c r="X197" s="7"/>
    </row>
    <row r="198" spans="23:24" x14ac:dyDescent="0.25">
      <c r="W198" s="7"/>
      <c r="X198" s="7"/>
    </row>
    <row r="199" spans="23:24" x14ac:dyDescent="0.25">
      <c r="W199" s="7"/>
      <c r="X199" s="7"/>
    </row>
    <row r="200" spans="23:24" x14ac:dyDescent="0.25">
      <c r="W200" s="7"/>
      <c r="X200" s="7"/>
    </row>
    <row r="201" spans="23:24" x14ac:dyDescent="0.25">
      <c r="W201" s="7"/>
      <c r="X201" s="7"/>
    </row>
    <row r="202" spans="23:24" x14ac:dyDescent="0.25">
      <c r="W202" s="7"/>
      <c r="X202" s="7"/>
    </row>
    <row r="203" spans="23:24" x14ac:dyDescent="0.25">
      <c r="W203" s="7"/>
      <c r="X203" s="7"/>
    </row>
    <row r="204" spans="23:24" x14ac:dyDescent="0.25">
      <c r="W204" s="7"/>
      <c r="X204" s="7"/>
    </row>
    <row r="205" spans="23:24" x14ac:dyDescent="0.25">
      <c r="W205" s="7"/>
      <c r="X205" s="7"/>
    </row>
    <row r="206" spans="23:24" x14ac:dyDescent="0.25">
      <c r="W206" s="7"/>
      <c r="X206" s="7"/>
    </row>
    <row r="207" spans="23:24" x14ac:dyDescent="0.25">
      <c r="W207" s="7"/>
      <c r="X207" s="7"/>
    </row>
    <row r="208" spans="23:24" x14ac:dyDescent="0.25">
      <c r="W208" s="7"/>
      <c r="X208" s="7"/>
    </row>
    <row r="209" spans="23:24" x14ac:dyDescent="0.25">
      <c r="W209" s="7"/>
      <c r="X209" s="7"/>
    </row>
    <row r="210" spans="23:24" x14ac:dyDescent="0.25">
      <c r="W210" s="7"/>
      <c r="X210" s="7"/>
    </row>
    <row r="211" spans="23:24" x14ac:dyDescent="0.25">
      <c r="W211" s="7"/>
      <c r="X211" s="7"/>
    </row>
    <row r="212" spans="23:24" x14ac:dyDescent="0.25">
      <c r="W212" s="7"/>
      <c r="X212" s="7"/>
    </row>
    <row r="213" spans="23:24" x14ac:dyDescent="0.25">
      <c r="W213" s="7"/>
      <c r="X213" s="7"/>
    </row>
    <row r="214" spans="23:24" x14ac:dyDescent="0.25">
      <c r="W214" s="7"/>
      <c r="X214" s="7"/>
    </row>
    <row r="215" spans="23:24" x14ac:dyDescent="0.25">
      <c r="W215" s="7"/>
      <c r="X215" s="7"/>
    </row>
    <row r="216" spans="23:24" x14ac:dyDescent="0.25">
      <c r="W216" s="7"/>
      <c r="X216" s="7"/>
    </row>
    <row r="217" spans="23:24" x14ac:dyDescent="0.25">
      <c r="W217" s="7"/>
      <c r="X217" s="7"/>
    </row>
    <row r="218" spans="23:24" x14ac:dyDescent="0.25">
      <c r="W218" s="7"/>
      <c r="X218" s="7"/>
    </row>
    <row r="219" spans="23:24" x14ac:dyDescent="0.25">
      <c r="W219" s="7"/>
      <c r="X219" s="7"/>
    </row>
    <row r="220" spans="23:24" x14ac:dyDescent="0.25">
      <c r="W220" s="7"/>
      <c r="X220" s="7"/>
    </row>
    <row r="221" spans="23:24" x14ac:dyDescent="0.25">
      <c r="W221" s="7"/>
      <c r="X221" s="7"/>
    </row>
    <row r="222" spans="23:24" x14ac:dyDescent="0.25">
      <c r="W222" s="7"/>
      <c r="X222" s="7"/>
    </row>
    <row r="223" spans="23:24" x14ac:dyDescent="0.25">
      <c r="W223" s="7"/>
      <c r="X223" s="7"/>
    </row>
    <row r="224" spans="23:24" x14ac:dyDescent="0.25">
      <c r="W224" s="7"/>
      <c r="X224" s="7"/>
    </row>
    <row r="225" spans="23:24" x14ac:dyDescent="0.25">
      <c r="W225" s="7"/>
      <c r="X225" s="7"/>
    </row>
    <row r="226" spans="23:24" x14ac:dyDescent="0.25">
      <c r="W226" s="7"/>
      <c r="X226" s="7"/>
    </row>
    <row r="227" spans="23:24" x14ac:dyDescent="0.25">
      <c r="W227" s="7"/>
      <c r="X227" s="7"/>
    </row>
    <row r="228" spans="23:24" x14ac:dyDescent="0.25">
      <c r="W228" s="7"/>
      <c r="X228" s="7"/>
    </row>
    <row r="229" spans="23:24" x14ac:dyDescent="0.25">
      <c r="W229" s="7"/>
      <c r="X229" s="7"/>
    </row>
    <row r="230" spans="23:24" x14ac:dyDescent="0.25">
      <c r="W230" s="7"/>
      <c r="X230" s="7"/>
    </row>
    <row r="231" spans="23:24" x14ac:dyDescent="0.25">
      <c r="W231" s="7"/>
      <c r="X231" s="7"/>
    </row>
    <row r="232" spans="23:24" x14ac:dyDescent="0.25">
      <c r="W232" s="7"/>
      <c r="X232" s="7"/>
    </row>
    <row r="233" spans="23:24" x14ac:dyDescent="0.25">
      <c r="W233" s="7"/>
      <c r="X233" s="7"/>
    </row>
    <row r="234" spans="23:24" x14ac:dyDescent="0.25">
      <c r="W234" s="7"/>
      <c r="X234" s="7"/>
    </row>
    <row r="235" spans="23:24" x14ac:dyDescent="0.25">
      <c r="W235" s="7"/>
      <c r="X235" s="7"/>
    </row>
    <row r="236" spans="23:24" x14ac:dyDescent="0.25">
      <c r="W236" s="7"/>
      <c r="X236" s="7"/>
    </row>
    <row r="237" spans="23:24" x14ac:dyDescent="0.25">
      <c r="W237" s="7"/>
      <c r="X237" s="7"/>
    </row>
    <row r="238" spans="23:24" x14ac:dyDescent="0.25">
      <c r="W238" s="7"/>
      <c r="X238" s="7"/>
    </row>
    <row r="239" spans="23:24" x14ac:dyDescent="0.25">
      <c r="W239" s="7"/>
      <c r="X239" s="7"/>
    </row>
    <row r="240" spans="23:24" x14ac:dyDescent="0.25">
      <c r="W240" s="7"/>
      <c r="X240" s="7"/>
    </row>
    <row r="241" spans="23:24" x14ac:dyDescent="0.25">
      <c r="W241" s="7"/>
      <c r="X241" s="7"/>
    </row>
    <row r="242" spans="23:24" x14ac:dyDescent="0.25">
      <c r="W242" s="7"/>
      <c r="X242" s="7"/>
    </row>
    <row r="243" spans="23:24" x14ac:dyDescent="0.25">
      <c r="W243" s="7"/>
      <c r="X243" s="7"/>
    </row>
    <row r="244" spans="23:24" x14ac:dyDescent="0.25">
      <c r="W244" s="7"/>
      <c r="X244" s="7"/>
    </row>
    <row r="245" spans="23:24" x14ac:dyDescent="0.25">
      <c r="W245" s="7"/>
      <c r="X245" s="7"/>
    </row>
    <row r="246" spans="23:24" x14ac:dyDescent="0.25">
      <c r="W246" s="7"/>
      <c r="X246" s="7"/>
    </row>
    <row r="247" spans="23:24" x14ac:dyDescent="0.25">
      <c r="W247" s="7"/>
      <c r="X247" s="7"/>
    </row>
    <row r="248" spans="23:24" x14ac:dyDescent="0.25">
      <c r="W248" s="7"/>
      <c r="X248" s="7"/>
    </row>
    <row r="249" spans="23:24" x14ac:dyDescent="0.25">
      <c r="W249" s="7"/>
      <c r="X249" s="7"/>
    </row>
    <row r="250" spans="23:24" x14ac:dyDescent="0.25">
      <c r="W250" s="7"/>
      <c r="X250" s="7"/>
    </row>
    <row r="251" spans="23:24" x14ac:dyDescent="0.25">
      <c r="W251" s="7"/>
      <c r="X251" s="7"/>
    </row>
    <row r="252" spans="23:24" x14ac:dyDescent="0.25">
      <c r="W252" s="7"/>
      <c r="X252" s="7"/>
    </row>
    <row r="253" spans="23:24" x14ac:dyDescent="0.25">
      <c r="W253" s="7"/>
      <c r="X253" s="7"/>
    </row>
    <row r="254" spans="23:24" x14ac:dyDescent="0.25">
      <c r="W254" s="7"/>
      <c r="X254" s="7"/>
    </row>
    <row r="255" spans="23:24" x14ac:dyDescent="0.25">
      <c r="W255" s="7"/>
      <c r="X255" s="7"/>
    </row>
    <row r="256" spans="23:24" x14ac:dyDescent="0.25">
      <c r="W256" s="7"/>
      <c r="X256" s="7"/>
    </row>
    <row r="257" spans="23:24" x14ac:dyDescent="0.25">
      <c r="W257" s="7"/>
      <c r="X257" s="7"/>
    </row>
    <row r="258" spans="23:24" x14ac:dyDescent="0.25">
      <c r="W258" s="7"/>
      <c r="X258" s="7"/>
    </row>
    <row r="259" spans="23:24" x14ac:dyDescent="0.25">
      <c r="W259" s="7"/>
      <c r="X259" s="7"/>
    </row>
    <row r="260" spans="23:24" x14ac:dyDescent="0.25">
      <c r="W260" s="7"/>
      <c r="X260" s="7"/>
    </row>
    <row r="261" spans="23:24" x14ac:dyDescent="0.25">
      <c r="W261" s="7"/>
      <c r="X261" s="7"/>
    </row>
    <row r="262" spans="23:24" x14ac:dyDescent="0.25">
      <c r="W262" s="7"/>
      <c r="X262" s="7"/>
    </row>
    <row r="263" spans="23:24" x14ac:dyDescent="0.25">
      <c r="W263" s="7"/>
      <c r="X263" s="7"/>
    </row>
    <row r="264" spans="23:24" x14ac:dyDescent="0.25">
      <c r="W264" s="7"/>
      <c r="X264" s="7"/>
    </row>
    <row r="265" spans="23:24" x14ac:dyDescent="0.25">
      <c r="W265" s="7"/>
      <c r="X265" s="7"/>
    </row>
    <row r="266" spans="23:24" x14ac:dyDescent="0.25">
      <c r="W266" s="7"/>
      <c r="X266" s="7"/>
    </row>
    <row r="267" spans="23:24" x14ac:dyDescent="0.25">
      <c r="W267" s="7"/>
      <c r="X267" s="7"/>
    </row>
    <row r="268" spans="23:24" x14ac:dyDescent="0.25">
      <c r="W268" s="7"/>
      <c r="X268" s="7"/>
    </row>
    <row r="269" spans="23:24" x14ac:dyDescent="0.25">
      <c r="W269" s="7"/>
      <c r="X269" s="7"/>
    </row>
    <row r="270" spans="23:24" x14ac:dyDescent="0.25">
      <c r="W270" s="7"/>
      <c r="X270" s="7"/>
    </row>
    <row r="271" spans="23:24" x14ac:dyDescent="0.25">
      <c r="W271" s="7"/>
      <c r="X271" s="7"/>
    </row>
    <row r="272" spans="23:24" x14ac:dyDescent="0.25">
      <c r="W272" s="7"/>
      <c r="X272" s="7"/>
    </row>
    <row r="273" spans="23:24" x14ac:dyDescent="0.25">
      <c r="W273" s="7"/>
      <c r="X273" s="7"/>
    </row>
    <row r="274" spans="23:24" x14ac:dyDescent="0.25">
      <c r="W274" s="7"/>
      <c r="X274" s="7"/>
    </row>
    <row r="275" spans="23:24" x14ac:dyDescent="0.25">
      <c r="W275" s="7"/>
      <c r="X275" s="7"/>
    </row>
    <row r="276" spans="23:24" x14ac:dyDescent="0.25">
      <c r="W276" s="7"/>
      <c r="X276" s="7"/>
    </row>
    <row r="277" spans="23:24" x14ac:dyDescent="0.25">
      <c r="W277" s="7"/>
      <c r="X277" s="7"/>
    </row>
    <row r="278" spans="23:24" x14ac:dyDescent="0.25">
      <c r="W278" s="7"/>
      <c r="X278" s="7"/>
    </row>
    <row r="279" spans="23:24" x14ac:dyDescent="0.25">
      <c r="W279" s="7"/>
      <c r="X279" s="7"/>
    </row>
    <row r="280" spans="23:24" x14ac:dyDescent="0.25">
      <c r="W280" s="7"/>
      <c r="X280" s="7"/>
    </row>
    <row r="281" spans="23:24" x14ac:dyDescent="0.25">
      <c r="W281" s="7"/>
      <c r="X281" s="7"/>
    </row>
    <row r="282" spans="23:24" x14ac:dyDescent="0.25">
      <c r="W282" s="7"/>
      <c r="X282" s="7"/>
    </row>
    <row r="283" spans="23:24" x14ac:dyDescent="0.25">
      <c r="W283" s="7"/>
      <c r="X283" s="7"/>
    </row>
    <row r="284" spans="23:24" x14ac:dyDescent="0.25">
      <c r="W284" s="7"/>
      <c r="X284" s="7"/>
    </row>
    <row r="285" spans="23:24" x14ac:dyDescent="0.25">
      <c r="W285" s="7"/>
      <c r="X285" s="7"/>
    </row>
    <row r="286" spans="23:24" x14ac:dyDescent="0.25">
      <c r="W286" s="7"/>
      <c r="X286" s="7"/>
    </row>
    <row r="287" spans="23:24" x14ac:dyDescent="0.25">
      <c r="W287" s="7"/>
      <c r="X287" s="7"/>
    </row>
    <row r="288" spans="23:24" x14ac:dyDescent="0.25">
      <c r="W288" s="7"/>
      <c r="X288" s="7"/>
    </row>
    <row r="289" spans="23:24" x14ac:dyDescent="0.25">
      <c r="W289" s="7"/>
      <c r="X289" s="7"/>
    </row>
    <row r="290" spans="23:24" x14ac:dyDescent="0.25">
      <c r="W290" s="7"/>
      <c r="X290" s="7"/>
    </row>
    <row r="291" spans="23:24" x14ac:dyDescent="0.25">
      <c r="W291" s="7"/>
      <c r="X291" s="7"/>
    </row>
    <row r="292" spans="23:24" x14ac:dyDescent="0.25">
      <c r="W292" s="7"/>
      <c r="X292" s="7"/>
    </row>
    <row r="293" spans="23:24" x14ac:dyDescent="0.25">
      <c r="W293" s="7"/>
      <c r="X293" s="7"/>
    </row>
    <row r="294" spans="23:24" x14ac:dyDescent="0.25">
      <c r="W294" s="7"/>
      <c r="X294" s="7"/>
    </row>
    <row r="295" spans="23:24" x14ac:dyDescent="0.25">
      <c r="W295" s="7"/>
      <c r="X295" s="7"/>
    </row>
    <row r="296" spans="23:24" x14ac:dyDescent="0.25">
      <c r="W296" s="7"/>
      <c r="X296" s="7"/>
    </row>
    <row r="297" spans="23:24" x14ac:dyDescent="0.25">
      <c r="W297" s="7"/>
      <c r="X297" s="7"/>
    </row>
    <row r="298" spans="23:24" x14ac:dyDescent="0.25">
      <c r="W298" s="7"/>
      <c r="X298" s="7"/>
    </row>
    <row r="299" spans="23:24" x14ac:dyDescent="0.25">
      <c r="W299" s="7"/>
      <c r="X299" s="7"/>
    </row>
    <row r="300" spans="23:24" x14ac:dyDescent="0.25">
      <c r="W300" s="7"/>
      <c r="X300" s="7"/>
    </row>
    <row r="301" spans="23:24" x14ac:dyDescent="0.25">
      <c r="W301" s="7"/>
      <c r="X301" s="7"/>
    </row>
    <row r="302" spans="23:24" x14ac:dyDescent="0.25">
      <c r="W302" s="7"/>
      <c r="X302" s="7"/>
    </row>
    <row r="303" spans="23:24" x14ac:dyDescent="0.25">
      <c r="W303" s="7"/>
      <c r="X303" s="7"/>
    </row>
    <row r="304" spans="23:24" x14ac:dyDescent="0.25">
      <c r="W304" s="7"/>
      <c r="X304" s="7"/>
    </row>
    <row r="305" spans="23:24" x14ac:dyDescent="0.25">
      <c r="W305" s="7"/>
      <c r="X305" s="7"/>
    </row>
    <row r="306" spans="23:24" x14ac:dyDescent="0.25">
      <c r="W306" s="7"/>
      <c r="X306" s="7"/>
    </row>
    <row r="307" spans="23:24" x14ac:dyDescent="0.25">
      <c r="W307" s="7"/>
      <c r="X307" s="7"/>
    </row>
    <row r="308" spans="23:24" x14ac:dyDescent="0.25">
      <c r="W308" s="7"/>
      <c r="X308" s="7"/>
    </row>
    <row r="309" spans="23:24" x14ac:dyDescent="0.25">
      <c r="W309" s="7"/>
      <c r="X309" s="7"/>
    </row>
    <row r="310" spans="23:24" x14ac:dyDescent="0.25">
      <c r="W310" s="7"/>
      <c r="X310" s="7"/>
    </row>
    <row r="311" spans="23:24" x14ac:dyDescent="0.25">
      <c r="W311" s="7"/>
      <c r="X311" s="7"/>
    </row>
    <row r="312" spans="23:24" x14ac:dyDescent="0.25">
      <c r="W312" s="7"/>
      <c r="X312" s="7"/>
    </row>
    <row r="313" spans="23:24" x14ac:dyDescent="0.25">
      <c r="W313" s="7"/>
      <c r="X313" s="7"/>
    </row>
    <row r="314" spans="23:24" x14ac:dyDescent="0.25">
      <c r="W314" s="7"/>
      <c r="X314" s="7"/>
    </row>
    <row r="315" spans="23:24" x14ac:dyDescent="0.25">
      <c r="W315" s="7"/>
      <c r="X315" s="7"/>
    </row>
    <row r="316" spans="23:24" x14ac:dyDescent="0.25">
      <c r="W316" s="7"/>
      <c r="X316" s="7"/>
    </row>
    <row r="317" spans="23:24" x14ac:dyDescent="0.25">
      <c r="W317" s="7"/>
      <c r="X317" s="7"/>
    </row>
    <row r="318" spans="23:24" x14ac:dyDescent="0.25">
      <c r="W318" s="7"/>
      <c r="X318" s="7"/>
    </row>
    <row r="319" spans="23:24" x14ac:dyDescent="0.25">
      <c r="W319" s="7"/>
      <c r="X319" s="7"/>
    </row>
    <row r="320" spans="23:24" x14ac:dyDescent="0.25">
      <c r="W320" s="7"/>
      <c r="X320" s="7"/>
    </row>
    <row r="321" spans="23:24" x14ac:dyDescent="0.25">
      <c r="W321" s="7"/>
      <c r="X321" s="7"/>
    </row>
    <row r="322" spans="23:24" x14ac:dyDescent="0.25">
      <c r="W322" s="7"/>
      <c r="X322" s="7"/>
    </row>
    <row r="323" spans="23:24" x14ac:dyDescent="0.25">
      <c r="W323" s="7"/>
      <c r="X323" s="7"/>
    </row>
    <row r="324" spans="23:24" x14ac:dyDescent="0.25">
      <c r="W324" s="7"/>
      <c r="X324" s="7"/>
    </row>
    <row r="325" spans="23:24" x14ac:dyDescent="0.25">
      <c r="W325" s="7"/>
      <c r="X325" s="7"/>
    </row>
    <row r="326" spans="23:24" x14ac:dyDescent="0.25">
      <c r="W326" s="7"/>
      <c r="X326" s="7"/>
    </row>
    <row r="327" spans="23:24" x14ac:dyDescent="0.25">
      <c r="W327" s="7"/>
      <c r="X327" s="7"/>
    </row>
    <row r="328" spans="23:24" x14ac:dyDescent="0.25">
      <c r="W328" s="7"/>
      <c r="X328" s="7"/>
    </row>
    <row r="329" spans="23:24" x14ac:dyDescent="0.25">
      <c r="W329" s="7"/>
      <c r="X329" s="7"/>
    </row>
    <row r="330" spans="23:24" x14ac:dyDescent="0.25">
      <c r="W330" s="7"/>
      <c r="X330" s="7"/>
    </row>
    <row r="331" spans="23:24" x14ac:dyDescent="0.25">
      <c r="W331" s="7"/>
      <c r="X331" s="7"/>
    </row>
    <row r="332" spans="23:24" x14ac:dyDescent="0.25">
      <c r="W332" s="7"/>
      <c r="X332" s="7"/>
    </row>
    <row r="333" spans="23:24" x14ac:dyDescent="0.25">
      <c r="W333" s="7"/>
      <c r="X333" s="7"/>
    </row>
    <row r="334" spans="23:24" x14ac:dyDescent="0.25">
      <c r="W334" s="7"/>
      <c r="X334" s="7"/>
    </row>
    <row r="335" spans="23:24" x14ac:dyDescent="0.25">
      <c r="W335" s="7"/>
      <c r="X335" s="7"/>
    </row>
    <row r="336" spans="23:24" x14ac:dyDescent="0.25">
      <c r="W336" s="7"/>
      <c r="X336" s="7"/>
    </row>
    <row r="337" spans="23:24" x14ac:dyDescent="0.25">
      <c r="W337" s="7"/>
      <c r="X337" s="7"/>
    </row>
    <row r="338" spans="23:24" x14ac:dyDescent="0.25">
      <c r="W338" s="7"/>
      <c r="X338" s="7"/>
    </row>
    <row r="339" spans="23:24" x14ac:dyDescent="0.25">
      <c r="W339" s="7"/>
      <c r="X339" s="7"/>
    </row>
    <row r="340" spans="23:24" x14ac:dyDescent="0.25">
      <c r="W340" s="7"/>
      <c r="X340" s="7"/>
    </row>
    <row r="341" spans="23:24" x14ac:dyDescent="0.25">
      <c r="W341" s="7"/>
      <c r="X341" s="7"/>
    </row>
    <row r="342" spans="23:24" x14ac:dyDescent="0.25">
      <c r="W342" s="7"/>
      <c r="X342" s="7"/>
    </row>
    <row r="343" spans="23:24" x14ac:dyDescent="0.25">
      <c r="W343" s="7"/>
      <c r="X343" s="7"/>
    </row>
    <row r="344" spans="23:24" x14ac:dyDescent="0.25">
      <c r="W344" s="7"/>
      <c r="X344" s="7"/>
    </row>
    <row r="345" spans="23:24" x14ac:dyDescent="0.25">
      <c r="W345" s="7"/>
      <c r="X345" s="7"/>
    </row>
    <row r="346" spans="23:24" x14ac:dyDescent="0.25">
      <c r="W346" s="7"/>
      <c r="X346" s="7"/>
    </row>
    <row r="347" spans="23:24" x14ac:dyDescent="0.25">
      <c r="W347" s="7"/>
      <c r="X347" s="7"/>
    </row>
    <row r="348" spans="23:24" x14ac:dyDescent="0.25">
      <c r="W348" s="7"/>
      <c r="X348" s="7"/>
    </row>
    <row r="349" spans="23:24" x14ac:dyDescent="0.25">
      <c r="W349" s="7"/>
      <c r="X349" s="7"/>
    </row>
    <row r="350" spans="23:24" x14ac:dyDescent="0.25">
      <c r="W350" s="7"/>
      <c r="X350" s="7"/>
    </row>
    <row r="351" spans="23:24" x14ac:dyDescent="0.25">
      <c r="W351" s="7"/>
      <c r="X351" s="7"/>
    </row>
    <row r="352" spans="23:24" x14ac:dyDescent="0.25">
      <c r="W352" s="7"/>
      <c r="X352" s="7"/>
    </row>
    <row r="353" spans="23:24" x14ac:dyDescent="0.25">
      <c r="W353" s="7"/>
      <c r="X353" s="7"/>
    </row>
    <row r="354" spans="23:24" x14ac:dyDescent="0.25">
      <c r="W354" s="7"/>
      <c r="X354" s="7"/>
    </row>
    <row r="355" spans="23:24" x14ac:dyDescent="0.25">
      <c r="W355" s="7"/>
      <c r="X355" s="7"/>
    </row>
    <row r="356" spans="23:24" x14ac:dyDescent="0.25">
      <c r="W356" s="7"/>
      <c r="X356" s="7"/>
    </row>
    <row r="357" spans="23:24" x14ac:dyDescent="0.25">
      <c r="W357" s="7"/>
      <c r="X357" s="7"/>
    </row>
    <row r="358" spans="23:24" x14ac:dyDescent="0.25">
      <c r="W358" s="7"/>
      <c r="X358" s="7"/>
    </row>
    <row r="359" spans="23:24" x14ac:dyDescent="0.25">
      <c r="W359" s="7"/>
      <c r="X359" s="7"/>
    </row>
    <row r="360" spans="23:24" x14ac:dyDescent="0.25">
      <c r="W360" s="7"/>
      <c r="X360" s="7"/>
    </row>
    <row r="361" spans="23:24" x14ac:dyDescent="0.25">
      <c r="W361" s="7"/>
      <c r="X361" s="7"/>
    </row>
    <row r="362" spans="23:24" x14ac:dyDescent="0.25">
      <c r="W362" s="7"/>
      <c r="X362" s="7"/>
    </row>
    <row r="363" spans="23:24" x14ac:dyDescent="0.25">
      <c r="W363" s="7"/>
      <c r="X363" s="7"/>
    </row>
    <row r="364" spans="23:24" x14ac:dyDescent="0.25">
      <c r="W364" s="7"/>
      <c r="X364" s="7"/>
    </row>
    <row r="365" spans="23:24" x14ac:dyDescent="0.25">
      <c r="W365" s="7"/>
      <c r="X365" s="7"/>
    </row>
    <row r="366" spans="23:24" x14ac:dyDescent="0.25">
      <c r="W366" s="7"/>
      <c r="X366" s="7"/>
    </row>
    <row r="367" spans="23:24" x14ac:dyDescent="0.25">
      <c r="W367" s="7"/>
      <c r="X367" s="7"/>
    </row>
    <row r="368" spans="23:24" x14ac:dyDescent="0.25">
      <c r="W368" s="7"/>
      <c r="X368" s="7"/>
    </row>
    <row r="369" spans="23:24" x14ac:dyDescent="0.25">
      <c r="W369" s="7"/>
      <c r="X369" s="7"/>
    </row>
    <row r="370" spans="23:24" x14ac:dyDescent="0.25">
      <c r="W370" s="7"/>
      <c r="X370" s="7"/>
    </row>
    <row r="371" spans="23:24" x14ac:dyDescent="0.25">
      <c r="W371" s="7"/>
      <c r="X371" s="7"/>
    </row>
    <row r="372" spans="23:24" x14ac:dyDescent="0.25">
      <c r="W372" s="7"/>
      <c r="X372" s="7"/>
    </row>
    <row r="373" spans="23:24" x14ac:dyDescent="0.25">
      <c r="W373" s="7"/>
      <c r="X373" s="7"/>
    </row>
    <row r="374" spans="23:24" x14ac:dyDescent="0.25">
      <c r="W374" s="7"/>
      <c r="X374" s="7"/>
    </row>
    <row r="375" spans="23:24" x14ac:dyDescent="0.25">
      <c r="W375" s="7"/>
      <c r="X375" s="7"/>
    </row>
    <row r="376" spans="23:24" x14ac:dyDescent="0.25">
      <c r="W376" s="7"/>
      <c r="X376" s="7"/>
    </row>
    <row r="377" spans="23:24" x14ac:dyDescent="0.25">
      <c r="W377" s="7"/>
      <c r="X377" s="7"/>
    </row>
    <row r="378" spans="23:24" x14ac:dyDescent="0.25">
      <c r="W378" s="7"/>
      <c r="X378" s="7"/>
    </row>
    <row r="379" spans="23:24" x14ac:dyDescent="0.25">
      <c r="W379" s="7"/>
      <c r="X379" s="7"/>
    </row>
    <row r="380" spans="23:24" x14ac:dyDescent="0.25">
      <c r="W380" s="7"/>
      <c r="X380" s="7"/>
    </row>
    <row r="381" spans="23:24" x14ac:dyDescent="0.25">
      <c r="W381" s="7"/>
      <c r="X381" s="7"/>
    </row>
    <row r="382" spans="23:24" x14ac:dyDescent="0.25">
      <c r="W382" s="7"/>
      <c r="X382" s="7"/>
    </row>
    <row r="383" spans="23:24" x14ac:dyDescent="0.25">
      <c r="W383" s="7"/>
      <c r="X383" s="7"/>
    </row>
    <row r="384" spans="23:24" x14ac:dyDescent="0.25">
      <c r="W384" s="7"/>
      <c r="X384" s="7"/>
    </row>
    <row r="385" spans="23:24" x14ac:dyDescent="0.25">
      <c r="W385" s="7"/>
      <c r="X385" s="7"/>
    </row>
    <row r="386" spans="23:24" x14ac:dyDescent="0.25">
      <c r="W386" s="7"/>
      <c r="X386" s="7"/>
    </row>
    <row r="387" spans="23:24" x14ac:dyDescent="0.25">
      <c r="W387" s="7"/>
      <c r="X387" s="7"/>
    </row>
    <row r="388" spans="23:24" x14ac:dyDescent="0.25">
      <c r="W388" s="7"/>
      <c r="X388" s="7"/>
    </row>
    <row r="389" spans="23:24" x14ac:dyDescent="0.25">
      <c r="W389" s="7"/>
      <c r="X389" s="7"/>
    </row>
    <row r="390" spans="23:24" x14ac:dyDescent="0.25">
      <c r="W390" s="7"/>
      <c r="X390" s="7"/>
    </row>
    <row r="391" spans="23:24" x14ac:dyDescent="0.25">
      <c r="W391" s="7"/>
      <c r="X391" s="7"/>
    </row>
    <row r="392" spans="23:24" x14ac:dyDescent="0.25">
      <c r="W392" s="7"/>
      <c r="X392" s="7"/>
    </row>
    <row r="393" spans="23:24" x14ac:dyDescent="0.25">
      <c r="W393" s="7"/>
      <c r="X393" s="7"/>
    </row>
    <row r="394" spans="23:24" x14ac:dyDescent="0.25">
      <c r="W394" s="7"/>
      <c r="X394" s="7"/>
    </row>
    <row r="395" spans="23:24" x14ac:dyDescent="0.25">
      <c r="W395" s="7"/>
      <c r="X395" s="7"/>
    </row>
    <row r="396" spans="23:24" x14ac:dyDescent="0.25">
      <c r="W396" s="7"/>
      <c r="X396" s="7"/>
    </row>
    <row r="397" spans="23:24" x14ac:dyDescent="0.25">
      <c r="W397" s="7"/>
      <c r="X397" s="7"/>
    </row>
    <row r="398" spans="23:24" x14ac:dyDescent="0.25">
      <c r="W398" s="7"/>
      <c r="X398" s="7"/>
    </row>
    <row r="399" spans="23:24" x14ac:dyDescent="0.25">
      <c r="W399" s="7"/>
      <c r="X399" s="7"/>
    </row>
    <row r="400" spans="23:24" x14ac:dyDescent="0.25">
      <c r="W400" s="7"/>
      <c r="X400" s="7"/>
    </row>
    <row r="401" spans="23:24" x14ac:dyDescent="0.25">
      <c r="W401" s="7"/>
      <c r="X401" s="7"/>
    </row>
    <row r="402" spans="23:24" x14ac:dyDescent="0.25">
      <c r="W402" s="7"/>
      <c r="X402" s="7"/>
    </row>
    <row r="403" spans="23:24" x14ac:dyDescent="0.25">
      <c r="W403" s="7"/>
      <c r="X403" s="7"/>
    </row>
    <row r="404" spans="23:24" x14ac:dyDescent="0.25">
      <c r="W404" s="7"/>
      <c r="X404" s="7"/>
    </row>
    <row r="405" spans="23:24" x14ac:dyDescent="0.25">
      <c r="W405" s="7"/>
      <c r="X405" s="7"/>
    </row>
    <row r="406" spans="23:24" x14ac:dyDescent="0.25">
      <c r="W406" s="7"/>
      <c r="X406" s="7"/>
    </row>
    <row r="407" spans="23:24" x14ac:dyDescent="0.25">
      <c r="W407" s="7"/>
      <c r="X407" s="7"/>
    </row>
    <row r="408" spans="23:24" x14ac:dyDescent="0.25">
      <c r="W408" s="7"/>
      <c r="X408" s="7"/>
    </row>
    <row r="409" spans="23:24" x14ac:dyDescent="0.25">
      <c r="W409" s="7"/>
      <c r="X409" s="7"/>
    </row>
    <row r="410" spans="23:24" x14ac:dyDescent="0.25">
      <c r="W410" s="7"/>
      <c r="X410" s="7"/>
    </row>
    <row r="411" spans="23:24" x14ac:dyDescent="0.25">
      <c r="W411" s="7"/>
      <c r="X411" s="7"/>
    </row>
    <row r="412" spans="23:24" x14ac:dyDescent="0.25">
      <c r="W412" s="7"/>
      <c r="X412" s="7"/>
    </row>
    <row r="413" spans="23:24" x14ac:dyDescent="0.25">
      <c r="W413" s="7"/>
      <c r="X413" s="7"/>
    </row>
    <row r="414" spans="23:24" x14ac:dyDescent="0.25">
      <c r="W414" s="7"/>
      <c r="X414" s="7"/>
    </row>
    <row r="415" spans="23:24" x14ac:dyDescent="0.25">
      <c r="W415" s="7"/>
      <c r="X415" s="7"/>
    </row>
    <row r="416" spans="23:24" x14ac:dyDescent="0.25">
      <c r="W416" s="7"/>
      <c r="X416" s="7"/>
    </row>
    <row r="417" spans="23:24" x14ac:dyDescent="0.25">
      <c r="W417" s="7"/>
      <c r="X417" s="7"/>
    </row>
    <row r="418" spans="23:24" x14ac:dyDescent="0.25">
      <c r="W418" s="7"/>
      <c r="X418" s="7"/>
    </row>
    <row r="419" spans="23:24" x14ac:dyDescent="0.25">
      <c r="W419" s="7"/>
      <c r="X419" s="7"/>
    </row>
    <row r="420" spans="23:24" x14ac:dyDescent="0.25">
      <c r="W420" s="7"/>
      <c r="X420" s="7"/>
    </row>
    <row r="421" spans="23:24" x14ac:dyDescent="0.25">
      <c r="W421" s="7"/>
      <c r="X421" s="7"/>
    </row>
    <row r="422" spans="23:24" x14ac:dyDescent="0.25">
      <c r="W422" s="7"/>
      <c r="X422" s="7"/>
    </row>
    <row r="423" spans="23:24" x14ac:dyDescent="0.25">
      <c r="W423" s="7"/>
      <c r="X423" s="7"/>
    </row>
    <row r="424" spans="23:24" x14ac:dyDescent="0.25">
      <c r="W424" s="7"/>
      <c r="X424" s="7"/>
    </row>
    <row r="425" spans="23:24" x14ac:dyDescent="0.25">
      <c r="W425" s="7"/>
      <c r="X425" s="7"/>
    </row>
    <row r="426" spans="23:24" x14ac:dyDescent="0.25">
      <c r="W426" s="7"/>
      <c r="X426" s="7"/>
    </row>
    <row r="427" spans="23:24" x14ac:dyDescent="0.25">
      <c r="W427" s="7"/>
      <c r="X427" s="7"/>
    </row>
    <row r="428" spans="23:24" x14ac:dyDescent="0.25">
      <c r="W428" s="7"/>
      <c r="X428" s="7"/>
    </row>
    <row r="429" spans="23:24" x14ac:dyDescent="0.25">
      <c r="W429" s="7"/>
      <c r="X429" s="7"/>
    </row>
    <row r="430" spans="23:24" x14ac:dyDescent="0.25">
      <c r="W430" s="7"/>
      <c r="X430" s="7"/>
    </row>
    <row r="431" spans="23:24" x14ac:dyDescent="0.25">
      <c r="W431" s="7"/>
      <c r="X431" s="7"/>
    </row>
    <row r="432" spans="23:24" x14ac:dyDescent="0.25">
      <c r="W432" s="7"/>
      <c r="X432" s="7"/>
    </row>
    <row r="433" spans="23:24" x14ac:dyDescent="0.25">
      <c r="W433" s="7"/>
      <c r="X433" s="7"/>
    </row>
    <row r="434" spans="23:24" x14ac:dyDescent="0.25">
      <c r="W434" s="7"/>
      <c r="X434" s="7"/>
    </row>
    <row r="435" spans="23:24" x14ac:dyDescent="0.25">
      <c r="W435" s="7"/>
      <c r="X435" s="7"/>
    </row>
    <row r="436" spans="23:24" x14ac:dyDescent="0.25">
      <c r="W436" s="7"/>
      <c r="X436" s="7"/>
    </row>
    <row r="437" spans="23:24" x14ac:dyDescent="0.25">
      <c r="W437" s="7"/>
      <c r="X437" s="7"/>
    </row>
    <row r="438" spans="23:24" x14ac:dyDescent="0.25">
      <c r="W438" s="7"/>
      <c r="X438" s="7"/>
    </row>
    <row r="439" spans="23:24" x14ac:dyDescent="0.25">
      <c r="W439" s="7"/>
      <c r="X439" s="7"/>
    </row>
    <row r="440" spans="23:24" x14ac:dyDescent="0.25">
      <c r="W440" s="7"/>
      <c r="X440" s="7"/>
    </row>
    <row r="441" spans="23:24" x14ac:dyDescent="0.25">
      <c r="W441" s="7"/>
      <c r="X441" s="7"/>
    </row>
    <row r="442" spans="23:24" x14ac:dyDescent="0.25">
      <c r="W442" s="7"/>
      <c r="X442" s="7"/>
    </row>
    <row r="443" spans="23:24" x14ac:dyDescent="0.25">
      <c r="W443" s="7"/>
      <c r="X443" s="7"/>
    </row>
    <row r="444" spans="23:24" x14ac:dyDescent="0.25">
      <c r="W444" s="7"/>
      <c r="X444" s="7"/>
    </row>
    <row r="445" spans="23:24" x14ac:dyDescent="0.25">
      <c r="W445" s="7"/>
      <c r="X445" s="7"/>
    </row>
    <row r="446" spans="23:24" x14ac:dyDescent="0.25">
      <c r="W446" s="7"/>
      <c r="X446" s="7"/>
    </row>
    <row r="447" spans="23:24" x14ac:dyDescent="0.25">
      <c r="W447" s="7"/>
      <c r="X447" s="7"/>
    </row>
    <row r="448" spans="23:24" x14ac:dyDescent="0.25">
      <c r="W448" s="7"/>
      <c r="X448" s="7"/>
    </row>
    <row r="449" spans="23:24" x14ac:dyDescent="0.25">
      <c r="W449" s="7"/>
      <c r="X449" s="7"/>
    </row>
    <row r="450" spans="23:24" x14ac:dyDescent="0.25">
      <c r="W450" s="7"/>
      <c r="X450" s="7"/>
    </row>
    <row r="451" spans="23:24" x14ac:dyDescent="0.25">
      <c r="W451" s="7"/>
      <c r="X451" s="7"/>
    </row>
    <row r="452" spans="23:24" x14ac:dyDescent="0.25">
      <c r="W452" s="7"/>
      <c r="X452" s="7"/>
    </row>
    <row r="453" spans="23:24" x14ac:dyDescent="0.25">
      <c r="W453" s="7"/>
      <c r="X453" s="7"/>
    </row>
    <row r="454" spans="23:24" x14ac:dyDescent="0.25">
      <c r="W454" s="7"/>
      <c r="X454" s="7"/>
    </row>
    <row r="455" spans="23:24" x14ac:dyDescent="0.25">
      <c r="W455" s="7"/>
      <c r="X455" s="7"/>
    </row>
    <row r="456" spans="23:24" x14ac:dyDescent="0.25">
      <c r="W456" s="7"/>
      <c r="X456" s="7"/>
    </row>
    <row r="457" spans="23:24" x14ac:dyDescent="0.25">
      <c r="W457" s="7"/>
      <c r="X457" s="7"/>
    </row>
    <row r="458" spans="23:24" x14ac:dyDescent="0.25">
      <c r="W458" s="7"/>
      <c r="X458" s="7"/>
    </row>
    <row r="459" spans="23:24" x14ac:dyDescent="0.25">
      <c r="W459" s="7"/>
      <c r="X459" s="7"/>
    </row>
    <row r="460" spans="23:24" x14ac:dyDescent="0.25">
      <c r="W460" s="7"/>
      <c r="X460" s="7"/>
    </row>
    <row r="461" spans="23:24" x14ac:dyDescent="0.25">
      <c r="W461" s="7"/>
      <c r="X461" s="7"/>
    </row>
    <row r="462" spans="23:24" x14ac:dyDescent="0.25">
      <c r="W462" s="7"/>
      <c r="X462" s="7"/>
    </row>
    <row r="463" spans="23:24" x14ac:dyDescent="0.25">
      <c r="W463" s="7"/>
      <c r="X463" s="7"/>
    </row>
    <row r="464" spans="23:24" x14ac:dyDescent="0.25">
      <c r="W464" s="7"/>
      <c r="X464" s="7"/>
    </row>
    <row r="465" spans="23:24" x14ac:dyDescent="0.25">
      <c r="W465" s="7"/>
      <c r="X465" s="7"/>
    </row>
    <row r="466" spans="23:24" x14ac:dyDescent="0.25">
      <c r="W466" s="7"/>
      <c r="X466" s="7"/>
    </row>
    <row r="467" spans="23:24" x14ac:dyDescent="0.25">
      <c r="W467" s="7"/>
      <c r="X467" s="7"/>
    </row>
    <row r="468" spans="23:24" x14ac:dyDescent="0.25">
      <c r="W468" s="7"/>
      <c r="X468" s="7"/>
    </row>
    <row r="469" spans="23:24" x14ac:dyDescent="0.25">
      <c r="W469" s="7"/>
      <c r="X469" s="7"/>
    </row>
    <row r="470" spans="23:24" x14ac:dyDescent="0.25">
      <c r="W470" s="7"/>
      <c r="X470" s="7"/>
    </row>
    <row r="471" spans="23:24" x14ac:dyDescent="0.25">
      <c r="W471" s="7"/>
      <c r="X471" s="7"/>
    </row>
    <row r="472" spans="23:24" x14ac:dyDescent="0.25">
      <c r="W472" s="7"/>
      <c r="X472" s="7"/>
    </row>
    <row r="473" spans="23:24" x14ac:dyDescent="0.25">
      <c r="W473" s="7"/>
      <c r="X473" s="7"/>
    </row>
    <row r="474" spans="23:24" x14ac:dyDescent="0.25">
      <c r="W474" s="7"/>
      <c r="X474" s="7"/>
    </row>
    <row r="475" spans="23:24" x14ac:dyDescent="0.25">
      <c r="W475" s="7"/>
      <c r="X475" s="7"/>
    </row>
    <row r="476" spans="23:24" x14ac:dyDescent="0.25">
      <c r="W476" s="7"/>
      <c r="X476" s="7"/>
    </row>
    <row r="477" spans="23:24" x14ac:dyDescent="0.25">
      <c r="W477" s="7"/>
      <c r="X477" s="7"/>
    </row>
    <row r="478" spans="23:24" x14ac:dyDescent="0.25">
      <c r="W478" s="7"/>
      <c r="X478" s="7"/>
    </row>
    <row r="479" spans="23:24" x14ac:dyDescent="0.25">
      <c r="W479" s="7"/>
      <c r="X479" s="7"/>
    </row>
    <row r="480" spans="23:24" x14ac:dyDescent="0.25">
      <c r="W480" s="7"/>
      <c r="X480" s="7"/>
    </row>
    <row r="481" spans="23:24" x14ac:dyDescent="0.25">
      <c r="W481" s="7"/>
      <c r="X481" s="7"/>
    </row>
    <row r="482" spans="23:24" x14ac:dyDescent="0.25">
      <c r="W482" s="7"/>
      <c r="X482" s="7"/>
    </row>
    <row r="483" spans="23:24" x14ac:dyDescent="0.25">
      <c r="W483" s="7"/>
      <c r="X483" s="7"/>
    </row>
    <row r="484" spans="23:24" x14ac:dyDescent="0.25">
      <c r="W484" s="7"/>
      <c r="X484" s="7"/>
    </row>
    <row r="485" spans="23:24" x14ac:dyDescent="0.25">
      <c r="W485" s="7"/>
      <c r="X485" s="7"/>
    </row>
    <row r="486" spans="23:24" x14ac:dyDescent="0.25">
      <c r="W486" s="7"/>
      <c r="X486" s="7"/>
    </row>
    <row r="487" spans="23:24" x14ac:dyDescent="0.25">
      <c r="W487" s="7"/>
      <c r="X487" s="7"/>
    </row>
    <row r="488" spans="23:24" x14ac:dyDescent="0.25">
      <c r="W488" s="7"/>
      <c r="X488" s="7"/>
    </row>
    <row r="489" spans="23:24" x14ac:dyDescent="0.25">
      <c r="W489" s="7"/>
      <c r="X489" s="7"/>
    </row>
    <row r="490" spans="23:24" x14ac:dyDescent="0.25">
      <c r="W490" s="7"/>
      <c r="X490" s="7"/>
    </row>
    <row r="491" spans="23:24" x14ac:dyDescent="0.25">
      <c r="W491" s="7"/>
      <c r="X491" s="7"/>
    </row>
    <row r="492" spans="23:24" x14ac:dyDescent="0.25">
      <c r="W492" s="7"/>
      <c r="X492" s="7"/>
    </row>
    <row r="493" spans="23:24" x14ac:dyDescent="0.25">
      <c r="W493" s="7"/>
      <c r="X493" s="7"/>
    </row>
    <row r="494" spans="23:24" x14ac:dyDescent="0.25">
      <c r="W494" s="7"/>
      <c r="X494" s="7"/>
    </row>
    <row r="495" spans="23:24" x14ac:dyDescent="0.25">
      <c r="W495" s="7"/>
      <c r="X495" s="7"/>
    </row>
    <row r="496" spans="23:24" x14ac:dyDescent="0.25">
      <c r="W496" s="7"/>
      <c r="X496" s="7"/>
    </row>
    <row r="497" spans="23:24" x14ac:dyDescent="0.25">
      <c r="W497" s="7"/>
      <c r="X497" s="7"/>
    </row>
    <row r="498" spans="23:24" x14ac:dyDescent="0.25">
      <c r="W498" s="7"/>
      <c r="X498" s="7"/>
    </row>
    <row r="499" spans="23:24" x14ac:dyDescent="0.25">
      <c r="W499" s="7"/>
      <c r="X499" s="7"/>
    </row>
    <row r="500" spans="23:24" x14ac:dyDescent="0.25">
      <c r="W500" s="7"/>
      <c r="X500" s="7"/>
    </row>
    <row r="501" spans="23:24" x14ac:dyDescent="0.25">
      <c r="W501" s="7"/>
      <c r="X501" s="7"/>
    </row>
    <row r="502" spans="23:24" x14ac:dyDescent="0.25">
      <c r="W502" s="7"/>
      <c r="X502" s="7"/>
    </row>
    <row r="503" spans="23:24" x14ac:dyDescent="0.25">
      <c r="W503" s="7"/>
      <c r="X503" s="7"/>
    </row>
    <row r="504" spans="23:24" x14ac:dyDescent="0.25">
      <c r="W504" s="7"/>
      <c r="X504" s="7"/>
    </row>
    <row r="505" spans="23:24" x14ac:dyDescent="0.25">
      <c r="W505" s="7"/>
      <c r="X505" s="7"/>
    </row>
    <row r="506" spans="23:24" x14ac:dyDescent="0.25">
      <c r="W506" s="7"/>
      <c r="X506" s="7"/>
    </row>
    <row r="507" spans="23:24" x14ac:dyDescent="0.25">
      <c r="W507" s="7"/>
      <c r="X507" s="7"/>
    </row>
    <row r="508" spans="23:24" x14ac:dyDescent="0.25">
      <c r="W508" s="7"/>
      <c r="X508" s="7"/>
    </row>
    <row r="509" spans="23:24" x14ac:dyDescent="0.25">
      <c r="W509" s="7"/>
      <c r="X509" s="7"/>
    </row>
    <row r="510" spans="23:24" x14ac:dyDescent="0.25">
      <c r="W510" s="7"/>
      <c r="X510" s="7"/>
    </row>
    <row r="511" spans="23:24" x14ac:dyDescent="0.25">
      <c r="W511" s="7"/>
      <c r="X511" s="7"/>
    </row>
    <row r="512" spans="23:24" x14ac:dyDescent="0.25">
      <c r="W512" s="7"/>
      <c r="X512" s="7"/>
    </row>
    <row r="513" spans="23:24" x14ac:dyDescent="0.25">
      <c r="W513" s="7"/>
      <c r="X513" s="7"/>
    </row>
    <row r="514" spans="23:24" x14ac:dyDescent="0.25">
      <c r="W514" s="7"/>
      <c r="X514" s="7"/>
    </row>
    <row r="515" spans="23:24" x14ac:dyDescent="0.25">
      <c r="W515" s="7"/>
      <c r="X515" s="7"/>
    </row>
    <row r="516" spans="23:24" x14ac:dyDescent="0.25">
      <c r="W516" s="7"/>
      <c r="X516" s="7"/>
    </row>
    <row r="517" spans="23:24" x14ac:dyDescent="0.25">
      <c r="W517" s="7"/>
      <c r="X517" s="7"/>
    </row>
    <row r="518" spans="23:24" x14ac:dyDescent="0.25">
      <c r="W518" s="7"/>
      <c r="X518" s="7"/>
    </row>
    <row r="519" spans="23:24" x14ac:dyDescent="0.25">
      <c r="W519" s="7"/>
      <c r="X519" s="7"/>
    </row>
    <row r="520" spans="23:24" x14ac:dyDescent="0.25">
      <c r="W520" s="7"/>
      <c r="X520" s="7"/>
    </row>
    <row r="521" spans="23:24" x14ac:dyDescent="0.25">
      <c r="W521" s="7"/>
      <c r="X521" s="7"/>
    </row>
    <row r="522" spans="23:24" x14ac:dyDescent="0.25">
      <c r="W522" s="7"/>
      <c r="X522" s="7"/>
    </row>
    <row r="523" spans="23:24" x14ac:dyDescent="0.25">
      <c r="W523" s="7"/>
      <c r="X523" s="7"/>
    </row>
    <row r="524" spans="23:24" x14ac:dyDescent="0.25">
      <c r="W524" s="7"/>
      <c r="X524" s="7"/>
    </row>
    <row r="525" spans="23:24" x14ac:dyDescent="0.25">
      <c r="W525" s="7"/>
      <c r="X525" s="7"/>
    </row>
    <row r="526" spans="23:24" x14ac:dyDescent="0.25">
      <c r="W526" s="7"/>
      <c r="X526" s="7"/>
    </row>
    <row r="527" spans="23:24" x14ac:dyDescent="0.25">
      <c r="W527" s="7"/>
      <c r="X527" s="7"/>
    </row>
    <row r="528" spans="23:24" x14ac:dyDescent="0.25">
      <c r="W528" s="7"/>
      <c r="X528" s="7"/>
    </row>
    <row r="529" spans="23:24" x14ac:dyDescent="0.25">
      <c r="W529" s="7"/>
      <c r="X529" s="7"/>
    </row>
    <row r="530" spans="23:24" x14ac:dyDescent="0.25">
      <c r="W530" s="7"/>
      <c r="X530" s="7"/>
    </row>
    <row r="531" spans="23:24" x14ac:dyDescent="0.25">
      <c r="W531" s="7"/>
      <c r="X531" s="7"/>
    </row>
    <row r="532" spans="23:24" x14ac:dyDescent="0.25">
      <c r="W532" s="7"/>
      <c r="X532" s="7"/>
    </row>
    <row r="533" spans="23:24" x14ac:dyDescent="0.25">
      <c r="W533" s="7"/>
      <c r="X533" s="7"/>
    </row>
    <row r="534" spans="23:24" x14ac:dyDescent="0.25">
      <c r="W534" s="7"/>
      <c r="X534" s="7"/>
    </row>
    <row r="535" spans="23:24" x14ac:dyDescent="0.25">
      <c r="W535" s="7"/>
      <c r="X535" s="7"/>
    </row>
    <row r="536" spans="23:24" x14ac:dyDescent="0.25">
      <c r="W536" s="7"/>
      <c r="X536" s="7"/>
    </row>
    <row r="537" spans="23:24" x14ac:dyDescent="0.25">
      <c r="W537" s="7"/>
      <c r="X537" s="7"/>
    </row>
    <row r="538" spans="23:24" x14ac:dyDescent="0.25">
      <c r="W538" s="7"/>
      <c r="X538" s="7"/>
    </row>
    <row r="539" spans="23:24" x14ac:dyDescent="0.25">
      <c r="W539" s="7"/>
      <c r="X539" s="7"/>
    </row>
    <row r="540" spans="23:24" x14ac:dyDescent="0.25">
      <c r="W540" s="7"/>
      <c r="X540" s="7"/>
    </row>
    <row r="541" spans="23:24" x14ac:dyDescent="0.25">
      <c r="W541" s="7"/>
      <c r="X541" s="7"/>
    </row>
    <row r="542" spans="23:24" x14ac:dyDescent="0.25">
      <c r="W542" s="7"/>
      <c r="X542" s="7"/>
    </row>
    <row r="543" spans="23:24" x14ac:dyDescent="0.25">
      <c r="W543" s="7"/>
      <c r="X543" s="7"/>
    </row>
    <row r="544" spans="23:24" x14ac:dyDescent="0.25">
      <c r="W544" s="7"/>
      <c r="X544" s="7"/>
    </row>
    <row r="545" spans="23:24" x14ac:dyDescent="0.25">
      <c r="W545" s="7"/>
      <c r="X545" s="7"/>
    </row>
    <row r="546" spans="23:24" x14ac:dyDescent="0.25">
      <c r="W546" s="7"/>
      <c r="X546" s="7"/>
    </row>
    <row r="547" spans="23:24" x14ac:dyDescent="0.25">
      <c r="W547" s="7"/>
      <c r="X547" s="7"/>
    </row>
    <row r="548" spans="23:24" x14ac:dyDescent="0.25">
      <c r="W548" s="7"/>
      <c r="X548" s="7"/>
    </row>
    <row r="549" spans="23:24" x14ac:dyDescent="0.25">
      <c r="W549" s="7"/>
      <c r="X549" s="7"/>
    </row>
    <row r="550" spans="23:24" x14ac:dyDescent="0.25">
      <c r="W550" s="7"/>
      <c r="X550" s="7"/>
    </row>
    <row r="551" spans="23:24" x14ac:dyDescent="0.25">
      <c r="W551" s="7"/>
      <c r="X551" s="7"/>
    </row>
    <row r="552" spans="23:24" x14ac:dyDescent="0.25">
      <c r="W552" s="7"/>
      <c r="X552" s="7"/>
    </row>
    <row r="553" spans="23:24" x14ac:dyDescent="0.25">
      <c r="W553" s="7"/>
      <c r="X553" s="7"/>
    </row>
    <row r="554" spans="23:24" x14ac:dyDescent="0.25">
      <c r="W554" s="7"/>
      <c r="X554" s="7"/>
    </row>
    <row r="555" spans="23:24" x14ac:dyDescent="0.25">
      <c r="W555" s="7"/>
      <c r="X555" s="7"/>
    </row>
    <row r="556" spans="23:24" x14ac:dyDescent="0.25">
      <c r="W556" s="7"/>
      <c r="X556" s="7"/>
    </row>
    <row r="557" spans="23:24" x14ac:dyDescent="0.25">
      <c r="W557" s="7"/>
      <c r="X557" s="7"/>
    </row>
    <row r="558" spans="23:24" x14ac:dyDescent="0.25">
      <c r="W558" s="7"/>
      <c r="X558" s="7"/>
    </row>
    <row r="559" spans="23:24" x14ac:dyDescent="0.25">
      <c r="W559" s="7"/>
      <c r="X559" s="7"/>
    </row>
    <row r="560" spans="23:24" x14ac:dyDescent="0.25">
      <c r="W560" s="7"/>
      <c r="X560" s="7"/>
    </row>
    <row r="561" spans="23:24" x14ac:dyDescent="0.25">
      <c r="W561" s="7"/>
      <c r="X561" s="7"/>
    </row>
    <row r="562" spans="23:24" x14ac:dyDescent="0.25">
      <c r="W562" s="7"/>
      <c r="X562" s="7"/>
    </row>
    <row r="563" spans="23:24" x14ac:dyDescent="0.25">
      <c r="W563" s="7"/>
      <c r="X563" s="7"/>
    </row>
    <row r="564" spans="23:24" x14ac:dyDescent="0.25">
      <c r="W564" s="7"/>
      <c r="X564" s="7"/>
    </row>
    <row r="565" spans="23:24" x14ac:dyDescent="0.25">
      <c r="W565" s="7"/>
      <c r="X565" s="7"/>
    </row>
    <row r="566" spans="23:24" x14ac:dyDescent="0.25">
      <c r="W566" s="7"/>
      <c r="X566" s="7"/>
    </row>
    <row r="567" spans="23:24" x14ac:dyDescent="0.25">
      <c r="W567" s="7"/>
      <c r="X567" s="7"/>
    </row>
    <row r="568" spans="23:24" x14ac:dyDescent="0.25">
      <c r="W568" s="7"/>
      <c r="X568" s="7"/>
    </row>
    <row r="569" spans="23:24" x14ac:dyDescent="0.25">
      <c r="W569" s="7"/>
      <c r="X569" s="7"/>
    </row>
    <row r="570" spans="23:24" x14ac:dyDescent="0.25">
      <c r="W570" s="7"/>
      <c r="X570" s="7"/>
    </row>
    <row r="571" spans="23:24" x14ac:dyDescent="0.25">
      <c r="W571" s="7"/>
      <c r="X571" s="7"/>
    </row>
    <row r="572" spans="23:24" x14ac:dyDescent="0.25">
      <c r="W572" s="7"/>
      <c r="X572" s="7"/>
    </row>
    <row r="573" spans="23:24" x14ac:dyDescent="0.25">
      <c r="W573" s="7"/>
      <c r="X573" s="7"/>
    </row>
    <row r="574" spans="23:24" x14ac:dyDescent="0.25">
      <c r="W574" s="7"/>
      <c r="X574" s="7"/>
    </row>
    <row r="575" spans="23:24" x14ac:dyDescent="0.25">
      <c r="W575" s="7"/>
      <c r="X575" s="7"/>
    </row>
    <row r="576" spans="23:24" x14ac:dyDescent="0.25">
      <c r="W576" s="7"/>
      <c r="X576" s="7"/>
    </row>
    <row r="577" spans="23:24" x14ac:dyDescent="0.25">
      <c r="W577" s="7"/>
      <c r="X577" s="7"/>
    </row>
    <row r="578" spans="23:24" x14ac:dyDescent="0.25">
      <c r="W578" s="7"/>
      <c r="X578" s="7"/>
    </row>
    <row r="579" spans="23:24" x14ac:dyDescent="0.25">
      <c r="W579" s="7"/>
      <c r="X579" s="7"/>
    </row>
    <row r="580" spans="23:24" x14ac:dyDescent="0.25">
      <c r="W580" s="7"/>
      <c r="X580" s="7"/>
    </row>
    <row r="581" spans="23:24" x14ac:dyDescent="0.25">
      <c r="W581" s="7"/>
      <c r="X581" s="7"/>
    </row>
    <row r="582" spans="23:24" x14ac:dyDescent="0.25">
      <c r="W582" s="7"/>
      <c r="X582" s="7"/>
    </row>
    <row r="583" spans="23:24" x14ac:dyDescent="0.25">
      <c r="W583" s="7"/>
      <c r="X583" s="7"/>
    </row>
    <row r="584" spans="23:24" x14ac:dyDescent="0.25">
      <c r="W584" s="7"/>
      <c r="X584" s="7"/>
    </row>
    <row r="585" spans="23:24" x14ac:dyDescent="0.25">
      <c r="W585" s="7"/>
      <c r="X585" s="7"/>
    </row>
    <row r="586" spans="23:24" x14ac:dyDescent="0.25">
      <c r="W586" s="7"/>
      <c r="X586" s="7"/>
    </row>
    <row r="587" spans="23:24" x14ac:dyDescent="0.25">
      <c r="W587" s="7"/>
      <c r="X587" s="7"/>
    </row>
    <row r="588" spans="23:24" x14ac:dyDescent="0.25">
      <c r="W588" s="7"/>
      <c r="X588" s="7"/>
    </row>
    <row r="589" spans="23:24" x14ac:dyDescent="0.25">
      <c r="W589" s="7"/>
      <c r="X589" s="7"/>
    </row>
    <row r="590" spans="23:24" x14ac:dyDescent="0.25">
      <c r="W590" s="7"/>
      <c r="X590" s="7"/>
    </row>
    <row r="591" spans="23:24" x14ac:dyDescent="0.25">
      <c r="W591" s="7"/>
      <c r="X591" s="7"/>
    </row>
    <row r="592" spans="23:24" x14ac:dyDescent="0.25">
      <c r="W592" s="7"/>
      <c r="X592" s="7"/>
    </row>
    <row r="593" spans="23:24" x14ac:dyDescent="0.25">
      <c r="W593" s="7"/>
      <c r="X593" s="7"/>
    </row>
    <row r="594" spans="23:24" x14ac:dyDescent="0.25">
      <c r="W594" s="7"/>
      <c r="X594" s="7"/>
    </row>
    <row r="595" spans="23:24" x14ac:dyDescent="0.25">
      <c r="W595" s="7"/>
      <c r="X595" s="7"/>
    </row>
    <row r="596" spans="23:24" x14ac:dyDescent="0.25">
      <c r="W596" s="7"/>
      <c r="X596" s="7"/>
    </row>
    <row r="597" spans="23:24" x14ac:dyDescent="0.25">
      <c r="W597" s="7"/>
      <c r="X597" s="7"/>
    </row>
    <row r="598" spans="23:24" x14ac:dyDescent="0.25">
      <c r="W598" s="7"/>
      <c r="X598" s="7"/>
    </row>
    <row r="599" spans="23:24" x14ac:dyDescent="0.25">
      <c r="W599" s="7"/>
      <c r="X599" s="7"/>
    </row>
    <row r="600" spans="23:24" x14ac:dyDescent="0.25">
      <c r="W600" s="7"/>
      <c r="X600" s="7"/>
    </row>
    <row r="601" spans="23:24" x14ac:dyDescent="0.25">
      <c r="W601" s="7"/>
      <c r="X601" s="7"/>
    </row>
    <row r="602" spans="23:24" x14ac:dyDescent="0.25">
      <c r="W602" s="7"/>
      <c r="X602" s="7"/>
    </row>
    <row r="603" spans="23:24" x14ac:dyDescent="0.25">
      <c r="W603" s="7"/>
      <c r="X603" s="7"/>
    </row>
    <row r="604" spans="23:24" x14ac:dyDescent="0.25">
      <c r="W604" s="7"/>
      <c r="X604" s="7"/>
    </row>
    <row r="605" spans="23:24" x14ac:dyDescent="0.25">
      <c r="W605" s="7"/>
      <c r="X605" s="7"/>
    </row>
    <row r="606" spans="23:24" x14ac:dyDescent="0.25">
      <c r="W606" s="7"/>
      <c r="X606" s="7"/>
    </row>
    <row r="607" spans="23:24" x14ac:dyDescent="0.25">
      <c r="W607" s="7"/>
      <c r="X607" s="7"/>
    </row>
    <row r="608" spans="23:24" x14ac:dyDescent="0.25">
      <c r="W608" s="7"/>
      <c r="X608" s="7"/>
    </row>
    <row r="609" spans="23:24" x14ac:dyDescent="0.25">
      <c r="W609" s="7"/>
      <c r="X609" s="7"/>
    </row>
    <row r="610" spans="23:24" x14ac:dyDescent="0.25">
      <c r="W610" s="7"/>
      <c r="X610" s="7"/>
    </row>
    <row r="611" spans="23:24" x14ac:dyDescent="0.25">
      <c r="W611" s="7"/>
      <c r="X611" s="7"/>
    </row>
    <row r="612" spans="23:24" x14ac:dyDescent="0.25">
      <c r="W612" s="7"/>
      <c r="X612" s="7"/>
    </row>
    <row r="613" spans="23:24" x14ac:dyDescent="0.25">
      <c r="W613" s="7"/>
      <c r="X613" s="7"/>
    </row>
    <row r="614" spans="23:24" x14ac:dyDescent="0.25">
      <c r="W614" s="7"/>
      <c r="X614" s="7"/>
    </row>
    <row r="615" spans="23:24" x14ac:dyDescent="0.25">
      <c r="W615" s="7"/>
      <c r="X615" s="7"/>
    </row>
    <row r="616" spans="23:24" x14ac:dyDescent="0.25">
      <c r="W616" s="7"/>
      <c r="X616" s="7"/>
    </row>
    <row r="617" spans="23:24" x14ac:dyDescent="0.25">
      <c r="W617" s="7"/>
      <c r="X617" s="7"/>
    </row>
    <row r="618" spans="23:24" x14ac:dyDescent="0.25">
      <c r="W618" s="7"/>
      <c r="X618" s="7"/>
    </row>
    <row r="619" spans="23:24" x14ac:dyDescent="0.25">
      <c r="W619" s="7"/>
      <c r="X619" s="7"/>
    </row>
    <row r="620" spans="23:24" x14ac:dyDescent="0.25">
      <c r="W620" s="7"/>
      <c r="X620" s="7"/>
    </row>
    <row r="621" spans="23:24" x14ac:dyDescent="0.25">
      <c r="W621" s="7"/>
      <c r="X621" s="7"/>
    </row>
    <row r="622" spans="23:24" x14ac:dyDescent="0.25">
      <c r="W622" s="7"/>
      <c r="X622" s="7"/>
    </row>
    <row r="623" spans="23:24" x14ac:dyDescent="0.25">
      <c r="W623" s="7"/>
      <c r="X623" s="7"/>
    </row>
    <row r="624" spans="23:24" x14ac:dyDescent="0.25">
      <c r="W624" s="7"/>
      <c r="X624" s="7"/>
    </row>
    <row r="625" spans="23:24" x14ac:dyDescent="0.25">
      <c r="W625" s="7"/>
      <c r="X625" s="7"/>
    </row>
    <row r="626" spans="23:24" x14ac:dyDescent="0.25">
      <c r="W626" s="7"/>
      <c r="X626" s="7"/>
    </row>
    <row r="627" spans="23:24" x14ac:dyDescent="0.25">
      <c r="W627" s="7"/>
      <c r="X627" s="7"/>
    </row>
    <row r="628" spans="23:24" x14ac:dyDescent="0.25">
      <c r="W628" s="7"/>
      <c r="X628" s="7"/>
    </row>
    <row r="629" spans="23:24" x14ac:dyDescent="0.25">
      <c r="W629" s="7"/>
      <c r="X629" s="7"/>
    </row>
    <row r="630" spans="23:24" x14ac:dyDescent="0.25">
      <c r="W630" s="7"/>
      <c r="X630" s="7"/>
    </row>
    <row r="631" spans="23:24" x14ac:dyDescent="0.25">
      <c r="W631" s="7"/>
      <c r="X631" s="7"/>
    </row>
    <row r="632" spans="23:24" x14ac:dyDescent="0.25">
      <c r="W632" s="7"/>
      <c r="X632" s="7"/>
    </row>
    <row r="633" spans="23:24" x14ac:dyDescent="0.25">
      <c r="W633" s="7"/>
      <c r="X633" s="7"/>
    </row>
    <row r="634" spans="23:24" x14ac:dyDescent="0.25">
      <c r="W634" s="7"/>
      <c r="X634" s="7"/>
    </row>
    <row r="635" spans="23:24" x14ac:dyDescent="0.25">
      <c r="W635" s="7"/>
      <c r="X635" s="7"/>
    </row>
    <row r="636" spans="23:24" x14ac:dyDescent="0.25">
      <c r="W636" s="7"/>
      <c r="X636" s="7"/>
    </row>
    <row r="637" spans="23:24" x14ac:dyDescent="0.25">
      <c r="W637" s="7"/>
      <c r="X637" s="7"/>
    </row>
    <row r="638" spans="23:24" x14ac:dyDescent="0.25">
      <c r="W638" s="7"/>
      <c r="X638" s="7"/>
    </row>
    <row r="639" spans="23:24" x14ac:dyDescent="0.25">
      <c r="W639" s="7"/>
      <c r="X639" s="7"/>
    </row>
    <row r="640" spans="23:24" x14ac:dyDescent="0.25">
      <c r="W640" s="7"/>
      <c r="X640" s="7"/>
    </row>
    <row r="641" spans="23:24" x14ac:dyDescent="0.25">
      <c r="W641" s="7"/>
      <c r="X641" s="7"/>
    </row>
    <row r="642" spans="23:24" x14ac:dyDescent="0.25">
      <c r="W642" s="7"/>
      <c r="X642" s="7"/>
    </row>
    <row r="643" spans="23:24" x14ac:dyDescent="0.25">
      <c r="W643" s="7"/>
      <c r="X643" s="7"/>
    </row>
    <row r="644" spans="23:24" x14ac:dyDescent="0.25">
      <c r="W644" s="7"/>
      <c r="X644" s="7"/>
    </row>
    <row r="645" spans="23:24" x14ac:dyDescent="0.25">
      <c r="W645" s="7"/>
      <c r="X645" s="7"/>
    </row>
    <row r="646" spans="23:24" x14ac:dyDescent="0.25">
      <c r="W646" s="7"/>
      <c r="X646" s="7"/>
    </row>
    <row r="647" spans="23:24" x14ac:dyDescent="0.25">
      <c r="W647" s="7"/>
      <c r="X647" s="7"/>
    </row>
    <row r="648" spans="23:24" x14ac:dyDescent="0.25">
      <c r="W648" s="7"/>
      <c r="X648" s="7"/>
    </row>
    <row r="649" spans="23:24" x14ac:dyDescent="0.25">
      <c r="W649" s="7"/>
      <c r="X649" s="7"/>
    </row>
    <row r="650" spans="23:24" x14ac:dyDescent="0.25">
      <c r="W650" s="7"/>
      <c r="X650" s="7"/>
    </row>
    <row r="651" spans="23:24" x14ac:dyDescent="0.25">
      <c r="W651" s="7"/>
      <c r="X651" s="7"/>
    </row>
    <row r="652" spans="23:24" x14ac:dyDescent="0.25">
      <c r="W652" s="7"/>
      <c r="X652" s="7"/>
    </row>
    <row r="653" spans="23:24" x14ac:dyDescent="0.25">
      <c r="W653" s="7"/>
      <c r="X653" s="7"/>
    </row>
    <row r="654" spans="23:24" x14ac:dyDescent="0.25">
      <c r="W654" s="7"/>
      <c r="X654" s="7"/>
    </row>
    <row r="655" spans="23:24" x14ac:dyDescent="0.25">
      <c r="W655" s="7"/>
      <c r="X655" s="7"/>
    </row>
    <row r="656" spans="23:24" x14ac:dyDescent="0.25">
      <c r="W656" s="7"/>
      <c r="X656" s="7"/>
    </row>
    <row r="657" spans="23:24" x14ac:dyDescent="0.25">
      <c r="W657" s="7"/>
      <c r="X657" s="7"/>
    </row>
    <row r="658" spans="23:24" x14ac:dyDescent="0.25">
      <c r="W658" s="7"/>
      <c r="X658" s="7"/>
    </row>
    <row r="659" spans="23:24" x14ac:dyDescent="0.25">
      <c r="W659" s="7"/>
      <c r="X659" s="7"/>
    </row>
    <row r="660" spans="23:24" x14ac:dyDescent="0.25">
      <c r="W660" s="7"/>
      <c r="X660" s="7"/>
    </row>
    <row r="661" spans="23:24" x14ac:dyDescent="0.25">
      <c r="W661" s="7"/>
      <c r="X661" s="7"/>
    </row>
    <row r="662" spans="23:24" x14ac:dyDescent="0.25">
      <c r="W662" s="7"/>
      <c r="X662" s="7"/>
    </row>
    <row r="663" spans="23:24" x14ac:dyDescent="0.25">
      <c r="W663" s="7"/>
      <c r="X663" s="7"/>
    </row>
    <row r="664" spans="23:24" x14ac:dyDescent="0.25">
      <c r="W664" s="7"/>
      <c r="X664" s="7"/>
    </row>
    <row r="665" spans="23:24" x14ac:dyDescent="0.25">
      <c r="W665" s="7"/>
      <c r="X665" s="7"/>
    </row>
    <row r="666" spans="23:24" x14ac:dyDescent="0.25">
      <c r="W666" s="7"/>
      <c r="X666" s="7"/>
    </row>
    <row r="667" spans="23:24" x14ac:dyDescent="0.25">
      <c r="W667" s="7"/>
      <c r="X667" s="7"/>
    </row>
    <row r="668" spans="23:24" x14ac:dyDescent="0.25">
      <c r="W668" s="7"/>
      <c r="X668" s="7"/>
    </row>
    <row r="669" spans="23:24" x14ac:dyDescent="0.25">
      <c r="W669" s="7"/>
      <c r="X669" s="7"/>
    </row>
    <row r="670" spans="23:24" x14ac:dyDescent="0.25">
      <c r="W670" s="7"/>
      <c r="X670" s="7"/>
    </row>
    <row r="671" spans="23:24" x14ac:dyDescent="0.25">
      <c r="W671" s="7"/>
      <c r="X671" s="7"/>
    </row>
    <row r="672" spans="23:24" x14ac:dyDescent="0.25">
      <c r="W672" s="7"/>
      <c r="X672" s="7"/>
    </row>
    <row r="673" spans="23:24" x14ac:dyDescent="0.25">
      <c r="W673" s="7"/>
      <c r="X673" s="7"/>
    </row>
    <row r="674" spans="23:24" x14ac:dyDescent="0.25">
      <c r="W674" s="7"/>
      <c r="X674" s="7"/>
    </row>
    <row r="675" spans="23:24" x14ac:dyDescent="0.25">
      <c r="W675" s="7"/>
      <c r="X675" s="7"/>
    </row>
    <row r="676" spans="23:24" x14ac:dyDescent="0.25">
      <c r="W676" s="7"/>
      <c r="X676" s="7"/>
    </row>
    <row r="677" spans="23:24" x14ac:dyDescent="0.25">
      <c r="W677" s="7"/>
      <c r="X677" s="7"/>
    </row>
    <row r="678" spans="23:24" x14ac:dyDescent="0.25">
      <c r="W678" s="7"/>
      <c r="X678" s="7"/>
    </row>
    <row r="679" spans="23:24" x14ac:dyDescent="0.25">
      <c r="W679" s="7"/>
      <c r="X679" s="7"/>
    </row>
    <row r="680" spans="23:24" x14ac:dyDescent="0.25">
      <c r="W680" s="7"/>
      <c r="X680" s="7"/>
    </row>
    <row r="681" spans="23:24" x14ac:dyDescent="0.25">
      <c r="W681" s="7"/>
      <c r="X681" s="7"/>
    </row>
    <row r="682" spans="23:24" x14ac:dyDescent="0.25">
      <c r="W682" s="7"/>
      <c r="X682" s="7"/>
    </row>
    <row r="683" spans="23:24" x14ac:dyDescent="0.25">
      <c r="W683" s="7"/>
      <c r="X683" s="7"/>
    </row>
    <row r="684" spans="23:24" x14ac:dyDescent="0.25">
      <c r="W684" s="7"/>
      <c r="X684" s="7"/>
    </row>
    <row r="685" spans="23:24" x14ac:dyDescent="0.25">
      <c r="W685" s="7"/>
      <c r="X685" s="7"/>
    </row>
    <row r="686" spans="23:24" x14ac:dyDescent="0.25">
      <c r="W686" s="7"/>
      <c r="X686" s="7"/>
    </row>
    <row r="687" spans="23:24" x14ac:dyDescent="0.25">
      <c r="W687" s="7"/>
      <c r="X687" s="7"/>
    </row>
    <row r="688" spans="23:24" x14ac:dyDescent="0.25">
      <c r="W688" s="7"/>
      <c r="X688" s="7"/>
    </row>
    <row r="689" spans="23:24" x14ac:dyDescent="0.25">
      <c r="W689" s="7"/>
      <c r="X689" s="7"/>
    </row>
    <row r="690" spans="23:24" x14ac:dyDescent="0.25">
      <c r="W690" s="7"/>
      <c r="X690" s="7"/>
    </row>
    <row r="691" spans="23:24" x14ac:dyDescent="0.25">
      <c r="W691" s="7"/>
      <c r="X691" s="7"/>
    </row>
    <row r="692" spans="23:24" x14ac:dyDescent="0.25">
      <c r="W692" s="7"/>
      <c r="X692" s="7"/>
    </row>
    <row r="693" spans="23:24" x14ac:dyDescent="0.25">
      <c r="W693" s="7"/>
      <c r="X693" s="7"/>
    </row>
    <row r="694" spans="23:24" x14ac:dyDescent="0.25">
      <c r="W694" s="7"/>
      <c r="X694" s="7"/>
    </row>
    <row r="695" spans="23:24" x14ac:dyDescent="0.25">
      <c r="W695" s="7"/>
      <c r="X695" s="7"/>
    </row>
    <row r="696" spans="23:24" x14ac:dyDescent="0.25">
      <c r="W696" s="7"/>
      <c r="X696" s="7"/>
    </row>
    <row r="697" spans="23:24" x14ac:dyDescent="0.25">
      <c r="W697" s="7"/>
      <c r="X697" s="7"/>
    </row>
    <row r="698" spans="23:24" x14ac:dyDescent="0.25">
      <c r="W698" s="7"/>
      <c r="X698" s="7"/>
    </row>
    <row r="699" spans="23:24" x14ac:dyDescent="0.25">
      <c r="W699" s="7"/>
      <c r="X699" s="7"/>
    </row>
    <row r="700" spans="23:24" x14ac:dyDescent="0.25">
      <c r="W700" s="7"/>
      <c r="X700" s="7"/>
    </row>
    <row r="701" spans="23:24" x14ac:dyDescent="0.25">
      <c r="W701" s="7"/>
      <c r="X701" s="7"/>
    </row>
    <row r="702" spans="23:24" x14ac:dyDescent="0.25">
      <c r="W702" s="7"/>
      <c r="X702" s="7"/>
    </row>
    <row r="703" spans="23:24" x14ac:dyDescent="0.25">
      <c r="W703" s="7"/>
      <c r="X703" s="7"/>
    </row>
    <row r="704" spans="23:24" x14ac:dyDescent="0.25">
      <c r="W704" s="7"/>
      <c r="X704" s="7"/>
    </row>
    <row r="705" spans="23:24" x14ac:dyDescent="0.25">
      <c r="W705" s="7"/>
      <c r="X705" s="7"/>
    </row>
    <row r="706" spans="23:24" x14ac:dyDescent="0.25">
      <c r="W706" s="7"/>
      <c r="X706" s="7"/>
    </row>
    <row r="707" spans="23:24" x14ac:dyDescent="0.25">
      <c r="W707" s="7"/>
      <c r="X707" s="7"/>
    </row>
    <row r="708" spans="23:24" x14ac:dyDescent="0.25">
      <c r="W708" s="7"/>
      <c r="X708" s="7"/>
    </row>
    <row r="709" spans="23:24" x14ac:dyDescent="0.25">
      <c r="W709" s="7"/>
      <c r="X709" s="7"/>
    </row>
    <row r="710" spans="23:24" x14ac:dyDescent="0.25">
      <c r="W710" s="7"/>
      <c r="X710" s="7"/>
    </row>
    <row r="711" spans="23:24" x14ac:dyDescent="0.25">
      <c r="W711" s="7"/>
      <c r="X711" s="7"/>
    </row>
    <row r="712" spans="23:24" x14ac:dyDescent="0.25">
      <c r="W712" s="7"/>
      <c r="X712" s="7"/>
    </row>
    <row r="713" spans="23:24" x14ac:dyDescent="0.25">
      <c r="W713" s="7"/>
      <c r="X713" s="7"/>
    </row>
    <row r="714" spans="23:24" x14ac:dyDescent="0.25">
      <c r="W714" s="7"/>
      <c r="X714" s="7"/>
    </row>
    <row r="715" spans="23:24" x14ac:dyDescent="0.25">
      <c r="W715" s="7"/>
      <c r="X715" s="7"/>
    </row>
    <row r="716" spans="23:24" x14ac:dyDescent="0.25">
      <c r="W716" s="7"/>
      <c r="X716" s="7"/>
    </row>
    <row r="717" spans="23:24" x14ac:dyDescent="0.25">
      <c r="W717" s="7"/>
      <c r="X717" s="7"/>
    </row>
    <row r="718" spans="23:24" x14ac:dyDescent="0.25">
      <c r="W718" s="7"/>
      <c r="X718" s="7"/>
    </row>
    <row r="719" spans="23:24" x14ac:dyDescent="0.25">
      <c r="W719" s="7"/>
      <c r="X719" s="7"/>
    </row>
    <row r="720" spans="23:24" x14ac:dyDescent="0.25">
      <c r="W720" s="7"/>
      <c r="X720" s="7"/>
    </row>
    <row r="721" spans="23:24" x14ac:dyDescent="0.25">
      <c r="W721" s="7"/>
      <c r="X721" s="7"/>
    </row>
    <row r="722" spans="23:24" x14ac:dyDescent="0.25">
      <c r="W722" s="7"/>
      <c r="X722" s="7"/>
    </row>
    <row r="723" spans="23:24" x14ac:dyDescent="0.25">
      <c r="W723" s="7"/>
      <c r="X723" s="7"/>
    </row>
    <row r="724" spans="23:24" x14ac:dyDescent="0.25">
      <c r="W724" s="7"/>
      <c r="X724" s="7"/>
    </row>
    <row r="725" spans="23:24" x14ac:dyDescent="0.25">
      <c r="W725" s="7"/>
      <c r="X725" s="7"/>
    </row>
    <row r="726" spans="23:24" x14ac:dyDescent="0.25">
      <c r="W726" s="7"/>
      <c r="X726" s="7"/>
    </row>
    <row r="727" spans="23:24" x14ac:dyDescent="0.25">
      <c r="W727" s="7"/>
      <c r="X727" s="7"/>
    </row>
    <row r="728" spans="23:24" x14ac:dyDescent="0.25">
      <c r="W728" s="7"/>
      <c r="X728" s="7"/>
    </row>
    <row r="729" spans="23:24" x14ac:dyDescent="0.25">
      <c r="W729" s="7"/>
      <c r="X729" s="7"/>
    </row>
    <row r="730" spans="23:24" x14ac:dyDescent="0.25">
      <c r="W730" s="7"/>
      <c r="X730" s="7"/>
    </row>
    <row r="731" spans="23:24" x14ac:dyDescent="0.25">
      <c r="W731" s="7"/>
      <c r="X731" s="7"/>
    </row>
    <row r="732" spans="23:24" x14ac:dyDescent="0.25">
      <c r="W732" s="7"/>
      <c r="X732" s="7"/>
    </row>
    <row r="733" spans="23:24" x14ac:dyDescent="0.25">
      <c r="W733" s="7"/>
      <c r="X733" s="7"/>
    </row>
    <row r="734" spans="23:24" x14ac:dyDescent="0.25">
      <c r="W734" s="7"/>
      <c r="X734" s="7"/>
    </row>
    <row r="735" spans="23:24" x14ac:dyDescent="0.25">
      <c r="W735" s="7"/>
      <c r="X735" s="7"/>
    </row>
    <row r="736" spans="23:24" x14ac:dyDescent="0.25">
      <c r="W736" s="7"/>
      <c r="X736" s="7"/>
    </row>
    <row r="737" spans="23:24" x14ac:dyDescent="0.25">
      <c r="W737" s="7"/>
      <c r="X737" s="7"/>
    </row>
    <row r="738" spans="23:24" x14ac:dyDescent="0.25">
      <c r="W738" s="7"/>
      <c r="X738" s="7"/>
    </row>
    <row r="739" spans="23:24" x14ac:dyDescent="0.25">
      <c r="W739" s="7"/>
      <c r="X739" s="7"/>
    </row>
    <row r="740" spans="23:24" x14ac:dyDescent="0.25">
      <c r="W740" s="7"/>
      <c r="X740" s="7"/>
    </row>
    <row r="741" spans="23:24" x14ac:dyDescent="0.25">
      <c r="W741" s="7"/>
      <c r="X741" s="7"/>
    </row>
    <row r="742" spans="23:24" x14ac:dyDescent="0.25">
      <c r="W742" s="7"/>
      <c r="X742" s="7"/>
    </row>
    <row r="743" spans="23:24" x14ac:dyDescent="0.25">
      <c r="W743" s="7"/>
      <c r="X743" s="7"/>
    </row>
    <row r="744" spans="23:24" x14ac:dyDescent="0.25">
      <c r="W744" s="7"/>
      <c r="X744" s="7"/>
    </row>
    <row r="745" spans="23:24" x14ac:dyDescent="0.25">
      <c r="W745" s="7"/>
      <c r="X745" s="7"/>
    </row>
    <row r="746" spans="23:24" x14ac:dyDescent="0.25">
      <c r="W746" s="7"/>
      <c r="X746" s="7"/>
    </row>
    <row r="747" spans="23:24" x14ac:dyDescent="0.25">
      <c r="W747" s="7"/>
      <c r="X747" s="7"/>
    </row>
    <row r="748" spans="23:24" x14ac:dyDescent="0.25">
      <c r="W748" s="7"/>
      <c r="X748" s="7"/>
    </row>
    <row r="749" spans="23:24" x14ac:dyDescent="0.25">
      <c r="W749" s="7"/>
      <c r="X749" s="7"/>
    </row>
    <row r="750" spans="23:24" x14ac:dyDescent="0.25">
      <c r="W750" s="7"/>
      <c r="X750" s="7"/>
    </row>
    <row r="751" spans="23:24" x14ac:dyDescent="0.25">
      <c r="W751" s="7"/>
      <c r="X751" s="7"/>
    </row>
    <row r="752" spans="23:24" x14ac:dyDescent="0.25">
      <c r="W752" s="7"/>
      <c r="X752" s="7"/>
    </row>
    <row r="753" spans="23:24" x14ac:dyDescent="0.25">
      <c r="W753" s="7"/>
      <c r="X753" s="7"/>
    </row>
    <row r="754" spans="23:24" x14ac:dyDescent="0.25">
      <c r="W754" s="7"/>
      <c r="X754" s="7"/>
    </row>
    <row r="755" spans="23:24" x14ac:dyDescent="0.25">
      <c r="W755" s="7"/>
      <c r="X755" s="7"/>
    </row>
    <row r="756" spans="23:24" x14ac:dyDescent="0.25">
      <c r="W756" s="7"/>
      <c r="X756" s="7"/>
    </row>
    <row r="757" spans="23:24" x14ac:dyDescent="0.25">
      <c r="W757" s="7"/>
      <c r="X757" s="7"/>
    </row>
    <row r="758" spans="23:24" x14ac:dyDescent="0.25">
      <c r="W758" s="7"/>
      <c r="X758" s="7"/>
    </row>
    <row r="759" spans="23:24" x14ac:dyDescent="0.25">
      <c r="W759" s="7"/>
      <c r="X759" s="7"/>
    </row>
    <row r="760" spans="23:24" x14ac:dyDescent="0.25">
      <c r="W760" s="7"/>
      <c r="X760" s="7"/>
    </row>
    <row r="761" spans="23:24" x14ac:dyDescent="0.25">
      <c r="W761" s="7"/>
      <c r="X761" s="7"/>
    </row>
    <row r="762" spans="23:24" x14ac:dyDescent="0.25">
      <c r="W762" s="7"/>
      <c r="X762" s="7"/>
    </row>
    <row r="763" spans="23:24" x14ac:dyDescent="0.25">
      <c r="W763" s="7"/>
      <c r="X763" s="7"/>
    </row>
    <row r="764" spans="23:24" x14ac:dyDescent="0.25">
      <c r="W764" s="7"/>
      <c r="X764" s="7"/>
    </row>
    <row r="765" spans="23:24" x14ac:dyDescent="0.25">
      <c r="W765" s="7"/>
      <c r="X765" s="7"/>
    </row>
    <row r="766" spans="23:24" x14ac:dyDescent="0.25">
      <c r="W766" s="7"/>
      <c r="X766" s="7"/>
    </row>
    <row r="767" spans="23:24" x14ac:dyDescent="0.25">
      <c r="W767" s="7"/>
      <c r="X767" s="7"/>
    </row>
    <row r="768" spans="23:24" x14ac:dyDescent="0.25">
      <c r="W768" s="7"/>
      <c r="X768" s="7"/>
    </row>
    <row r="769" spans="23:24" x14ac:dyDescent="0.25">
      <c r="W769" s="7"/>
      <c r="X769" s="7"/>
    </row>
    <row r="770" spans="23:24" x14ac:dyDescent="0.25">
      <c r="W770" s="7"/>
      <c r="X770" s="7"/>
    </row>
    <row r="771" spans="23:24" x14ac:dyDescent="0.25">
      <c r="W771" s="7"/>
      <c r="X771" s="7"/>
    </row>
    <row r="772" spans="23:24" x14ac:dyDescent="0.25">
      <c r="W772" s="7"/>
      <c r="X772" s="7"/>
    </row>
    <row r="773" spans="23:24" x14ac:dyDescent="0.25">
      <c r="W773" s="7"/>
      <c r="X773" s="7"/>
    </row>
    <row r="774" spans="23:24" x14ac:dyDescent="0.25">
      <c r="W774" s="7"/>
      <c r="X774" s="7"/>
    </row>
    <row r="775" spans="23:24" x14ac:dyDescent="0.25">
      <c r="W775" s="7"/>
      <c r="X775" s="7"/>
    </row>
    <row r="776" spans="23:24" x14ac:dyDescent="0.25">
      <c r="W776" s="7"/>
      <c r="X776" s="7"/>
    </row>
    <row r="777" spans="23:24" x14ac:dyDescent="0.25">
      <c r="W777" s="7"/>
      <c r="X777" s="7"/>
    </row>
    <row r="778" spans="23:24" x14ac:dyDescent="0.25">
      <c r="W778" s="7"/>
      <c r="X778" s="7"/>
    </row>
    <row r="779" spans="23:24" x14ac:dyDescent="0.25">
      <c r="W779" s="7"/>
      <c r="X779" s="7"/>
    </row>
    <row r="780" spans="23:24" x14ac:dyDescent="0.25">
      <c r="W780" s="7"/>
      <c r="X780" s="7"/>
    </row>
    <row r="781" spans="23:24" x14ac:dyDescent="0.25">
      <c r="W781" s="7"/>
      <c r="X781" s="7"/>
    </row>
    <row r="782" spans="23:24" x14ac:dyDescent="0.25">
      <c r="W782" s="7"/>
      <c r="X782" s="7"/>
    </row>
    <row r="783" spans="23:24" x14ac:dyDescent="0.25">
      <c r="W783" s="7"/>
      <c r="X783" s="7"/>
    </row>
    <row r="784" spans="23:24" x14ac:dyDescent="0.25">
      <c r="W784" s="7"/>
      <c r="X784" s="7"/>
    </row>
    <row r="785" spans="23:24" x14ac:dyDescent="0.25">
      <c r="W785" s="7"/>
      <c r="X785" s="7"/>
    </row>
    <row r="786" spans="23:24" x14ac:dyDescent="0.25">
      <c r="W786" s="7"/>
      <c r="X786" s="7"/>
    </row>
    <row r="787" spans="23:24" x14ac:dyDescent="0.25">
      <c r="W787" s="7"/>
      <c r="X787" s="7"/>
    </row>
    <row r="788" spans="23:24" x14ac:dyDescent="0.25">
      <c r="W788" s="7"/>
      <c r="X788" s="7"/>
    </row>
    <row r="789" spans="23:24" x14ac:dyDescent="0.25">
      <c r="W789" s="7"/>
      <c r="X789" s="7"/>
    </row>
    <row r="790" spans="23:24" x14ac:dyDescent="0.25">
      <c r="W790" s="7"/>
      <c r="X790" s="7"/>
    </row>
    <row r="791" spans="23:24" x14ac:dyDescent="0.25">
      <c r="W791" s="7"/>
      <c r="X791" s="7"/>
    </row>
    <row r="792" spans="23:24" x14ac:dyDescent="0.25">
      <c r="W792" s="7"/>
      <c r="X792" s="7"/>
    </row>
    <row r="793" spans="23:24" x14ac:dyDescent="0.25">
      <c r="W793" s="7"/>
      <c r="X793" s="7"/>
    </row>
    <row r="794" spans="23:24" x14ac:dyDescent="0.25">
      <c r="W794" s="7"/>
      <c r="X794" s="7"/>
    </row>
    <row r="795" spans="23:24" x14ac:dyDescent="0.25">
      <c r="W795" s="7"/>
      <c r="X795" s="7"/>
    </row>
    <row r="796" spans="23:24" x14ac:dyDescent="0.25">
      <c r="W796" s="7"/>
      <c r="X796" s="7"/>
    </row>
    <row r="797" spans="23:24" x14ac:dyDescent="0.25">
      <c r="W797" s="7"/>
      <c r="X797" s="7"/>
    </row>
    <row r="798" spans="23:24" x14ac:dyDescent="0.25">
      <c r="W798" s="7"/>
      <c r="X798" s="7"/>
    </row>
    <row r="799" spans="23:24" x14ac:dyDescent="0.25">
      <c r="W799" s="7"/>
      <c r="X799" s="7"/>
    </row>
    <row r="800" spans="23:24" x14ac:dyDescent="0.25">
      <c r="W800" s="7"/>
      <c r="X800" s="7"/>
    </row>
    <row r="801" spans="23:24" x14ac:dyDescent="0.25">
      <c r="W801" s="7"/>
      <c r="X801" s="7"/>
    </row>
    <row r="802" spans="23:24" x14ac:dyDescent="0.25">
      <c r="W802" s="7"/>
      <c r="X802" s="7"/>
    </row>
    <row r="803" spans="23:24" x14ac:dyDescent="0.25">
      <c r="W803" s="7"/>
      <c r="X803" s="7"/>
    </row>
    <row r="804" spans="23:24" x14ac:dyDescent="0.25">
      <c r="W804" s="7"/>
      <c r="X804" s="7"/>
    </row>
    <row r="805" spans="23:24" x14ac:dyDescent="0.25">
      <c r="W805" s="7"/>
      <c r="X805" s="7"/>
    </row>
    <row r="806" spans="23:24" x14ac:dyDescent="0.25">
      <c r="W806" s="7"/>
      <c r="X806" s="7"/>
    </row>
    <row r="807" spans="23:24" x14ac:dyDescent="0.25">
      <c r="W807" s="7"/>
      <c r="X807" s="7"/>
    </row>
    <row r="808" spans="23:24" x14ac:dyDescent="0.25">
      <c r="W808" s="7"/>
      <c r="X808" s="7"/>
    </row>
    <row r="809" spans="23:24" x14ac:dyDescent="0.25">
      <c r="W809" s="7"/>
      <c r="X809" s="7"/>
    </row>
    <row r="810" spans="23:24" x14ac:dyDescent="0.25">
      <c r="W810" s="7"/>
      <c r="X810" s="7"/>
    </row>
    <row r="811" spans="23:24" x14ac:dyDescent="0.25">
      <c r="W811" s="7"/>
      <c r="X811" s="7"/>
    </row>
    <row r="812" spans="23:24" x14ac:dyDescent="0.25">
      <c r="W812" s="7"/>
      <c r="X812" s="7"/>
    </row>
    <row r="813" spans="23:24" x14ac:dyDescent="0.25">
      <c r="W813" s="7"/>
      <c r="X813" s="7"/>
    </row>
    <row r="814" spans="23:24" x14ac:dyDescent="0.25">
      <c r="W814" s="7"/>
      <c r="X814" s="7"/>
    </row>
    <row r="815" spans="23:24" x14ac:dyDescent="0.25">
      <c r="W815" s="7"/>
      <c r="X815" s="7"/>
    </row>
    <row r="816" spans="23:24" x14ac:dyDescent="0.25">
      <c r="W816" s="7"/>
      <c r="X816" s="7"/>
    </row>
    <row r="817" spans="23:24" x14ac:dyDescent="0.25">
      <c r="W817" s="7"/>
      <c r="X817" s="7"/>
    </row>
    <row r="818" spans="23:24" x14ac:dyDescent="0.25">
      <c r="W818" s="7"/>
      <c r="X818" s="7"/>
    </row>
    <row r="819" spans="23:24" x14ac:dyDescent="0.25">
      <c r="W819" s="7"/>
      <c r="X819" s="7"/>
    </row>
    <row r="820" spans="23:24" x14ac:dyDescent="0.25">
      <c r="W820" s="7"/>
      <c r="X820" s="7"/>
    </row>
    <row r="821" spans="23:24" x14ac:dyDescent="0.25">
      <c r="W821" s="7"/>
      <c r="X821" s="7"/>
    </row>
    <row r="822" spans="23:24" x14ac:dyDescent="0.25">
      <c r="W822" s="7"/>
      <c r="X822" s="7"/>
    </row>
    <row r="823" spans="23:24" x14ac:dyDescent="0.25">
      <c r="W823" s="7"/>
      <c r="X823" s="7"/>
    </row>
    <row r="824" spans="23:24" x14ac:dyDescent="0.25">
      <c r="W824" s="7"/>
      <c r="X824" s="7"/>
    </row>
    <row r="825" spans="23:24" x14ac:dyDescent="0.25">
      <c r="W825" s="7"/>
      <c r="X825" s="7"/>
    </row>
    <row r="826" spans="23:24" x14ac:dyDescent="0.25">
      <c r="W826" s="7"/>
      <c r="X826" s="7"/>
    </row>
    <row r="827" spans="23:24" x14ac:dyDescent="0.25">
      <c r="W827" s="7"/>
      <c r="X827" s="7"/>
    </row>
    <row r="828" spans="23:24" x14ac:dyDescent="0.25">
      <c r="W828" s="7"/>
      <c r="X828" s="7"/>
    </row>
    <row r="829" spans="23:24" x14ac:dyDescent="0.25">
      <c r="W829" s="7"/>
      <c r="X829" s="7"/>
    </row>
    <row r="830" spans="23:24" x14ac:dyDescent="0.25">
      <c r="W830" s="7"/>
      <c r="X830" s="7"/>
    </row>
    <row r="831" spans="23:24" x14ac:dyDescent="0.25">
      <c r="W831" s="7"/>
      <c r="X831" s="7"/>
    </row>
    <row r="832" spans="23:24" x14ac:dyDescent="0.25">
      <c r="W832" s="7"/>
      <c r="X832" s="7"/>
    </row>
    <row r="833" spans="23:24" x14ac:dyDescent="0.25">
      <c r="W833" s="7"/>
      <c r="X833" s="7"/>
    </row>
    <row r="834" spans="23:24" x14ac:dyDescent="0.25">
      <c r="W834" s="7"/>
      <c r="X834" s="7"/>
    </row>
    <row r="835" spans="23:24" x14ac:dyDescent="0.25">
      <c r="W835" s="7"/>
      <c r="X835" s="7"/>
    </row>
    <row r="836" spans="23:24" x14ac:dyDescent="0.25">
      <c r="W836" s="7"/>
      <c r="X836" s="7"/>
    </row>
    <row r="837" spans="23:24" x14ac:dyDescent="0.25">
      <c r="W837" s="7"/>
      <c r="X837" s="7"/>
    </row>
    <row r="838" spans="23:24" x14ac:dyDescent="0.25">
      <c r="W838" s="7"/>
      <c r="X838" s="7"/>
    </row>
    <row r="839" spans="23:24" x14ac:dyDescent="0.25">
      <c r="W839" s="7"/>
      <c r="X839" s="7"/>
    </row>
    <row r="840" spans="23:24" x14ac:dyDescent="0.25">
      <c r="W840" s="7"/>
      <c r="X840" s="7"/>
    </row>
    <row r="841" spans="23:24" x14ac:dyDescent="0.25">
      <c r="W841" s="7"/>
      <c r="X841" s="7"/>
    </row>
    <row r="842" spans="23:24" x14ac:dyDescent="0.25">
      <c r="W842" s="7"/>
      <c r="X842" s="7"/>
    </row>
    <row r="843" spans="23:24" x14ac:dyDescent="0.25">
      <c r="W843" s="7"/>
      <c r="X843" s="7"/>
    </row>
    <row r="844" spans="23:24" x14ac:dyDescent="0.25">
      <c r="W844" s="7"/>
      <c r="X844" s="7"/>
    </row>
    <row r="845" spans="23:24" x14ac:dyDescent="0.25">
      <c r="W845" s="7"/>
      <c r="X845" s="7"/>
    </row>
    <row r="846" spans="23:24" x14ac:dyDescent="0.25">
      <c r="W846" s="7"/>
      <c r="X846" s="7"/>
    </row>
    <row r="847" spans="23:24" x14ac:dyDescent="0.25">
      <c r="W847" s="7"/>
      <c r="X847" s="7"/>
    </row>
    <row r="848" spans="23:24" x14ac:dyDescent="0.25">
      <c r="W848" s="7"/>
      <c r="X848" s="7"/>
    </row>
    <row r="849" spans="23:24" x14ac:dyDescent="0.25">
      <c r="W849" s="7"/>
      <c r="X849" s="7"/>
    </row>
    <row r="850" spans="23:24" x14ac:dyDescent="0.25">
      <c r="W850" s="7"/>
      <c r="X850" s="7"/>
    </row>
    <row r="851" spans="23:24" x14ac:dyDescent="0.25">
      <c r="W851" s="7"/>
      <c r="X851" s="7"/>
    </row>
    <row r="852" spans="23:24" x14ac:dyDescent="0.25">
      <c r="W852" s="7"/>
      <c r="X852" s="7"/>
    </row>
    <row r="853" spans="23:24" x14ac:dyDescent="0.25">
      <c r="W853" s="7"/>
      <c r="X853" s="7"/>
    </row>
    <row r="854" spans="23:24" x14ac:dyDescent="0.25">
      <c r="W854" s="7"/>
      <c r="X854" s="7"/>
    </row>
    <row r="855" spans="23:24" x14ac:dyDescent="0.25">
      <c r="W855" s="7"/>
      <c r="X855" s="7"/>
    </row>
    <row r="856" spans="23:24" x14ac:dyDescent="0.25">
      <c r="W856" s="7"/>
      <c r="X856" s="7"/>
    </row>
    <row r="857" spans="23:24" x14ac:dyDescent="0.25">
      <c r="W857" s="7"/>
      <c r="X857" s="7"/>
    </row>
    <row r="858" spans="23:24" x14ac:dyDescent="0.25">
      <c r="W858" s="7"/>
      <c r="X858" s="7"/>
    </row>
    <row r="859" spans="23:24" x14ac:dyDescent="0.25">
      <c r="W859" s="7"/>
      <c r="X859" s="7"/>
    </row>
    <row r="860" spans="23:24" x14ac:dyDescent="0.25">
      <c r="W860" s="7"/>
      <c r="X860" s="7"/>
    </row>
    <row r="861" spans="23:24" x14ac:dyDescent="0.25">
      <c r="W861" s="7"/>
      <c r="X861" s="7"/>
    </row>
    <row r="862" spans="23:24" x14ac:dyDescent="0.25">
      <c r="W862" s="7"/>
      <c r="X862" s="7"/>
    </row>
    <row r="863" spans="23:24" x14ac:dyDescent="0.25">
      <c r="W863" s="7"/>
      <c r="X863" s="7"/>
    </row>
    <row r="864" spans="23:24" x14ac:dyDescent="0.25">
      <c r="W864" s="7"/>
      <c r="X864" s="7"/>
    </row>
    <row r="865" spans="23:24" x14ac:dyDescent="0.25">
      <c r="W865" s="7"/>
      <c r="X865" s="7"/>
    </row>
    <row r="866" spans="23:24" x14ac:dyDescent="0.25">
      <c r="W866" s="7"/>
      <c r="X866" s="7"/>
    </row>
    <row r="867" spans="23:24" x14ac:dyDescent="0.25">
      <c r="W867" s="7"/>
      <c r="X867" s="7"/>
    </row>
    <row r="868" spans="23:24" x14ac:dyDescent="0.25">
      <c r="W868" s="7"/>
      <c r="X868" s="7"/>
    </row>
    <row r="869" spans="23:24" x14ac:dyDescent="0.25">
      <c r="W869" s="7"/>
      <c r="X869" s="7"/>
    </row>
    <row r="870" spans="23:24" x14ac:dyDescent="0.25">
      <c r="W870" s="7"/>
      <c r="X870" s="7"/>
    </row>
    <row r="871" spans="23:24" x14ac:dyDescent="0.25">
      <c r="W871" s="7"/>
      <c r="X871" s="7"/>
    </row>
    <row r="872" spans="23:24" x14ac:dyDescent="0.25">
      <c r="W872" s="7"/>
      <c r="X872" s="7"/>
    </row>
    <row r="873" spans="23:24" x14ac:dyDescent="0.25">
      <c r="W873" s="7"/>
      <c r="X873" s="7"/>
    </row>
    <row r="874" spans="23:24" x14ac:dyDescent="0.25">
      <c r="W874" s="7"/>
      <c r="X874" s="7"/>
    </row>
    <row r="875" spans="23:24" x14ac:dyDescent="0.25">
      <c r="W875" s="7"/>
      <c r="X875" s="7"/>
    </row>
    <row r="876" spans="23:24" x14ac:dyDescent="0.25">
      <c r="W876" s="7"/>
      <c r="X876" s="7"/>
    </row>
    <row r="877" spans="23:24" x14ac:dyDescent="0.25">
      <c r="W877" s="7"/>
      <c r="X877" s="7"/>
    </row>
    <row r="878" spans="23:24" x14ac:dyDescent="0.25">
      <c r="W878" s="7"/>
      <c r="X878" s="7"/>
    </row>
    <row r="879" spans="23:24" x14ac:dyDescent="0.25">
      <c r="W879" s="7"/>
      <c r="X879" s="7"/>
    </row>
    <row r="880" spans="23:24" x14ac:dyDescent="0.25">
      <c r="W880" s="7"/>
      <c r="X880" s="7"/>
    </row>
    <row r="881" spans="23:24" x14ac:dyDescent="0.25">
      <c r="W881" s="7"/>
      <c r="X881" s="7"/>
    </row>
    <row r="882" spans="23:24" x14ac:dyDescent="0.25">
      <c r="W882" s="7"/>
      <c r="X882" s="7"/>
    </row>
    <row r="883" spans="23:24" x14ac:dyDescent="0.25">
      <c r="W883" s="7"/>
      <c r="X883" s="7"/>
    </row>
    <row r="884" spans="23:24" x14ac:dyDescent="0.25">
      <c r="W884" s="7"/>
      <c r="X884" s="7"/>
    </row>
    <row r="885" spans="23:24" x14ac:dyDescent="0.25">
      <c r="W885" s="7"/>
      <c r="X885" s="7"/>
    </row>
    <row r="886" spans="23:24" x14ac:dyDescent="0.25">
      <c r="W886" s="7"/>
      <c r="X886" s="7"/>
    </row>
    <row r="887" spans="23:24" x14ac:dyDescent="0.25">
      <c r="W887" s="7"/>
      <c r="X887" s="7"/>
    </row>
    <row r="888" spans="23:24" x14ac:dyDescent="0.25">
      <c r="W888" s="7"/>
      <c r="X888" s="7"/>
    </row>
    <row r="889" spans="23:24" x14ac:dyDescent="0.25">
      <c r="W889" s="7"/>
      <c r="X889" s="7"/>
    </row>
    <row r="890" spans="23:24" x14ac:dyDescent="0.25">
      <c r="W890" s="7"/>
      <c r="X890" s="7"/>
    </row>
    <row r="891" spans="23:24" x14ac:dyDescent="0.25">
      <c r="W891" s="7"/>
      <c r="X891" s="7"/>
    </row>
    <row r="892" spans="23:24" x14ac:dyDescent="0.25">
      <c r="W892" s="7"/>
      <c r="X892" s="7"/>
    </row>
    <row r="893" spans="23:24" x14ac:dyDescent="0.25">
      <c r="W893" s="7"/>
      <c r="X893" s="7"/>
    </row>
    <row r="894" spans="23:24" x14ac:dyDescent="0.25">
      <c r="W894" s="7"/>
      <c r="X894" s="7"/>
    </row>
    <row r="895" spans="23:24" x14ac:dyDescent="0.25">
      <c r="W895" s="7"/>
      <c r="X895" s="7"/>
    </row>
    <row r="896" spans="23:24" x14ac:dyDescent="0.25">
      <c r="W896" s="7"/>
      <c r="X896" s="7"/>
    </row>
    <row r="897" spans="23:24" x14ac:dyDescent="0.25">
      <c r="W897" s="7"/>
      <c r="X897" s="7"/>
    </row>
    <row r="898" spans="23:24" x14ac:dyDescent="0.25">
      <c r="W898" s="7"/>
      <c r="X898" s="7"/>
    </row>
    <row r="899" spans="23:24" x14ac:dyDescent="0.25">
      <c r="W899" s="7"/>
      <c r="X899" s="7"/>
    </row>
    <row r="900" spans="23:24" x14ac:dyDescent="0.25">
      <c r="W900" s="7"/>
      <c r="X900" s="7"/>
    </row>
    <row r="901" spans="23:24" x14ac:dyDescent="0.25">
      <c r="W901" s="7"/>
      <c r="X901" s="7"/>
    </row>
    <row r="902" spans="23:24" x14ac:dyDescent="0.25">
      <c r="W902" s="7"/>
      <c r="X902" s="7"/>
    </row>
    <row r="903" spans="23:24" x14ac:dyDescent="0.25">
      <c r="W903" s="7"/>
      <c r="X903" s="7"/>
    </row>
    <row r="904" spans="23:24" x14ac:dyDescent="0.25">
      <c r="W904" s="7"/>
      <c r="X904" s="7"/>
    </row>
    <row r="905" spans="23:24" x14ac:dyDescent="0.25">
      <c r="W905" s="7"/>
      <c r="X905" s="7"/>
    </row>
    <row r="906" spans="23:24" x14ac:dyDescent="0.25">
      <c r="W906" s="7"/>
      <c r="X906" s="7"/>
    </row>
    <row r="907" spans="23:24" x14ac:dyDescent="0.25">
      <c r="W907" s="7"/>
      <c r="X907" s="7"/>
    </row>
    <row r="908" spans="23:24" x14ac:dyDescent="0.25">
      <c r="W908" s="7"/>
      <c r="X908" s="7"/>
    </row>
    <row r="909" spans="23:24" x14ac:dyDescent="0.25">
      <c r="W909" s="7"/>
      <c r="X909" s="7"/>
    </row>
    <row r="910" spans="23:24" x14ac:dyDescent="0.25">
      <c r="W910" s="7"/>
      <c r="X910" s="7"/>
    </row>
    <row r="911" spans="23:24" x14ac:dyDescent="0.25">
      <c r="W911" s="7"/>
      <c r="X911" s="7"/>
    </row>
    <row r="912" spans="23:24" x14ac:dyDescent="0.25">
      <c r="W912" s="7"/>
      <c r="X912" s="7"/>
    </row>
    <row r="913" spans="23:24" x14ac:dyDescent="0.25">
      <c r="W913" s="7"/>
      <c r="X913" s="7"/>
    </row>
    <row r="914" spans="23:24" x14ac:dyDescent="0.25">
      <c r="W914" s="7"/>
      <c r="X914" s="7"/>
    </row>
    <row r="915" spans="23:24" x14ac:dyDescent="0.25">
      <c r="W915" s="7"/>
      <c r="X915" s="7"/>
    </row>
    <row r="916" spans="23:24" x14ac:dyDescent="0.25">
      <c r="W916" s="7"/>
      <c r="X916" s="7"/>
    </row>
    <row r="917" spans="23:24" x14ac:dyDescent="0.25">
      <c r="W917" s="7"/>
      <c r="X917" s="7"/>
    </row>
    <row r="918" spans="23:24" x14ac:dyDescent="0.25">
      <c r="W918" s="7"/>
      <c r="X918" s="7"/>
    </row>
    <row r="919" spans="23:24" x14ac:dyDescent="0.25">
      <c r="W919" s="7"/>
      <c r="X919" s="7"/>
    </row>
    <row r="920" spans="23:24" x14ac:dyDescent="0.25">
      <c r="W920" s="7"/>
      <c r="X920" s="7"/>
    </row>
    <row r="921" spans="23:24" x14ac:dyDescent="0.25">
      <c r="W921" s="7"/>
      <c r="X921" s="7"/>
    </row>
    <row r="922" spans="23:24" x14ac:dyDescent="0.25">
      <c r="W922" s="7"/>
      <c r="X922" s="7"/>
    </row>
    <row r="923" spans="23:24" x14ac:dyDescent="0.25">
      <c r="W923" s="7"/>
      <c r="X923" s="7"/>
    </row>
    <row r="924" spans="23:24" x14ac:dyDescent="0.25">
      <c r="W924" s="7"/>
      <c r="X924" s="7"/>
    </row>
    <row r="925" spans="23:24" x14ac:dyDescent="0.25">
      <c r="W925" s="7"/>
      <c r="X925" s="7"/>
    </row>
    <row r="926" spans="23:24" x14ac:dyDescent="0.25">
      <c r="W926" s="7"/>
      <c r="X926" s="7"/>
    </row>
    <row r="927" spans="23:24" x14ac:dyDescent="0.25">
      <c r="W927" s="7"/>
      <c r="X927" s="7"/>
    </row>
    <row r="928" spans="23:24" x14ac:dyDescent="0.25">
      <c r="W928" s="7"/>
      <c r="X928" s="7"/>
    </row>
    <row r="929" spans="23:24" x14ac:dyDescent="0.25">
      <c r="W929" s="7"/>
      <c r="X929" s="7"/>
    </row>
    <row r="930" spans="23:24" x14ac:dyDescent="0.25">
      <c r="W930" s="7"/>
      <c r="X930" s="7"/>
    </row>
    <row r="931" spans="23:24" x14ac:dyDescent="0.25">
      <c r="W931" s="7"/>
      <c r="X931" s="7"/>
    </row>
    <row r="932" spans="23:24" x14ac:dyDescent="0.25">
      <c r="W932" s="7"/>
      <c r="X932" s="7"/>
    </row>
    <row r="933" spans="23:24" x14ac:dyDescent="0.25">
      <c r="W933" s="7"/>
      <c r="X933" s="7"/>
    </row>
    <row r="934" spans="23:24" x14ac:dyDescent="0.25">
      <c r="W934" s="7"/>
      <c r="X934" s="7"/>
    </row>
    <row r="935" spans="23:24" x14ac:dyDescent="0.25">
      <c r="W935" s="7"/>
      <c r="X935" s="7"/>
    </row>
    <row r="936" spans="23:24" x14ac:dyDescent="0.25">
      <c r="W936" s="7"/>
      <c r="X936" s="7"/>
    </row>
    <row r="937" spans="23:24" x14ac:dyDescent="0.25">
      <c r="W937" s="7"/>
      <c r="X937" s="7"/>
    </row>
    <row r="938" spans="23:24" x14ac:dyDescent="0.25">
      <c r="W938" s="7"/>
      <c r="X938" s="7"/>
    </row>
    <row r="939" spans="23:24" x14ac:dyDescent="0.25">
      <c r="W939" s="7"/>
      <c r="X939" s="7"/>
    </row>
    <row r="940" spans="23:24" x14ac:dyDescent="0.25">
      <c r="W940" s="7"/>
      <c r="X940" s="7"/>
    </row>
    <row r="941" spans="23:24" x14ac:dyDescent="0.25">
      <c r="W941" s="7"/>
      <c r="X941" s="7"/>
    </row>
    <row r="942" spans="23:24" x14ac:dyDescent="0.25">
      <c r="W942" s="7"/>
      <c r="X942" s="7"/>
    </row>
    <row r="943" spans="23:24" x14ac:dyDescent="0.25">
      <c r="W943" s="7"/>
      <c r="X943" s="7"/>
    </row>
    <row r="944" spans="23:24" x14ac:dyDescent="0.25">
      <c r="W944" s="7"/>
      <c r="X944" s="7"/>
    </row>
    <row r="945" spans="23:24" x14ac:dyDescent="0.25">
      <c r="W945" s="7"/>
      <c r="X945" s="7"/>
    </row>
    <row r="946" spans="23:24" x14ac:dyDescent="0.25">
      <c r="W946" s="7"/>
      <c r="X946" s="7"/>
    </row>
    <row r="947" spans="23:24" x14ac:dyDescent="0.25">
      <c r="W947" s="7"/>
      <c r="X947" s="7"/>
    </row>
    <row r="948" spans="23:24" x14ac:dyDescent="0.25">
      <c r="W948" s="7"/>
      <c r="X948" s="7"/>
    </row>
    <row r="949" spans="23:24" x14ac:dyDescent="0.25">
      <c r="W949" s="7"/>
      <c r="X949" s="7"/>
    </row>
    <row r="950" spans="23:24" x14ac:dyDescent="0.25">
      <c r="W950" s="7"/>
      <c r="X950" s="7"/>
    </row>
    <row r="951" spans="23:24" x14ac:dyDescent="0.25">
      <c r="W951" s="7"/>
      <c r="X951" s="7"/>
    </row>
    <row r="952" spans="23:24" x14ac:dyDescent="0.25">
      <c r="W952" s="7"/>
      <c r="X952" s="7"/>
    </row>
    <row r="953" spans="23:24" x14ac:dyDescent="0.25">
      <c r="W953" s="7"/>
      <c r="X953" s="7"/>
    </row>
    <row r="954" spans="23:24" x14ac:dyDescent="0.25">
      <c r="W954" s="7"/>
      <c r="X954" s="7"/>
    </row>
    <row r="955" spans="23:24" x14ac:dyDescent="0.25">
      <c r="W955" s="7"/>
      <c r="X955" s="7"/>
    </row>
    <row r="956" spans="23:24" x14ac:dyDescent="0.25">
      <c r="W956" s="7"/>
      <c r="X956" s="7"/>
    </row>
    <row r="957" spans="23:24" x14ac:dyDescent="0.25">
      <c r="W957" s="7"/>
      <c r="X957" s="7"/>
    </row>
    <row r="958" spans="23:24" x14ac:dyDescent="0.25">
      <c r="W958" s="7"/>
      <c r="X958" s="7"/>
    </row>
    <row r="959" spans="23:24" x14ac:dyDescent="0.25">
      <c r="W959" s="7"/>
      <c r="X959" s="7"/>
    </row>
    <row r="960" spans="23:24" x14ac:dyDescent="0.25">
      <c r="W960" s="7"/>
      <c r="X960" s="7"/>
    </row>
    <row r="961" spans="23:24" x14ac:dyDescent="0.25">
      <c r="W961" s="7"/>
      <c r="X961" s="7"/>
    </row>
    <row r="962" spans="23:24" x14ac:dyDescent="0.25">
      <c r="W962" s="7"/>
      <c r="X962" s="7"/>
    </row>
    <row r="963" spans="23:24" x14ac:dyDescent="0.25">
      <c r="W963" s="7"/>
      <c r="X963" s="7"/>
    </row>
    <row r="964" spans="23:24" x14ac:dyDescent="0.25">
      <c r="W964" s="7"/>
      <c r="X964" s="7"/>
    </row>
    <row r="965" spans="23:24" x14ac:dyDescent="0.25">
      <c r="W965" s="7"/>
      <c r="X965" s="7"/>
    </row>
    <row r="966" spans="23:24" x14ac:dyDescent="0.25">
      <c r="W966" s="7"/>
      <c r="X966" s="7"/>
    </row>
    <row r="967" spans="23:24" x14ac:dyDescent="0.25">
      <c r="W967" s="7"/>
      <c r="X967" s="7"/>
    </row>
    <row r="968" spans="23:24" x14ac:dyDescent="0.25">
      <c r="W968" s="7"/>
      <c r="X968" s="7"/>
    </row>
    <row r="969" spans="23:24" x14ac:dyDescent="0.25">
      <c r="W969" s="7"/>
      <c r="X969" s="7"/>
    </row>
    <row r="970" spans="23:24" x14ac:dyDescent="0.25">
      <c r="W970" s="7"/>
      <c r="X970" s="7"/>
    </row>
    <row r="971" spans="23:24" x14ac:dyDescent="0.25">
      <c r="W971" s="7"/>
      <c r="X971" s="7"/>
    </row>
    <row r="972" spans="23:24" x14ac:dyDescent="0.25">
      <c r="W972" s="7"/>
      <c r="X972" s="7"/>
    </row>
    <row r="973" spans="23:24" x14ac:dyDescent="0.25">
      <c r="W973" s="7"/>
      <c r="X973" s="7"/>
    </row>
    <row r="974" spans="23:24" x14ac:dyDescent="0.25">
      <c r="W974" s="7"/>
      <c r="X974" s="7"/>
    </row>
    <row r="975" spans="23:24" x14ac:dyDescent="0.25">
      <c r="W975" s="7"/>
      <c r="X975" s="7"/>
    </row>
    <row r="976" spans="23:24" x14ac:dyDescent="0.25">
      <c r="W976" s="7"/>
      <c r="X976" s="7"/>
    </row>
    <row r="977" spans="23:24" x14ac:dyDescent="0.25">
      <c r="W977" s="7"/>
      <c r="X977" s="7"/>
    </row>
    <row r="978" spans="23:24" x14ac:dyDescent="0.25">
      <c r="W978" s="7"/>
      <c r="X978" s="7"/>
    </row>
    <row r="979" spans="23:24" x14ac:dyDescent="0.25">
      <c r="W979" s="7"/>
      <c r="X979" s="7"/>
    </row>
    <row r="980" spans="23:24" x14ac:dyDescent="0.25">
      <c r="W980" s="7"/>
      <c r="X980" s="7"/>
    </row>
    <row r="981" spans="23:24" x14ac:dyDescent="0.25">
      <c r="W981" s="7"/>
      <c r="X981" s="7"/>
    </row>
    <row r="982" spans="23:24" x14ac:dyDescent="0.25">
      <c r="W982" s="7"/>
      <c r="X982" s="7"/>
    </row>
    <row r="983" spans="23:24" x14ac:dyDescent="0.25">
      <c r="W983" s="7"/>
      <c r="X983" s="7"/>
    </row>
    <row r="984" spans="23:24" x14ac:dyDescent="0.25">
      <c r="W984" s="7"/>
      <c r="X984" s="7"/>
    </row>
    <row r="985" spans="23:24" x14ac:dyDescent="0.25">
      <c r="W985" s="7"/>
      <c r="X985" s="7"/>
    </row>
    <row r="986" spans="23:24" x14ac:dyDescent="0.25">
      <c r="W986" s="7"/>
      <c r="X986" s="7"/>
    </row>
    <row r="987" spans="23:24" x14ac:dyDescent="0.25">
      <c r="W987" s="7"/>
      <c r="X987" s="7"/>
    </row>
    <row r="988" spans="23:24" x14ac:dyDescent="0.25">
      <c r="W988" s="7"/>
      <c r="X988" s="7"/>
    </row>
    <row r="989" spans="23:24" x14ac:dyDescent="0.25">
      <c r="W989" s="7"/>
      <c r="X989" s="7"/>
    </row>
    <row r="990" spans="23:24" x14ac:dyDescent="0.25">
      <c r="W990" s="7"/>
      <c r="X990" s="7"/>
    </row>
    <row r="991" spans="23:24" x14ac:dyDescent="0.25">
      <c r="W991" s="7"/>
      <c r="X991" s="7"/>
    </row>
    <row r="992" spans="23:24" x14ac:dyDescent="0.25">
      <c r="W992" s="7"/>
      <c r="X992" s="7"/>
    </row>
    <row r="993" spans="23:24" x14ac:dyDescent="0.25">
      <c r="W993" s="7"/>
      <c r="X993" s="7"/>
    </row>
    <row r="994" spans="23:24" x14ac:dyDescent="0.25">
      <c r="W994" s="7"/>
      <c r="X994" s="7"/>
    </row>
    <row r="995" spans="23:24" x14ac:dyDescent="0.25">
      <c r="W995" s="7"/>
      <c r="X995" s="7"/>
    </row>
    <row r="996" spans="23:24" x14ac:dyDescent="0.25">
      <c r="W996" s="7"/>
      <c r="X996" s="7"/>
    </row>
    <row r="997" spans="23:24" x14ac:dyDescent="0.25">
      <c r="W997" s="7"/>
      <c r="X997" s="7"/>
    </row>
    <row r="998" spans="23:24" x14ac:dyDescent="0.25">
      <c r="W998" s="7"/>
      <c r="X998" s="7"/>
    </row>
    <row r="999" spans="23:24" x14ac:dyDescent="0.25">
      <c r="W999" s="7"/>
      <c r="X999" s="7"/>
    </row>
    <row r="1000" spans="23:24" x14ac:dyDescent="0.25">
      <c r="W1000" s="7"/>
      <c r="X1000" s="7"/>
    </row>
    <row r="1001" spans="23:24" x14ac:dyDescent="0.25">
      <c r="W1001" s="7"/>
      <c r="X1001" s="7"/>
    </row>
    <row r="1002" spans="23:24" x14ac:dyDescent="0.25">
      <c r="W1002" s="7"/>
      <c r="X1002" s="7"/>
    </row>
    <row r="1003" spans="23:24" x14ac:dyDescent="0.25">
      <c r="W1003" s="7"/>
      <c r="X1003" s="7"/>
    </row>
    <row r="1004" spans="23:24" x14ac:dyDescent="0.25">
      <c r="W1004" s="7"/>
      <c r="X1004" s="7"/>
    </row>
    <row r="1005" spans="23:24" x14ac:dyDescent="0.25">
      <c r="W1005" s="7"/>
      <c r="X1005" s="7"/>
    </row>
    <row r="1006" spans="23:24" x14ac:dyDescent="0.25">
      <c r="W1006" s="7"/>
      <c r="X1006" s="7"/>
    </row>
    <row r="1007" spans="23:24" x14ac:dyDescent="0.25">
      <c r="W1007" s="7"/>
      <c r="X1007" s="7"/>
    </row>
    <row r="1008" spans="23:24" x14ac:dyDescent="0.25">
      <c r="W1008" s="7"/>
      <c r="X1008" s="7"/>
    </row>
    <row r="1009" spans="23:24" x14ac:dyDescent="0.25">
      <c r="W1009" s="7"/>
      <c r="X1009" s="7"/>
    </row>
    <row r="1010" spans="23:24" x14ac:dyDescent="0.25">
      <c r="W1010" s="7"/>
      <c r="X1010" s="7"/>
    </row>
    <row r="1011" spans="23:24" x14ac:dyDescent="0.25">
      <c r="W1011" s="7"/>
      <c r="X1011" s="7"/>
    </row>
    <row r="1012" spans="23:24" x14ac:dyDescent="0.25">
      <c r="W1012" s="7"/>
      <c r="X1012" s="7"/>
    </row>
    <row r="1013" spans="23:24" x14ac:dyDescent="0.25">
      <c r="W1013" s="7"/>
      <c r="X1013" s="7"/>
    </row>
    <row r="1014" spans="23:24" x14ac:dyDescent="0.25">
      <c r="W1014" s="7"/>
      <c r="X1014" s="7"/>
    </row>
    <row r="1015" spans="23:24" x14ac:dyDescent="0.25">
      <c r="W1015" s="7"/>
      <c r="X1015" s="7"/>
    </row>
    <row r="1016" spans="23:24" x14ac:dyDescent="0.25">
      <c r="W1016" s="7"/>
      <c r="X1016" s="7"/>
    </row>
    <row r="1017" spans="23:24" x14ac:dyDescent="0.25">
      <c r="W1017" s="7"/>
      <c r="X1017" s="7"/>
    </row>
    <row r="1018" spans="23:24" x14ac:dyDescent="0.25">
      <c r="W1018" s="7"/>
      <c r="X1018" s="7"/>
    </row>
    <row r="1019" spans="23:24" x14ac:dyDescent="0.25">
      <c r="W1019" s="7"/>
      <c r="X1019" s="7"/>
    </row>
    <row r="1020" spans="23:24" x14ac:dyDescent="0.25">
      <c r="W1020" s="7"/>
      <c r="X1020" s="7"/>
    </row>
    <row r="1021" spans="23:24" x14ac:dyDescent="0.25">
      <c r="W1021" s="7"/>
      <c r="X1021" s="7"/>
    </row>
    <row r="1022" spans="23:24" x14ac:dyDescent="0.25">
      <c r="W1022" s="7"/>
      <c r="X1022" s="7"/>
    </row>
    <row r="1023" spans="23:24" x14ac:dyDescent="0.25">
      <c r="W1023" s="7"/>
      <c r="X1023" s="7"/>
    </row>
    <row r="1024" spans="23:24" x14ac:dyDescent="0.25">
      <c r="W1024" s="7"/>
      <c r="X1024" s="7"/>
    </row>
    <row r="1025" spans="23:24" x14ac:dyDescent="0.25">
      <c r="W1025" s="7"/>
      <c r="X1025" s="7"/>
    </row>
    <row r="1026" spans="23:24" x14ac:dyDescent="0.25">
      <c r="W1026" s="7"/>
      <c r="X1026" s="7"/>
    </row>
    <row r="1027" spans="23:24" x14ac:dyDescent="0.25">
      <c r="W1027" s="7"/>
      <c r="X1027" s="7"/>
    </row>
    <row r="1028" spans="23:24" x14ac:dyDescent="0.25">
      <c r="W1028" s="7"/>
      <c r="X1028" s="7"/>
    </row>
    <row r="1029" spans="23:24" x14ac:dyDescent="0.25">
      <c r="W1029" s="7"/>
      <c r="X1029" s="7"/>
    </row>
    <row r="1030" spans="23:24" x14ac:dyDescent="0.25">
      <c r="W1030" s="7"/>
      <c r="X1030" s="7"/>
    </row>
    <row r="1031" spans="23:24" x14ac:dyDescent="0.25">
      <c r="W1031" s="7"/>
      <c r="X1031" s="7"/>
    </row>
    <row r="1032" spans="23:24" x14ac:dyDescent="0.25">
      <c r="W1032" s="7"/>
      <c r="X1032" s="7"/>
    </row>
    <row r="1033" spans="23:24" x14ac:dyDescent="0.25">
      <c r="W1033" s="7"/>
      <c r="X1033" s="7"/>
    </row>
    <row r="1034" spans="23:24" x14ac:dyDescent="0.25">
      <c r="W1034" s="7"/>
      <c r="X1034" s="7"/>
    </row>
    <row r="1035" spans="23:24" x14ac:dyDescent="0.25">
      <c r="W1035" s="7"/>
      <c r="X1035" s="7"/>
    </row>
    <row r="1036" spans="23:24" x14ac:dyDescent="0.25">
      <c r="W1036" s="7"/>
      <c r="X1036" s="7"/>
    </row>
    <row r="1037" spans="23:24" x14ac:dyDescent="0.25">
      <c r="W1037" s="7"/>
      <c r="X1037" s="7"/>
    </row>
    <row r="1038" spans="23:24" x14ac:dyDescent="0.25">
      <c r="W1038" s="7"/>
      <c r="X1038" s="7"/>
    </row>
    <row r="1039" spans="23:24" x14ac:dyDescent="0.25">
      <c r="W1039" s="7"/>
      <c r="X1039" s="7"/>
    </row>
    <row r="1040" spans="23:24" x14ac:dyDescent="0.25">
      <c r="W1040" s="7"/>
      <c r="X1040" s="7"/>
    </row>
    <row r="1041" spans="23:24" x14ac:dyDescent="0.25">
      <c r="W1041" s="7"/>
      <c r="X1041" s="7"/>
    </row>
    <row r="1042" spans="23:24" x14ac:dyDescent="0.25">
      <c r="W1042" s="7"/>
      <c r="X1042" s="7"/>
    </row>
    <row r="1043" spans="23:24" x14ac:dyDescent="0.25">
      <c r="W1043" s="7"/>
      <c r="X1043" s="7"/>
    </row>
    <row r="1044" spans="23:24" x14ac:dyDescent="0.25">
      <c r="W1044" s="7"/>
      <c r="X1044" s="7"/>
    </row>
    <row r="1045" spans="23:24" x14ac:dyDescent="0.25">
      <c r="W1045" s="7"/>
      <c r="X1045" s="7"/>
    </row>
    <row r="1046" spans="23:24" x14ac:dyDescent="0.25">
      <c r="W1046" s="7"/>
      <c r="X1046" s="7"/>
    </row>
    <row r="1047" spans="23:24" x14ac:dyDescent="0.25">
      <c r="W1047" s="7"/>
      <c r="X1047" s="7"/>
    </row>
    <row r="1048" spans="23:24" x14ac:dyDescent="0.25">
      <c r="W1048" s="7"/>
      <c r="X1048" s="7"/>
    </row>
    <row r="1049" spans="23:24" x14ac:dyDescent="0.25">
      <c r="W1049" s="7"/>
      <c r="X1049" s="7"/>
    </row>
    <row r="1050" spans="23:24" x14ac:dyDescent="0.25">
      <c r="W1050" s="7"/>
      <c r="X1050" s="7"/>
    </row>
    <row r="1051" spans="23:24" x14ac:dyDescent="0.25">
      <c r="W1051" s="7"/>
      <c r="X1051" s="7"/>
    </row>
    <row r="1052" spans="23:24" x14ac:dyDescent="0.25">
      <c r="W1052" s="7"/>
      <c r="X1052" s="7"/>
    </row>
    <row r="1053" spans="23:24" x14ac:dyDescent="0.25">
      <c r="W1053" s="7"/>
      <c r="X1053" s="7"/>
    </row>
    <row r="1054" spans="23:24" x14ac:dyDescent="0.25">
      <c r="W1054" s="7"/>
      <c r="X1054" s="7"/>
    </row>
    <row r="1055" spans="23:24" x14ac:dyDescent="0.25">
      <c r="W1055" s="7"/>
      <c r="X1055" s="7"/>
    </row>
    <row r="1056" spans="23:24" x14ac:dyDescent="0.25">
      <c r="W1056" s="7"/>
      <c r="X1056" s="7"/>
    </row>
    <row r="1057" spans="23:24" x14ac:dyDescent="0.25">
      <c r="W1057" s="7"/>
      <c r="X1057" s="7"/>
    </row>
    <row r="1058" spans="23:24" x14ac:dyDescent="0.25">
      <c r="W1058" s="7"/>
      <c r="X1058" s="7"/>
    </row>
    <row r="1059" spans="23:24" x14ac:dyDescent="0.25">
      <c r="W1059" s="7"/>
      <c r="X1059" s="7"/>
    </row>
    <row r="1060" spans="23:24" x14ac:dyDescent="0.25">
      <c r="W1060" s="7"/>
      <c r="X1060" s="7"/>
    </row>
    <row r="1061" spans="23:24" x14ac:dyDescent="0.25">
      <c r="W1061" s="7"/>
      <c r="X1061" s="7"/>
    </row>
    <row r="1062" spans="23:24" x14ac:dyDescent="0.25">
      <c r="W1062" s="7"/>
      <c r="X1062" s="7"/>
    </row>
    <row r="1063" spans="23:24" x14ac:dyDescent="0.25">
      <c r="W1063" s="7"/>
      <c r="X1063" s="7"/>
    </row>
    <row r="1064" spans="23:24" x14ac:dyDescent="0.25">
      <c r="W1064" s="7"/>
      <c r="X1064" s="7"/>
    </row>
    <row r="1065" spans="23:24" x14ac:dyDescent="0.25">
      <c r="W1065" s="7"/>
      <c r="X1065" s="7"/>
    </row>
    <row r="1066" spans="23:24" x14ac:dyDescent="0.25">
      <c r="W1066" s="7"/>
      <c r="X1066" s="7"/>
    </row>
    <row r="1067" spans="23:24" x14ac:dyDescent="0.25">
      <c r="W1067" s="7"/>
      <c r="X1067" s="7"/>
    </row>
    <row r="1068" spans="23:24" x14ac:dyDescent="0.25">
      <c r="W1068" s="7"/>
      <c r="X1068" s="7"/>
    </row>
    <row r="1069" spans="23:24" x14ac:dyDescent="0.25">
      <c r="W1069" s="7"/>
      <c r="X1069" s="7"/>
    </row>
    <row r="1070" spans="23:24" x14ac:dyDescent="0.25">
      <c r="W1070" s="7"/>
      <c r="X1070" s="7"/>
    </row>
    <row r="1071" spans="23:24" x14ac:dyDescent="0.25">
      <c r="W1071" s="7"/>
      <c r="X1071" s="7"/>
    </row>
    <row r="1072" spans="23:24" x14ac:dyDescent="0.25">
      <c r="W1072" s="7"/>
      <c r="X1072" s="7"/>
    </row>
    <row r="1073" spans="23:24" x14ac:dyDescent="0.25">
      <c r="W1073" s="7"/>
      <c r="X1073" s="7"/>
    </row>
    <row r="1074" spans="23:24" x14ac:dyDescent="0.25">
      <c r="W1074" s="7"/>
      <c r="X1074" s="7"/>
    </row>
    <row r="1075" spans="23:24" x14ac:dyDescent="0.25">
      <c r="W1075" s="7"/>
      <c r="X1075" s="7"/>
    </row>
    <row r="1076" spans="23:24" x14ac:dyDescent="0.25">
      <c r="W1076" s="7"/>
      <c r="X1076" s="7"/>
    </row>
    <row r="1077" spans="23:24" x14ac:dyDescent="0.25">
      <c r="W1077" s="7"/>
      <c r="X1077" s="7"/>
    </row>
    <row r="1078" spans="23:24" x14ac:dyDescent="0.25">
      <c r="W1078" s="7"/>
      <c r="X1078" s="7"/>
    </row>
    <row r="1079" spans="23:24" x14ac:dyDescent="0.25">
      <c r="W1079" s="7"/>
      <c r="X1079" s="7"/>
    </row>
    <row r="1080" spans="23:24" x14ac:dyDescent="0.25">
      <c r="W1080" s="7"/>
      <c r="X1080" s="7"/>
    </row>
    <row r="1081" spans="23:24" x14ac:dyDescent="0.25">
      <c r="W1081" s="7"/>
      <c r="X1081" s="7"/>
    </row>
    <row r="1082" spans="23:24" x14ac:dyDescent="0.25">
      <c r="W1082" s="7"/>
      <c r="X1082" s="7"/>
    </row>
    <row r="1083" spans="23:24" x14ac:dyDescent="0.25">
      <c r="W1083" s="7"/>
      <c r="X1083" s="7"/>
    </row>
    <row r="1084" spans="23:24" x14ac:dyDescent="0.25">
      <c r="W1084" s="7"/>
      <c r="X1084" s="7"/>
    </row>
    <row r="1085" spans="23:24" x14ac:dyDescent="0.25">
      <c r="W1085" s="7"/>
      <c r="X1085" s="7"/>
    </row>
    <row r="1086" spans="23:24" x14ac:dyDescent="0.25">
      <c r="W1086" s="7"/>
      <c r="X1086" s="7"/>
    </row>
    <row r="1087" spans="23:24" x14ac:dyDescent="0.25">
      <c r="W1087" s="7"/>
      <c r="X1087" s="7"/>
    </row>
    <row r="1088" spans="23:24" x14ac:dyDescent="0.25">
      <c r="W1088" s="7"/>
      <c r="X1088" s="7"/>
    </row>
    <row r="1089" spans="23:24" x14ac:dyDescent="0.25">
      <c r="W1089" s="7"/>
      <c r="X1089" s="7"/>
    </row>
    <row r="1090" spans="23:24" x14ac:dyDescent="0.25">
      <c r="W1090" s="7"/>
      <c r="X1090" s="7"/>
    </row>
    <row r="1091" spans="23:24" x14ac:dyDescent="0.25">
      <c r="W1091" s="7"/>
      <c r="X1091" s="7"/>
    </row>
    <row r="1092" spans="23:24" x14ac:dyDescent="0.25">
      <c r="W1092" s="7"/>
      <c r="X1092" s="7"/>
    </row>
    <row r="1093" spans="23:24" x14ac:dyDescent="0.25">
      <c r="W1093" s="7"/>
      <c r="X1093" s="7"/>
    </row>
    <row r="1094" spans="23:24" x14ac:dyDescent="0.25">
      <c r="W1094" s="7"/>
      <c r="X1094" s="7"/>
    </row>
    <row r="1095" spans="23:24" x14ac:dyDescent="0.25">
      <c r="W1095" s="7"/>
      <c r="X1095" s="7"/>
    </row>
    <row r="1096" spans="23:24" x14ac:dyDescent="0.25">
      <c r="W1096" s="7"/>
      <c r="X1096" s="7"/>
    </row>
    <row r="1097" spans="23:24" x14ac:dyDescent="0.25">
      <c r="W1097" s="7"/>
      <c r="X1097" s="7"/>
    </row>
    <row r="1098" spans="23:24" x14ac:dyDescent="0.25">
      <c r="W1098" s="7"/>
      <c r="X1098" s="7"/>
    </row>
    <row r="1099" spans="23:24" x14ac:dyDescent="0.25">
      <c r="W1099" s="7"/>
      <c r="X1099" s="7"/>
    </row>
    <row r="1100" spans="23:24" x14ac:dyDescent="0.25">
      <c r="W1100" s="7"/>
      <c r="X1100" s="7"/>
    </row>
    <row r="1101" spans="23:24" x14ac:dyDescent="0.25">
      <c r="W1101" s="7"/>
      <c r="X1101" s="7"/>
    </row>
    <row r="1102" spans="23:24" x14ac:dyDescent="0.25">
      <c r="W1102" s="7"/>
      <c r="X1102" s="7"/>
    </row>
    <row r="1103" spans="23:24" x14ac:dyDescent="0.25">
      <c r="W1103" s="7"/>
      <c r="X1103" s="7"/>
    </row>
    <row r="1104" spans="23:24" x14ac:dyDescent="0.25">
      <c r="W1104" s="7"/>
      <c r="X1104" s="7"/>
    </row>
    <row r="1105" spans="23:24" x14ac:dyDescent="0.25">
      <c r="W1105" s="7"/>
      <c r="X1105" s="7"/>
    </row>
    <row r="1106" spans="23:24" x14ac:dyDescent="0.25">
      <c r="W1106" s="7"/>
      <c r="X1106" s="7"/>
    </row>
    <row r="1107" spans="23:24" x14ac:dyDescent="0.25">
      <c r="W1107" s="7"/>
      <c r="X1107" s="7"/>
    </row>
    <row r="1108" spans="23:24" x14ac:dyDescent="0.25">
      <c r="W1108" s="7"/>
      <c r="X1108" s="7"/>
    </row>
    <row r="1109" spans="23:24" x14ac:dyDescent="0.25">
      <c r="W1109" s="7"/>
      <c r="X1109" s="7"/>
    </row>
    <row r="1110" spans="23:24" x14ac:dyDescent="0.25">
      <c r="W1110" s="7"/>
      <c r="X1110" s="7"/>
    </row>
    <row r="1111" spans="23:24" x14ac:dyDescent="0.25">
      <c r="W1111" s="7"/>
      <c r="X1111" s="7"/>
    </row>
    <row r="1112" spans="23:24" x14ac:dyDescent="0.25">
      <c r="W1112" s="7"/>
      <c r="X1112" s="7"/>
    </row>
    <row r="1113" spans="23:24" x14ac:dyDescent="0.25">
      <c r="W1113" s="7"/>
      <c r="X1113" s="7"/>
    </row>
    <row r="1114" spans="23:24" x14ac:dyDescent="0.25">
      <c r="W1114" s="7"/>
      <c r="X1114" s="7"/>
    </row>
    <row r="1115" spans="23:24" x14ac:dyDescent="0.25">
      <c r="W1115" s="7"/>
      <c r="X1115" s="7"/>
    </row>
    <row r="1116" spans="23:24" x14ac:dyDescent="0.25">
      <c r="W1116" s="7"/>
      <c r="X1116" s="7"/>
    </row>
    <row r="1117" spans="23:24" x14ac:dyDescent="0.25">
      <c r="W1117" s="7"/>
      <c r="X1117" s="7"/>
    </row>
    <row r="1118" spans="23:24" x14ac:dyDescent="0.25">
      <c r="W1118" s="7"/>
      <c r="X1118" s="7"/>
    </row>
    <row r="1119" spans="23:24" x14ac:dyDescent="0.25">
      <c r="W1119" s="7"/>
      <c r="X1119" s="7"/>
    </row>
    <row r="1120" spans="23:24" x14ac:dyDescent="0.25">
      <c r="W1120" s="7"/>
      <c r="X1120" s="7"/>
    </row>
    <row r="1121" spans="23:24" x14ac:dyDescent="0.25">
      <c r="W1121" s="7"/>
      <c r="X1121" s="7"/>
    </row>
    <row r="1122" spans="23:24" x14ac:dyDescent="0.25">
      <c r="W1122" s="7"/>
      <c r="X1122" s="7"/>
    </row>
    <row r="1123" spans="23:24" x14ac:dyDescent="0.25">
      <c r="W1123" s="7"/>
      <c r="X1123" s="7"/>
    </row>
    <row r="1124" spans="23:24" x14ac:dyDescent="0.25">
      <c r="W1124" s="7"/>
      <c r="X1124" s="7"/>
    </row>
    <row r="1125" spans="23:24" x14ac:dyDescent="0.25">
      <c r="W1125" s="7"/>
      <c r="X1125" s="7"/>
    </row>
    <row r="1126" spans="23:24" x14ac:dyDescent="0.25">
      <c r="W1126" s="7"/>
      <c r="X1126" s="7"/>
    </row>
    <row r="1127" spans="23:24" x14ac:dyDescent="0.25">
      <c r="W1127" s="7"/>
      <c r="X1127" s="7"/>
    </row>
    <row r="1128" spans="23:24" x14ac:dyDescent="0.25">
      <c r="W1128" s="7"/>
      <c r="X1128" s="7"/>
    </row>
    <row r="1129" spans="23:24" x14ac:dyDescent="0.25">
      <c r="W1129" s="7"/>
      <c r="X1129" s="7"/>
    </row>
    <row r="1130" spans="23:24" x14ac:dyDescent="0.25">
      <c r="W1130" s="7"/>
      <c r="X1130" s="7"/>
    </row>
    <row r="1131" spans="23:24" x14ac:dyDescent="0.25">
      <c r="W1131" s="7"/>
      <c r="X1131" s="7"/>
    </row>
    <row r="1132" spans="23:24" x14ac:dyDescent="0.25">
      <c r="W1132" s="7"/>
      <c r="X1132" s="7"/>
    </row>
    <row r="1133" spans="23:24" x14ac:dyDescent="0.25">
      <c r="W1133" s="7"/>
      <c r="X1133" s="7"/>
    </row>
    <row r="1134" spans="23:24" x14ac:dyDescent="0.25">
      <c r="W1134" s="7"/>
      <c r="X1134" s="7"/>
    </row>
    <row r="1135" spans="23:24" x14ac:dyDescent="0.25">
      <c r="W1135" s="7"/>
      <c r="X1135" s="7"/>
    </row>
    <row r="1136" spans="23:24" x14ac:dyDescent="0.25">
      <c r="W1136" s="7"/>
      <c r="X1136" s="7"/>
    </row>
    <row r="1137" spans="23:24" x14ac:dyDescent="0.25">
      <c r="W1137" s="7"/>
      <c r="X1137" s="7"/>
    </row>
    <row r="1138" spans="23:24" x14ac:dyDescent="0.25">
      <c r="W1138" s="7"/>
      <c r="X1138" s="7"/>
    </row>
    <row r="1139" spans="23:24" x14ac:dyDescent="0.25">
      <c r="W1139" s="7"/>
      <c r="X1139" s="7"/>
    </row>
    <row r="1140" spans="23:24" x14ac:dyDescent="0.25">
      <c r="W1140" s="7"/>
      <c r="X1140" s="7"/>
    </row>
    <row r="1141" spans="23:24" x14ac:dyDescent="0.25">
      <c r="W1141" s="7"/>
      <c r="X1141" s="7"/>
    </row>
    <row r="1142" spans="23:24" x14ac:dyDescent="0.25">
      <c r="W1142" s="7"/>
      <c r="X1142" s="7"/>
    </row>
    <row r="1143" spans="23:24" x14ac:dyDescent="0.25">
      <c r="W1143" s="7"/>
      <c r="X1143" s="7"/>
    </row>
    <row r="1144" spans="23:24" x14ac:dyDescent="0.25">
      <c r="W1144" s="7"/>
      <c r="X1144" s="7"/>
    </row>
    <row r="1145" spans="23:24" x14ac:dyDescent="0.25">
      <c r="W1145" s="7"/>
      <c r="X1145" s="7"/>
    </row>
    <row r="1146" spans="23:24" x14ac:dyDescent="0.25">
      <c r="W1146" s="7"/>
      <c r="X1146" s="7"/>
    </row>
    <row r="1147" spans="23:24" x14ac:dyDescent="0.25">
      <c r="W1147" s="7"/>
      <c r="X1147" s="7"/>
    </row>
    <row r="1148" spans="23:24" x14ac:dyDescent="0.25">
      <c r="W1148" s="7"/>
      <c r="X1148" s="7"/>
    </row>
    <row r="1149" spans="23:24" x14ac:dyDescent="0.25">
      <c r="W1149" s="7"/>
      <c r="X1149" s="7"/>
    </row>
    <row r="1150" spans="23:24" x14ac:dyDescent="0.25">
      <c r="W1150" s="7"/>
      <c r="X1150" s="7"/>
    </row>
    <row r="1151" spans="23:24" x14ac:dyDescent="0.25">
      <c r="W1151" s="7"/>
      <c r="X1151" s="7"/>
    </row>
    <row r="1152" spans="23:24" x14ac:dyDescent="0.25">
      <c r="W1152" s="7"/>
      <c r="X1152" s="7"/>
    </row>
    <row r="1153" spans="23:24" x14ac:dyDescent="0.25">
      <c r="W1153" s="7"/>
      <c r="X1153" s="7"/>
    </row>
    <row r="1154" spans="23:24" x14ac:dyDescent="0.25">
      <c r="W1154" s="7"/>
      <c r="X1154" s="7"/>
    </row>
    <row r="1155" spans="23:24" x14ac:dyDescent="0.25">
      <c r="W1155" s="7"/>
      <c r="X1155" s="7"/>
    </row>
    <row r="1156" spans="23:24" x14ac:dyDescent="0.25">
      <c r="W1156" s="7"/>
      <c r="X1156" s="7"/>
    </row>
    <row r="1157" spans="23:24" x14ac:dyDescent="0.25">
      <c r="W1157" s="7"/>
      <c r="X1157" s="7"/>
    </row>
    <row r="1158" spans="23:24" x14ac:dyDescent="0.25">
      <c r="W1158" s="7"/>
      <c r="X1158" s="7"/>
    </row>
    <row r="1159" spans="23:24" x14ac:dyDescent="0.25">
      <c r="W1159" s="7"/>
      <c r="X1159" s="7"/>
    </row>
    <row r="1160" spans="23:24" x14ac:dyDescent="0.25">
      <c r="W1160" s="7"/>
      <c r="X1160" s="7"/>
    </row>
    <row r="1161" spans="23:24" x14ac:dyDescent="0.25">
      <c r="W1161" s="7"/>
      <c r="X1161" s="7"/>
    </row>
    <row r="1162" spans="23:24" x14ac:dyDescent="0.25">
      <c r="W1162" s="7"/>
      <c r="X1162" s="7"/>
    </row>
    <row r="1163" spans="23:24" x14ac:dyDescent="0.25">
      <c r="W1163" s="7"/>
      <c r="X1163" s="7"/>
    </row>
    <row r="1164" spans="23:24" x14ac:dyDescent="0.25">
      <c r="W1164" s="7"/>
      <c r="X1164" s="7"/>
    </row>
    <row r="1165" spans="23:24" x14ac:dyDescent="0.25">
      <c r="W1165" s="7"/>
      <c r="X1165" s="7"/>
    </row>
    <row r="1166" spans="23:24" x14ac:dyDescent="0.25">
      <c r="W1166" s="7"/>
      <c r="X1166" s="7"/>
    </row>
    <row r="1167" spans="23:24" x14ac:dyDescent="0.25">
      <c r="W1167" s="7"/>
      <c r="X1167" s="7"/>
    </row>
    <row r="1168" spans="23:24" x14ac:dyDescent="0.25">
      <c r="W1168" s="7"/>
      <c r="X1168" s="7"/>
    </row>
    <row r="1169" spans="23:24" x14ac:dyDescent="0.25">
      <c r="W1169" s="7"/>
      <c r="X1169" s="7"/>
    </row>
    <row r="1170" spans="23:24" x14ac:dyDescent="0.25">
      <c r="W1170" s="7"/>
      <c r="X1170" s="7"/>
    </row>
    <row r="1171" spans="23:24" x14ac:dyDescent="0.25">
      <c r="W1171" s="7"/>
      <c r="X1171" s="7"/>
    </row>
    <row r="1172" spans="23:24" x14ac:dyDescent="0.25">
      <c r="W1172" s="7"/>
      <c r="X1172" s="7"/>
    </row>
    <row r="1173" spans="23:24" x14ac:dyDescent="0.25">
      <c r="W1173" s="7"/>
      <c r="X1173" s="7"/>
    </row>
    <row r="1174" spans="23:24" x14ac:dyDescent="0.25">
      <c r="W1174" s="7"/>
      <c r="X1174" s="7"/>
    </row>
    <row r="1175" spans="23:24" x14ac:dyDescent="0.25">
      <c r="W1175" s="7"/>
      <c r="X1175" s="7"/>
    </row>
    <row r="1176" spans="23:24" x14ac:dyDescent="0.25">
      <c r="W1176" s="7"/>
      <c r="X1176" s="7"/>
    </row>
    <row r="1177" spans="23:24" x14ac:dyDescent="0.25">
      <c r="W1177" s="7"/>
      <c r="X1177" s="7"/>
    </row>
    <row r="1178" spans="23:24" x14ac:dyDescent="0.25">
      <c r="W1178" s="7"/>
      <c r="X1178" s="7"/>
    </row>
    <row r="1179" spans="23:24" x14ac:dyDescent="0.25">
      <c r="W1179" s="7"/>
      <c r="X1179" s="7"/>
    </row>
    <row r="1180" spans="23:24" x14ac:dyDescent="0.25">
      <c r="W1180" s="7"/>
      <c r="X1180" s="7"/>
    </row>
    <row r="1181" spans="23:24" x14ac:dyDescent="0.25">
      <c r="W1181" s="7"/>
      <c r="X1181" s="7"/>
    </row>
    <row r="1182" spans="23:24" x14ac:dyDescent="0.25">
      <c r="W1182" s="7"/>
      <c r="X1182" s="7"/>
    </row>
    <row r="1183" spans="23:24" x14ac:dyDescent="0.25">
      <c r="W1183" s="7"/>
      <c r="X1183" s="7"/>
    </row>
    <row r="1184" spans="23:24" x14ac:dyDescent="0.25">
      <c r="W1184" s="7"/>
      <c r="X1184" s="7"/>
    </row>
    <row r="1185" spans="23:24" x14ac:dyDescent="0.25">
      <c r="W1185" s="7"/>
      <c r="X1185" s="7"/>
    </row>
    <row r="1186" spans="23:24" x14ac:dyDescent="0.25">
      <c r="W1186" s="7"/>
      <c r="X1186" s="7"/>
    </row>
    <row r="1187" spans="23:24" x14ac:dyDescent="0.25">
      <c r="W1187" s="7"/>
      <c r="X1187" s="7"/>
    </row>
    <row r="1188" spans="23:24" x14ac:dyDescent="0.25">
      <c r="W1188" s="7"/>
      <c r="X1188" s="7"/>
    </row>
    <row r="1189" spans="23:24" x14ac:dyDescent="0.25">
      <c r="W1189" s="7"/>
      <c r="X1189" s="7"/>
    </row>
    <row r="1190" spans="23:24" x14ac:dyDescent="0.25">
      <c r="W1190" s="7"/>
      <c r="X1190" s="7"/>
    </row>
    <row r="1191" spans="23:24" x14ac:dyDescent="0.25">
      <c r="W1191" s="7"/>
      <c r="X1191" s="7"/>
    </row>
    <row r="1192" spans="23:24" x14ac:dyDescent="0.25">
      <c r="W1192" s="7"/>
      <c r="X1192" s="7"/>
    </row>
    <row r="1193" spans="23:24" x14ac:dyDescent="0.25">
      <c r="W1193" s="7"/>
      <c r="X1193" s="7"/>
    </row>
    <row r="1194" spans="23:24" x14ac:dyDescent="0.25">
      <c r="W1194" s="7"/>
      <c r="X1194" s="7"/>
    </row>
    <row r="1195" spans="23:24" x14ac:dyDescent="0.25">
      <c r="W1195" s="7"/>
      <c r="X1195" s="7"/>
    </row>
    <row r="1196" spans="23:24" x14ac:dyDescent="0.25">
      <c r="W1196" s="7"/>
      <c r="X1196" s="7"/>
    </row>
    <row r="1197" spans="23:24" x14ac:dyDescent="0.25">
      <c r="W1197" s="7"/>
      <c r="X1197" s="7"/>
    </row>
    <row r="1198" spans="23:24" x14ac:dyDescent="0.25">
      <c r="W1198" s="7"/>
      <c r="X1198" s="7"/>
    </row>
    <row r="1199" spans="23:24" x14ac:dyDescent="0.25">
      <c r="W1199" s="7"/>
      <c r="X1199" s="7"/>
    </row>
    <row r="1200" spans="23:24" x14ac:dyDescent="0.25">
      <c r="W1200" s="7"/>
      <c r="X1200" s="7"/>
    </row>
    <row r="1201" spans="23:24" x14ac:dyDescent="0.25">
      <c r="W1201" s="7"/>
      <c r="X1201" s="7"/>
    </row>
    <row r="1202" spans="23:24" x14ac:dyDescent="0.25">
      <c r="W1202" s="7"/>
      <c r="X1202" s="7"/>
    </row>
    <row r="1203" spans="23:24" x14ac:dyDescent="0.25">
      <c r="W1203" s="7"/>
      <c r="X1203" s="7"/>
    </row>
    <row r="1204" spans="23:24" x14ac:dyDescent="0.25">
      <c r="W1204" s="7"/>
      <c r="X1204" s="7"/>
    </row>
    <row r="1205" spans="23:24" x14ac:dyDescent="0.25">
      <c r="W1205" s="7"/>
      <c r="X1205" s="7"/>
    </row>
    <row r="1206" spans="23:24" x14ac:dyDescent="0.25">
      <c r="W1206" s="7"/>
      <c r="X1206" s="7"/>
    </row>
    <row r="1207" spans="23:24" x14ac:dyDescent="0.25">
      <c r="W1207" s="7"/>
      <c r="X1207" s="7"/>
    </row>
    <row r="1208" spans="23:24" x14ac:dyDescent="0.25">
      <c r="W1208" s="7"/>
      <c r="X1208" s="7"/>
    </row>
    <row r="1209" spans="23:24" x14ac:dyDescent="0.25">
      <c r="W1209" s="7"/>
      <c r="X1209" s="7"/>
    </row>
    <row r="1210" spans="23:24" x14ac:dyDescent="0.25">
      <c r="W1210" s="7"/>
      <c r="X1210" s="7"/>
    </row>
    <row r="1211" spans="23:24" x14ac:dyDescent="0.25">
      <c r="W1211" s="7"/>
      <c r="X1211" s="7"/>
    </row>
    <row r="1212" spans="23:24" x14ac:dyDescent="0.25">
      <c r="W1212" s="7"/>
      <c r="X1212" s="7"/>
    </row>
    <row r="1213" spans="23:24" x14ac:dyDescent="0.25">
      <c r="W1213" s="7"/>
      <c r="X1213" s="7"/>
    </row>
    <row r="1214" spans="23:24" x14ac:dyDescent="0.25">
      <c r="W1214" s="7"/>
      <c r="X1214" s="7"/>
    </row>
    <row r="1215" spans="23:24" x14ac:dyDescent="0.25">
      <c r="W1215" s="7"/>
      <c r="X1215" s="7"/>
    </row>
    <row r="1216" spans="23:24" x14ac:dyDescent="0.25">
      <c r="W1216" s="7"/>
      <c r="X1216" s="7"/>
    </row>
    <row r="1217" spans="23:24" x14ac:dyDescent="0.25">
      <c r="W1217" s="7"/>
      <c r="X1217" s="7"/>
    </row>
    <row r="1218" spans="23:24" x14ac:dyDescent="0.25">
      <c r="W1218" s="7"/>
      <c r="X1218" s="7"/>
    </row>
    <row r="1219" spans="23:24" x14ac:dyDescent="0.25">
      <c r="W1219" s="7"/>
      <c r="X1219" s="7"/>
    </row>
    <row r="1220" spans="23:24" x14ac:dyDescent="0.25">
      <c r="W1220" s="7"/>
      <c r="X1220" s="7"/>
    </row>
    <row r="1221" spans="23:24" x14ac:dyDescent="0.25">
      <c r="W1221" s="7"/>
      <c r="X1221" s="7"/>
    </row>
    <row r="1222" spans="23:24" x14ac:dyDescent="0.25">
      <c r="W1222" s="7"/>
      <c r="X1222" s="7"/>
    </row>
    <row r="1223" spans="23:24" x14ac:dyDescent="0.25">
      <c r="W1223" s="7"/>
      <c r="X1223" s="7"/>
    </row>
    <row r="1224" spans="23:24" x14ac:dyDescent="0.25">
      <c r="W1224" s="7"/>
      <c r="X1224" s="7"/>
    </row>
    <row r="1225" spans="23:24" x14ac:dyDescent="0.25">
      <c r="W1225" s="7"/>
      <c r="X1225" s="7"/>
    </row>
    <row r="1226" spans="23:24" x14ac:dyDescent="0.25">
      <c r="W1226" s="7"/>
      <c r="X1226" s="7"/>
    </row>
    <row r="1227" spans="23:24" x14ac:dyDescent="0.25">
      <c r="W1227" s="7"/>
      <c r="X1227" s="7"/>
    </row>
    <row r="1228" spans="23:24" x14ac:dyDescent="0.25">
      <c r="W1228" s="7"/>
      <c r="X1228" s="7"/>
    </row>
    <row r="1229" spans="23:24" x14ac:dyDescent="0.25">
      <c r="W1229" s="7"/>
      <c r="X1229" s="7"/>
    </row>
    <row r="1230" spans="23:24" x14ac:dyDescent="0.25">
      <c r="W1230" s="7"/>
      <c r="X1230" s="7"/>
    </row>
    <row r="1231" spans="23:24" x14ac:dyDescent="0.25">
      <c r="W1231" s="7"/>
      <c r="X1231" s="7"/>
    </row>
    <row r="1232" spans="23:24" x14ac:dyDescent="0.25">
      <c r="W1232" s="7"/>
      <c r="X1232" s="7"/>
    </row>
    <row r="1233" spans="23:24" x14ac:dyDescent="0.25">
      <c r="W1233" s="7"/>
      <c r="X1233" s="7"/>
    </row>
    <row r="1234" spans="23:24" x14ac:dyDescent="0.25">
      <c r="W1234" s="7"/>
      <c r="X1234" s="7"/>
    </row>
    <row r="1235" spans="23:24" x14ac:dyDescent="0.25">
      <c r="W1235" s="7"/>
      <c r="X1235" s="7"/>
    </row>
    <row r="1236" spans="23:24" x14ac:dyDescent="0.25">
      <c r="W1236" s="7"/>
      <c r="X1236" s="7"/>
    </row>
    <row r="1237" spans="23:24" x14ac:dyDescent="0.25">
      <c r="W1237" s="7"/>
      <c r="X1237" s="7"/>
    </row>
    <row r="1238" spans="23:24" x14ac:dyDescent="0.25">
      <c r="W1238" s="7"/>
      <c r="X1238" s="7"/>
    </row>
    <row r="1239" spans="23:24" x14ac:dyDescent="0.25">
      <c r="W1239" s="7"/>
      <c r="X1239" s="7"/>
    </row>
    <row r="1240" spans="23:24" x14ac:dyDescent="0.25">
      <c r="W1240" s="7"/>
      <c r="X1240" s="7"/>
    </row>
    <row r="1241" spans="23:24" x14ac:dyDescent="0.25">
      <c r="W1241" s="7"/>
      <c r="X1241" s="7"/>
    </row>
    <row r="1242" spans="23:24" x14ac:dyDescent="0.25">
      <c r="W1242" s="7"/>
      <c r="X1242" s="7"/>
    </row>
    <row r="1243" spans="23:24" x14ac:dyDescent="0.25">
      <c r="W1243" s="7"/>
      <c r="X1243" s="7"/>
    </row>
    <row r="1244" spans="23:24" x14ac:dyDescent="0.25">
      <c r="W1244" s="7"/>
      <c r="X1244" s="7"/>
    </row>
    <row r="1245" spans="23:24" x14ac:dyDescent="0.25">
      <c r="W1245" s="7"/>
      <c r="X1245" s="7"/>
    </row>
    <row r="1246" spans="23:24" x14ac:dyDescent="0.25">
      <c r="W1246" s="7"/>
      <c r="X1246" s="7"/>
    </row>
    <row r="1247" spans="23:24" x14ac:dyDescent="0.25">
      <c r="W1247" s="7"/>
      <c r="X1247" s="7"/>
    </row>
    <row r="1248" spans="23:24" x14ac:dyDescent="0.25">
      <c r="W1248" s="7"/>
      <c r="X1248" s="7"/>
    </row>
    <row r="1249" spans="23:24" x14ac:dyDescent="0.25">
      <c r="W1249" s="7"/>
      <c r="X1249" s="7"/>
    </row>
    <row r="1250" spans="23:24" x14ac:dyDescent="0.25">
      <c r="W1250" s="7"/>
      <c r="X1250" s="7"/>
    </row>
    <row r="1251" spans="23:24" x14ac:dyDescent="0.25">
      <c r="W1251" s="7"/>
      <c r="X1251" s="7"/>
    </row>
    <row r="1252" spans="23:24" x14ac:dyDescent="0.25">
      <c r="W1252" s="7"/>
      <c r="X1252" s="7"/>
    </row>
    <row r="1253" spans="23:24" x14ac:dyDescent="0.25">
      <c r="W1253" s="7"/>
      <c r="X1253" s="7"/>
    </row>
    <row r="1254" spans="23:24" x14ac:dyDescent="0.25">
      <c r="W1254" s="7"/>
      <c r="X1254" s="7"/>
    </row>
    <row r="1255" spans="23:24" x14ac:dyDescent="0.25">
      <c r="W1255" s="7"/>
      <c r="X1255" s="7"/>
    </row>
    <row r="1256" spans="23:24" x14ac:dyDescent="0.25">
      <c r="W1256" s="7"/>
      <c r="X1256" s="7"/>
    </row>
    <row r="1257" spans="23:24" x14ac:dyDescent="0.25">
      <c r="W1257" s="7"/>
      <c r="X1257" s="7"/>
    </row>
    <row r="1258" spans="23:24" x14ac:dyDescent="0.25">
      <c r="W1258" s="7"/>
      <c r="X1258" s="7"/>
    </row>
    <row r="1259" spans="23:24" x14ac:dyDescent="0.25">
      <c r="W1259" s="7"/>
      <c r="X1259" s="7"/>
    </row>
    <row r="1260" spans="23:24" x14ac:dyDescent="0.25">
      <c r="W1260" s="7"/>
      <c r="X1260" s="7"/>
    </row>
    <row r="1261" spans="23:24" x14ac:dyDescent="0.25">
      <c r="W1261" s="7"/>
      <c r="X1261" s="7"/>
    </row>
    <row r="1262" spans="23:24" x14ac:dyDescent="0.25">
      <c r="W1262" s="7"/>
      <c r="X1262" s="7"/>
    </row>
    <row r="1263" spans="23:24" x14ac:dyDescent="0.25">
      <c r="W1263" s="7"/>
      <c r="X1263" s="7"/>
    </row>
    <row r="1264" spans="23:24" x14ac:dyDescent="0.25">
      <c r="W1264" s="7"/>
      <c r="X1264" s="7"/>
    </row>
    <row r="1265" spans="23:24" x14ac:dyDescent="0.25">
      <c r="W1265" s="7"/>
      <c r="X1265" s="7"/>
    </row>
    <row r="1266" spans="23:24" x14ac:dyDescent="0.25">
      <c r="W1266" s="7"/>
      <c r="X1266" s="7"/>
    </row>
    <row r="1267" spans="23:24" x14ac:dyDescent="0.25">
      <c r="W1267" s="7"/>
      <c r="X1267" s="7"/>
    </row>
    <row r="1268" spans="23:24" x14ac:dyDescent="0.25">
      <c r="W1268" s="7"/>
      <c r="X1268" s="7"/>
    </row>
    <row r="1269" spans="23:24" x14ac:dyDescent="0.25">
      <c r="W1269" s="7"/>
      <c r="X1269" s="7"/>
    </row>
    <row r="1270" spans="23:24" x14ac:dyDescent="0.25">
      <c r="W1270" s="7"/>
      <c r="X1270" s="7"/>
    </row>
    <row r="1271" spans="23:24" x14ac:dyDescent="0.25">
      <c r="W1271" s="7"/>
      <c r="X1271" s="7"/>
    </row>
    <row r="1272" spans="23:24" x14ac:dyDescent="0.25">
      <c r="W1272" s="7"/>
      <c r="X1272" s="7"/>
    </row>
    <row r="1273" spans="23:24" x14ac:dyDescent="0.25">
      <c r="W1273" s="7"/>
      <c r="X1273" s="7"/>
    </row>
    <row r="1274" spans="23:24" x14ac:dyDescent="0.25">
      <c r="W1274" s="7"/>
      <c r="X1274" s="7"/>
    </row>
    <row r="1275" spans="23:24" x14ac:dyDescent="0.25">
      <c r="W1275" s="7"/>
      <c r="X1275" s="7"/>
    </row>
    <row r="1276" spans="23:24" x14ac:dyDescent="0.25">
      <c r="W1276" s="7"/>
      <c r="X1276" s="7"/>
    </row>
    <row r="1277" spans="23:24" x14ac:dyDescent="0.25">
      <c r="W1277" s="7"/>
      <c r="X1277" s="7"/>
    </row>
    <row r="1278" spans="23:24" x14ac:dyDescent="0.25">
      <c r="W1278" s="7"/>
      <c r="X1278" s="7"/>
    </row>
    <row r="1279" spans="23:24" x14ac:dyDescent="0.25">
      <c r="W1279" s="7"/>
      <c r="X1279" s="7"/>
    </row>
    <row r="1280" spans="23:24" x14ac:dyDescent="0.25">
      <c r="W1280" s="7"/>
      <c r="X1280" s="7"/>
    </row>
    <row r="1281" spans="23:24" x14ac:dyDescent="0.25">
      <c r="W1281" s="7"/>
      <c r="X1281" s="7"/>
    </row>
    <row r="1282" spans="23:24" x14ac:dyDescent="0.25">
      <c r="W1282" s="7"/>
      <c r="X1282" s="7"/>
    </row>
    <row r="1283" spans="23:24" x14ac:dyDescent="0.25">
      <c r="W1283" s="7"/>
      <c r="X1283" s="7"/>
    </row>
    <row r="1284" spans="23:24" x14ac:dyDescent="0.25">
      <c r="W1284" s="7"/>
      <c r="X1284" s="7"/>
    </row>
    <row r="1285" spans="23:24" x14ac:dyDescent="0.25">
      <c r="W1285" s="7"/>
      <c r="X1285" s="7"/>
    </row>
    <row r="1286" spans="23:24" x14ac:dyDescent="0.25">
      <c r="W1286" s="7"/>
      <c r="X1286" s="7"/>
    </row>
    <row r="1287" spans="23:24" x14ac:dyDescent="0.25">
      <c r="W1287" s="7"/>
      <c r="X1287" s="7"/>
    </row>
    <row r="1288" spans="23:24" x14ac:dyDescent="0.25">
      <c r="W1288" s="7"/>
      <c r="X1288" s="7"/>
    </row>
    <row r="1289" spans="23:24" x14ac:dyDescent="0.25">
      <c r="W1289" s="7"/>
      <c r="X1289" s="7"/>
    </row>
    <row r="1290" spans="23:24" x14ac:dyDescent="0.25">
      <c r="W1290" s="7"/>
      <c r="X1290" s="7"/>
    </row>
    <row r="1291" spans="23:24" x14ac:dyDescent="0.25">
      <c r="W1291" s="7"/>
      <c r="X1291" s="7"/>
    </row>
    <row r="1292" spans="23:24" x14ac:dyDescent="0.25">
      <c r="W1292" s="7"/>
      <c r="X1292" s="7"/>
    </row>
    <row r="1293" spans="23:24" x14ac:dyDescent="0.25">
      <c r="W1293" s="7"/>
      <c r="X1293" s="7"/>
    </row>
    <row r="1294" spans="23:24" x14ac:dyDescent="0.25">
      <c r="W1294" s="7"/>
      <c r="X1294" s="7"/>
    </row>
    <row r="1295" spans="23:24" x14ac:dyDescent="0.25">
      <c r="W1295" s="7"/>
      <c r="X1295" s="7"/>
    </row>
    <row r="1296" spans="23:24" x14ac:dyDescent="0.25">
      <c r="W1296" s="7"/>
      <c r="X1296" s="7"/>
    </row>
    <row r="1297" spans="23:24" x14ac:dyDescent="0.25">
      <c r="W1297" s="7"/>
      <c r="X1297" s="7"/>
    </row>
    <row r="1298" spans="23:24" x14ac:dyDescent="0.25">
      <c r="W1298" s="7"/>
      <c r="X1298" s="7"/>
    </row>
    <row r="1299" spans="23:24" x14ac:dyDescent="0.25">
      <c r="W1299" s="7"/>
      <c r="X1299" s="7"/>
    </row>
    <row r="1300" spans="23:24" x14ac:dyDescent="0.25">
      <c r="W1300" s="7"/>
      <c r="X1300" s="7"/>
    </row>
    <row r="1301" spans="23:24" x14ac:dyDescent="0.25">
      <c r="W1301" s="7"/>
      <c r="X1301" s="7"/>
    </row>
    <row r="1302" spans="23:24" x14ac:dyDescent="0.25">
      <c r="W1302" s="7"/>
      <c r="X1302" s="7"/>
    </row>
    <row r="1303" spans="23:24" x14ac:dyDescent="0.25">
      <c r="W1303" s="7"/>
      <c r="X1303" s="7"/>
    </row>
    <row r="1304" spans="23:24" x14ac:dyDescent="0.25">
      <c r="W1304" s="7"/>
      <c r="X1304" s="7"/>
    </row>
    <row r="1305" spans="23:24" x14ac:dyDescent="0.25">
      <c r="W1305" s="7"/>
      <c r="X1305" s="7"/>
    </row>
    <row r="1306" spans="23:24" x14ac:dyDescent="0.25">
      <c r="W1306" s="7"/>
      <c r="X1306" s="7"/>
    </row>
    <row r="1307" spans="23:24" x14ac:dyDescent="0.25">
      <c r="W1307" s="7"/>
      <c r="X1307" s="7"/>
    </row>
    <row r="1308" spans="23:24" x14ac:dyDescent="0.25">
      <c r="W1308" s="7"/>
      <c r="X1308" s="7"/>
    </row>
    <row r="1309" spans="23:24" x14ac:dyDescent="0.25">
      <c r="W1309" s="7"/>
      <c r="X1309" s="7"/>
    </row>
    <row r="1310" spans="23:24" x14ac:dyDescent="0.25">
      <c r="W1310" s="7"/>
      <c r="X1310" s="7"/>
    </row>
    <row r="1311" spans="23:24" x14ac:dyDescent="0.25">
      <c r="W1311" s="7"/>
      <c r="X1311" s="7"/>
    </row>
    <row r="1312" spans="23:24" x14ac:dyDescent="0.25">
      <c r="W1312" s="7"/>
      <c r="X1312" s="7"/>
    </row>
    <row r="1313" spans="23:24" x14ac:dyDescent="0.25">
      <c r="W1313" s="7"/>
      <c r="X1313" s="7"/>
    </row>
    <row r="1314" spans="23:24" x14ac:dyDescent="0.25">
      <c r="W1314" s="7"/>
      <c r="X1314" s="7"/>
    </row>
    <row r="1315" spans="23:24" x14ac:dyDescent="0.25">
      <c r="W1315" s="7"/>
      <c r="X1315" s="7"/>
    </row>
    <row r="1316" spans="23:24" x14ac:dyDescent="0.25">
      <c r="W1316" s="7"/>
      <c r="X1316" s="7"/>
    </row>
    <row r="1317" spans="23:24" x14ac:dyDescent="0.25">
      <c r="W1317" s="7"/>
      <c r="X1317" s="7"/>
    </row>
    <row r="1318" spans="23:24" x14ac:dyDescent="0.25">
      <c r="W1318" s="7"/>
      <c r="X1318" s="7"/>
    </row>
    <row r="1319" spans="23:24" x14ac:dyDescent="0.25">
      <c r="W1319" s="7"/>
      <c r="X1319" s="7"/>
    </row>
    <row r="1320" spans="23:24" x14ac:dyDescent="0.25">
      <c r="W1320" s="7"/>
      <c r="X1320" s="7"/>
    </row>
    <row r="1321" spans="23:24" x14ac:dyDescent="0.25">
      <c r="W1321" s="7"/>
      <c r="X1321" s="7"/>
    </row>
    <row r="1322" spans="23:24" x14ac:dyDescent="0.25">
      <c r="W1322" s="7"/>
      <c r="X1322" s="7"/>
    </row>
    <row r="1323" spans="23:24" x14ac:dyDescent="0.25">
      <c r="W1323" s="7"/>
      <c r="X1323" s="7"/>
    </row>
    <row r="1324" spans="23:24" x14ac:dyDescent="0.25">
      <c r="W1324" s="7"/>
      <c r="X1324" s="7"/>
    </row>
    <row r="1325" spans="23:24" x14ac:dyDescent="0.25">
      <c r="W1325" s="7"/>
      <c r="X1325" s="7"/>
    </row>
    <row r="1326" spans="23:24" x14ac:dyDescent="0.25">
      <c r="W1326" s="7"/>
      <c r="X1326" s="7"/>
    </row>
    <row r="1327" spans="23:24" x14ac:dyDescent="0.25">
      <c r="W1327" s="7"/>
      <c r="X1327" s="7"/>
    </row>
    <row r="1328" spans="23:24" x14ac:dyDescent="0.25">
      <c r="W1328" s="7"/>
      <c r="X1328" s="7"/>
    </row>
    <row r="1329" spans="23:24" x14ac:dyDescent="0.25">
      <c r="W1329" s="7"/>
      <c r="X1329" s="7"/>
    </row>
    <row r="1330" spans="23:24" x14ac:dyDescent="0.25">
      <c r="W1330" s="7"/>
      <c r="X1330" s="7"/>
    </row>
    <row r="1331" spans="23:24" x14ac:dyDescent="0.25">
      <c r="W1331" s="7"/>
      <c r="X1331" s="7"/>
    </row>
    <row r="1332" spans="23:24" x14ac:dyDescent="0.25">
      <c r="W1332" s="7"/>
      <c r="X1332" s="7"/>
    </row>
    <row r="1333" spans="23:24" x14ac:dyDescent="0.25">
      <c r="W1333" s="7"/>
      <c r="X1333" s="7"/>
    </row>
    <row r="1334" spans="23:24" x14ac:dyDescent="0.25">
      <c r="W1334" s="7"/>
      <c r="X1334" s="7"/>
    </row>
    <row r="1335" spans="23:24" x14ac:dyDescent="0.25">
      <c r="W1335" s="7"/>
      <c r="X1335" s="7"/>
    </row>
    <row r="1336" spans="23:24" x14ac:dyDescent="0.25">
      <c r="W1336" s="7"/>
      <c r="X1336" s="7"/>
    </row>
    <row r="1337" spans="23:24" x14ac:dyDescent="0.25">
      <c r="W1337" s="7"/>
      <c r="X1337" s="7"/>
    </row>
    <row r="1338" spans="23:24" x14ac:dyDescent="0.25">
      <c r="W1338" s="7"/>
      <c r="X1338" s="7"/>
    </row>
    <row r="1339" spans="23:24" x14ac:dyDescent="0.25">
      <c r="W1339" s="7"/>
      <c r="X1339" s="7"/>
    </row>
    <row r="1340" spans="23:24" x14ac:dyDescent="0.25">
      <c r="W1340" s="7"/>
      <c r="X1340" s="7"/>
    </row>
    <row r="1341" spans="23:24" x14ac:dyDescent="0.25">
      <c r="W1341" s="7"/>
      <c r="X1341" s="7"/>
    </row>
    <row r="1342" spans="23:24" x14ac:dyDescent="0.25">
      <c r="W1342" s="7"/>
      <c r="X1342" s="7"/>
    </row>
    <row r="1343" spans="23:24" x14ac:dyDescent="0.25">
      <c r="W1343" s="7"/>
      <c r="X1343" s="7"/>
    </row>
    <row r="1344" spans="23:24" x14ac:dyDescent="0.25">
      <c r="W1344" s="7"/>
      <c r="X1344" s="7"/>
    </row>
    <row r="1345" spans="23:24" x14ac:dyDescent="0.25">
      <c r="W1345" s="7"/>
      <c r="X1345" s="7"/>
    </row>
    <row r="1346" spans="23:24" x14ac:dyDescent="0.25">
      <c r="W1346" s="7"/>
      <c r="X1346" s="7"/>
    </row>
    <row r="1347" spans="23:24" x14ac:dyDescent="0.25">
      <c r="W1347" s="7"/>
      <c r="X1347" s="7"/>
    </row>
    <row r="1348" spans="23:24" x14ac:dyDescent="0.25">
      <c r="W1348" s="7"/>
      <c r="X1348" s="7"/>
    </row>
    <row r="1349" spans="23:24" x14ac:dyDescent="0.25">
      <c r="W1349" s="7"/>
      <c r="X1349" s="7"/>
    </row>
    <row r="1350" spans="23:24" x14ac:dyDescent="0.25">
      <c r="W1350" s="7"/>
      <c r="X1350" s="7"/>
    </row>
    <row r="1351" spans="23:24" x14ac:dyDescent="0.25">
      <c r="W1351" s="7"/>
      <c r="X1351" s="7"/>
    </row>
    <row r="1352" spans="23:24" x14ac:dyDescent="0.25">
      <c r="W1352" s="7"/>
      <c r="X1352" s="7"/>
    </row>
    <row r="1353" spans="23:24" x14ac:dyDescent="0.25">
      <c r="W1353" s="7"/>
      <c r="X1353" s="7"/>
    </row>
    <row r="1354" spans="23:24" x14ac:dyDescent="0.25">
      <c r="W1354" s="7"/>
      <c r="X1354" s="7"/>
    </row>
    <row r="1355" spans="23:24" x14ac:dyDescent="0.25">
      <c r="W1355" s="7"/>
      <c r="X1355" s="7"/>
    </row>
    <row r="1356" spans="23:24" x14ac:dyDescent="0.25">
      <c r="W1356" s="7"/>
      <c r="X1356" s="7"/>
    </row>
    <row r="1357" spans="23:24" x14ac:dyDescent="0.25">
      <c r="W1357" s="7"/>
      <c r="X1357" s="7"/>
    </row>
    <row r="1358" spans="23:24" x14ac:dyDescent="0.25">
      <c r="W1358" s="7"/>
      <c r="X1358" s="7"/>
    </row>
    <row r="1359" spans="23:24" x14ac:dyDescent="0.25">
      <c r="W1359" s="7"/>
      <c r="X1359" s="7"/>
    </row>
    <row r="1360" spans="23:24" x14ac:dyDescent="0.25">
      <c r="W1360" s="7"/>
      <c r="X1360" s="7"/>
    </row>
    <row r="1361" spans="23:24" x14ac:dyDescent="0.25">
      <c r="W1361" s="7"/>
      <c r="X1361" s="7"/>
    </row>
    <row r="1362" spans="23:24" x14ac:dyDescent="0.25">
      <c r="W1362" s="7"/>
      <c r="X1362" s="7"/>
    </row>
    <row r="1363" spans="23:24" x14ac:dyDescent="0.25">
      <c r="W1363" s="7"/>
      <c r="X1363" s="7"/>
    </row>
    <row r="1364" spans="23:24" x14ac:dyDescent="0.25">
      <c r="W1364" s="7"/>
      <c r="X1364" s="7"/>
    </row>
    <row r="1365" spans="23:24" x14ac:dyDescent="0.25">
      <c r="W1365" s="7"/>
      <c r="X1365" s="7"/>
    </row>
    <row r="1366" spans="23:24" x14ac:dyDescent="0.25">
      <c r="W1366" s="7"/>
      <c r="X1366" s="7"/>
    </row>
    <row r="1367" spans="23:24" x14ac:dyDescent="0.25">
      <c r="W1367" s="7"/>
      <c r="X1367" s="7"/>
    </row>
    <row r="1368" spans="23:24" x14ac:dyDescent="0.25">
      <c r="W1368" s="7"/>
      <c r="X1368" s="7"/>
    </row>
    <row r="1369" spans="23:24" x14ac:dyDescent="0.25">
      <c r="W1369" s="7"/>
      <c r="X1369" s="7"/>
    </row>
    <row r="1370" spans="23:24" x14ac:dyDescent="0.25">
      <c r="W1370" s="7"/>
      <c r="X1370" s="7"/>
    </row>
    <row r="1371" spans="23:24" x14ac:dyDescent="0.25">
      <c r="W1371" s="7"/>
      <c r="X1371" s="7"/>
    </row>
    <row r="1372" spans="23:24" x14ac:dyDescent="0.25">
      <c r="W1372" s="7"/>
      <c r="X1372" s="7"/>
    </row>
    <row r="1373" spans="23:24" x14ac:dyDescent="0.25">
      <c r="W1373" s="7"/>
      <c r="X1373" s="7"/>
    </row>
    <row r="1374" spans="23:24" x14ac:dyDescent="0.25">
      <c r="W1374" s="7"/>
      <c r="X1374" s="7"/>
    </row>
    <row r="1375" spans="23:24" x14ac:dyDescent="0.25">
      <c r="W1375" s="7"/>
      <c r="X1375" s="7"/>
    </row>
    <row r="1376" spans="23:24" x14ac:dyDescent="0.25">
      <c r="W1376" s="7"/>
      <c r="X1376" s="7"/>
    </row>
    <row r="1377" spans="23:24" x14ac:dyDescent="0.25">
      <c r="W1377" s="7"/>
      <c r="X1377" s="7"/>
    </row>
    <row r="1378" spans="23:24" x14ac:dyDescent="0.25">
      <c r="W1378" s="7"/>
      <c r="X1378" s="7"/>
    </row>
    <row r="1379" spans="23:24" x14ac:dyDescent="0.25">
      <c r="W1379" s="7"/>
      <c r="X1379" s="7"/>
    </row>
    <row r="1380" spans="23:24" x14ac:dyDescent="0.25">
      <c r="W1380" s="7"/>
      <c r="X1380" s="7"/>
    </row>
    <row r="1381" spans="23:24" x14ac:dyDescent="0.25">
      <c r="W1381" s="7"/>
      <c r="X1381" s="7"/>
    </row>
    <row r="1382" spans="23:24" x14ac:dyDescent="0.25">
      <c r="W1382" s="7"/>
      <c r="X1382" s="7"/>
    </row>
    <row r="1383" spans="23:24" x14ac:dyDescent="0.25">
      <c r="W1383" s="7"/>
      <c r="X1383" s="7"/>
    </row>
    <row r="1384" spans="23:24" x14ac:dyDescent="0.25">
      <c r="W1384" s="7"/>
      <c r="X1384" s="7"/>
    </row>
    <row r="1385" spans="23:24" x14ac:dyDescent="0.25">
      <c r="W1385" s="7"/>
      <c r="X1385" s="7"/>
    </row>
    <row r="1386" spans="23:24" x14ac:dyDescent="0.25">
      <c r="W1386" s="7"/>
      <c r="X1386" s="7"/>
    </row>
    <row r="1387" spans="23:24" x14ac:dyDescent="0.25">
      <c r="W1387" s="7"/>
      <c r="X1387" s="7"/>
    </row>
    <row r="1388" spans="23:24" x14ac:dyDescent="0.25">
      <c r="W1388" s="7"/>
      <c r="X1388" s="7"/>
    </row>
    <row r="1389" spans="23:24" x14ac:dyDescent="0.25">
      <c r="W1389" s="7"/>
      <c r="X1389" s="7"/>
    </row>
    <row r="1390" spans="23:24" x14ac:dyDescent="0.25">
      <c r="W1390" s="7"/>
      <c r="X1390" s="7"/>
    </row>
    <row r="1391" spans="23:24" x14ac:dyDescent="0.25">
      <c r="W1391" s="7"/>
      <c r="X1391" s="7"/>
    </row>
    <row r="1392" spans="23:24" x14ac:dyDescent="0.25">
      <c r="W1392" s="7"/>
      <c r="X1392" s="7"/>
    </row>
    <row r="1393" spans="23:24" x14ac:dyDescent="0.25">
      <c r="W1393" s="7"/>
      <c r="X1393" s="7"/>
    </row>
    <row r="1394" spans="23:24" x14ac:dyDescent="0.25">
      <c r="W1394" s="7"/>
      <c r="X1394" s="7"/>
    </row>
    <row r="1395" spans="23:24" x14ac:dyDescent="0.25">
      <c r="W1395" s="7"/>
      <c r="X1395" s="7"/>
    </row>
    <row r="1396" spans="23:24" x14ac:dyDescent="0.25">
      <c r="W1396" s="7"/>
      <c r="X1396" s="7"/>
    </row>
    <row r="1397" spans="23:24" x14ac:dyDescent="0.25">
      <c r="W1397" s="7"/>
      <c r="X1397" s="7"/>
    </row>
    <row r="1398" spans="23:24" x14ac:dyDescent="0.25">
      <c r="W1398" s="7"/>
      <c r="X1398" s="7"/>
    </row>
    <row r="1399" spans="23:24" x14ac:dyDescent="0.25">
      <c r="W1399" s="7"/>
      <c r="X1399" s="7"/>
    </row>
    <row r="1400" spans="23:24" x14ac:dyDescent="0.25">
      <c r="W1400" s="7"/>
      <c r="X1400" s="7"/>
    </row>
    <row r="1401" spans="23:24" x14ac:dyDescent="0.25">
      <c r="W1401" s="7"/>
      <c r="X1401" s="7"/>
    </row>
    <row r="1402" spans="23:24" x14ac:dyDescent="0.25">
      <c r="W1402" s="7"/>
      <c r="X1402" s="7"/>
    </row>
    <row r="1403" spans="23:24" x14ac:dyDescent="0.25">
      <c r="W1403" s="7"/>
      <c r="X1403" s="7"/>
    </row>
    <row r="1404" spans="23:24" x14ac:dyDescent="0.25">
      <c r="W1404" s="7"/>
      <c r="X1404" s="7"/>
    </row>
    <row r="1405" spans="23:24" x14ac:dyDescent="0.25">
      <c r="W1405" s="7"/>
      <c r="X1405" s="7"/>
    </row>
    <row r="1406" spans="23:24" x14ac:dyDescent="0.25">
      <c r="W1406" s="7"/>
      <c r="X1406" s="7"/>
    </row>
    <row r="1407" spans="23:24" x14ac:dyDescent="0.25">
      <c r="W1407" s="7"/>
      <c r="X1407" s="7"/>
    </row>
    <row r="1408" spans="23:24" x14ac:dyDescent="0.25">
      <c r="W1408" s="7"/>
      <c r="X1408" s="7"/>
    </row>
    <row r="1409" spans="23:24" x14ac:dyDescent="0.25">
      <c r="W1409" s="7"/>
      <c r="X1409" s="7"/>
    </row>
    <row r="1410" spans="23:24" x14ac:dyDescent="0.25">
      <c r="W1410" s="7"/>
      <c r="X1410" s="7"/>
    </row>
    <row r="1411" spans="23:24" x14ac:dyDescent="0.25">
      <c r="W1411" s="7"/>
      <c r="X1411" s="7"/>
    </row>
    <row r="1412" spans="23:24" x14ac:dyDescent="0.25">
      <c r="W1412" s="7"/>
      <c r="X1412" s="7"/>
    </row>
    <row r="1413" spans="23:24" x14ac:dyDescent="0.25">
      <c r="W1413" s="7"/>
      <c r="X1413" s="7"/>
    </row>
    <row r="1414" spans="23:24" x14ac:dyDescent="0.25">
      <c r="W1414" s="7"/>
      <c r="X1414" s="7"/>
    </row>
    <row r="1415" spans="23:24" x14ac:dyDescent="0.25">
      <c r="W1415" s="7"/>
      <c r="X1415" s="7"/>
    </row>
    <row r="1416" spans="23:24" x14ac:dyDescent="0.25">
      <c r="W1416" s="7"/>
      <c r="X1416" s="7"/>
    </row>
    <row r="1417" spans="23:24" x14ac:dyDescent="0.25">
      <c r="W1417" s="7"/>
      <c r="X1417" s="7"/>
    </row>
    <row r="1418" spans="23:24" x14ac:dyDescent="0.25">
      <c r="W1418" s="7"/>
      <c r="X1418" s="7"/>
    </row>
    <row r="1419" spans="23:24" x14ac:dyDescent="0.25">
      <c r="W1419" s="7"/>
      <c r="X1419" s="7"/>
    </row>
    <row r="1420" spans="23:24" x14ac:dyDescent="0.25">
      <c r="W1420" s="7"/>
      <c r="X1420" s="7"/>
    </row>
    <row r="1421" spans="23:24" x14ac:dyDescent="0.25">
      <c r="W1421" s="7"/>
      <c r="X1421" s="7"/>
    </row>
    <row r="1422" spans="23:24" x14ac:dyDescent="0.25">
      <c r="W1422" s="7"/>
      <c r="X1422" s="7"/>
    </row>
    <row r="1423" spans="23:24" x14ac:dyDescent="0.25">
      <c r="W1423" s="7"/>
      <c r="X1423" s="7"/>
    </row>
    <row r="1424" spans="23:24" x14ac:dyDescent="0.25">
      <c r="W1424" s="7"/>
      <c r="X1424" s="7"/>
    </row>
    <row r="1425" spans="23:24" x14ac:dyDescent="0.25">
      <c r="W1425" s="7"/>
      <c r="X1425" s="7"/>
    </row>
    <row r="1426" spans="23:24" x14ac:dyDescent="0.25">
      <c r="W1426" s="7"/>
      <c r="X1426" s="7"/>
    </row>
    <row r="1427" spans="23:24" x14ac:dyDescent="0.25">
      <c r="W1427" s="7"/>
      <c r="X1427" s="7"/>
    </row>
    <row r="1428" spans="23:24" x14ac:dyDescent="0.25">
      <c r="W1428" s="7"/>
      <c r="X1428" s="7"/>
    </row>
    <row r="1429" spans="23:24" x14ac:dyDescent="0.25">
      <c r="W1429" s="7"/>
      <c r="X1429" s="7"/>
    </row>
    <row r="1430" spans="23:24" x14ac:dyDescent="0.25">
      <c r="W1430" s="7"/>
      <c r="X1430" s="7"/>
    </row>
    <row r="1431" spans="23:24" x14ac:dyDescent="0.25">
      <c r="W1431" s="7"/>
      <c r="X1431" s="7"/>
    </row>
    <row r="1432" spans="23:24" x14ac:dyDescent="0.25">
      <c r="W1432" s="7"/>
      <c r="X1432" s="7"/>
    </row>
    <row r="1433" spans="23:24" x14ac:dyDescent="0.25">
      <c r="W1433" s="7"/>
      <c r="X1433" s="7"/>
    </row>
    <row r="1434" spans="23:24" x14ac:dyDescent="0.25">
      <c r="W1434" s="7"/>
      <c r="X1434" s="7"/>
    </row>
    <row r="1435" spans="23:24" x14ac:dyDescent="0.25">
      <c r="W1435" s="7"/>
      <c r="X1435" s="7"/>
    </row>
    <row r="1436" spans="23:24" x14ac:dyDescent="0.25">
      <c r="W1436" s="7"/>
      <c r="X1436" s="7"/>
    </row>
    <row r="1437" spans="23:24" x14ac:dyDescent="0.25">
      <c r="W1437" s="7"/>
      <c r="X1437" s="7"/>
    </row>
    <row r="1438" spans="23:24" x14ac:dyDescent="0.25">
      <c r="W1438" s="7"/>
      <c r="X1438" s="7"/>
    </row>
    <row r="1439" spans="23:24" x14ac:dyDescent="0.25">
      <c r="W1439" s="7"/>
      <c r="X1439" s="7"/>
    </row>
    <row r="1440" spans="23:24" x14ac:dyDescent="0.25">
      <c r="W1440" s="7"/>
      <c r="X1440" s="7"/>
    </row>
    <row r="1441" spans="23:24" x14ac:dyDescent="0.25">
      <c r="W1441" s="7"/>
      <c r="X1441" s="7"/>
    </row>
    <row r="1442" spans="23:24" x14ac:dyDescent="0.25">
      <c r="W1442" s="7"/>
      <c r="X1442" s="7"/>
    </row>
    <row r="1443" spans="23:24" x14ac:dyDescent="0.25">
      <c r="W1443" s="7"/>
      <c r="X1443" s="7"/>
    </row>
    <row r="1444" spans="23:24" x14ac:dyDescent="0.25">
      <c r="W1444" s="7"/>
      <c r="X1444" s="7"/>
    </row>
    <row r="1445" spans="23:24" x14ac:dyDescent="0.25">
      <c r="W1445" s="7"/>
      <c r="X1445" s="7"/>
    </row>
    <row r="1446" spans="23:24" x14ac:dyDescent="0.25">
      <c r="W1446" s="7"/>
      <c r="X1446" s="7"/>
    </row>
    <row r="1447" spans="23:24" x14ac:dyDescent="0.25">
      <c r="W1447" s="7"/>
      <c r="X1447" s="7"/>
    </row>
    <row r="1448" spans="23:24" x14ac:dyDescent="0.25">
      <c r="W1448" s="7"/>
      <c r="X1448" s="7"/>
    </row>
    <row r="1449" spans="23:24" x14ac:dyDescent="0.25">
      <c r="W1449" s="7"/>
      <c r="X1449" s="7"/>
    </row>
    <row r="1450" spans="23:24" x14ac:dyDescent="0.25">
      <c r="W1450" s="7"/>
      <c r="X1450" s="7"/>
    </row>
    <row r="1451" spans="23:24" x14ac:dyDescent="0.25">
      <c r="W1451" s="7"/>
      <c r="X1451" s="7"/>
    </row>
    <row r="1452" spans="23:24" x14ac:dyDescent="0.25">
      <c r="W1452" s="7"/>
      <c r="X1452" s="7"/>
    </row>
    <row r="1453" spans="23:24" x14ac:dyDescent="0.25">
      <c r="W1453" s="7"/>
      <c r="X1453" s="7"/>
    </row>
    <row r="1454" spans="23:24" x14ac:dyDescent="0.25">
      <c r="W1454" s="7"/>
      <c r="X1454" s="7"/>
    </row>
    <row r="1455" spans="23:24" x14ac:dyDescent="0.25">
      <c r="W1455" s="7"/>
      <c r="X1455" s="7"/>
    </row>
    <row r="1456" spans="23:24" x14ac:dyDescent="0.25">
      <c r="W1456" s="7"/>
      <c r="X1456" s="7"/>
    </row>
    <row r="1457" spans="23:24" x14ac:dyDescent="0.25">
      <c r="W1457" s="7"/>
      <c r="X1457" s="7"/>
    </row>
    <row r="1458" spans="23:24" x14ac:dyDescent="0.25">
      <c r="W1458" s="7"/>
      <c r="X1458" s="7"/>
    </row>
    <row r="1459" spans="23:24" x14ac:dyDescent="0.25">
      <c r="W1459" s="7"/>
      <c r="X1459" s="7"/>
    </row>
    <row r="1460" spans="23:24" x14ac:dyDescent="0.25">
      <c r="W1460" s="7"/>
      <c r="X1460" s="7"/>
    </row>
    <row r="1461" spans="23:24" x14ac:dyDescent="0.25">
      <c r="W1461" s="7"/>
      <c r="X1461" s="7"/>
    </row>
    <row r="1462" spans="23:24" x14ac:dyDescent="0.25">
      <c r="W1462" s="7"/>
      <c r="X1462" s="7"/>
    </row>
    <row r="1463" spans="23:24" x14ac:dyDescent="0.25">
      <c r="W1463" s="7"/>
      <c r="X1463" s="7"/>
    </row>
    <row r="1464" spans="23:24" x14ac:dyDescent="0.25">
      <c r="W1464" s="7"/>
      <c r="X1464" s="7"/>
    </row>
    <row r="1465" spans="23:24" x14ac:dyDescent="0.25">
      <c r="W1465" s="7"/>
      <c r="X1465" s="7"/>
    </row>
    <row r="1466" spans="23:24" x14ac:dyDescent="0.25">
      <c r="W1466" s="7"/>
      <c r="X1466" s="7"/>
    </row>
    <row r="1467" spans="23:24" x14ac:dyDescent="0.25">
      <c r="W1467" s="7"/>
      <c r="X1467" s="7"/>
    </row>
    <row r="1468" spans="23:24" x14ac:dyDescent="0.25">
      <c r="W1468" s="7"/>
      <c r="X1468" s="7"/>
    </row>
    <row r="1469" spans="23:24" x14ac:dyDescent="0.25">
      <c r="W1469" s="7"/>
      <c r="X1469" s="7"/>
    </row>
    <row r="1470" spans="23:24" x14ac:dyDescent="0.25">
      <c r="W1470" s="7"/>
      <c r="X1470" s="7"/>
    </row>
    <row r="1471" spans="23:24" x14ac:dyDescent="0.25">
      <c r="W1471" s="7"/>
      <c r="X1471" s="7"/>
    </row>
    <row r="1472" spans="23:24" x14ac:dyDescent="0.25">
      <c r="W1472" s="7"/>
      <c r="X1472" s="7"/>
    </row>
    <row r="1473" spans="23:24" x14ac:dyDescent="0.25">
      <c r="W1473" s="7"/>
      <c r="X1473" s="7"/>
    </row>
    <row r="1474" spans="23:24" x14ac:dyDescent="0.25">
      <c r="W1474" s="7"/>
      <c r="X1474" s="7"/>
    </row>
    <row r="1475" spans="23:24" x14ac:dyDescent="0.25">
      <c r="W1475" s="7"/>
      <c r="X1475" s="7"/>
    </row>
    <row r="1476" spans="23:24" x14ac:dyDescent="0.25">
      <c r="W1476" s="7"/>
      <c r="X1476" s="7"/>
    </row>
    <row r="1477" spans="23:24" x14ac:dyDescent="0.25">
      <c r="W1477" s="7"/>
      <c r="X1477" s="7"/>
    </row>
    <row r="1478" spans="23:24" x14ac:dyDescent="0.25">
      <c r="W1478" s="7"/>
      <c r="X1478" s="7"/>
    </row>
    <row r="1479" spans="23:24" x14ac:dyDescent="0.25">
      <c r="W1479" s="7"/>
      <c r="X1479" s="7"/>
    </row>
    <row r="1480" spans="23:24" x14ac:dyDescent="0.25">
      <c r="W1480" s="7"/>
      <c r="X1480" s="7"/>
    </row>
    <row r="1481" spans="23:24" x14ac:dyDescent="0.25">
      <c r="W1481" s="7"/>
      <c r="X1481" s="7"/>
    </row>
    <row r="1482" spans="23:24" x14ac:dyDescent="0.25">
      <c r="W1482" s="7"/>
      <c r="X1482" s="7"/>
    </row>
    <row r="1483" spans="23:24" x14ac:dyDescent="0.25">
      <c r="W1483" s="7"/>
      <c r="X1483" s="7"/>
    </row>
    <row r="1484" spans="23:24" x14ac:dyDescent="0.25">
      <c r="W1484" s="7"/>
      <c r="X1484" s="7"/>
    </row>
    <row r="1485" spans="23:24" x14ac:dyDescent="0.25">
      <c r="W1485" s="7"/>
      <c r="X1485" s="7"/>
    </row>
    <row r="1486" spans="23:24" x14ac:dyDescent="0.25">
      <c r="W1486" s="7"/>
      <c r="X1486" s="7"/>
    </row>
    <row r="1487" spans="23:24" x14ac:dyDescent="0.25">
      <c r="W1487" s="7"/>
      <c r="X1487" s="7"/>
    </row>
    <row r="1488" spans="23:24" x14ac:dyDescent="0.25">
      <c r="W1488" s="7"/>
      <c r="X1488" s="7"/>
    </row>
    <row r="1489" spans="23:24" x14ac:dyDescent="0.25">
      <c r="W1489" s="7"/>
      <c r="X1489" s="7"/>
    </row>
    <row r="1490" spans="23:24" x14ac:dyDescent="0.25">
      <c r="W1490" s="7"/>
      <c r="X1490" s="7"/>
    </row>
    <row r="1491" spans="23:24" x14ac:dyDescent="0.25">
      <c r="W1491" s="7"/>
      <c r="X1491" s="7"/>
    </row>
    <row r="1492" spans="23:24" x14ac:dyDescent="0.25">
      <c r="W1492" s="7"/>
      <c r="X1492" s="7"/>
    </row>
    <row r="1493" spans="23:24" x14ac:dyDescent="0.25">
      <c r="W1493" s="7"/>
      <c r="X1493" s="7"/>
    </row>
    <row r="1494" spans="23:24" x14ac:dyDescent="0.25">
      <c r="W1494" s="7"/>
      <c r="X1494" s="7"/>
    </row>
    <row r="1495" spans="23:24" x14ac:dyDescent="0.25">
      <c r="W1495" s="7"/>
      <c r="X1495" s="7"/>
    </row>
    <row r="1496" spans="23:24" x14ac:dyDescent="0.25">
      <c r="W1496" s="7"/>
      <c r="X1496" s="7"/>
    </row>
    <row r="1497" spans="23:24" x14ac:dyDescent="0.25">
      <c r="W1497" s="7"/>
      <c r="X1497" s="7"/>
    </row>
    <row r="1498" spans="23:24" x14ac:dyDescent="0.25">
      <c r="W1498" s="7"/>
      <c r="X1498" s="7"/>
    </row>
    <row r="1499" spans="23:24" x14ac:dyDescent="0.25">
      <c r="W1499" s="7"/>
      <c r="X1499" s="7"/>
    </row>
    <row r="1500" spans="23:24" x14ac:dyDescent="0.25">
      <c r="W1500" s="7"/>
      <c r="X1500" s="7"/>
    </row>
    <row r="1501" spans="23:24" x14ac:dyDescent="0.25">
      <c r="W1501" s="7"/>
      <c r="X1501" s="7"/>
    </row>
    <row r="1502" spans="23:24" x14ac:dyDescent="0.25">
      <c r="W1502" s="7"/>
      <c r="X1502" s="7"/>
    </row>
    <row r="1503" spans="23:24" x14ac:dyDescent="0.25">
      <c r="W1503" s="7"/>
      <c r="X1503" s="7"/>
    </row>
    <row r="1504" spans="23:24" x14ac:dyDescent="0.25">
      <c r="W1504" s="7"/>
      <c r="X1504" s="7"/>
    </row>
    <row r="1505" spans="23:24" x14ac:dyDescent="0.25">
      <c r="W1505" s="7"/>
      <c r="X1505" s="7"/>
    </row>
    <row r="1506" spans="23:24" x14ac:dyDescent="0.25">
      <c r="W1506" s="7"/>
      <c r="X1506" s="7"/>
    </row>
    <row r="1507" spans="23:24" x14ac:dyDescent="0.25">
      <c r="W1507" s="7"/>
      <c r="X1507" s="7"/>
    </row>
    <row r="1508" spans="23:24" x14ac:dyDescent="0.25">
      <c r="W1508" s="7"/>
      <c r="X1508" s="7"/>
    </row>
    <row r="1509" spans="23:24" x14ac:dyDescent="0.25">
      <c r="W1509" s="7"/>
      <c r="X1509" s="7"/>
    </row>
    <row r="1510" spans="23:24" x14ac:dyDescent="0.25">
      <c r="W1510" s="7"/>
      <c r="X1510" s="7"/>
    </row>
    <row r="1511" spans="23:24" x14ac:dyDescent="0.25">
      <c r="W1511" s="7"/>
      <c r="X1511" s="7"/>
    </row>
    <row r="1512" spans="23:24" x14ac:dyDescent="0.25">
      <c r="W1512" s="7"/>
      <c r="X1512" s="7"/>
    </row>
    <row r="1513" spans="23:24" x14ac:dyDescent="0.25">
      <c r="W1513" s="7"/>
      <c r="X1513" s="7"/>
    </row>
    <row r="1514" spans="23:24" x14ac:dyDescent="0.25">
      <c r="W1514" s="7"/>
      <c r="X1514" s="7"/>
    </row>
    <row r="1515" spans="23:24" x14ac:dyDescent="0.25">
      <c r="W1515" s="7"/>
      <c r="X1515" s="7"/>
    </row>
    <row r="1516" spans="23:24" x14ac:dyDescent="0.25">
      <c r="W1516" s="7"/>
      <c r="X1516" s="7"/>
    </row>
    <row r="1517" spans="23:24" x14ac:dyDescent="0.25">
      <c r="W1517" s="7"/>
      <c r="X1517" s="7"/>
    </row>
    <row r="1518" spans="23:24" x14ac:dyDescent="0.25">
      <c r="W1518" s="7"/>
      <c r="X1518" s="7"/>
    </row>
    <row r="1519" spans="23:24" x14ac:dyDescent="0.25">
      <c r="W1519" s="7"/>
      <c r="X1519" s="7"/>
    </row>
    <row r="1520" spans="23:24" x14ac:dyDescent="0.25">
      <c r="W1520" s="7"/>
      <c r="X1520" s="7"/>
    </row>
    <row r="1521" spans="23:24" x14ac:dyDescent="0.25">
      <c r="W1521" s="7"/>
      <c r="X1521" s="7"/>
    </row>
    <row r="1522" spans="23:24" x14ac:dyDescent="0.25">
      <c r="W1522" s="7"/>
      <c r="X1522" s="7"/>
    </row>
    <row r="1523" spans="23:24" x14ac:dyDescent="0.25">
      <c r="W1523" s="7"/>
      <c r="X1523" s="7"/>
    </row>
    <row r="1524" spans="23:24" x14ac:dyDescent="0.25">
      <c r="W1524" s="7"/>
      <c r="X1524" s="7"/>
    </row>
    <row r="1525" spans="23:24" x14ac:dyDescent="0.25">
      <c r="W1525" s="7"/>
      <c r="X1525" s="7"/>
    </row>
    <row r="1526" spans="23:24" x14ac:dyDescent="0.25">
      <c r="W1526" s="7"/>
      <c r="X1526" s="7"/>
    </row>
    <row r="1527" spans="23:24" x14ac:dyDescent="0.25">
      <c r="W1527" s="7"/>
      <c r="X1527" s="7"/>
    </row>
    <row r="1528" spans="23:24" x14ac:dyDescent="0.25">
      <c r="W1528" s="7"/>
      <c r="X1528" s="7"/>
    </row>
    <row r="1529" spans="23:24" x14ac:dyDescent="0.25">
      <c r="W1529" s="7"/>
      <c r="X1529" s="7"/>
    </row>
    <row r="1530" spans="23:24" x14ac:dyDescent="0.25">
      <c r="W1530" s="7"/>
      <c r="X1530" s="7"/>
    </row>
    <row r="1531" spans="23:24" x14ac:dyDescent="0.25">
      <c r="W1531" s="7"/>
      <c r="X1531" s="7"/>
    </row>
    <row r="1532" spans="23:24" x14ac:dyDescent="0.25">
      <c r="W1532" s="7"/>
      <c r="X1532" s="7"/>
    </row>
    <row r="1533" spans="23:24" x14ac:dyDescent="0.25">
      <c r="W1533" s="7"/>
      <c r="X1533" s="7"/>
    </row>
    <row r="1534" spans="23:24" x14ac:dyDescent="0.25">
      <c r="W1534" s="7"/>
      <c r="X1534" s="7"/>
    </row>
    <row r="1535" spans="23:24" x14ac:dyDescent="0.25">
      <c r="W1535" s="7"/>
      <c r="X1535" s="7"/>
    </row>
    <row r="1536" spans="23:24" x14ac:dyDescent="0.25">
      <c r="W1536" s="7"/>
      <c r="X1536" s="7"/>
    </row>
    <row r="1537" spans="23:24" x14ac:dyDescent="0.25">
      <c r="W1537" s="7"/>
      <c r="X1537" s="7"/>
    </row>
    <row r="1538" spans="23:24" x14ac:dyDescent="0.25">
      <c r="W1538" s="7"/>
      <c r="X1538" s="7"/>
    </row>
    <row r="1539" spans="23:24" x14ac:dyDescent="0.25">
      <c r="W1539" s="7"/>
      <c r="X1539" s="7"/>
    </row>
    <row r="1540" spans="23:24" x14ac:dyDescent="0.25">
      <c r="W1540" s="7"/>
      <c r="X1540" s="7"/>
    </row>
    <row r="1541" spans="23:24" x14ac:dyDescent="0.25">
      <c r="W1541" s="7"/>
      <c r="X1541" s="7"/>
    </row>
    <row r="1542" spans="23:24" x14ac:dyDescent="0.25">
      <c r="W1542" s="7"/>
      <c r="X1542" s="7"/>
    </row>
    <row r="1543" spans="23:24" x14ac:dyDescent="0.25">
      <c r="W1543" s="7"/>
      <c r="X1543" s="7"/>
    </row>
    <row r="1544" spans="23:24" x14ac:dyDescent="0.25">
      <c r="W1544" s="7"/>
      <c r="X1544" s="7"/>
    </row>
    <row r="1545" spans="23:24" x14ac:dyDescent="0.25">
      <c r="W1545" s="7"/>
      <c r="X1545" s="7"/>
    </row>
    <row r="1546" spans="23:24" x14ac:dyDescent="0.25">
      <c r="W1546" s="7"/>
      <c r="X1546" s="7"/>
    </row>
    <row r="1547" spans="23:24" x14ac:dyDescent="0.25">
      <c r="W1547" s="7"/>
      <c r="X1547" s="7"/>
    </row>
    <row r="1548" spans="23:24" x14ac:dyDescent="0.25">
      <c r="W1548" s="7"/>
      <c r="X1548" s="7"/>
    </row>
    <row r="1549" spans="23:24" x14ac:dyDescent="0.25">
      <c r="W1549" s="7"/>
      <c r="X1549" s="7"/>
    </row>
    <row r="1550" spans="23:24" x14ac:dyDescent="0.25">
      <c r="W1550" s="7"/>
      <c r="X1550" s="7"/>
    </row>
    <row r="1551" spans="23:24" x14ac:dyDescent="0.25">
      <c r="W1551" s="7"/>
      <c r="X1551" s="7"/>
    </row>
    <row r="1552" spans="23:24" x14ac:dyDescent="0.25">
      <c r="W1552" s="7"/>
      <c r="X1552" s="7"/>
    </row>
    <row r="1553" spans="23:24" x14ac:dyDescent="0.25">
      <c r="W1553" s="7"/>
      <c r="X1553" s="7"/>
    </row>
    <row r="1554" spans="23:24" x14ac:dyDescent="0.25">
      <c r="W1554" s="7"/>
      <c r="X1554" s="7"/>
    </row>
    <row r="1555" spans="23:24" x14ac:dyDescent="0.25">
      <c r="W1555" s="7"/>
      <c r="X1555" s="7"/>
    </row>
    <row r="1556" spans="23:24" x14ac:dyDescent="0.25">
      <c r="W1556" s="7"/>
      <c r="X1556" s="7"/>
    </row>
    <row r="1557" spans="23:24" x14ac:dyDescent="0.25">
      <c r="W1557" s="7"/>
      <c r="X1557" s="7"/>
    </row>
    <row r="1558" spans="23:24" x14ac:dyDescent="0.25">
      <c r="W1558" s="7"/>
      <c r="X1558" s="7"/>
    </row>
    <row r="1559" spans="23:24" x14ac:dyDescent="0.25">
      <c r="W1559" s="7"/>
      <c r="X1559" s="7"/>
    </row>
    <row r="1560" spans="23:24" x14ac:dyDescent="0.25">
      <c r="W1560" s="7"/>
      <c r="X1560" s="7"/>
    </row>
    <row r="1561" spans="23:24" x14ac:dyDescent="0.25">
      <c r="W1561" s="7"/>
      <c r="X1561" s="7"/>
    </row>
    <row r="1562" spans="23:24" x14ac:dyDescent="0.25">
      <c r="W1562" s="7"/>
      <c r="X1562" s="7"/>
    </row>
    <row r="1563" spans="23:24" x14ac:dyDescent="0.25">
      <c r="W1563" s="7"/>
      <c r="X1563" s="7"/>
    </row>
    <row r="1564" spans="23:24" x14ac:dyDescent="0.25">
      <c r="W1564" s="7"/>
      <c r="X1564" s="7"/>
    </row>
    <row r="1565" spans="23:24" x14ac:dyDescent="0.25">
      <c r="W1565" s="7"/>
      <c r="X1565" s="7"/>
    </row>
    <row r="1566" spans="23:24" x14ac:dyDescent="0.25">
      <c r="W1566" s="7"/>
      <c r="X1566" s="7"/>
    </row>
    <row r="1567" spans="23:24" x14ac:dyDescent="0.25">
      <c r="W1567" s="7"/>
      <c r="X1567" s="7"/>
    </row>
    <row r="1568" spans="23:24" x14ac:dyDescent="0.25">
      <c r="W1568" s="7"/>
      <c r="X1568" s="7"/>
    </row>
    <row r="1569" spans="23:24" x14ac:dyDescent="0.25">
      <c r="W1569" s="7"/>
      <c r="X1569" s="7"/>
    </row>
    <row r="1570" spans="23:24" x14ac:dyDescent="0.25">
      <c r="W1570" s="7"/>
      <c r="X1570" s="7"/>
    </row>
    <row r="1571" spans="23:24" x14ac:dyDescent="0.25">
      <c r="W1571" s="7"/>
      <c r="X1571" s="7"/>
    </row>
    <row r="1572" spans="23:24" x14ac:dyDescent="0.25">
      <c r="W1572" s="7"/>
      <c r="X1572" s="7"/>
    </row>
    <row r="1573" spans="23:24" x14ac:dyDescent="0.25">
      <c r="W1573" s="7"/>
      <c r="X1573" s="7"/>
    </row>
    <row r="1574" spans="23:24" x14ac:dyDescent="0.25">
      <c r="W1574" s="7"/>
      <c r="X1574" s="7"/>
    </row>
    <row r="1575" spans="23:24" x14ac:dyDescent="0.25">
      <c r="W1575" s="7"/>
      <c r="X1575" s="7"/>
    </row>
    <row r="1576" spans="23:24" x14ac:dyDescent="0.25">
      <c r="W1576" s="7"/>
      <c r="X1576" s="7"/>
    </row>
    <row r="1577" spans="23:24" x14ac:dyDescent="0.25">
      <c r="W1577" s="7"/>
      <c r="X1577" s="7"/>
    </row>
    <row r="1578" spans="23:24" x14ac:dyDescent="0.25">
      <c r="W1578" s="7"/>
      <c r="X1578" s="7"/>
    </row>
    <row r="1579" spans="23:24" x14ac:dyDescent="0.25">
      <c r="W1579" s="7"/>
      <c r="X1579" s="7"/>
    </row>
    <row r="1580" spans="23:24" x14ac:dyDescent="0.25">
      <c r="W1580" s="7"/>
      <c r="X1580" s="7"/>
    </row>
    <row r="1581" spans="23:24" x14ac:dyDescent="0.25">
      <c r="W1581" s="7"/>
      <c r="X1581" s="7"/>
    </row>
    <row r="1582" spans="23:24" x14ac:dyDescent="0.25">
      <c r="W1582" s="7"/>
      <c r="X1582" s="7"/>
    </row>
    <row r="1583" spans="23:24" x14ac:dyDescent="0.25">
      <c r="W1583" s="7"/>
      <c r="X1583" s="7"/>
    </row>
    <row r="1584" spans="23:24" x14ac:dyDescent="0.25">
      <c r="W1584" s="7"/>
      <c r="X1584" s="7"/>
    </row>
    <row r="1585" spans="23:24" x14ac:dyDescent="0.25">
      <c r="W1585" s="7"/>
      <c r="X1585" s="7"/>
    </row>
    <row r="1586" spans="23:24" x14ac:dyDescent="0.25">
      <c r="W1586" s="7"/>
      <c r="X1586" s="7"/>
    </row>
    <row r="1587" spans="23:24" x14ac:dyDescent="0.25">
      <c r="W1587" s="7"/>
      <c r="X1587" s="7"/>
    </row>
    <row r="1588" spans="23:24" x14ac:dyDescent="0.25">
      <c r="W1588" s="7"/>
      <c r="X1588" s="7"/>
    </row>
    <row r="1589" spans="23:24" x14ac:dyDescent="0.25">
      <c r="W1589" s="7"/>
      <c r="X1589" s="7"/>
    </row>
    <row r="1590" spans="23:24" x14ac:dyDescent="0.25">
      <c r="W1590" s="7"/>
      <c r="X1590" s="7"/>
    </row>
    <row r="1591" spans="23:24" x14ac:dyDescent="0.25">
      <c r="W1591" s="7"/>
      <c r="X1591" s="7"/>
    </row>
    <row r="1592" spans="23:24" x14ac:dyDescent="0.25">
      <c r="W1592" s="7"/>
      <c r="X1592" s="7"/>
    </row>
    <row r="1593" spans="23:24" x14ac:dyDescent="0.25">
      <c r="W1593" s="7"/>
      <c r="X1593" s="7"/>
    </row>
    <row r="1594" spans="23:24" x14ac:dyDescent="0.25">
      <c r="W1594" s="7"/>
      <c r="X1594" s="7"/>
    </row>
    <row r="1595" spans="23:24" x14ac:dyDescent="0.25">
      <c r="W1595" s="7"/>
      <c r="X1595" s="7"/>
    </row>
    <row r="1596" spans="23:24" x14ac:dyDescent="0.25">
      <c r="W1596" s="7"/>
      <c r="X1596" s="7"/>
    </row>
    <row r="1597" spans="23:24" x14ac:dyDescent="0.25">
      <c r="W1597" s="7"/>
      <c r="X1597" s="7"/>
    </row>
    <row r="1598" spans="23:24" x14ac:dyDescent="0.25">
      <c r="W1598" s="7"/>
      <c r="X1598" s="7"/>
    </row>
    <row r="1599" spans="23:24" x14ac:dyDescent="0.25">
      <c r="W1599" s="7"/>
      <c r="X1599" s="7"/>
    </row>
    <row r="1600" spans="23:24" x14ac:dyDescent="0.25">
      <c r="W1600" s="7"/>
      <c r="X1600" s="7"/>
    </row>
    <row r="1601" spans="23:24" x14ac:dyDescent="0.25">
      <c r="W1601" s="7"/>
      <c r="X1601" s="7"/>
    </row>
    <row r="1602" spans="23:24" x14ac:dyDescent="0.25">
      <c r="W1602" s="7"/>
      <c r="X1602" s="7"/>
    </row>
    <row r="1603" spans="23:24" x14ac:dyDescent="0.25">
      <c r="W1603" s="7"/>
      <c r="X1603" s="7"/>
    </row>
    <row r="1604" spans="23:24" x14ac:dyDescent="0.25">
      <c r="W1604" s="7"/>
      <c r="X1604" s="7"/>
    </row>
    <row r="1605" spans="23:24" x14ac:dyDescent="0.25">
      <c r="W1605" s="7"/>
      <c r="X1605" s="7"/>
    </row>
    <row r="1606" spans="23:24" x14ac:dyDescent="0.25">
      <c r="W1606" s="7"/>
      <c r="X1606" s="7"/>
    </row>
    <row r="1607" spans="23:24" x14ac:dyDescent="0.25">
      <c r="W1607" s="7"/>
      <c r="X1607" s="7"/>
    </row>
    <row r="1608" spans="23:24" x14ac:dyDescent="0.25">
      <c r="W1608" s="7"/>
      <c r="X1608" s="7"/>
    </row>
    <row r="1609" spans="23:24" x14ac:dyDescent="0.25">
      <c r="W1609" s="7"/>
      <c r="X1609" s="7"/>
    </row>
    <row r="1610" spans="23:24" x14ac:dyDescent="0.25">
      <c r="W1610" s="7"/>
      <c r="X1610" s="7"/>
    </row>
    <row r="1611" spans="23:24" x14ac:dyDescent="0.25">
      <c r="W1611" s="7"/>
      <c r="X1611" s="7"/>
    </row>
    <row r="1612" spans="23:24" x14ac:dyDescent="0.25">
      <c r="W1612" s="7"/>
      <c r="X1612" s="7"/>
    </row>
    <row r="1613" spans="23:24" x14ac:dyDescent="0.25">
      <c r="W1613" s="7"/>
      <c r="X1613" s="7"/>
    </row>
    <row r="1614" spans="23:24" x14ac:dyDescent="0.25">
      <c r="W1614" s="7"/>
      <c r="X1614" s="7"/>
    </row>
    <row r="1615" spans="23:24" x14ac:dyDescent="0.25">
      <c r="W1615" s="7"/>
      <c r="X1615" s="7"/>
    </row>
    <row r="1616" spans="23:24" x14ac:dyDescent="0.25">
      <c r="W1616" s="7"/>
      <c r="X1616" s="7"/>
    </row>
    <row r="1617" spans="23:24" x14ac:dyDescent="0.25">
      <c r="W1617" s="7"/>
      <c r="X1617" s="7"/>
    </row>
    <row r="1618" spans="23:24" x14ac:dyDescent="0.25">
      <c r="W1618" s="7"/>
      <c r="X1618" s="7"/>
    </row>
    <row r="1619" spans="23:24" x14ac:dyDescent="0.25">
      <c r="W1619" s="7"/>
      <c r="X1619" s="7"/>
    </row>
    <row r="1620" spans="23:24" x14ac:dyDescent="0.25">
      <c r="W1620" s="7"/>
      <c r="X1620" s="7"/>
    </row>
    <row r="1621" spans="23:24" x14ac:dyDescent="0.25">
      <c r="W1621" s="7"/>
      <c r="X1621" s="7"/>
    </row>
    <row r="1622" spans="23:24" x14ac:dyDescent="0.25">
      <c r="W1622" s="7"/>
      <c r="X1622" s="7"/>
    </row>
    <row r="1623" spans="23:24" x14ac:dyDescent="0.25">
      <c r="W1623" s="7"/>
      <c r="X1623" s="7"/>
    </row>
    <row r="1624" spans="23:24" x14ac:dyDescent="0.25">
      <c r="W1624" s="7"/>
      <c r="X1624" s="7"/>
    </row>
    <row r="1625" spans="23:24" x14ac:dyDescent="0.25">
      <c r="W1625" s="7"/>
      <c r="X1625" s="7"/>
    </row>
    <row r="1626" spans="23:24" x14ac:dyDescent="0.25">
      <c r="W1626" s="7"/>
      <c r="X1626" s="7"/>
    </row>
    <row r="1627" spans="23:24" x14ac:dyDescent="0.25">
      <c r="W1627" s="7"/>
      <c r="X1627" s="7"/>
    </row>
    <row r="1628" spans="23:24" x14ac:dyDescent="0.25">
      <c r="W1628" s="7"/>
      <c r="X1628" s="7"/>
    </row>
    <row r="1629" spans="23:24" x14ac:dyDescent="0.25">
      <c r="W1629" s="7"/>
      <c r="X1629" s="7"/>
    </row>
    <row r="1630" spans="23:24" x14ac:dyDescent="0.25">
      <c r="W1630" s="7"/>
      <c r="X1630" s="7"/>
    </row>
    <row r="1631" spans="23:24" x14ac:dyDescent="0.25">
      <c r="W1631" s="7"/>
      <c r="X1631" s="7"/>
    </row>
    <row r="1632" spans="23:24" x14ac:dyDescent="0.25">
      <c r="W1632" s="7"/>
      <c r="X1632" s="7"/>
    </row>
    <row r="1633" spans="23:24" x14ac:dyDescent="0.25">
      <c r="W1633" s="7"/>
      <c r="X1633" s="7"/>
    </row>
    <row r="1634" spans="23:24" x14ac:dyDescent="0.25">
      <c r="W1634" s="7"/>
      <c r="X1634" s="7"/>
    </row>
    <row r="1635" spans="23:24" x14ac:dyDescent="0.25">
      <c r="W1635" s="7"/>
      <c r="X1635" s="7"/>
    </row>
    <row r="1636" spans="23:24" x14ac:dyDescent="0.25">
      <c r="W1636" s="7"/>
      <c r="X1636" s="7"/>
    </row>
    <row r="1637" spans="23:24" x14ac:dyDescent="0.25">
      <c r="W1637" s="7"/>
      <c r="X1637" s="7"/>
    </row>
    <row r="1638" spans="23:24" x14ac:dyDescent="0.25">
      <c r="W1638" s="7"/>
      <c r="X1638" s="7"/>
    </row>
    <row r="1639" spans="23:24" x14ac:dyDescent="0.25">
      <c r="W1639" s="7"/>
      <c r="X1639" s="7"/>
    </row>
    <row r="1640" spans="23:24" x14ac:dyDescent="0.25">
      <c r="W1640" s="7"/>
      <c r="X1640" s="7"/>
    </row>
    <row r="1641" spans="23:24" x14ac:dyDescent="0.25">
      <c r="W1641" s="7"/>
      <c r="X1641" s="7"/>
    </row>
    <row r="1642" spans="23:24" x14ac:dyDescent="0.25">
      <c r="W1642" s="7"/>
      <c r="X1642" s="7"/>
    </row>
    <row r="1643" spans="23:24" x14ac:dyDescent="0.25">
      <c r="W1643" s="7"/>
      <c r="X1643" s="7"/>
    </row>
    <row r="1644" spans="23:24" x14ac:dyDescent="0.25">
      <c r="W1644" s="7"/>
      <c r="X1644" s="7"/>
    </row>
    <row r="1645" spans="23:24" x14ac:dyDescent="0.25">
      <c r="W1645" s="7"/>
      <c r="X1645" s="7"/>
    </row>
    <row r="1646" spans="23:24" x14ac:dyDescent="0.25">
      <c r="W1646" s="7"/>
      <c r="X1646" s="7"/>
    </row>
    <row r="1647" spans="23:24" x14ac:dyDescent="0.25">
      <c r="W1647" s="7"/>
      <c r="X1647" s="7"/>
    </row>
    <row r="1648" spans="23:24" x14ac:dyDescent="0.25">
      <c r="W1648" s="7"/>
      <c r="X1648" s="7"/>
    </row>
    <row r="1649" spans="23:24" x14ac:dyDescent="0.25">
      <c r="W1649" s="7"/>
      <c r="X1649" s="7"/>
    </row>
    <row r="1650" spans="23:24" x14ac:dyDescent="0.25">
      <c r="W1650" s="7"/>
      <c r="X1650" s="7"/>
    </row>
    <row r="1651" spans="23:24" x14ac:dyDescent="0.25">
      <c r="W1651" s="7"/>
      <c r="X1651" s="7"/>
    </row>
    <row r="1652" spans="23:24" x14ac:dyDescent="0.25">
      <c r="W1652" s="7"/>
      <c r="X1652" s="7"/>
    </row>
    <row r="1653" spans="23:24" x14ac:dyDescent="0.25">
      <c r="W1653" s="7"/>
      <c r="X1653" s="7"/>
    </row>
    <row r="1654" spans="23:24" x14ac:dyDescent="0.25">
      <c r="W1654" s="7"/>
      <c r="X1654" s="7"/>
    </row>
    <row r="1655" spans="23:24" x14ac:dyDescent="0.25">
      <c r="W1655" s="7"/>
      <c r="X1655" s="7"/>
    </row>
    <row r="1656" spans="23:24" x14ac:dyDescent="0.25">
      <c r="W1656" s="7"/>
      <c r="X1656" s="7"/>
    </row>
    <row r="1657" spans="23:24" x14ac:dyDescent="0.25">
      <c r="W1657" s="7"/>
      <c r="X1657" s="7"/>
    </row>
    <row r="1658" spans="23:24" x14ac:dyDescent="0.25">
      <c r="W1658" s="7"/>
      <c r="X1658" s="7"/>
    </row>
    <row r="1659" spans="23:24" x14ac:dyDescent="0.25">
      <c r="W1659" s="7"/>
      <c r="X1659" s="7"/>
    </row>
    <row r="1660" spans="23:24" x14ac:dyDescent="0.25">
      <c r="W1660" s="7"/>
      <c r="X1660" s="7"/>
    </row>
    <row r="1661" spans="23:24" x14ac:dyDescent="0.25">
      <c r="W1661" s="7"/>
      <c r="X1661" s="7"/>
    </row>
    <row r="1662" spans="23:24" x14ac:dyDescent="0.25">
      <c r="W1662" s="7"/>
      <c r="X1662" s="7"/>
    </row>
    <row r="1663" spans="23:24" x14ac:dyDescent="0.25">
      <c r="W1663" s="7"/>
      <c r="X1663" s="7"/>
    </row>
    <row r="1664" spans="23:24" x14ac:dyDescent="0.25">
      <c r="W1664" s="7"/>
      <c r="X1664" s="7"/>
    </row>
    <row r="1665" spans="23:24" x14ac:dyDescent="0.25">
      <c r="W1665" s="7"/>
      <c r="X1665" s="7"/>
    </row>
    <row r="1666" spans="23:24" x14ac:dyDescent="0.25">
      <c r="W1666" s="7"/>
      <c r="X1666" s="7"/>
    </row>
    <row r="1667" spans="23:24" x14ac:dyDescent="0.25">
      <c r="W1667" s="7"/>
      <c r="X1667" s="7"/>
    </row>
    <row r="1668" spans="23:24" x14ac:dyDescent="0.25">
      <c r="W1668" s="7"/>
      <c r="X1668" s="7"/>
    </row>
    <row r="1669" spans="23:24" x14ac:dyDescent="0.25">
      <c r="W1669" s="7"/>
      <c r="X1669" s="7"/>
    </row>
    <row r="1670" spans="23:24" x14ac:dyDescent="0.25">
      <c r="W1670" s="7"/>
      <c r="X1670" s="7"/>
    </row>
    <row r="1671" spans="23:24" x14ac:dyDescent="0.25">
      <c r="W1671" s="7"/>
      <c r="X1671" s="7"/>
    </row>
    <row r="1672" spans="23:24" x14ac:dyDescent="0.25">
      <c r="W1672" s="7"/>
      <c r="X1672" s="7"/>
    </row>
    <row r="1673" spans="23:24" x14ac:dyDescent="0.25">
      <c r="W1673" s="7"/>
      <c r="X1673" s="7"/>
    </row>
    <row r="1674" spans="23:24" x14ac:dyDescent="0.25">
      <c r="W1674" s="7"/>
      <c r="X1674" s="7"/>
    </row>
    <row r="1675" spans="23:24" x14ac:dyDescent="0.25">
      <c r="W1675" s="7"/>
      <c r="X1675" s="7"/>
    </row>
    <row r="1676" spans="23:24" x14ac:dyDescent="0.25">
      <c r="W1676" s="7"/>
      <c r="X1676" s="7"/>
    </row>
    <row r="1677" spans="23:24" x14ac:dyDescent="0.25">
      <c r="W1677" s="7"/>
      <c r="X1677" s="7"/>
    </row>
    <row r="1678" spans="23:24" x14ac:dyDescent="0.25">
      <c r="W1678" s="7"/>
      <c r="X1678" s="7"/>
    </row>
    <row r="1679" spans="23:24" x14ac:dyDescent="0.25">
      <c r="W1679" s="7"/>
      <c r="X1679" s="7"/>
    </row>
    <row r="1680" spans="23:24" x14ac:dyDescent="0.25">
      <c r="W1680" s="7"/>
      <c r="X1680" s="7"/>
    </row>
    <row r="1681" spans="23:24" x14ac:dyDescent="0.25">
      <c r="W1681" s="7"/>
      <c r="X1681" s="7"/>
    </row>
    <row r="1682" spans="23:24" x14ac:dyDescent="0.25">
      <c r="W1682" s="7"/>
      <c r="X1682" s="7"/>
    </row>
    <row r="1683" spans="23:24" x14ac:dyDescent="0.25">
      <c r="W1683" s="7"/>
      <c r="X1683" s="7"/>
    </row>
    <row r="1684" spans="23:24" x14ac:dyDescent="0.25">
      <c r="W1684" s="7"/>
      <c r="X1684" s="7"/>
    </row>
    <row r="1685" spans="23:24" x14ac:dyDescent="0.25">
      <c r="W1685" s="7"/>
      <c r="X1685" s="7"/>
    </row>
    <row r="1686" spans="23:24" x14ac:dyDescent="0.25">
      <c r="W1686" s="7"/>
      <c r="X1686" s="7"/>
    </row>
    <row r="1687" spans="23:24" x14ac:dyDescent="0.25">
      <c r="W1687" s="7"/>
      <c r="X1687" s="7"/>
    </row>
    <row r="1688" spans="23:24" x14ac:dyDescent="0.25">
      <c r="W1688" s="7"/>
      <c r="X1688" s="7"/>
    </row>
    <row r="1689" spans="23:24" x14ac:dyDescent="0.25">
      <c r="W1689" s="7"/>
      <c r="X1689" s="7"/>
    </row>
    <row r="1690" spans="23:24" x14ac:dyDescent="0.25">
      <c r="W1690" s="7"/>
      <c r="X1690" s="7"/>
    </row>
    <row r="1691" spans="23:24" x14ac:dyDescent="0.25">
      <c r="W1691" s="7"/>
      <c r="X1691" s="7"/>
    </row>
    <row r="1692" spans="23:24" x14ac:dyDescent="0.25">
      <c r="W1692" s="7"/>
      <c r="X1692" s="7"/>
    </row>
    <row r="1693" spans="23:24" x14ac:dyDescent="0.25">
      <c r="W1693" s="7"/>
      <c r="X1693" s="7"/>
    </row>
    <row r="1694" spans="23:24" x14ac:dyDescent="0.25">
      <c r="W1694" s="7"/>
      <c r="X1694" s="7"/>
    </row>
    <row r="1695" spans="23:24" x14ac:dyDescent="0.25">
      <c r="W1695" s="7"/>
      <c r="X1695" s="7"/>
    </row>
    <row r="1696" spans="23:24" x14ac:dyDescent="0.25">
      <c r="W1696" s="7"/>
      <c r="X1696" s="7"/>
    </row>
    <row r="1697" spans="23:24" x14ac:dyDescent="0.25">
      <c r="W1697" s="7"/>
      <c r="X1697" s="7"/>
    </row>
    <row r="1698" spans="23:24" x14ac:dyDescent="0.25">
      <c r="W1698" s="7"/>
      <c r="X1698" s="7"/>
    </row>
    <row r="1699" spans="23:24" x14ac:dyDescent="0.25">
      <c r="W1699" s="7"/>
      <c r="X1699" s="7"/>
    </row>
    <row r="1700" spans="23:24" x14ac:dyDescent="0.25">
      <c r="W1700" s="7"/>
      <c r="X1700" s="7"/>
    </row>
    <row r="1701" spans="23:24" x14ac:dyDescent="0.25">
      <c r="W1701" s="7"/>
      <c r="X1701" s="7"/>
    </row>
    <row r="1702" spans="23:24" x14ac:dyDescent="0.25">
      <c r="W1702" s="7"/>
      <c r="X1702" s="7"/>
    </row>
    <row r="1703" spans="23:24" x14ac:dyDescent="0.25">
      <c r="W1703" s="7"/>
      <c r="X1703" s="7"/>
    </row>
    <row r="1704" spans="23:24" x14ac:dyDescent="0.25">
      <c r="W1704" s="7"/>
      <c r="X1704" s="7"/>
    </row>
    <row r="1705" spans="23:24" x14ac:dyDescent="0.25">
      <c r="W1705" s="7"/>
      <c r="X1705" s="7"/>
    </row>
    <row r="1706" spans="23:24" x14ac:dyDescent="0.25">
      <c r="W1706" s="7"/>
      <c r="X1706" s="7"/>
    </row>
    <row r="1707" spans="23:24" x14ac:dyDescent="0.25">
      <c r="W1707" s="7"/>
      <c r="X1707" s="7"/>
    </row>
    <row r="1708" spans="23:24" x14ac:dyDescent="0.25">
      <c r="W1708" s="7"/>
      <c r="X1708" s="7"/>
    </row>
    <row r="1709" spans="23:24" x14ac:dyDescent="0.25">
      <c r="W1709" s="7"/>
      <c r="X1709" s="7"/>
    </row>
    <row r="1710" spans="23:24" x14ac:dyDescent="0.25">
      <c r="W1710" s="7"/>
      <c r="X1710" s="7"/>
    </row>
    <row r="1711" spans="23:24" x14ac:dyDescent="0.25">
      <c r="W1711" s="7"/>
      <c r="X1711" s="7"/>
    </row>
    <row r="1712" spans="23:24" x14ac:dyDescent="0.25">
      <c r="W1712" s="7"/>
      <c r="X1712" s="7"/>
    </row>
    <row r="1713" spans="23:24" x14ac:dyDescent="0.25">
      <c r="W1713" s="7"/>
      <c r="X1713" s="7"/>
    </row>
    <row r="1714" spans="23:24" x14ac:dyDescent="0.25">
      <c r="W1714" s="7"/>
      <c r="X1714" s="7"/>
    </row>
    <row r="1715" spans="23:24" x14ac:dyDescent="0.25">
      <c r="W1715" s="7"/>
      <c r="X1715" s="7"/>
    </row>
    <row r="1716" spans="23:24" x14ac:dyDescent="0.25">
      <c r="W1716" s="7"/>
      <c r="X1716" s="7"/>
    </row>
    <row r="1717" spans="23:24" x14ac:dyDescent="0.25">
      <c r="W1717" s="7"/>
      <c r="X1717" s="7"/>
    </row>
    <row r="1718" spans="23:24" x14ac:dyDescent="0.25">
      <c r="W1718" s="7"/>
      <c r="X1718" s="7"/>
    </row>
    <row r="1719" spans="23:24" x14ac:dyDescent="0.25">
      <c r="W1719" s="7"/>
      <c r="X1719" s="7"/>
    </row>
    <row r="1720" spans="23:24" x14ac:dyDescent="0.25">
      <c r="W1720" s="7"/>
      <c r="X1720" s="7"/>
    </row>
    <row r="1721" spans="23:24" x14ac:dyDescent="0.25">
      <c r="W1721" s="7"/>
      <c r="X1721" s="7"/>
    </row>
    <row r="1722" spans="23:24" x14ac:dyDescent="0.25">
      <c r="W1722" s="7"/>
      <c r="X1722" s="7"/>
    </row>
    <row r="1723" spans="23:24" x14ac:dyDescent="0.25">
      <c r="W1723" s="7"/>
      <c r="X1723" s="7"/>
    </row>
    <row r="1724" spans="23:24" x14ac:dyDescent="0.25">
      <c r="W1724" s="7"/>
      <c r="X1724" s="7"/>
    </row>
    <row r="1725" spans="23:24" x14ac:dyDescent="0.25">
      <c r="W1725" s="7"/>
      <c r="X1725" s="7"/>
    </row>
    <row r="1726" spans="23:24" x14ac:dyDescent="0.25">
      <c r="W1726" s="7"/>
      <c r="X1726" s="7"/>
    </row>
    <row r="1727" spans="23:24" x14ac:dyDescent="0.25">
      <c r="W1727" s="7"/>
      <c r="X1727" s="7"/>
    </row>
    <row r="1728" spans="23:24" x14ac:dyDescent="0.25">
      <c r="W1728" s="7"/>
      <c r="X1728" s="7"/>
    </row>
    <row r="1729" spans="23:24" x14ac:dyDescent="0.25">
      <c r="W1729" s="7"/>
      <c r="X1729" s="7"/>
    </row>
    <row r="1730" spans="23:24" x14ac:dyDescent="0.25">
      <c r="W1730" s="7"/>
      <c r="X1730" s="7"/>
    </row>
    <row r="1731" spans="23:24" x14ac:dyDescent="0.25">
      <c r="W1731" s="7"/>
      <c r="X1731" s="7"/>
    </row>
    <row r="1732" spans="23:24" x14ac:dyDescent="0.25">
      <c r="W1732" s="7"/>
      <c r="X1732" s="7"/>
    </row>
    <row r="1733" spans="23:24" x14ac:dyDescent="0.25">
      <c r="W1733" s="7"/>
      <c r="X1733" s="7"/>
    </row>
    <row r="1734" spans="23:24" x14ac:dyDescent="0.25">
      <c r="W1734" s="7"/>
      <c r="X1734" s="7"/>
    </row>
    <row r="1735" spans="23:24" x14ac:dyDescent="0.25">
      <c r="W1735" s="7"/>
      <c r="X1735" s="7"/>
    </row>
    <row r="1736" spans="23:24" x14ac:dyDescent="0.25">
      <c r="W1736" s="7"/>
      <c r="X1736" s="7"/>
    </row>
    <row r="1737" spans="23:24" x14ac:dyDescent="0.25">
      <c r="W1737" s="7"/>
      <c r="X1737" s="7"/>
    </row>
    <row r="1738" spans="23:24" x14ac:dyDescent="0.25">
      <c r="W1738" s="7"/>
      <c r="X1738" s="7"/>
    </row>
    <row r="1739" spans="23:24" x14ac:dyDescent="0.25">
      <c r="W1739" s="7"/>
      <c r="X1739" s="7"/>
    </row>
    <row r="1740" spans="23:24" x14ac:dyDescent="0.25">
      <c r="W1740" s="7"/>
      <c r="X1740" s="7"/>
    </row>
    <row r="1741" spans="23:24" x14ac:dyDescent="0.25">
      <c r="W1741" s="7"/>
      <c r="X1741" s="7"/>
    </row>
    <row r="1742" spans="23:24" x14ac:dyDescent="0.25">
      <c r="W1742" s="7"/>
      <c r="X1742" s="7"/>
    </row>
    <row r="1743" spans="23:24" x14ac:dyDescent="0.25">
      <c r="W1743" s="7"/>
      <c r="X1743" s="7"/>
    </row>
    <row r="1744" spans="23:24" x14ac:dyDescent="0.25">
      <c r="W1744" s="7"/>
      <c r="X1744" s="7"/>
    </row>
    <row r="1745" spans="23:24" x14ac:dyDescent="0.25">
      <c r="W1745" s="7"/>
      <c r="X1745" s="7"/>
    </row>
    <row r="1746" spans="23:24" x14ac:dyDescent="0.25">
      <c r="W1746" s="7"/>
      <c r="X1746" s="7"/>
    </row>
    <row r="1747" spans="23:24" x14ac:dyDescent="0.25">
      <c r="W1747" s="7"/>
      <c r="X1747" s="7"/>
    </row>
    <row r="1748" spans="23:24" x14ac:dyDescent="0.25">
      <c r="W1748" s="7"/>
      <c r="X1748" s="7"/>
    </row>
    <row r="1749" spans="23:24" x14ac:dyDescent="0.25">
      <c r="W1749" s="7"/>
      <c r="X1749" s="7"/>
    </row>
    <row r="1750" spans="23:24" x14ac:dyDescent="0.25">
      <c r="W1750" s="7"/>
      <c r="X1750" s="7"/>
    </row>
    <row r="1751" spans="23:24" x14ac:dyDescent="0.25">
      <c r="W1751" s="7"/>
      <c r="X1751" s="7"/>
    </row>
  </sheetData>
  <mergeCells count="4">
    <mergeCell ref="F1:I1"/>
    <mergeCell ref="J1:L1"/>
    <mergeCell ref="N1:P1"/>
    <mergeCell ref="R1:S1"/>
  </mergeCells>
  <phoneticPr fontId="3" type="noConversion"/>
  <conditionalFormatting sqref="W4:X17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31:AE7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6:AB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6:AE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:AE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3:AB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4:AE28 AB2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0:AB7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">
    <cfRule type="cellIs" dxfId="0" priority="1" operator="less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workbookViewId="0">
      <selection activeCell="T1" sqref="T1:T1048576"/>
    </sheetView>
  </sheetViews>
  <sheetFormatPr defaultRowHeight="15.75" x14ac:dyDescent="0.25"/>
  <sheetData>
    <row r="1" spans="1:20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/>
      <c r="H1" s="2"/>
      <c r="I1" s="2"/>
      <c r="J1" s="2" t="s">
        <v>5</v>
      </c>
      <c r="K1" s="2"/>
      <c r="L1" s="2"/>
      <c r="M1" s="1" t="s">
        <v>6</v>
      </c>
      <c r="N1" s="2" t="s">
        <v>7</v>
      </c>
      <c r="O1" s="2"/>
      <c r="P1" s="2"/>
      <c r="Q1" s="1" t="s">
        <v>8</v>
      </c>
      <c r="R1" s="2" t="s">
        <v>9</v>
      </c>
      <c r="S1" s="2"/>
      <c r="T1" s="1" t="s">
        <v>10</v>
      </c>
    </row>
    <row r="2" spans="1:20" x14ac:dyDescent="0.25">
      <c r="A2" s="1"/>
      <c r="B2" s="1"/>
      <c r="C2" s="1"/>
      <c r="D2" s="1"/>
      <c r="E2" s="1"/>
      <c r="F2" s="1"/>
      <c r="G2" s="1" t="s">
        <v>11</v>
      </c>
      <c r="H2" s="1" t="s">
        <v>12</v>
      </c>
      <c r="I2" s="1" t="s">
        <v>13</v>
      </c>
      <c r="J2" s="1" t="s">
        <v>11</v>
      </c>
      <c r="K2" s="1" t="s">
        <v>12</v>
      </c>
      <c r="L2" s="1" t="s">
        <v>13</v>
      </c>
      <c r="M2" s="1"/>
      <c r="N2" s="1" t="s">
        <v>11</v>
      </c>
      <c r="O2" s="1" t="s">
        <v>12</v>
      </c>
      <c r="P2" s="1" t="s">
        <v>13</v>
      </c>
      <c r="Q2" s="1"/>
      <c r="R2" s="1" t="s">
        <v>11</v>
      </c>
      <c r="S2" s="1" t="s">
        <v>13</v>
      </c>
      <c r="T2" s="1"/>
    </row>
    <row r="4" spans="1:20" x14ac:dyDescent="0.25">
      <c r="A4" s="1">
        <v>0</v>
      </c>
      <c r="B4" t="s">
        <v>14</v>
      </c>
      <c r="C4" t="s">
        <v>17</v>
      </c>
      <c r="D4">
        <v>50</v>
      </c>
      <c r="E4">
        <v>70</v>
      </c>
      <c r="F4" t="s">
        <v>21</v>
      </c>
      <c r="G4" t="s">
        <v>25</v>
      </c>
      <c r="H4" t="s">
        <v>26</v>
      </c>
      <c r="I4" t="s">
        <v>25</v>
      </c>
      <c r="J4">
        <v>246.66665991147369</v>
      </c>
      <c r="K4">
        <v>246.6666599114738</v>
      </c>
      <c r="L4">
        <v>246.66665991147369</v>
      </c>
      <c r="N4" t="s">
        <v>28</v>
      </c>
      <c r="O4" t="s">
        <v>28</v>
      </c>
      <c r="P4" t="s">
        <v>28</v>
      </c>
      <c r="Q4">
        <v>800</v>
      </c>
      <c r="R4">
        <v>30</v>
      </c>
      <c r="S4">
        <v>30</v>
      </c>
      <c r="T4">
        <v>7638.6941908073477</v>
      </c>
    </row>
    <row r="5" spans="1:20" x14ac:dyDescent="0.25">
      <c r="A5" s="1">
        <v>1</v>
      </c>
      <c r="F5" t="s">
        <v>22</v>
      </c>
      <c r="G5">
        <v>0</v>
      </c>
      <c r="H5">
        <v>0</v>
      </c>
      <c r="I5">
        <v>0</v>
      </c>
    </row>
    <row r="6" spans="1:20" x14ac:dyDescent="0.25">
      <c r="A6" s="1">
        <v>2</v>
      </c>
      <c r="F6" t="s">
        <v>23</v>
      </c>
      <c r="G6">
        <v>0</v>
      </c>
      <c r="H6">
        <v>0</v>
      </c>
      <c r="I6">
        <v>0</v>
      </c>
    </row>
    <row r="7" spans="1:20" x14ac:dyDescent="0.25">
      <c r="A7" s="1">
        <v>3</v>
      </c>
      <c r="F7" t="s">
        <v>24</v>
      </c>
      <c r="G7" t="s">
        <v>26</v>
      </c>
      <c r="H7" t="s">
        <v>25</v>
      </c>
      <c r="I7" t="s">
        <v>26</v>
      </c>
      <c r="J7">
        <v>147.99999594688421</v>
      </c>
      <c r="K7">
        <v>443.99998784065258</v>
      </c>
      <c r="L7">
        <v>147.99999594688421</v>
      </c>
      <c r="T7">
        <v>7447.7268360371627</v>
      </c>
    </row>
    <row r="8" spans="1:20" x14ac:dyDescent="0.25">
      <c r="A8" s="1">
        <v>4</v>
      </c>
      <c r="B8" t="s">
        <v>14</v>
      </c>
      <c r="C8" t="s">
        <v>18</v>
      </c>
      <c r="D8">
        <v>50</v>
      </c>
      <c r="E8">
        <v>70</v>
      </c>
      <c r="F8" t="s">
        <v>21</v>
      </c>
      <c r="G8" t="s">
        <v>25</v>
      </c>
      <c r="H8" t="s">
        <v>26</v>
      </c>
      <c r="I8" t="s">
        <v>25</v>
      </c>
      <c r="J8">
        <v>246.66665991147369</v>
      </c>
      <c r="K8">
        <v>246.6666599114738</v>
      </c>
      <c r="L8">
        <v>246.66665991147369</v>
      </c>
      <c r="N8" t="s">
        <v>28</v>
      </c>
      <c r="O8" t="s">
        <v>28</v>
      </c>
      <c r="P8" t="s">
        <v>28</v>
      </c>
      <c r="Q8">
        <v>800</v>
      </c>
      <c r="R8">
        <v>30</v>
      </c>
      <c r="S8">
        <v>30</v>
      </c>
      <c r="T8">
        <v>7638.6941908073477</v>
      </c>
    </row>
    <row r="9" spans="1:20" x14ac:dyDescent="0.25">
      <c r="A9" s="1">
        <v>5</v>
      </c>
      <c r="F9" t="s">
        <v>22</v>
      </c>
      <c r="G9">
        <v>0</v>
      </c>
      <c r="H9">
        <v>0</v>
      </c>
      <c r="I9">
        <v>0</v>
      </c>
    </row>
    <row r="10" spans="1:20" x14ac:dyDescent="0.25">
      <c r="A10" s="1">
        <v>6</v>
      </c>
      <c r="F10" t="s">
        <v>23</v>
      </c>
      <c r="G10">
        <v>0</v>
      </c>
      <c r="H10">
        <v>0</v>
      </c>
      <c r="I10">
        <v>0</v>
      </c>
    </row>
    <row r="11" spans="1:20" x14ac:dyDescent="0.25">
      <c r="A11" s="1">
        <v>7</v>
      </c>
      <c r="F11" t="s">
        <v>24</v>
      </c>
      <c r="G11" t="s">
        <v>26</v>
      </c>
      <c r="H11" t="s">
        <v>25</v>
      </c>
      <c r="I11" t="s">
        <v>26</v>
      </c>
      <c r="J11">
        <v>147.99999594688421</v>
      </c>
      <c r="K11">
        <v>443.99998784065258</v>
      </c>
      <c r="L11">
        <v>147.99999594688421</v>
      </c>
      <c r="T11">
        <v>7447.7268360371627</v>
      </c>
    </row>
    <row r="12" spans="1:20" x14ac:dyDescent="0.25">
      <c r="A12" s="1">
        <v>8</v>
      </c>
      <c r="B12" t="s">
        <v>14</v>
      </c>
      <c r="C12" t="s">
        <v>19</v>
      </c>
      <c r="D12">
        <v>50</v>
      </c>
      <c r="E12">
        <v>70</v>
      </c>
      <c r="F12" t="s">
        <v>21</v>
      </c>
      <c r="G12" t="s">
        <v>25</v>
      </c>
      <c r="H12" t="s">
        <v>26</v>
      </c>
      <c r="I12" t="s">
        <v>25</v>
      </c>
      <c r="J12">
        <v>246.66665991147369</v>
      </c>
      <c r="K12">
        <v>246.6666599114738</v>
      </c>
      <c r="L12">
        <v>246.66665991147369</v>
      </c>
      <c r="N12" t="s">
        <v>28</v>
      </c>
      <c r="O12" t="s">
        <v>28</v>
      </c>
      <c r="P12" t="s">
        <v>28</v>
      </c>
      <c r="Q12">
        <v>800</v>
      </c>
      <c r="R12">
        <v>30</v>
      </c>
      <c r="S12">
        <v>30</v>
      </c>
      <c r="T12">
        <v>7638.6941908073477</v>
      </c>
    </row>
    <row r="13" spans="1:20" x14ac:dyDescent="0.25">
      <c r="A13" s="1">
        <v>9</v>
      </c>
      <c r="F13" t="s">
        <v>22</v>
      </c>
      <c r="G13">
        <v>0</v>
      </c>
      <c r="H13">
        <v>0</v>
      </c>
      <c r="I13">
        <v>0</v>
      </c>
    </row>
    <row r="14" spans="1:20" x14ac:dyDescent="0.25">
      <c r="A14" s="1">
        <v>10</v>
      </c>
      <c r="F14" t="s">
        <v>23</v>
      </c>
      <c r="G14">
        <v>0</v>
      </c>
      <c r="H14">
        <v>0</v>
      </c>
      <c r="I14">
        <v>0</v>
      </c>
    </row>
    <row r="15" spans="1:20" x14ac:dyDescent="0.25">
      <c r="A15" s="1">
        <v>11</v>
      </c>
      <c r="F15" t="s">
        <v>24</v>
      </c>
      <c r="G15" t="s">
        <v>26</v>
      </c>
      <c r="H15" t="s">
        <v>25</v>
      </c>
      <c r="I15" t="s">
        <v>26</v>
      </c>
      <c r="J15">
        <v>147.99999594688421</v>
      </c>
      <c r="K15">
        <v>443.99998784065258</v>
      </c>
      <c r="L15">
        <v>147.99999594688421</v>
      </c>
      <c r="T15">
        <v>7447.7268360371627</v>
      </c>
    </row>
    <row r="16" spans="1:20" x14ac:dyDescent="0.25">
      <c r="A16" s="1">
        <v>12</v>
      </c>
      <c r="B16" t="s">
        <v>14</v>
      </c>
      <c r="C16" t="s">
        <v>20</v>
      </c>
      <c r="D16">
        <v>50</v>
      </c>
      <c r="E16">
        <v>70</v>
      </c>
      <c r="F16" t="s">
        <v>21</v>
      </c>
      <c r="G16" t="s">
        <v>25</v>
      </c>
      <c r="H16" t="s">
        <v>26</v>
      </c>
      <c r="I16" t="s">
        <v>25</v>
      </c>
      <c r="J16">
        <v>246.66665991147369</v>
      </c>
      <c r="K16">
        <v>246.6666599114738</v>
      </c>
      <c r="L16">
        <v>246.66665991147369</v>
      </c>
      <c r="N16" t="s">
        <v>28</v>
      </c>
      <c r="O16" t="s">
        <v>28</v>
      </c>
      <c r="P16" t="s">
        <v>28</v>
      </c>
      <c r="Q16">
        <v>800</v>
      </c>
      <c r="R16">
        <v>30</v>
      </c>
      <c r="S16">
        <v>30</v>
      </c>
      <c r="T16">
        <v>7638.6941908073477</v>
      </c>
    </row>
    <row r="17" spans="1:20" x14ac:dyDescent="0.25">
      <c r="A17" s="1">
        <v>13</v>
      </c>
      <c r="F17" t="s">
        <v>22</v>
      </c>
      <c r="G17">
        <v>0</v>
      </c>
      <c r="H17">
        <v>0</v>
      </c>
      <c r="I17">
        <v>0</v>
      </c>
    </row>
    <row r="18" spans="1:20" x14ac:dyDescent="0.25">
      <c r="A18" s="1">
        <v>14</v>
      </c>
      <c r="F18" t="s">
        <v>23</v>
      </c>
      <c r="G18">
        <v>0</v>
      </c>
      <c r="H18">
        <v>0</v>
      </c>
      <c r="I18">
        <v>0</v>
      </c>
    </row>
    <row r="19" spans="1:20" x14ac:dyDescent="0.25">
      <c r="A19" s="1">
        <v>15</v>
      </c>
      <c r="F19" t="s">
        <v>24</v>
      </c>
      <c r="G19" t="s">
        <v>26</v>
      </c>
      <c r="H19" t="s">
        <v>25</v>
      </c>
      <c r="I19" t="s">
        <v>26</v>
      </c>
      <c r="J19">
        <v>147.99999594688421</v>
      </c>
      <c r="K19">
        <v>443.99998784065258</v>
      </c>
      <c r="L19">
        <v>147.99999594688421</v>
      </c>
      <c r="T19">
        <v>7447.7268360371627</v>
      </c>
    </row>
    <row r="20" spans="1:20" x14ac:dyDescent="0.25">
      <c r="A20" s="1">
        <v>16</v>
      </c>
      <c r="B20" t="s">
        <v>15</v>
      </c>
      <c r="C20" t="s">
        <v>17</v>
      </c>
      <c r="D20">
        <v>50</v>
      </c>
      <c r="E20">
        <v>70</v>
      </c>
      <c r="F20" t="s">
        <v>21</v>
      </c>
      <c r="G20" t="s">
        <v>27</v>
      </c>
      <c r="H20" t="s">
        <v>26</v>
      </c>
      <c r="I20" t="s">
        <v>27</v>
      </c>
      <c r="J20">
        <v>246.66665991147369</v>
      </c>
      <c r="K20">
        <v>246.6666599114738</v>
      </c>
      <c r="L20">
        <v>246.66665991147369</v>
      </c>
      <c r="N20" t="s">
        <v>29</v>
      </c>
      <c r="O20" t="s">
        <v>28</v>
      </c>
      <c r="P20" t="s">
        <v>29</v>
      </c>
      <c r="Q20">
        <v>800</v>
      </c>
      <c r="R20">
        <v>30</v>
      </c>
      <c r="S20">
        <v>30</v>
      </c>
      <c r="T20">
        <v>9548.3677385091833</v>
      </c>
    </row>
    <row r="21" spans="1:20" x14ac:dyDescent="0.25">
      <c r="A21" s="1">
        <v>17</v>
      </c>
      <c r="F21" t="s">
        <v>22</v>
      </c>
      <c r="G21">
        <v>0</v>
      </c>
      <c r="H21">
        <v>0</v>
      </c>
      <c r="I21">
        <v>0</v>
      </c>
    </row>
    <row r="22" spans="1:20" x14ac:dyDescent="0.25">
      <c r="A22" s="1">
        <v>18</v>
      </c>
      <c r="F22" t="s">
        <v>23</v>
      </c>
      <c r="G22">
        <v>0</v>
      </c>
      <c r="H22">
        <v>0</v>
      </c>
      <c r="I22">
        <v>0</v>
      </c>
    </row>
    <row r="23" spans="1:20" x14ac:dyDescent="0.25">
      <c r="A23" s="1">
        <v>19</v>
      </c>
      <c r="F23" t="s">
        <v>24</v>
      </c>
      <c r="G23" t="s">
        <v>25</v>
      </c>
      <c r="H23" t="s">
        <v>25</v>
      </c>
      <c r="I23" t="s">
        <v>25</v>
      </c>
      <c r="J23">
        <v>147.99999594688421</v>
      </c>
      <c r="K23">
        <v>443.99998784065258</v>
      </c>
      <c r="L23">
        <v>147.99999594688421</v>
      </c>
      <c r="T23">
        <v>8593.5309646582627</v>
      </c>
    </row>
    <row r="24" spans="1:20" x14ac:dyDescent="0.25">
      <c r="A24" s="1">
        <v>20</v>
      </c>
      <c r="B24" t="s">
        <v>15</v>
      </c>
      <c r="C24" t="s">
        <v>18</v>
      </c>
      <c r="D24">
        <v>50</v>
      </c>
      <c r="E24">
        <v>70</v>
      </c>
      <c r="F24" t="s">
        <v>21</v>
      </c>
      <c r="G24" t="s">
        <v>27</v>
      </c>
      <c r="H24" t="s">
        <v>26</v>
      </c>
      <c r="I24" t="s">
        <v>27</v>
      </c>
      <c r="J24">
        <v>246.66665991147369</v>
      </c>
      <c r="K24">
        <v>246.6666599114738</v>
      </c>
      <c r="L24">
        <v>246.66665991147369</v>
      </c>
      <c r="N24" t="s">
        <v>29</v>
      </c>
      <c r="O24" t="s">
        <v>28</v>
      </c>
      <c r="P24" t="s">
        <v>29</v>
      </c>
      <c r="Q24">
        <v>800</v>
      </c>
      <c r="R24">
        <v>30</v>
      </c>
      <c r="S24">
        <v>30</v>
      </c>
      <c r="T24">
        <v>9548.3677385091833</v>
      </c>
    </row>
    <row r="25" spans="1:20" x14ac:dyDescent="0.25">
      <c r="A25" s="1">
        <v>21</v>
      </c>
      <c r="F25" t="s">
        <v>22</v>
      </c>
      <c r="G25">
        <v>0</v>
      </c>
      <c r="H25">
        <v>0</v>
      </c>
      <c r="I25">
        <v>0</v>
      </c>
    </row>
    <row r="26" spans="1:20" x14ac:dyDescent="0.25">
      <c r="A26" s="1">
        <v>22</v>
      </c>
      <c r="F26" t="s">
        <v>23</v>
      </c>
      <c r="G26">
        <v>0</v>
      </c>
      <c r="H26">
        <v>0</v>
      </c>
      <c r="I26">
        <v>0</v>
      </c>
    </row>
    <row r="27" spans="1:20" x14ac:dyDescent="0.25">
      <c r="A27" s="1">
        <v>23</v>
      </c>
      <c r="F27" t="s">
        <v>24</v>
      </c>
      <c r="G27" t="s">
        <v>25</v>
      </c>
      <c r="H27" t="s">
        <v>25</v>
      </c>
      <c r="I27" t="s">
        <v>25</v>
      </c>
      <c r="J27">
        <v>147.99999594688421</v>
      </c>
      <c r="K27">
        <v>443.99998784065258</v>
      </c>
      <c r="L27">
        <v>147.99999594688421</v>
      </c>
      <c r="T27">
        <v>8593.5309646582627</v>
      </c>
    </row>
    <row r="28" spans="1:20" x14ac:dyDescent="0.25">
      <c r="A28" s="1">
        <v>24</v>
      </c>
      <c r="B28" t="s">
        <v>15</v>
      </c>
      <c r="C28" t="s">
        <v>19</v>
      </c>
      <c r="D28">
        <v>50</v>
      </c>
      <c r="E28">
        <v>70</v>
      </c>
      <c r="F28" t="s">
        <v>21</v>
      </c>
      <c r="G28" t="s">
        <v>27</v>
      </c>
      <c r="H28" t="s">
        <v>26</v>
      </c>
      <c r="I28" t="s">
        <v>27</v>
      </c>
      <c r="J28">
        <v>246.66665991147369</v>
      </c>
      <c r="K28">
        <v>246.6666599114738</v>
      </c>
      <c r="L28">
        <v>246.66665991147369</v>
      </c>
      <c r="N28" t="s">
        <v>29</v>
      </c>
      <c r="O28" t="s">
        <v>28</v>
      </c>
      <c r="P28" t="s">
        <v>29</v>
      </c>
      <c r="Q28">
        <v>800</v>
      </c>
      <c r="R28">
        <v>30</v>
      </c>
      <c r="S28">
        <v>30</v>
      </c>
      <c r="T28">
        <v>9548.3677385091833</v>
      </c>
    </row>
    <row r="29" spans="1:20" x14ac:dyDescent="0.25">
      <c r="A29" s="1">
        <v>25</v>
      </c>
      <c r="F29" t="s">
        <v>22</v>
      </c>
      <c r="G29">
        <v>0</v>
      </c>
      <c r="H29">
        <v>0</v>
      </c>
      <c r="I29">
        <v>0</v>
      </c>
    </row>
    <row r="30" spans="1:20" x14ac:dyDescent="0.25">
      <c r="A30" s="1">
        <v>26</v>
      </c>
      <c r="F30" t="s">
        <v>23</v>
      </c>
      <c r="G30">
        <v>0</v>
      </c>
      <c r="H30">
        <v>0</v>
      </c>
      <c r="I30">
        <v>0</v>
      </c>
    </row>
    <row r="31" spans="1:20" x14ac:dyDescent="0.25">
      <c r="A31" s="1">
        <v>27</v>
      </c>
      <c r="F31" t="s">
        <v>24</v>
      </c>
      <c r="G31" t="s">
        <v>25</v>
      </c>
      <c r="H31" t="s">
        <v>25</v>
      </c>
      <c r="I31" t="s">
        <v>25</v>
      </c>
      <c r="J31">
        <v>147.99999594688421</v>
      </c>
      <c r="K31">
        <v>443.99998784065258</v>
      </c>
      <c r="L31">
        <v>147.99999594688421</v>
      </c>
      <c r="T31">
        <v>8593.5309646582627</v>
      </c>
    </row>
    <row r="32" spans="1:20" x14ac:dyDescent="0.25">
      <c r="A32" s="1">
        <v>28</v>
      </c>
      <c r="B32" t="s">
        <v>15</v>
      </c>
      <c r="C32" t="s">
        <v>20</v>
      </c>
      <c r="D32">
        <v>50</v>
      </c>
      <c r="E32">
        <v>70</v>
      </c>
      <c r="F32" t="s">
        <v>21</v>
      </c>
      <c r="G32" t="s">
        <v>27</v>
      </c>
      <c r="H32" t="s">
        <v>26</v>
      </c>
      <c r="I32" t="s">
        <v>27</v>
      </c>
      <c r="J32">
        <v>246.66665991147369</v>
      </c>
      <c r="K32">
        <v>246.6666599114738</v>
      </c>
      <c r="L32">
        <v>246.66665991147369</v>
      </c>
      <c r="N32" t="s">
        <v>29</v>
      </c>
      <c r="O32" t="s">
        <v>28</v>
      </c>
      <c r="P32" t="s">
        <v>29</v>
      </c>
      <c r="Q32">
        <v>800</v>
      </c>
      <c r="R32">
        <v>30</v>
      </c>
      <c r="S32">
        <v>30</v>
      </c>
      <c r="T32">
        <v>9548.3677385091833</v>
      </c>
    </row>
    <row r="33" spans="1:20" x14ac:dyDescent="0.25">
      <c r="A33" s="1">
        <v>29</v>
      </c>
      <c r="F33" t="s">
        <v>22</v>
      </c>
      <c r="G33">
        <v>0</v>
      </c>
      <c r="H33">
        <v>0</v>
      </c>
      <c r="I33">
        <v>0</v>
      </c>
    </row>
    <row r="34" spans="1:20" x14ac:dyDescent="0.25">
      <c r="A34" s="1">
        <v>30</v>
      </c>
      <c r="F34" t="s">
        <v>23</v>
      </c>
      <c r="G34">
        <v>0</v>
      </c>
      <c r="H34">
        <v>0</v>
      </c>
      <c r="I34">
        <v>0</v>
      </c>
    </row>
    <row r="35" spans="1:20" x14ac:dyDescent="0.25">
      <c r="A35" s="1">
        <v>31</v>
      </c>
      <c r="F35" t="s">
        <v>24</v>
      </c>
      <c r="G35" t="s">
        <v>25</v>
      </c>
      <c r="H35" t="s">
        <v>25</v>
      </c>
      <c r="I35" t="s">
        <v>25</v>
      </c>
      <c r="J35">
        <v>147.99999594688421</v>
      </c>
      <c r="K35">
        <v>443.99998784065258</v>
      </c>
      <c r="L35">
        <v>147.99999594688421</v>
      </c>
      <c r="T35">
        <v>8593.5309646582627</v>
      </c>
    </row>
    <row r="36" spans="1:20" x14ac:dyDescent="0.25">
      <c r="A36" s="1">
        <v>32</v>
      </c>
      <c r="B36" t="s">
        <v>16</v>
      </c>
      <c r="C36" t="s">
        <v>17</v>
      </c>
      <c r="D36">
        <v>50</v>
      </c>
      <c r="E36">
        <v>70</v>
      </c>
      <c r="F36" t="s">
        <v>21</v>
      </c>
      <c r="G36" t="s">
        <v>27</v>
      </c>
      <c r="H36" t="s">
        <v>26</v>
      </c>
      <c r="I36" t="s">
        <v>27</v>
      </c>
      <c r="J36">
        <v>246.66665991147369</v>
      </c>
      <c r="K36">
        <v>246.6666599114738</v>
      </c>
      <c r="L36">
        <v>246.66665991147369</v>
      </c>
      <c r="N36" t="s">
        <v>29</v>
      </c>
      <c r="O36" t="s">
        <v>30</v>
      </c>
      <c r="P36" t="s">
        <v>29</v>
      </c>
      <c r="Q36">
        <v>800</v>
      </c>
      <c r="R36">
        <v>30</v>
      </c>
      <c r="S36">
        <v>30</v>
      </c>
      <c r="T36">
        <v>9548.3677385091833</v>
      </c>
    </row>
    <row r="37" spans="1:20" x14ac:dyDescent="0.25">
      <c r="A37" s="1">
        <v>33</v>
      </c>
      <c r="F37" t="s">
        <v>22</v>
      </c>
      <c r="G37">
        <v>0</v>
      </c>
      <c r="H37">
        <v>0</v>
      </c>
      <c r="I37">
        <v>0</v>
      </c>
    </row>
    <row r="38" spans="1:20" x14ac:dyDescent="0.25">
      <c r="A38" s="1">
        <v>34</v>
      </c>
      <c r="F38" t="s">
        <v>23</v>
      </c>
      <c r="G38">
        <v>0</v>
      </c>
      <c r="H38">
        <v>0</v>
      </c>
      <c r="I38">
        <v>0</v>
      </c>
    </row>
    <row r="39" spans="1:20" x14ac:dyDescent="0.25">
      <c r="A39" s="1">
        <v>35</v>
      </c>
      <c r="F39" t="s">
        <v>24</v>
      </c>
      <c r="G39" t="s">
        <v>25</v>
      </c>
      <c r="H39" t="s">
        <v>25</v>
      </c>
      <c r="I39" t="s">
        <v>25</v>
      </c>
      <c r="J39">
        <v>147.99999594688421</v>
      </c>
      <c r="K39">
        <v>443.99998784065258</v>
      </c>
      <c r="L39">
        <v>147.99999594688421</v>
      </c>
      <c r="T39">
        <v>8593.5309646582627</v>
      </c>
    </row>
    <row r="40" spans="1:20" x14ac:dyDescent="0.25">
      <c r="A40" s="1">
        <v>36</v>
      </c>
      <c r="B40" t="s">
        <v>16</v>
      </c>
      <c r="C40" t="s">
        <v>18</v>
      </c>
      <c r="D40">
        <v>50</v>
      </c>
      <c r="E40">
        <v>70</v>
      </c>
      <c r="F40" t="s">
        <v>21</v>
      </c>
      <c r="G40" t="s">
        <v>27</v>
      </c>
      <c r="H40" t="s">
        <v>26</v>
      </c>
      <c r="I40" t="s">
        <v>27</v>
      </c>
      <c r="J40">
        <v>246.66665991147369</v>
      </c>
      <c r="K40">
        <v>246.6666599114738</v>
      </c>
      <c r="L40">
        <v>246.66665991147369</v>
      </c>
      <c r="N40" t="s">
        <v>29</v>
      </c>
      <c r="O40" t="s">
        <v>30</v>
      </c>
      <c r="P40" t="s">
        <v>29</v>
      </c>
      <c r="Q40">
        <v>800</v>
      </c>
      <c r="R40">
        <v>30</v>
      </c>
      <c r="S40">
        <v>30</v>
      </c>
      <c r="T40">
        <v>9548.3677385091833</v>
      </c>
    </row>
    <row r="41" spans="1:20" x14ac:dyDescent="0.25">
      <c r="A41" s="1">
        <v>37</v>
      </c>
      <c r="F41" t="s">
        <v>22</v>
      </c>
      <c r="G41">
        <v>0</v>
      </c>
      <c r="H41">
        <v>0</v>
      </c>
      <c r="I41">
        <v>0</v>
      </c>
    </row>
    <row r="42" spans="1:20" x14ac:dyDescent="0.25">
      <c r="A42" s="1">
        <v>38</v>
      </c>
      <c r="F42" t="s">
        <v>23</v>
      </c>
      <c r="G42">
        <v>0</v>
      </c>
      <c r="H42">
        <v>0</v>
      </c>
      <c r="I42">
        <v>0</v>
      </c>
    </row>
    <row r="43" spans="1:20" x14ac:dyDescent="0.25">
      <c r="A43" s="1">
        <v>39</v>
      </c>
      <c r="F43" t="s">
        <v>24</v>
      </c>
      <c r="G43" t="s">
        <v>25</v>
      </c>
      <c r="H43" t="s">
        <v>25</v>
      </c>
      <c r="I43" t="s">
        <v>25</v>
      </c>
      <c r="J43">
        <v>147.99999594688421</v>
      </c>
      <c r="K43">
        <v>443.99998784065258</v>
      </c>
      <c r="L43">
        <v>147.99999594688421</v>
      </c>
      <c r="T43">
        <v>8593.5309646582627</v>
      </c>
    </row>
    <row r="44" spans="1:20" x14ac:dyDescent="0.25">
      <c r="A44" s="1">
        <v>40</v>
      </c>
      <c r="B44" t="s">
        <v>16</v>
      </c>
      <c r="C44" t="s">
        <v>19</v>
      </c>
      <c r="D44">
        <v>50</v>
      </c>
      <c r="E44">
        <v>70</v>
      </c>
      <c r="F44" t="s">
        <v>21</v>
      </c>
      <c r="G44" t="s">
        <v>27</v>
      </c>
      <c r="H44" t="s">
        <v>26</v>
      </c>
      <c r="I44" t="s">
        <v>27</v>
      </c>
      <c r="J44">
        <v>246.66665991147369</v>
      </c>
      <c r="K44">
        <v>246.6666599114738</v>
      </c>
      <c r="L44">
        <v>246.66665991147369</v>
      </c>
      <c r="N44" t="s">
        <v>29</v>
      </c>
      <c r="O44" t="s">
        <v>30</v>
      </c>
      <c r="P44" t="s">
        <v>29</v>
      </c>
      <c r="Q44">
        <v>800</v>
      </c>
      <c r="R44">
        <v>30</v>
      </c>
      <c r="S44">
        <v>30</v>
      </c>
      <c r="T44">
        <v>9548.3677385091833</v>
      </c>
    </row>
    <row r="45" spans="1:20" x14ac:dyDescent="0.25">
      <c r="A45" s="1">
        <v>41</v>
      </c>
      <c r="F45" t="s">
        <v>22</v>
      </c>
      <c r="G45">
        <v>0</v>
      </c>
      <c r="H45">
        <v>0</v>
      </c>
      <c r="I45">
        <v>0</v>
      </c>
    </row>
    <row r="46" spans="1:20" x14ac:dyDescent="0.25">
      <c r="A46" s="1">
        <v>42</v>
      </c>
      <c r="F46" t="s">
        <v>23</v>
      </c>
      <c r="G46">
        <v>0</v>
      </c>
      <c r="H46">
        <v>0</v>
      </c>
      <c r="I46">
        <v>0</v>
      </c>
    </row>
    <row r="47" spans="1:20" x14ac:dyDescent="0.25">
      <c r="A47" s="1">
        <v>43</v>
      </c>
      <c r="F47" t="s">
        <v>24</v>
      </c>
      <c r="G47" t="s">
        <v>25</v>
      </c>
      <c r="H47" t="s">
        <v>25</v>
      </c>
      <c r="I47" t="s">
        <v>25</v>
      </c>
      <c r="J47">
        <v>147.99999594688421</v>
      </c>
      <c r="K47">
        <v>443.99998784065258</v>
      </c>
      <c r="L47">
        <v>147.99999594688421</v>
      </c>
      <c r="T47">
        <v>8593.5309646582627</v>
      </c>
    </row>
    <row r="48" spans="1:20" x14ac:dyDescent="0.25">
      <c r="A48" s="1">
        <v>44</v>
      </c>
      <c r="B48" t="s">
        <v>16</v>
      </c>
      <c r="C48" t="s">
        <v>20</v>
      </c>
      <c r="D48">
        <v>50</v>
      </c>
      <c r="E48">
        <v>70</v>
      </c>
      <c r="F48" t="s">
        <v>21</v>
      </c>
      <c r="G48" t="s">
        <v>27</v>
      </c>
      <c r="H48" t="s">
        <v>26</v>
      </c>
      <c r="I48" t="s">
        <v>27</v>
      </c>
      <c r="J48">
        <v>246.66665991147369</v>
      </c>
      <c r="K48">
        <v>246.6666599114738</v>
      </c>
      <c r="L48">
        <v>246.66665991147369</v>
      </c>
      <c r="N48" t="s">
        <v>29</v>
      </c>
      <c r="O48" t="s">
        <v>30</v>
      </c>
      <c r="P48" t="s">
        <v>29</v>
      </c>
      <c r="Q48">
        <v>800</v>
      </c>
      <c r="R48">
        <v>30</v>
      </c>
      <c r="S48">
        <v>30</v>
      </c>
      <c r="T48">
        <v>9548.3677385091833</v>
      </c>
    </row>
    <row r="49" spans="1:20" x14ac:dyDescent="0.25">
      <c r="A49" s="1">
        <v>45</v>
      </c>
      <c r="F49" t="s">
        <v>22</v>
      </c>
      <c r="G49">
        <v>0</v>
      </c>
      <c r="H49">
        <v>0</v>
      </c>
      <c r="I49">
        <v>0</v>
      </c>
    </row>
    <row r="50" spans="1:20" x14ac:dyDescent="0.25">
      <c r="A50" s="1">
        <v>46</v>
      </c>
      <c r="F50" t="s">
        <v>23</v>
      </c>
      <c r="G50">
        <v>0</v>
      </c>
      <c r="H50">
        <v>0</v>
      </c>
      <c r="I50">
        <v>0</v>
      </c>
    </row>
    <row r="51" spans="1:20" x14ac:dyDescent="0.25">
      <c r="A51" s="1">
        <v>47</v>
      </c>
      <c r="F51" t="s">
        <v>24</v>
      </c>
      <c r="G51" t="s">
        <v>25</v>
      </c>
      <c r="H51" t="s">
        <v>25</v>
      </c>
      <c r="I51" t="s">
        <v>25</v>
      </c>
      <c r="J51">
        <v>147.99999594688421</v>
      </c>
      <c r="K51">
        <v>443.99998784065258</v>
      </c>
      <c r="L51">
        <v>147.99999594688421</v>
      </c>
      <c r="T51">
        <v>8593.5309646582627</v>
      </c>
    </row>
  </sheetData>
  <mergeCells count="4">
    <mergeCell ref="F1:I1"/>
    <mergeCell ref="J1:L1"/>
    <mergeCell ref="N1:P1"/>
    <mergeCell ref="R1:S1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93"/>
  <sheetViews>
    <sheetView workbookViewId="0"/>
  </sheetViews>
  <sheetFormatPr defaultRowHeight="15.75" x14ac:dyDescent="0.25"/>
  <sheetData>
    <row r="1" spans="1:42" x14ac:dyDescent="0.25"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48</v>
      </c>
      <c r="T1" s="1" t="s">
        <v>49</v>
      </c>
      <c r="U1" s="1" t="s">
        <v>50</v>
      </c>
      <c r="V1" s="1" t="s">
        <v>51</v>
      </c>
      <c r="W1" s="1" t="s">
        <v>52</v>
      </c>
      <c r="X1" s="1" t="s">
        <v>53</v>
      </c>
      <c r="Y1" s="1" t="s">
        <v>54</v>
      </c>
      <c r="Z1" s="1" t="s">
        <v>55</v>
      </c>
      <c r="AA1" s="1" t="s">
        <v>56</v>
      </c>
      <c r="AB1" s="1" t="s">
        <v>57</v>
      </c>
      <c r="AC1" s="1" t="s">
        <v>58</v>
      </c>
      <c r="AD1" s="1" t="s">
        <v>59</v>
      </c>
      <c r="AE1" s="1" t="s">
        <v>60</v>
      </c>
      <c r="AF1" s="1" t="s">
        <v>61</v>
      </c>
      <c r="AG1" s="1" t="s">
        <v>62</v>
      </c>
      <c r="AH1" s="1" t="s">
        <v>63</v>
      </c>
      <c r="AI1" s="1" t="s">
        <v>64</v>
      </c>
      <c r="AJ1" s="1" t="s">
        <v>65</v>
      </c>
      <c r="AK1" s="1" t="s">
        <v>66</v>
      </c>
      <c r="AL1" s="1" t="s">
        <v>67</v>
      </c>
      <c r="AM1" s="1" t="s">
        <v>68</v>
      </c>
      <c r="AN1" s="1" t="s">
        <v>69</v>
      </c>
      <c r="AO1" s="1" t="s">
        <v>70</v>
      </c>
      <c r="AP1" s="1" t="s">
        <v>71</v>
      </c>
    </row>
    <row r="2" spans="1:42" x14ac:dyDescent="0.25">
      <c r="A2" s="1">
        <v>0</v>
      </c>
      <c r="B2" t="s">
        <v>14</v>
      </c>
      <c r="C2" t="s">
        <v>17</v>
      </c>
      <c r="D2" t="s">
        <v>72</v>
      </c>
      <c r="E2">
        <v>0.30000001192092901</v>
      </c>
      <c r="F2" t="s">
        <v>73</v>
      </c>
      <c r="G2" t="s">
        <v>74</v>
      </c>
      <c r="H2">
        <v>1.03799998760223E-3</v>
      </c>
      <c r="I2">
        <v>1.0819999733939799E-3</v>
      </c>
      <c r="J2" t="s">
        <v>74</v>
      </c>
      <c r="K2">
        <v>7.09999992977828E-4</v>
      </c>
      <c r="L2">
        <v>7.09999992977828E-4</v>
      </c>
      <c r="M2" t="s">
        <v>97</v>
      </c>
      <c r="N2">
        <v>7.52999971155077E-4</v>
      </c>
      <c r="O2" t="s">
        <v>98</v>
      </c>
      <c r="P2">
        <v>0</v>
      </c>
      <c r="Q2" t="s">
        <v>98</v>
      </c>
      <c r="R2">
        <v>0</v>
      </c>
      <c r="S2" t="s">
        <v>73</v>
      </c>
      <c r="T2" t="s">
        <v>73</v>
      </c>
      <c r="U2" t="s">
        <v>99</v>
      </c>
      <c r="V2">
        <v>0.34271448855985798</v>
      </c>
      <c r="W2" t="s">
        <v>99</v>
      </c>
      <c r="X2">
        <v>0.3</v>
      </c>
      <c r="Y2" t="s">
        <v>100</v>
      </c>
      <c r="Z2">
        <v>7</v>
      </c>
      <c r="AA2">
        <v>3</v>
      </c>
      <c r="AB2">
        <v>3</v>
      </c>
      <c r="AC2">
        <v>0</v>
      </c>
      <c r="AD2" t="s">
        <v>100</v>
      </c>
      <c r="AE2">
        <v>7</v>
      </c>
      <c r="AF2">
        <v>2</v>
      </c>
      <c r="AG2">
        <v>2</v>
      </c>
      <c r="AH2">
        <v>0</v>
      </c>
      <c r="AI2">
        <v>0.81221951383896229</v>
      </c>
      <c r="AJ2">
        <v>1.377872389548239</v>
      </c>
      <c r="AK2">
        <v>0.62478424141458633</v>
      </c>
      <c r="AL2">
        <v>1.0599018381140299</v>
      </c>
      <c r="AM2">
        <v>3</v>
      </c>
      <c r="AN2">
        <v>2</v>
      </c>
      <c r="AO2">
        <v>3</v>
      </c>
      <c r="AP2">
        <v>2</v>
      </c>
    </row>
    <row r="3" spans="1:42" x14ac:dyDescent="0.25">
      <c r="A3" s="1">
        <v>1</v>
      </c>
      <c r="B3" t="s">
        <v>14</v>
      </c>
      <c r="C3" t="s">
        <v>17</v>
      </c>
      <c r="D3" t="s">
        <v>72</v>
      </c>
      <c r="E3">
        <v>0.79299998283386197</v>
      </c>
      <c r="F3" t="s">
        <v>73</v>
      </c>
      <c r="G3" t="s">
        <v>75</v>
      </c>
      <c r="H3">
        <v>1.03799998760223E-3</v>
      </c>
      <c r="I3">
        <v>1.03799998760223E-3</v>
      </c>
      <c r="J3" t="s">
        <v>74</v>
      </c>
      <c r="K3">
        <v>3.5200000274926402E-4</v>
      </c>
      <c r="L3">
        <v>3.5200000274926402E-4</v>
      </c>
      <c r="M3" t="s">
        <v>97</v>
      </c>
      <c r="N3">
        <v>7.2599999839439999E-4</v>
      </c>
      <c r="O3" t="s">
        <v>98</v>
      </c>
      <c r="P3">
        <v>0</v>
      </c>
      <c r="Q3" t="s">
        <v>98</v>
      </c>
      <c r="R3">
        <v>0</v>
      </c>
      <c r="S3" t="s">
        <v>73</v>
      </c>
      <c r="T3" t="s">
        <v>73</v>
      </c>
      <c r="U3" t="s">
        <v>99</v>
      </c>
      <c r="V3">
        <v>0.35546005588254359</v>
      </c>
      <c r="W3" t="s">
        <v>99</v>
      </c>
      <c r="X3">
        <v>0.3</v>
      </c>
      <c r="Y3" t="s">
        <v>100</v>
      </c>
      <c r="Z3">
        <v>7</v>
      </c>
      <c r="AA3">
        <v>3</v>
      </c>
      <c r="AB3">
        <v>3</v>
      </c>
      <c r="AC3">
        <v>0</v>
      </c>
      <c r="AD3" t="s">
        <v>100</v>
      </c>
      <c r="AE3">
        <v>7</v>
      </c>
      <c r="AF3">
        <v>2</v>
      </c>
      <c r="AG3">
        <v>2</v>
      </c>
      <c r="AH3">
        <v>0</v>
      </c>
      <c r="AI3">
        <v>0.81221951383896229</v>
      </c>
      <c r="AJ3">
        <v>1.377872389548239</v>
      </c>
      <c r="AK3">
        <v>0.62478424141458633</v>
      </c>
      <c r="AL3">
        <v>1.0599018381140299</v>
      </c>
      <c r="AM3">
        <v>3</v>
      </c>
      <c r="AN3">
        <v>2</v>
      </c>
      <c r="AO3">
        <v>3</v>
      </c>
      <c r="AP3">
        <v>2</v>
      </c>
    </row>
    <row r="4" spans="1:42" x14ac:dyDescent="0.25">
      <c r="A4" s="1">
        <v>2</v>
      </c>
      <c r="B4" t="s">
        <v>14</v>
      </c>
      <c r="C4" t="s">
        <v>17</v>
      </c>
      <c r="D4" t="s">
        <v>72</v>
      </c>
      <c r="E4">
        <v>1.2869999408721899</v>
      </c>
      <c r="F4" t="s">
        <v>73</v>
      </c>
      <c r="G4" t="s">
        <v>74</v>
      </c>
      <c r="H4">
        <v>6.7799998214468403E-4</v>
      </c>
      <c r="I4">
        <v>6.7799998214468403E-4</v>
      </c>
      <c r="J4" t="s">
        <v>77</v>
      </c>
      <c r="K4">
        <v>4.0200000512413702E-4</v>
      </c>
      <c r="L4">
        <v>4.0200000512413702E-4</v>
      </c>
      <c r="M4" t="s">
        <v>97</v>
      </c>
      <c r="N4">
        <v>6.9199997233226895E-4</v>
      </c>
      <c r="O4" t="s">
        <v>98</v>
      </c>
      <c r="P4">
        <v>0</v>
      </c>
      <c r="Q4" t="s">
        <v>98</v>
      </c>
      <c r="R4">
        <v>0</v>
      </c>
      <c r="S4" t="s">
        <v>73</v>
      </c>
      <c r="T4" t="s">
        <v>73</v>
      </c>
      <c r="U4" t="s">
        <v>99</v>
      </c>
      <c r="V4">
        <v>0.37292487040171252</v>
      </c>
      <c r="W4" t="s">
        <v>99</v>
      </c>
      <c r="X4">
        <v>0.3</v>
      </c>
      <c r="Y4" t="s">
        <v>100</v>
      </c>
      <c r="Z4">
        <v>7</v>
      </c>
      <c r="AA4">
        <v>2</v>
      </c>
      <c r="AB4">
        <v>2</v>
      </c>
      <c r="AC4">
        <v>0</v>
      </c>
      <c r="AD4" t="s">
        <v>100</v>
      </c>
      <c r="AE4">
        <v>7</v>
      </c>
      <c r="AF4">
        <v>2</v>
      </c>
      <c r="AG4">
        <v>2</v>
      </c>
      <c r="AH4">
        <v>0</v>
      </c>
      <c r="AI4">
        <v>0.81221951383896229</v>
      </c>
      <c r="AJ4">
        <v>1.377872389548239</v>
      </c>
      <c r="AK4">
        <v>0.62478424141458633</v>
      </c>
      <c r="AL4">
        <v>1.0599018381140299</v>
      </c>
      <c r="AM4">
        <v>3</v>
      </c>
      <c r="AN4">
        <v>2</v>
      </c>
      <c r="AO4">
        <v>3</v>
      </c>
      <c r="AP4">
        <v>2</v>
      </c>
    </row>
    <row r="5" spans="1:42" x14ac:dyDescent="0.25">
      <c r="A5" s="1">
        <v>3</v>
      </c>
      <c r="B5" t="s">
        <v>14</v>
      </c>
      <c r="C5" t="s">
        <v>17</v>
      </c>
      <c r="D5" t="s">
        <v>72</v>
      </c>
      <c r="E5">
        <v>1.7799999713897701</v>
      </c>
      <c r="F5" t="s">
        <v>73</v>
      </c>
      <c r="G5" t="s">
        <v>76</v>
      </c>
      <c r="H5">
        <v>3.7100000190548599E-4</v>
      </c>
      <c r="I5">
        <v>3.7100000190548599E-4</v>
      </c>
      <c r="J5" t="s">
        <v>78</v>
      </c>
      <c r="K5">
        <v>4.7999998787418002E-4</v>
      </c>
      <c r="L5">
        <v>4.7999998787418002E-4</v>
      </c>
      <c r="M5" t="s">
        <v>97</v>
      </c>
      <c r="N5">
        <v>6.5200001699849996E-4</v>
      </c>
      <c r="O5" t="s">
        <v>98</v>
      </c>
      <c r="P5">
        <v>0</v>
      </c>
      <c r="Q5" t="s">
        <v>98</v>
      </c>
      <c r="R5">
        <v>0</v>
      </c>
      <c r="S5" t="s">
        <v>73</v>
      </c>
      <c r="T5" t="s">
        <v>73</v>
      </c>
      <c r="U5" t="s">
        <v>99</v>
      </c>
      <c r="V5">
        <v>0.39580367066247141</v>
      </c>
      <c r="W5" t="s">
        <v>99</v>
      </c>
      <c r="X5">
        <v>0.3</v>
      </c>
      <c r="Y5" t="s">
        <v>100</v>
      </c>
      <c r="Z5">
        <v>7</v>
      </c>
      <c r="AA5">
        <v>2</v>
      </c>
      <c r="AB5">
        <v>2</v>
      </c>
      <c r="AC5">
        <v>0</v>
      </c>
      <c r="AD5" t="s">
        <v>100</v>
      </c>
      <c r="AE5">
        <v>7</v>
      </c>
      <c r="AF5">
        <v>2</v>
      </c>
      <c r="AG5">
        <v>2</v>
      </c>
      <c r="AH5">
        <v>0</v>
      </c>
      <c r="AI5">
        <v>0.81221951383896229</v>
      </c>
      <c r="AJ5">
        <v>1.377872389548239</v>
      </c>
      <c r="AK5">
        <v>0.62478424141458633</v>
      </c>
      <c r="AL5">
        <v>1.0599018381140299</v>
      </c>
      <c r="AM5">
        <v>2</v>
      </c>
      <c r="AN5">
        <v>2</v>
      </c>
      <c r="AO5">
        <v>2</v>
      </c>
      <c r="AP5">
        <v>2</v>
      </c>
    </row>
    <row r="6" spans="1:42" x14ac:dyDescent="0.25">
      <c r="A6" s="1">
        <v>4</v>
      </c>
      <c r="B6" t="s">
        <v>14</v>
      </c>
      <c r="C6" t="s">
        <v>17</v>
      </c>
      <c r="D6" t="s">
        <v>72</v>
      </c>
      <c r="E6">
        <v>2.27300000190735</v>
      </c>
      <c r="F6" t="s">
        <v>73</v>
      </c>
      <c r="G6" t="s">
        <v>74</v>
      </c>
      <c r="H6">
        <v>3.5200000274926402E-4</v>
      </c>
      <c r="I6">
        <v>3.5200000274926402E-4</v>
      </c>
      <c r="J6" t="s">
        <v>78</v>
      </c>
      <c r="K6">
        <v>5.8900000294670495E-4</v>
      </c>
      <c r="L6">
        <v>5.8900000294670495E-4</v>
      </c>
      <c r="M6" t="s">
        <v>97</v>
      </c>
      <c r="N6">
        <v>6.0500000836327705E-4</v>
      </c>
      <c r="O6" t="s">
        <v>98</v>
      </c>
      <c r="P6">
        <v>0</v>
      </c>
      <c r="Q6" t="s">
        <v>98</v>
      </c>
      <c r="R6">
        <v>0</v>
      </c>
      <c r="S6" t="s">
        <v>73</v>
      </c>
      <c r="T6" t="s">
        <v>73</v>
      </c>
      <c r="U6" t="s">
        <v>99</v>
      </c>
      <c r="V6">
        <v>0.4265520602192181</v>
      </c>
      <c r="W6" t="s">
        <v>99</v>
      </c>
      <c r="X6">
        <v>0.3</v>
      </c>
      <c r="Y6" t="s">
        <v>100</v>
      </c>
      <c r="Z6">
        <v>7</v>
      </c>
      <c r="AA6">
        <v>2</v>
      </c>
      <c r="AB6">
        <v>2</v>
      </c>
      <c r="AC6">
        <v>0</v>
      </c>
      <c r="AD6" t="s">
        <v>100</v>
      </c>
      <c r="AE6">
        <v>7</v>
      </c>
      <c r="AF6">
        <v>2</v>
      </c>
      <c r="AG6">
        <v>2</v>
      </c>
      <c r="AH6">
        <v>0</v>
      </c>
      <c r="AI6">
        <v>0.81221951383896229</v>
      </c>
      <c r="AJ6">
        <v>1.377872389548239</v>
      </c>
      <c r="AK6">
        <v>0.62478424141458633</v>
      </c>
      <c r="AL6">
        <v>1.0599018381140299</v>
      </c>
      <c r="AM6">
        <v>2</v>
      </c>
      <c r="AN6">
        <v>2</v>
      </c>
      <c r="AO6">
        <v>2</v>
      </c>
      <c r="AP6">
        <v>2</v>
      </c>
    </row>
    <row r="7" spans="1:42" x14ac:dyDescent="0.25">
      <c r="A7" s="1">
        <v>5</v>
      </c>
      <c r="B7" t="s">
        <v>14</v>
      </c>
      <c r="C7" t="s">
        <v>17</v>
      </c>
      <c r="D7" t="s">
        <v>72</v>
      </c>
      <c r="E7">
        <v>2.76699995994568</v>
      </c>
      <c r="F7" t="s">
        <v>73</v>
      </c>
      <c r="G7" t="s">
        <v>74</v>
      </c>
      <c r="H7">
        <v>3.5200000274926402E-4</v>
      </c>
      <c r="I7">
        <v>3.5200000274926402E-4</v>
      </c>
      <c r="J7" t="s">
        <v>96</v>
      </c>
      <c r="K7">
        <v>7.0099998265504805E-4</v>
      </c>
      <c r="L7">
        <v>7.0099998265504805E-4</v>
      </c>
      <c r="M7" t="s">
        <v>97</v>
      </c>
      <c r="N7">
        <v>5.5200001224875504E-4</v>
      </c>
      <c r="O7" t="s">
        <v>98</v>
      </c>
      <c r="P7">
        <v>0</v>
      </c>
      <c r="Q7" t="s">
        <v>98</v>
      </c>
      <c r="R7">
        <v>0</v>
      </c>
      <c r="S7" t="s">
        <v>73</v>
      </c>
      <c r="T7" t="s">
        <v>73</v>
      </c>
      <c r="U7" t="s">
        <v>99</v>
      </c>
      <c r="V7">
        <v>0.46750723600293193</v>
      </c>
      <c r="W7" t="s">
        <v>99</v>
      </c>
      <c r="X7">
        <v>0.3</v>
      </c>
      <c r="Y7" t="s">
        <v>100</v>
      </c>
      <c r="Z7">
        <v>7</v>
      </c>
      <c r="AA7">
        <v>2</v>
      </c>
      <c r="AB7">
        <v>2</v>
      </c>
      <c r="AC7">
        <v>0</v>
      </c>
      <c r="AD7" t="s">
        <v>100</v>
      </c>
      <c r="AE7">
        <v>7</v>
      </c>
      <c r="AF7">
        <v>2</v>
      </c>
      <c r="AG7">
        <v>2</v>
      </c>
      <c r="AH7">
        <v>0</v>
      </c>
      <c r="AI7">
        <v>0.81221951383896229</v>
      </c>
      <c r="AJ7">
        <v>1.377872389548239</v>
      </c>
      <c r="AK7">
        <v>0.62478424141458633</v>
      </c>
      <c r="AL7">
        <v>1.0599018381140299</v>
      </c>
      <c r="AM7">
        <v>2</v>
      </c>
      <c r="AN7">
        <v>3</v>
      </c>
      <c r="AO7">
        <v>2</v>
      </c>
      <c r="AP7">
        <v>2</v>
      </c>
    </row>
    <row r="8" spans="1:42" x14ac:dyDescent="0.25">
      <c r="A8" s="1">
        <v>6</v>
      </c>
      <c r="B8" t="s">
        <v>14</v>
      </c>
      <c r="C8" t="s">
        <v>17</v>
      </c>
      <c r="D8" t="s">
        <v>72</v>
      </c>
      <c r="E8">
        <v>3.2599999904632599</v>
      </c>
      <c r="F8" t="s">
        <v>73</v>
      </c>
      <c r="G8" t="s">
        <v>74</v>
      </c>
      <c r="H8">
        <v>3.5200000274926402E-4</v>
      </c>
      <c r="I8">
        <v>3.5200000274926402E-4</v>
      </c>
      <c r="J8" t="s">
        <v>96</v>
      </c>
      <c r="K8">
        <v>8.3299999823793801E-4</v>
      </c>
      <c r="L8">
        <v>8.3299999823793801E-4</v>
      </c>
      <c r="M8" t="s">
        <v>97</v>
      </c>
      <c r="N8">
        <v>4.9200002104044004E-4</v>
      </c>
      <c r="O8" t="s">
        <v>98</v>
      </c>
      <c r="P8">
        <v>0</v>
      </c>
      <c r="Q8" t="s">
        <v>98</v>
      </c>
      <c r="R8">
        <v>0</v>
      </c>
      <c r="S8" t="s">
        <v>73</v>
      </c>
      <c r="T8" t="s">
        <v>73</v>
      </c>
      <c r="U8" t="s">
        <v>99</v>
      </c>
      <c r="V8">
        <v>0.52452030277207728</v>
      </c>
      <c r="W8" t="s">
        <v>99</v>
      </c>
      <c r="X8">
        <v>0.3</v>
      </c>
      <c r="Y8" t="s">
        <v>100</v>
      </c>
      <c r="Z8">
        <v>7</v>
      </c>
      <c r="AA8">
        <v>2</v>
      </c>
      <c r="AB8">
        <v>2</v>
      </c>
      <c r="AC8">
        <v>0</v>
      </c>
      <c r="AD8" t="s">
        <v>100</v>
      </c>
      <c r="AE8">
        <v>7</v>
      </c>
      <c r="AF8">
        <v>3</v>
      </c>
      <c r="AG8">
        <v>3</v>
      </c>
      <c r="AH8">
        <v>0</v>
      </c>
      <c r="AI8">
        <v>0.81221951383896229</v>
      </c>
      <c r="AJ8">
        <v>1.377872389548239</v>
      </c>
      <c r="AK8">
        <v>0.62478424141458633</v>
      </c>
      <c r="AL8">
        <v>1.0599018381140299</v>
      </c>
      <c r="AM8">
        <v>2</v>
      </c>
      <c r="AN8">
        <v>3</v>
      </c>
      <c r="AO8">
        <v>2</v>
      </c>
      <c r="AP8">
        <v>3</v>
      </c>
    </row>
    <row r="9" spans="1:42" x14ac:dyDescent="0.25">
      <c r="A9" s="1">
        <v>7</v>
      </c>
      <c r="B9" t="s">
        <v>14</v>
      </c>
      <c r="C9" t="s">
        <v>17</v>
      </c>
      <c r="D9" t="s">
        <v>72</v>
      </c>
      <c r="E9">
        <v>3.7530000209808301</v>
      </c>
      <c r="F9" t="s">
        <v>73</v>
      </c>
      <c r="G9" t="s">
        <v>74</v>
      </c>
      <c r="H9">
        <v>3.5200000274926402E-4</v>
      </c>
      <c r="I9">
        <v>3.5200000274926402E-4</v>
      </c>
      <c r="J9" t="s">
        <v>96</v>
      </c>
      <c r="K9">
        <v>9.0300000738352505E-4</v>
      </c>
      <c r="L9">
        <v>9.0300000738352505E-4</v>
      </c>
      <c r="M9" t="s">
        <v>97</v>
      </c>
      <c r="N9">
        <v>4.26000013248995E-4</v>
      </c>
      <c r="O9" t="s">
        <v>98</v>
      </c>
      <c r="P9">
        <v>0</v>
      </c>
      <c r="Q9" t="s">
        <v>98</v>
      </c>
      <c r="R9">
        <v>0</v>
      </c>
      <c r="S9" t="s">
        <v>73</v>
      </c>
      <c r="T9" t="s">
        <v>73</v>
      </c>
      <c r="U9" t="s">
        <v>99</v>
      </c>
      <c r="V9">
        <v>0.60578401871824084</v>
      </c>
      <c r="W9" t="s">
        <v>99</v>
      </c>
      <c r="X9">
        <v>0.3</v>
      </c>
      <c r="Y9" t="s">
        <v>100</v>
      </c>
      <c r="Z9">
        <v>7</v>
      </c>
      <c r="AA9">
        <v>2</v>
      </c>
      <c r="AB9">
        <v>2</v>
      </c>
      <c r="AC9">
        <v>0</v>
      </c>
      <c r="AD9" t="s">
        <v>100</v>
      </c>
      <c r="AE9">
        <v>7</v>
      </c>
      <c r="AF9">
        <v>3</v>
      </c>
      <c r="AG9">
        <v>3</v>
      </c>
      <c r="AH9">
        <v>0</v>
      </c>
      <c r="AI9">
        <v>0.81221951383896229</v>
      </c>
      <c r="AJ9">
        <v>1.377872389548239</v>
      </c>
      <c r="AK9">
        <v>0.62478424141458633</v>
      </c>
      <c r="AL9">
        <v>1.0599018381140299</v>
      </c>
      <c r="AM9">
        <v>2</v>
      </c>
      <c r="AN9">
        <v>3</v>
      </c>
      <c r="AO9">
        <v>2</v>
      </c>
      <c r="AP9">
        <v>3</v>
      </c>
    </row>
    <row r="10" spans="1:42" x14ac:dyDescent="0.25">
      <c r="A10" s="1">
        <v>8</v>
      </c>
      <c r="B10" t="s">
        <v>14</v>
      </c>
      <c r="C10" t="s">
        <v>17</v>
      </c>
      <c r="D10" t="s">
        <v>72</v>
      </c>
      <c r="E10">
        <v>4.2470002174377397</v>
      </c>
      <c r="F10" t="s">
        <v>73</v>
      </c>
      <c r="G10" t="s">
        <v>74</v>
      </c>
      <c r="H10">
        <v>3.5200000274926402E-4</v>
      </c>
      <c r="I10">
        <v>3.5200000274926402E-4</v>
      </c>
      <c r="J10" t="s">
        <v>96</v>
      </c>
      <c r="K10">
        <v>9.0300000738352505E-4</v>
      </c>
      <c r="L10">
        <v>9.0300000738352505E-4</v>
      </c>
      <c r="M10" t="s">
        <v>97</v>
      </c>
      <c r="N10">
        <v>4.26000013248995E-4</v>
      </c>
      <c r="O10" t="s">
        <v>98</v>
      </c>
      <c r="P10">
        <v>0</v>
      </c>
      <c r="Q10" t="s">
        <v>98</v>
      </c>
      <c r="R10">
        <v>0</v>
      </c>
      <c r="S10" t="s">
        <v>73</v>
      </c>
      <c r="T10" t="s">
        <v>73</v>
      </c>
      <c r="U10" t="s">
        <v>99</v>
      </c>
      <c r="V10">
        <v>0.60578401871824084</v>
      </c>
      <c r="W10" t="s">
        <v>99</v>
      </c>
      <c r="X10">
        <v>0.3</v>
      </c>
      <c r="Y10" t="s">
        <v>100</v>
      </c>
      <c r="Z10">
        <v>7</v>
      </c>
      <c r="AA10">
        <v>2</v>
      </c>
      <c r="AB10">
        <v>2</v>
      </c>
      <c r="AC10">
        <v>0</v>
      </c>
      <c r="AD10" t="s">
        <v>100</v>
      </c>
      <c r="AE10">
        <v>7</v>
      </c>
      <c r="AF10">
        <v>3</v>
      </c>
      <c r="AG10">
        <v>3</v>
      </c>
      <c r="AH10">
        <v>0</v>
      </c>
      <c r="AI10">
        <v>0.81221951383896229</v>
      </c>
      <c r="AJ10">
        <v>1.377872389548239</v>
      </c>
      <c r="AK10">
        <v>0.62478424141458633</v>
      </c>
      <c r="AL10">
        <v>1.0599018381140299</v>
      </c>
      <c r="AM10">
        <v>2</v>
      </c>
      <c r="AN10">
        <v>3</v>
      </c>
      <c r="AO10">
        <v>2</v>
      </c>
      <c r="AP10">
        <v>3</v>
      </c>
    </row>
    <row r="11" spans="1:42" x14ac:dyDescent="0.25">
      <c r="A11" s="1">
        <v>9</v>
      </c>
      <c r="B11" t="s">
        <v>14</v>
      </c>
      <c r="C11" t="s">
        <v>17</v>
      </c>
      <c r="D11" t="s">
        <v>72</v>
      </c>
      <c r="E11">
        <v>4.7399997711181596</v>
      </c>
      <c r="F11" t="s">
        <v>73</v>
      </c>
      <c r="G11" t="s">
        <v>74</v>
      </c>
      <c r="H11">
        <v>3.5200000274926402E-4</v>
      </c>
      <c r="I11">
        <v>3.5200000274926402E-4</v>
      </c>
      <c r="J11" t="s">
        <v>96</v>
      </c>
      <c r="K11">
        <v>8.3299999823793801E-4</v>
      </c>
      <c r="L11">
        <v>8.3299999823793801E-4</v>
      </c>
      <c r="M11" t="s">
        <v>97</v>
      </c>
      <c r="N11">
        <v>4.9200002104044004E-4</v>
      </c>
      <c r="O11" t="s">
        <v>98</v>
      </c>
      <c r="P11">
        <v>0</v>
      </c>
      <c r="Q11" t="s">
        <v>98</v>
      </c>
      <c r="R11">
        <v>0</v>
      </c>
      <c r="S11" t="s">
        <v>73</v>
      </c>
      <c r="T11" t="s">
        <v>73</v>
      </c>
      <c r="U11" t="s">
        <v>99</v>
      </c>
      <c r="V11">
        <v>0.52452030277207728</v>
      </c>
      <c r="W11" t="s">
        <v>99</v>
      </c>
      <c r="X11">
        <v>0.3</v>
      </c>
      <c r="Y11" t="s">
        <v>100</v>
      </c>
      <c r="Z11">
        <v>7</v>
      </c>
      <c r="AA11">
        <v>2</v>
      </c>
      <c r="AB11">
        <v>2</v>
      </c>
      <c r="AC11">
        <v>0</v>
      </c>
      <c r="AD11" t="s">
        <v>100</v>
      </c>
      <c r="AE11">
        <v>7</v>
      </c>
      <c r="AF11">
        <v>3</v>
      </c>
      <c r="AG11">
        <v>3</v>
      </c>
      <c r="AH11">
        <v>0</v>
      </c>
      <c r="AI11">
        <v>0.81221951383896229</v>
      </c>
      <c r="AJ11">
        <v>1.377872389548239</v>
      </c>
      <c r="AK11">
        <v>0.62478424141458633</v>
      </c>
      <c r="AL11">
        <v>1.0599018381140299</v>
      </c>
      <c r="AM11">
        <v>2</v>
      </c>
      <c r="AN11">
        <v>3</v>
      </c>
      <c r="AO11">
        <v>2</v>
      </c>
      <c r="AP11">
        <v>3</v>
      </c>
    </row>
    <row r="12" spans="1:42" x14ac:dyDescent="0.25">
      <c r="A12" s="1">
        <v>10</v>
      </c>
      <c r="B12" t="s">
        <v>14</v>
      </c>
      <c r="C12" t="s">
        <v>17</v>
      </c>
      <c r="D12" t="s">
        <v>72</v>
      </c>
      <c r="E12">
        <v>5.2329998016357404</v>
      </c>
      <c r="F12" t="s">
        <v>73</v>
      </c>
      <c r="G12" t="s">
        <v>74</v>
      </c>
      <c r="H12">
        <v>3.5200000274926402E-4</v>
      </c>
      <c r="I12">
        <v>3.5200000274926402E-4</v>
      </c>
      <c r="J12" t="s">
        <v>96</v>
      </c>
      <c r="K12">
        <v>7.0099998265504805E-4</v>
      </c>
      <c r="L12">
        <v>7.0099998265504805E-4</v>
      </c>
      <c r="M12" t="s">
        <v>97</v>
      </c>
      <c r="N12">
        <v>5.5200001224875504E-4</v>
      </c>
      <c r="O12" t="s">
        <v>98</v>
      </c>
      <c r="P12">
        <v>0</v>
      </c>
      <c r="Q12" t="s">
        <v>98</v>
      </c>
      <c r="R12">
        <v>0</v>
      </c>
      <c r="S12" t="s">
        <v>73</v>
      </c>
      <c r="T12" t="s">
        <v>73</v>
      </c>
      <c r="U12" t="s">
        <v>99</v>
      </c>
      <c r="V12">
        <v>0.46750723600293193</v>
      </c>
      <c r="W12" t="s">
        <v>99</v>
      </c>
      <c r="X12">
        <v>0.3</v>
      </c>
      <c r="Y12" t="s">
        <v>100</v>
      </c>
      <c r="Z12">
        <v>7</v>
      </c>
      <c r="AA12">
        <v>2</v>
      </c>
      <c r="AB12">
        <v>2</v>
      </c>
      <c r="AC12">
        <v>0</v>
      </c>
      <c r="AD12" t="s">
        <v>100</v>
      </c>
      <c r="AE12">
        <v>7</v>
      </c>
      <c r="AF12">
        <v>2</v>
      </c>
      <c r="AG12">
        <v>2</v>
      </c>
      <c r="AH12">
        <v>0</v>
      </c>
      <c r="AI12">
        <v>0.81221951383896229</v>
      </c>
      <c r="AJ12">
        <v>1.377872389548239</v>
      </c>
      <c r="AK12">
        <v>0.62478424141458633</v>
      </c>
      <c r="AL12">
        <v>1.0599018381140299</v>
      </c>
      <c r="AM12">
        <v>2</v>
      </c>
      <c r="AN12">
        <v>3</v>
      </c>
      <c r="AO12">
        <v>2</v>
      </c>
      <c r="AP12">
        <v>2</v>
      </c>
    </row>
    <row r="13" spans="1:42" x14ac:dyDescent="0.25">
      <c r="A13" s="1">
        <v>11</v>
      </c>
      <c r="B13" t="s">
        <v>14</v>
      </c>
      <c r="C13" t="s">
        <v>17</v>
      </c>
      <c r="D13" t="s">
        <v>72</v>
      </c>
      <c r="E13">
        <v>5.7270002365112296</v>
      </c>
      <c r="F13" t="s">
        <v>73</v>
      </c>
      <c r="G13" t="s">
        <v>74</v>
      </c>
      <c r="H13">
        <v>3.5200000274926402E-4</v>
      </c>
      <c r="I13">
        <v>3.5200000274926402E-4</v>
      </c>
      <c r="J13" t="s">
        <v>74</v>
      </c>
      <c r="K13">
        <v>5.8900000294670495E-4</v>
      </c>
      <c r="L13">
        <v>5.8900000294670495E-4</v>
      </c>
      <c r="M13" t="s">
        <v>97</v>
      </c>
      <c r="N13">
        <v>6.0500000836327705E-4</v>
      </c>
      <c r="O13" t="s">
        <v>98</v>
      </c>
      <c r="P13">
        <v>0</v>
      </c>
      <c r="Q13" t="s">
        <v>98</v>
      </c>
      <c r="R13">
        <v>0</v>
      </c>
      <c r="S13" t="s">
        <v>73</v>
      </c>
      <c r="T13" t="s">
        <v>73</v>
      </c>
      <c r="U13" t="s">
        <v>99</v>
      </c>
      <c r="V13">
        <v>0.4265520602192181</v>
      </c>
      <c r="W13" t="s">
        <v>99</v>
      </c>
      <c r="X13">
        <v>0.3</v>
      </c>
      <c r="Y13" t="s">
        <v>100</v>
      </c>
      <c r="Z13">
        <v>7</v>
      </c>
      <c r="AA13">
        <v>2</v>
      </c>
      <c r="AB13">
        <v>2</v>
      </c>
      <c r="AC13">
        <v>0</v>
      </c>
      <c r="AD13" t="s">
        <v>100</v>
      </c>
      <c r="AE13">
        <v>7</v>
      </c>
      <c r="AF13">
        <v>2</v>
      </c>
      <c r="AG13">
        <v>2</v>
      </c>
      <c r="AH13">
        <v>0</v>
      </c>
      <c r="AI13">
        <v>0.81221951383896229</v>
      </c>
      <c r="AJ13">
        <v>1.377872389548239</v>
      </c>
      <c r="AK13">
        <v>0.62478424141458633</v>
      </c>
      <c r="AL13">
        <v>1.0599018381140299</v>
      </c>
      <c r="AM13">
        <v>2</v>
      </c>
      <c r="AN13">
        <v>2</v>
      </c>
      <c r="AO13">
        <v>2</v>
      </c>
      <c r="AP13">
        <v>2</v>
      </c>
    </row>
    <row r="14" spans="1:42" x14ac:dyDescent="0.25">
      <c r="A14" s="1">
        <v>12</v>
      </c>
      <c r="B14" t="s">
        <v>14</v>
      </c>
      <c r="C14" t="s">
        <v>17</v>
      </c>
      <c r="D14" t="s">
        <v>72</v>
      </c>
      <c r="E14">
        <v>6.2199997901916504</v>
      </c>
      <c r="F14" t="s">
        <v>73</v>
      </c>
      <c r="G14" t="s">
        <v>77</v>
      </c>
      <c r="H14">
        <v>3.7100000190548599E-4</v>
      </c>
      <c r="I14">
        <v>3.7100000190548599E-4</v>
      </c>
      <c r="J14" t="s">
        <v>74</v>
      </c>
      <c r="K14">
        <v>4.7999998787418002E-4</v>
      </c>
      <c r="L14">
        <v>4.7999998787418002E-4</v>
      </c>
      <c r="M14" t="s">
        <v>97</v>
      </c>
      <c r="N14">
        <v>6.5200001699849996E-4</v>
      </c>
      <c r="O14" t="s">
        <v>98</v>
      </c>
      <c r="P14">
        <v>0</v>
      </c>
      <c r="Q14" t="s">
        <v>98</v>
      </c>
      <c r="R14">
        <v>0</v>
      </c>
      <c r="S14" t="s">
        <v>73</v>
      </c>
      <c r="T14" t="s">
        <v>73</v>
      </c>
      <c r="U14" t="s">
        <v>99</v>
      </c>
      <c r="V14">
        <v>0.39580367066247141</v>
      </c>
      <c r="W14" t="s">
        <v>99</v>
      </c>
      <c r="X14">
        <v>0.3</v>
      </c>
      <c r="Y14" t="s">
        <v>100</v>
      </c>
      <c r="Z14">
        <v>7</v>
      </c>
      <c r="AA14">
        <v>2</v>
      </c>
      <c r="AB14">
        <v>2</v>
      </c>
      <c r="AC14">
        <v>0</v>
      </c>
      <c r="AD14" t="s">
        <v>100</v>
      </c>
      <c r="AE14">
        <v>7</v>
      </c>
      <c r="AF14">
        <v>2</v>
      </c>
      <c r="AG14">
        <v>2</v>
      </c>
      <c r="AH14">
        <v>0</v>
      </c>
      <c r="AI14">
        <v>0.81221951383896229</v>
      </c>
      <c r="AJ14">
        <v>1.377872389548239</v>
      </c>
      <c r="AK14">
        <v>0.62478424141458633</v>
      </c>
      <c r="AL14">
        <v>1.0599018381140299</v>
      </c>
      <c r="AM14">
        <v>2</v>
      </c>
      <c r="AN14">
        <v>2</v>
      </c>
      <c r="AO14">
        <v>2</v>
      </c>
      <c r="AP14">
        <v>2</v>
      </c>
    </row>
    <row r="15" spans="1:42" x14ac:dyDescent="0.25">
      <c r="A15" s="1">
        <v>13</v>
      </c>
      <c r="B15" t="s">
        <v>14</v>
      </c>
      <c r="C15" t="s">
        <v>17</v>
      </c>
      <c r="D15" t="s">
        <v>72</v>
      </c>
      <c r="E15">
        <v>6.7129998207092303</v>
      </c>
      <c r="F15" t="s">
        <v>73</v>
      </c>
      <c r="G15" t="s">
        <v>78</v>
      </c>
      <c r="H15">
        <v>6.7799998214468403E-4</v>
      </c>
      <c r="I15">
        <v>6.7799998214468403E-4</v>
      </c>
      <c r="J15" t="s">
        <v>76</v>
      </c>
      <c r="K15">
        <v>4.0200000512413702E-4</v>
      </c>
      <c r="L15">
        <v>4.0200000512413702E-4</v>
      </c>
      <c r="M15" t="s">
        <v>97</v>
      </c>
      <c r="N15">
        <v>6.9199997233226895E-4</v>
      </c>
      <c r="O15" t="s">
        <v>98</v>
      </c>
      <c r="P15">
        <v>0</v>
      </c>
      <c r="Q15" t="s">
        <v>98</v>
      </c>
      <c r="R15">
        <v>0</v>
      </c>
      <c r="S15" t="s">
        <v>73</v>
      </c>
      <c r="T15" t="s">
        <v>73</v>
      </c>
      <c r="U15" t="s">
        <v>99</v>
      </c>
      <c r="V15">
        <v>0.37292487040171252</v>
      </c>
      <c r="W15" t="s">
        <v>99</v>
      </c>
      <c r="X15">
        <v>0.3</v>
      </c>
      <c r="Y15" t="s">
        <v>100</v>
      </c>
      <c r="Z15">
        <v>7</v>
      </c>
      <c r="AA15">
        <v>2</v>
      </c>
      <c r="AB15">
        <v>2</v>
      </c>
      <c r="AC15">
        <v>0</v>
      </c>
      <c r="AD15" t="s">
        <v>100</v>
      </c>
      <c r="AE15">
        <v>7</v>
      </c>
      <c r="AF15">
        <v>2</v>
      </c>
      <c r="AG15">
        <v>2</v>
      </c>
      <c r="AH15">
        <v>0</v>
      </c>
      <c r="AI15">
        <v>0.81221951383896229</v>
      </c>
      <c r="AJ15">
        <v>1.377872389548239</v>
      </c>
      <c r="AK15">
        <v>0.62478424141458633</v>
      </c>
      <c r="AL15">
        <v>1.0599018381140299</v>
      </c>
      <c r="AM15">
        <v>3</v>
      </c>
      <c r="AN15">
        <v>2</v>
      </c>
      <c r="AO15">
        <v>3</v>
      </c>
      <c r="AP15">
        <v>2</v>
      </c>
    </row>
    <row r="16" spans="1:42" x14ac:dyDescent="0.25">
      <c r="A16" s="1">
        <v>14</v>
      </c>
      <c r="B16" t="s">
        <v>14</v>
      </c>
      <c r="C16" t="s">
        <v>17</v>
      </c>
      <c r="D16" t="s">
        <v>72</v>
      </c>
      <c r="E16">
        <v>7.2069997787475604</v>
      </c>
      <c r="F16" t="s">
        <v>73</v>
      </c>
      <c r="G16" t="s">
        <v>75</v>
      </c>
      <c r="H16">
        <v>1.03799998760223E-3</v>
      </c>
      <c r="I16">
        <v>1.03799998760223E-3</v>
      </c>
      <c r="J16" t="s">
        <v>74</v>
      </c>
      <c r="K16">
        <v>3.5200000274926402E-4</v>
      </c>
      <c r="L16">
        <v>3.5200000274926402E-4</v>
      </c>
      <c r="M16" t="s">
        <v>97</v>
      </c>
      <c r="N16">
        <v>7.2599999839439999E-4</v>
      </c>
      <c r="O16" t="s">
        <v>98</v>
      </c>
      <c r="P16">
        <v>0</v>
      </c>
      <c r="Q16" t="s">
        <v>98</v>
      </c>
      <c r="R16">
        <v>0</v>
      </c>
      <c r="S16" t="s">
        <v>73</v>
      </c>
      <c r="T16" t="s">
        <v>73</v>
      </c>
      <c r="U16" t="s">
        <v>99</v>
      </c>
      <c r="V16">
        <v>0.35546005588254359</v>
      </c>
      <c r="W16" t="s">
        <v>99</v>
      </c>
      <c r="X16">
        <v>0.3</v>
      </c>
      <c r="Y16" t="s">
        <v>100</v>
      </c>
      <c r="Z16">
        <v>7</v>
      </c>
      <c r="AA16">
        <v>3</v>
      </c>
      <c r="AB16">
        <v>3</v>
      </c>
      <c r="AC16">
        <v>0</v>
      </c>
      <c r="AD16" t="s">
        <v>100</v>
      </c>
      <c r="AE16">
        <v>7</v>
      </c>
      <c r="AF16">
        <v>2</v>
      </c>
      <c r="AG16">
        <v>2</v>
      </c>
      <c r="AH16">
        <v>0</v>
      </c>
      <c r="AI16">
        <v>0.81221951383896229</v>
      </c>
      <c r="AJ16">
        <v>1.377872389548239</v>
      </c>
      <c r="AK16">
        <v>0.62478424141458633</v>
      </c>
      <c r="AL16">
        <v>1.0599018381140299</v>
      </c>
      <c r="AM16">
        <v>3</v>
      </c>
      <c r="AN16">
        <v>2</v>
      </c>
      <c r="AO16">
        <v>3</v>
      </c>
      <c r="AP16">
        <v>2</v>
      </c>
    </row>
    <row r="17" spans="1:42" x14ac:dyDescent="0.25">
      <c r="A17" s="1">
        <v>15</v>
      </c>
      <c r="B17" t="s">
        <v>14</v>
      </c>
      <c r="C17" t="s">
        <v>17</v>
      </c>
      <c r="D17" t="s">
        <v>72</v>
      </c>
      <c r="E17">
        <v>7.6999998092651403</v>
      </c>
      <c r="F17" t="s">
        <v>73</v>
      </c>
      <c r="G17" t="s">
        <v>78</v>
      </c>
      <c r="H17">
        <v>1.03799998760223E-3</v>
      </c>
      <c r="I17">
        <v>1.0819999733939799E-3</v>
      </c>
      <c r="J17" t="s">
        <v>78</v>
      </c>
      <c r="K17">
        <v>7.09999992977828E-4</v>
      </c>
      <c r="L17">
        <v>7.09999992977828E-4</v>
      </c>
      <c r="M17" t="s">
        <v>97</v>
      </c>
      <c r="N17">
        <v>7.52999971155077E-4</v>
      </c>
      <c r="O17" t="s">
        <v>98</v>
      </c>
      <c r="P17">
        <v>0</v>
      </c>
      <c r="Q17" t="s">
        <v>98</v>
      </c>
      <c r="R17">
        <v>0</v>
      </c>
      <c r="S17" t="s">
        <v>73</v>
      </c>
      <c r="T17" t="s">
        <v>73</v>
      </c>
      <c r="U17" t="s">
        <v>99</v>
      </c>
      <c r="V17">
        <v>0.34271448855985798</v>
      </c>
      <c r="W17" t="s">
        <v>99</v>
      </c>
      <c r="X17">
        <v>0.3</v>
      </c>
      <c r="Y17" t="s">
        <v>100</v>
      </c>
      <c r="Z17">
        <v>7</v>
      </c>
      <c r="AA17">
        <v>3</v>
      </c>
      <c r="AB17">
        <v>3</v>
      </c>
      <c r="AC17">
        <v>0</v>
      </c>
      <c r="AD17" t="s">
        <v>100</v>
      </c>
      <c r="AE17">
        <v>7</v>
      </c>
      <c r="AF17">
        <v>2</v>
      </c>
      <c r="AG17">
        <v>2</v>
      </c>
      <c r="AH17">
        <v>0</v>
      </c>
      <c r="AI17">
        <v>0.81221951383896229</v>
      </c>
      <c r="AJ17">
        <v>1.377872389548239</v>
      </c>
      <c r="AK17">
        <v>0.62478424141458633</v>
      </c>
      <c r="AL17">
        <v>1.0599018381140299</v>
      </c>
      <c r="AM17">
        <v>3</v>
      </c>
      <c r="AN17">
        <v>2</v>
      </c>
      <c r="AO17">
        <v>3</v>
      </c>
      <c r="AP17">
        <v>2</v>
      </c>
    </row>
    <row r="18" spans="1:42" x14ac:dyDescent="0.25">
      <c r="A18" s="1">
        <v>16</v>
      </c>
      <c r="B18" t="s">
        <v>14</v>
      </c>
      <c r="C18" t="s">
        <v>18</v>
      </c>
      <c r="D18" t="s">
        <v>72</v>
      </c>
      <c r="E18">
        <v>0.30000001192092901</v>
      </c>
      <c r="F18" t="s">
        <v>73</v>
      </c>
      <c r="G18" t="s">
        <v>79</v>
      </c>
      <c r="H18">
        <v>1.03799998760223E-3</v>
      </c>
      <c r="I18">
        <v>1.0819999733939799E-3</v>
      </c>
      <c r="J18" t="s">
        <v>79</v>
      </c>
      <c r="K18">
        <v>7.09999992977828E-4</v>
      </c>
      <c r="L18">
        <v>7.09999992977828E-4</v>
      </c>
      <c r="M18" t="s">
        <v>97</v>
      </c>
      <c r="N18">
        <v>7.52999971155077E-4</v>
      </c>
      <c r="O18" t="s">
        <v>98</v>
      </c>
      <c r="P18">
        <v>0</v>
      </c>
      <c r="Q18" t="s">
        <v>98</v>
      </c>
      <c r="R18">
        <v>0</v>
      </c>
      <c r="S18" t="s">
        <v>73</v>
      </c>
      <c r="T18" t="s">
        <v>73</v>
      </c>
      <c r="U18" t="s">
        <v>99</v>
      </c>
      <c r="V18">
        <v>0.34271448855985798</v>
      </c>
      <c r="W18" t="s">
        <v>99</v>
      </c>
      <c r="X18">
        <v>0.3</v>
      </c>
      <c r="Y18" t="s">
        <v>100</v>
      </c>
      <c r="Z18">
        <v>7</v>
      </c>
      <c r="AA18">
        <v>3</v>
      </c>
      <c r="AB18">
        <v>3</v>
      </c>
      <c r="AC18">
        <v>0</v>
      </c>
      <c r="AD18" t="s">
        <v>100</v>
      </c>
      <c r="AE18">
        <v>7</v>
      </c>
      <c r="AF18">
        <v>2</v>
      </c>
      <c r="AG18">
        <v>2</v>
      </c>
      <c r="AH18">
        <v>0</v>
      </c>
      <c r="AI18">
        <v>0.81221951383896229</v>
      </c>
      <c r="AJ18">
        <v>1.377872389548239</v>
      </c>
      <c r="AK18">
        <v>0.62478424141458633</v>
      </c>
      <c r="AL18">
        <v>1.0599018381140299</v>
      </c>
      <c r="AM18">
        <v>3</v>
      </c>
      <c r="AN18">
        <v>2</v>
      </c>
      <c r="AO18">
        <v>3</v>
      </c>
      <c r="AP18">
        <v>2</v>
      </c>
    </row>
    <row r="19" spans="1:42" x14ac:dyDescent="0.25">
      <c r="A19" s="1">
        <v>17</v>
      </c>
      <c r="B19" t="s">
        <v>14</v>
      </c>
      <c r="C19" t="s">
        <v>18</v>
      </c>
      <c r="D19" t="s">
        <v>72</v>
      </c>
      <c r="E19">
        <v>0.79299998283386197</v>
      </c>
      <c r="F19" t="s">
        <v>73</v>
      </c>
      <c r="G19" t="s">
        <v>75</v>
      </c>
      <c r="H19">
        <v>1.03799998760223E-3</v>
      </c>
      <c r="I19">
        <v>1.03799998760223E-3</v>
      </c>
      <c r="J19" t="s">
        <v>79</v>
      </c>
      <c r="K19">
        <v>3.5200000274926402E-4</v>
      </c>
      <c r="L19">
        <v>3.5200000274926402E-4</v>
      </c>
      <c r="M19" t="s">
        <v>97</v>
      </c>
      <c r="N19">
        <v>7.2599999839439999E-4</v>
      </c>
      <c r="O19" t="s">
        <v>98</v>
      </c>
      <c r="P19">
        <v>0</v>
      </c>
      <c r="Q19" t="s">
        <v>98</v>
      </c>
      <c r="R19">
        <v>0</v>
      </c>
      <c r="S19" t="s">
        <v>73</v>
      </c>
      <c r="T19" t="s">
        <v>73</v>
      </c>
      <c r="U19" t="s">
        <v>99</v>
      </c>
      <c r="V19">
        <v>0.35546005588254359</v>
      </c>
      <c r="W19" t="s">
        <v>99</v>
      </c>
      <c r="X19">
        <v>0.3</v>
      </c>
      <c r="Y19" t="s">
        <v>100</v>
      </c>
      <c r="Z19">
        <v>7</v>
      </c>
      <c r="AA19">
        <v>3</v>
      </c>
      <c r="AB19">
        <v>3</v>
      </c>
      <c r="AC19">
        <v>0</v>
      </c>
      <c r="AD19" t="s">
        <v>100</v>
      </c>
      <c r="AE19">
        <v>7</v>
      </c>
      <c r="AF19">
        <v>2</v>
      </c>
      <c r="AG19">
        <v>2</v>
      </c>
      <c r="AH19">
        <v>0</v>
      </c>
      <c r="AI19">
        <v>0.81221951383896229</v>
      </c>
      <c r="AJ19">
        <v>1.377872389548239</v>
      </c>
      <c r="AK19">
        <v>0.62478424141458633</v>
      </c>
      <c r="AL19">
        <v>1.0599018381140299</v>
      </c>
      <c r="AM19">
        <v>3</v>
      </c>
      <c r="AN19">
        <v>2</v>
      </c>
      <c r="AO19">
        <v>3</v>
      </c>
      <c r="AP19">
        <v>2</v>
      </c>
    </row>
    <row r="20" spans="1:42" x14ac:dyDescent="0.25">
      <c r="A20" s="1">
        <v>18</v>
      </c>
      <c r="B20" t="s">
        <v>14</v>
      </c>
      <c r="C20" t="s">
        <v>18</v>
      </c>
      <c r="D20" t="s">
        <v>72</v>
      </c>
      <c r="E20">
        <v>1.2869999408721899</v>
      </c>
      <c r="F20" t="s">
        <v>73</v>
      </c>
      <c r="G20" t="s">
        <v>79</v>
      </c>
      <c r="H20">
        <v>6.7799998214468403E-4</v>
      </c>
      <c r="I20">
        <v>6.7799998214468403E-4</v>
      </c>
      <c r="J20" t="s">
        <v>81</v>
      </c>
      <c r="K20">
        <v>4.0200000512413702E-4</v>
      </c>
      <c r="L20">
        <v>4.0200000512413702E-4</v>
      </c>
      <c r="M20" t="s">
        <v>97</v>
      </c>
      <c r="N20">
        <v>6.9199997233226895E-4</v>
      </c>
      <c r="O20" t="s">
        <v>98</v>
      </c>
      <c r="P20">
        <v>0</v>
      </c>
      <c r="Q20" t="s">
        <v>98</v>
      </c>
      <c r="R20">
        <v>0</v>
      </c>
      <c r="S20" t="s">
        <v>73</v>
      </c>
      <c r="T20" t="s">
        <v>73</v>
      </c>
      <c r="U20" t="s">
        <v>99</v>
      </c>
      <c r="V20">
        <v>0.37292487040171252</v>
      </c>
      <c r="W20" t="s">
        <v>99</v>
      </c>
      <c r="X20">
        <v>0.3</v>
      </c>
      <c r="Y20" t="s">
        <v>100</v>
      </c>
      <c r="Z20">
        <v>7</v>
      </c>
      <c r="AA20">
        <v>2</v>
      </c>
      <c r="AB20">
        <v>2</v>
      </c>
      <c r="AC20">
        <v>0</v>
      </c>
      <c r="AD20" t="s">
        <v>100</v>
      </c>
      <c r="AE20">
        <v>7</v>
      </c>
      <c r="AF20">
        <v>2</v>
      </c>
      <c r="AG20">
        <v>2</v>
      </c>
      <c r="AH20">
        <v>0</v>
      </c>
      <c r="AI20">
        <v>0.81221951383896229</v>
      </c>
      <c r="AJ20">
        <v>1.377872389548239</v>
      </c>
      <c r="AK20">
        <v>0.62478424141458633</v>
      </c>
      <c r="AL20">
        <v>1.0599018381140299</v>
      </c>
      <c r="AM20">
        <v>3</v>
      </c>
      <c r="AN20">
        <v>2</v>
      </c>
      <c r="AO20">
        <v>3</v>
      </c>
      <c r="AP20">
        <v>2</v>
      </c>
    </row>
    <row r="21" spans="1:42" x14ac:dyDescent="0.25">
      <c r="A21" s="1">
        <v>19</v>
      </c>
      <c r="B21" t="s">
        <v>14</v>
      </c>
      <c r="C21" t="s">
        <v>18</v>
      </c>
      <c r="D21" t="s">
        <v>72</v>
      </c>
      <c r="E21">
        <v>1.7799999713897701</v>
      </c>
      <c r="F21" t="s">
        <v>73</v>
      </c>
      <c r="G21" t="s">
        <v>80</v>
      </c>
      <c r="H21">
        <v>3.7100000190548599E-4</v>
      </c>
      <c r="I21">
        <v>3.7100000190548599E-4</v>
      </c>
      <c r="J21" t="s">
        <v>82</v>
      </c>
      <c r="K21">
        <v>4.7999998787418002E-4</v>
      </c>
      <c r="L21">
        <v>4.7999998787418002E-4</v>
      </c>
      <c r="M21" t="s">
        <v>97</v>
      </c>
      <c r="N21">
        <v>6.5200001699849996E-4</v>
      </c>
      <c r="O21" t="s">
        <v>98</v>
      </c>
      <c r="P21">
        <v>0</v>
      </c>
      <c r="Q21" t="s">
        <v>98</v>
      </c>
      <c r="R21">
        <v>0</v>
      </c>
      <c r="S21" t="s">
        <v>73</v>
      </c>
      <c r="T21" t="s">
        <v>73</v>
      </c>
      <c r="U21" t="s">
        <v>99</v>
      </c>
      <c r="V21">
        <v>0.39580367066247141</v>
      </c>
      <c r="W21" t="s">
        <v>99</v>
      </c>
      <c r="X21">
        <v>0.3</v>
      </c>
      <c r="Y21" t="s">
        <v>100</v>
      </c>
      <c r="Z21">
        <v>7</v>
      </c>
      <c r="AA21">
        <v>2</v>
      </c>
      <c r="AB21">
        <v>2</v>
      </c>
      <c r="AC21">
        <v>0</v>
      </c>
      <c r="AD21" t="s">
        <v>100</v>
      </c>
      <c r="AE21">
        <v>7</v>
      </c>
      <c r="AF21">
        <v>2</v>
      </c>
      <c r="AG21">
        <v>2</v>
      </c>
      <c r="AH21">
        <v>0</v>
      </c>
      <c r="AI21">
        <v>0.81221951383896229</v>
      </c>
      <c r="AJ21">
        <v>1.377872389548239</v>
      </c>
      <c r="AK21">
        <v>0.62478424141458633</v>
      </c>
      <c r="AL21">
        <v>1.0599018381140299</v>
      </c>
      <c r="AM21">
        <v>2</v>
      </c>
      <c r="AN21">
        <v>2</v>
      </c>
      <c r="AO21">
        <v>2</v>
      </c>
      <c r="AP21">
        <v>2</v>
      </c>
    </row>
    <row r="22" spans="1:42" x14ac:dyDescent="0.25">
      <c r="A22" s="1">
        <v>20</v>
      </c>
      <c r="B22" t="s">
        <v>14</v>
      </c>
      <c r="C22" t="s">
        <v>18</v>
      </c>
      <c r="D22" t="s">
        <v>72</v>
      </c>
      <c r="E22">
        <v>2.27300000190735</v>
      </c>
      <c r="F22" t="s">
        <v>73</v>
      </c>
      <c r="G22" t="s">
        <v>79</v>
      </c>
      <c r="H22">
        <v>3.5200000274926402E-4</v>
      </c>
      <c r="I22">
        <v>3.5200000274926402E-4</v>
      </c>
      <c r="J22" t="s">
        <v>82</v>
      </c>
      <c r="K22">
        <v>5.8900000294670495E-4</v>
      </c>
      <c r="L22">
        <v>5.8900000294670495E-4</v>
      </c>
      <c r="M22" t="s">
        <v>97</v>
      </c>
      <c r="N22">
        <v>6.0500000836327705E-4</v>
      </c>
      <c r="O22" t="s">
        <v>98</v>
      </c>
      <c r="P22">
        <v>0</v>
      </c>
      <c r="Q22" t="s">
        <v>98</v>
      </c>
      <c r="R22">
        <v>0</v>
      </c>
      <c r="S22" t="s">
        <v>73</v>
      </c>
      <c r="T22" t="s">
        <v>73</v>
      </c>
      <c r="U22" t="s">
        <v>99</v>
      </c>
      <c r="V22">
        <v>0.4265520602192181</v>
      </c>
      <c r="W22" t="s">
        <v>99</v>
      </c>
      <c r="X22">
        <v>0.3</v>
      </c>
      <c r="Y22" t="s">
        <v>100</v>
      </c>
      <c r="Z22">
        <v>7</v>
      </c>
      <c r="AA22">
        <v>2</v>
      </c>
      <c r="AB22">
        <v>2</v>
      </c>
      <c r="AC22">
        <v>0</v>
      </c>
      <c r="AD22" t="s">
        <v>100</v>
      </c>
      <c r="AE22">
        <v>7</v>
      </c>
      <c r="AF22">
        <v>2</v>
      </c>
      <c r="AG22">
        <v>2</v>
      </c>
      <c r="AH22">
        <v>0</v>
      </c>
      <c r="AI22">
        <v>0.81221951383896229</v>
      </c>
      <c r="AJ22">
        <v>1.377872389548239</v>
      </c>
      <c r="AK22">
        <v>0.62478424141458633</v>
      </c>
      <c r="AL22">
        <v>1.0599018381140299</v>
      </c>
      <c r="AM22">
        <v>2</v>
      </c>
      <c r="AN22">
        <v>2</v>
      </c>
      <c r="AO22">
        <v>2</v>
      </c>
      <c r="AP22">
        <v>2</v>
      </c>
    </row>
    <row r="23" spans="1:42" x14ac:dyDescent="0.25">
      <c r="A23" s="1">
        <v>21</v>
      </c>
      <c r="B23" t="s">
        <v>14</v>
      </c>
      <c r="C23" t="s">
        <v>18</v>
      </c>
      <c r="D23" t="s">
        <v>72</v>
      </c>
      <c r="E23">
        <v>2.76699995994568</v>
      </c>
      <c r="F23" t="s">
        <v>73</v>
      </c>
      <c r="G23" t="s">
        <v>79</v>
      </c>
      <c r="H23">
        <v>3.5200000274926402E-4</v>
      </c>
      <c r="I23">
        <v>3.5200000274926402E-4</v>
      </c>
      <c r="J23" t="s">
        <v>96</v>
      </c>
      <c r="K23">
        <v>7.0099998265504805E-4</v>
      </c>
      <c r="L23">
        <v>7.0099998265504805E-4</v>
      </c>
      <c r="M23" t="s">
        <v>97</v>
      </c>
      <c r="N23">
        <v>5.5200001224875504E-4</v>
      </c>
      <c r="O23" t="s">
        <v>98</v>
      </c>
      <c r="P23">
        <v>0</v>
      </c>
      <c r="Q23" t="s">
        <v>98</v>
      </c>
      <c r="R23">
        <v>0</v>
      </c>
      <c r="S23" t="s">
        <v>73</v>
      </c>
      <c r="T23" t="s">
        <v>73</v>
      </c>
      <c r="U23" t="s">
        <v>99</v>
      </c>
      <c r="V23">
        <v>0.46750723600293193</v>
      </c>
      <c r="W23" t="s">
        <v>99</v>
      </c>
      <c r="X23">
        <v>0.3</v>
      </c>
      <c r="Y23" t="s">
        <v>100</v>
      </c>
      <c r="Z23">
        <v>7</v>
      </c>
      <c r="AA23">
        <v>2</v>
      </c>
      <c r="AB23">
        <v>2</v>
      </c>
      <c r="AC23">
        <v>0</v>
      </c>
      <c r="AD23" t="s">
        <v>100</v>
      </c>
      <c r="AE23">
        <v>7</v>
      </c>
      <c r="AF23">
        <v>2</v>
      </c>
      <c r="AG23">
        <v>2</v>
      </c>
      <c r="AH23">
        <v>0</v>
      </c>
      <c r="AI23">
        <v>0.81221951383896229</v>
      </c>
      <c r="AJ23">
        <v>1.377872389548239</v>
      </c>
      <c r="AK23">
        <v>0.62478424141458633</v>
      </c>
      <c r="AL23">
        <v>1.0599018381140299</v>
      </c>
      <c r="AM23">
        <v>2</v>
      </c>
      <c r="AN23">
        <v>3</v>
      </c>
      <c r="AO23">
        <v>2</v>
      </c>
      <c r="AP23">
        <v>2</v>
      </c>
    </row>
    <row r="24" spans="1:42" x14ac:dyDescent="0.25">
      <c r="A24" s="1">
        <v>22</v>
      </c>
      <c r="B24" t="s">
        <v>14</v>
      </c>
      <c r="C24" t="s">
        <v>18</v>
      </c>
      <c r="D24" t="s">
        <v>72</v>
      </c>
      <c r="E24">
        <v>3.2599999904632599</v>
      </c>
      <c r="F24" t="s">
        <v>73</v>
      </c>
      <c r="G24" t="s">
        <v>79</v>
      </c>
      <c r="H24">
        <v>3.5200000274926402E-4</v>
      </c>
      <c r="I24">
        <v>3.5200000274926402E-4</v>
      </c>
      <c r="J24" t="s">
        <v>96</v>
      </c>
      <c r="K24">
        <v>8.3299999823793801E-4</v>
      </c>
      <c r="L24">
        <v>8.3299999823793801E-4</v>
      </c>
      <c r="M24" t="s">
        <v>97</v>
      </c>
      <c r="N24">
        <v>4.9200002104044004E-4</v>
      </c>
      <c r="O24" t="s">
        <v>98</v>
      </c>
      <c r="P24">
        <v>0</v>
      </c>
      <c r="Q24" t="s">
        <v>98</v>
      </c>
      <c r="R24">
        <v>0</v>
      </c>
      <c r="S24" t="s">
        <v>73</v>
      </c>
      <c r="T24" t="s">
        <v>73</v>
      </c>
      <c r="U24" t="s">
        <v>99</v>
      </c>
      <c r="V24">
        <v>0.52452030277207728</v>
      </c>
      <c r="W24" t="s">
        <v>99</v>
      </c>
      <c r="X24">
        <v>0.3</v>
      </c>
      <c r="Y24" t="s">
        <v>100</v>
      </c>
      <c r="Z24">
        <v>7</v>
      </c>
      <c r="AA24">
        <v>2</v>
      </c>
      <c r="AB24">
        <v>2</v>
      </c>
      <c r="AC24">
        <v>0</v>
      </c>
      <c r="AD24" t="s">
        <v>100</v>
      </c>
      <c r="AE24">
        <v>7</v>
      </c>
      <c r="AF24">
        <v>3</v>
      </c>
      <c r="AG24">
        <v>3</v>
      </c>
      <c r="AH24">
        <v>0</v>
      </c>
      <c r="AI24">
        <v>0.81221951383896229</v>
      </c>
      <c r="AJ24">
        <v>1.377872389548239</v>
      </c>
      <c r="AK24">
        <v>0.62478424141458633</v>
      </c>
      <c r="AL24">
        <v>1.0599018381140299</v>
      </c>
      <c r="AM24">
        <v>2</v>
      </c>
      <c r="AN24">
        <v>3</v>
      </c>
      <c r="AO24">
        <v>2</v>
      </c>
      <c r="AP24">
        <v>3</v>
      </c>
    </row>
    <row r="25" spans="1:42" x14ac:dyDescent="0.25">
      <c r="A25" s="1">
        <v>23</v>
      </c>
      <c r="B25" t="s">
        <v>14</v>
      </c>
      <c r="C25" t="s">
        <v>18</v>
      </c>
      <c r="D25" t="s">
        <v>72</v>
      </c>
      <c r="E25">
        <v>3.7530000209808301</v>
      </c>
      <c r="F25" t="s">
        <v>73</v>
      </c>
      <c r="G25" t="s">
        <v>79</v>
      </c>
      <c r="H25">
        <v>3.5200000274926402E-4</v>
      </c>
      <c r="I25">
        <v>3.5200000274926402E-4</v>
      </c>
      <c r="J25" t="s">
        <v>96</v>
      </c>
      <c r="K25">
        <v>9.0300000738352505E-4</v>
      </c>
      <c r="L25">
        <v>9.0300000738352505E-4</v>
      </c>
      <c r="M25" t="s">
        <v>97</v>
      </c>
      <c r="N25">
        <v>4.26000013248995E-4</v>
      </c>
      <c r="O25" t="s">
        <v>98</v>
      </c>
      <c r="P25">
        <v>0</v>
      </c>
      <c r="Q25" t="s">
        <v>98</v>
      </c>
      <c r="R25">
        <v>0</v>
      </c>
      <c r="S25" t="s">
        <v>73</v>
      </c>
      <c r="T25" t="s">
        <v>73</v>
      </c>
      <c r="U25" t="s">
        <v>99</v>
      </c>
      <c r="V25">
        <v>0.60578401871824084</v>
      </c>
      <c r="W25" t="s">
        <v>99</v>
      </c>
      <c r="X25">
        <v>0.3</v>
      </c>
      <c r="Y25" t="s">
        <v>100</v>
      </c>
      <c r="Z25">
        <v>7</v>
      </c>
      <c r="AA25">
        <v>2</v>
      </c>
      <c r="AB25">
        <v>2</v>
      </c>
      <c r="AC25">
        <v>0</v>
      </c>
      <c r="AD25" t="s">
        <v>100</v>
      </c>
      <c r="AE25">
        <v>7</v>
      </c>
      <c r="AF25">
        <v>3</v>
      </c>
      <c r="AG25">
        <v>3</v>
      </c>
      <c r="AH25">
        <v>0</v>
      </c>
      <c r="AI25">
        <v>0.81221951383896229</v>
      </c>
      <c r="AJ25">
        <v>1.377872389548239</v>
      </c>
      <c r="AK25">
        <v>0.62478424141458633</v>
      </c>
      <c r="AL25">
        <v>1.0599018381140299</v>
      </c>
      <c r="AM25">
        <v>2</v>
      </c>
      <c r="AN25">
        <v>3</v>
      </c>
      <c r="AO25">
        <v>2</v>
      </c>
      <c r="AP25">
        <v>3</v>
      </c>
    </row>
    <row r="26" spans="1:42" x14ac:dyDescent="0.25">
      <c r="A26" s="1">
        <v>24</v>
      </c>
      <c r="B26" t="s">
        <v>14</v>
      </c>
      <c r="C26" t="s">
        <v>18</v>
      </c>
      <c r="D26" t="s">
        <v>72</v>
      </c>
      <c r="E26">
        <v>4.2470002174377397</v>
      </c>
      <c r="F26" t="s">
        <v>73</v>
      </c>
      <c r="G26" t="s">
        <v>79</v>
      </c>
      <c r="H26">
        <v>3.5200000274926402E-4</v>
      </c>
      <c r="I26">
        <v>3.5200000274926402E-4</v>
      </c>
      <c r="J26" t="s">
        <v>96</v>
      </c>
      <c r="K26">
        <v>9.0300000738352505E-4</v>
      </c>
      <c r="L26">
        <v>9.0300000738352505E-4</v>
      </c>
      <c r="M26" t="s">
        <v>97</v>
      </c>
      <c r="N26">
        <v>4.26000013248995E-4</v>
      </c>
      <c r="O26" t="s">
        <v>98</v>
      </c>
      <c r="P26">
        <v>0</v>
      </c>
      <c r="Q26" t="s">
        <v>98</v>
      </c>
      <c r="R26">
        <v>0</v>
      </c>
      <c r="S26" t="s">
        <v>73</v>
      </c>
      <c r="T26" t="s">
        <v>73</v>
      </c>
      <c r="U26" t="s">
        <v>99</v>
      </c>
      <c r="V26">
        <v>0.60578401871824084</v>
      </c>
      <c r="W26" t="s">
        <v>99</v>
      </c>
      <c r="X26">
        <v>0.3</v>
      </c>
      <c r="Y26" t="s">
        <v>100</v>
      </c>
      <c r="Z26">
        <v>7</v>
      </c>
      <c r="AA26">
        <v>2</v>
      </c>
      <c r="AB26">
        <v>2</v>
      </c>
      <c r="AC26">
        <v>0</v>
      </c>
      <c r="AD26" t="s">
        <v>100</v>
      </c>
      <c r="AE26">
        <v>7</v>
      </c>
      <c r="AF26">
        <v>3</v>
      </c>
      <c r="AG26">
        <v>3</v>
      </c>
      <c r="AH26">
        <v>0</v>
      </c>
      <c r="AI26">
        <v>0.81221951383896229</v>
      </c>
      <c r="AJ26">
        <v>1.377872389548239</v>
      </c>
      <c r="AK26">
        <v>0.62478424141458633</v>
      </c>
      <c r="AL26">
        <v>1.0599018381140299</v>
      </c>
      <c r="AM26">
        <v>2</v>
      </c>
      <c r="AN26">
        <v>3</v>
      </c>
      <c r="AO26">
        <v>2</v>
      </c>
      <c r="AP26">
        <v>3</v>
      </c>
    </row>
    <row r="27" spans="1:42" x14ac:dyDescent="0.25">
      <c r="A27" s="1">
        <v>25</v>
      </c>
      <c r="B27" t="s">
        <v>14</v>
      </c>
      <c r="C27" t="s">
        <v>18</v>
      </c>
      <c r="D27" t="s">
        <v>72</v>
      </c>
      <c r="E27">
        <v>4.7399997711181596</v>
      </c>
      <c r="F27" t="s">
        <v>73</v>
      </c>
      <c r="G27" t="s">
        <v>79</v>
      </c>
      <c r="H27">
        <v>3.5200000274926402E-4</v>
      </c>
      <c r="I27">
        <v>3.5200000274926402E-4</v>
      </c>
      <c r="J27" t="s">
        <v>96</v>
      </c>
      <c r="K27">
        <v>8.3299999823793801E-4</v>
      </c>
      <c r="L27">
        <v>8.3299999823793801E-4</v>
      </c>
      <c r="M27" t="s">
        <v>97</v>
      </c>
      <c r="N27">
        <v>4.9200002104044004E-4</v>
      </c>
      <c r="O27" t="s">
        <v>98</v>
      </c>
      <c r="P27">
        <v>0</v>
      </c>
      <c r="Q27" t="s">
        <v>98</v>
      </c>
      <c r="R27">
        <v>0</v>
      </c>
      <c r="S27" t="s">
        <v>73</v>
      </c>
      <c r="T27" t="s">
        <v>73</v>
      </c>
      <c r="U27" t="s">
        <v>99</v>
      </c>
      <c r="V27">
        <v>0.52452030277207728</v>
      </c>
      <c r="W27" t="s">
        <v>99</v>
      </c>
      <c r="X27">
        <v>0.3</v>
      </c>
      <c r="Y27" t="s">
        <v>100</v>
      </c>
      <c r="Z27">
        <v>7</v>
      </c>
      <c r="AA27">
        <v>2</v>
      </c>
      <c r="AB27">
        <v>2</v>
      </c>
      <c r="AC27">
        <v>0</v>
      </c>
      <c r="AD27" t="s">
        <v>100</v>
      </c>
      <c r="AE27">
        <v>7</v>
      </c>
      <c r="AF27">
        <v>3</v>
      </c>
      <c r="AG27">
        <v>3</v>
      </c>
      <c r="AH27">
        <v>0</v>
      </c>
      <c r="AI27">
        <v>0.81221951383896229</v>
      </c>
      <c r="AJ27">
        <v>1.377872389548239</v>
      </c>
      <c r="AK27">
        <v>0.62478424141458633</v>
      </c>
      <c r="AL27">
        <v>1.0599018381140299</v>
      </c>
      <c r="AM27">
        <v>2</v>
      </c>
      <c r="AN27">
        <v>3</v>
      </c>
      <c r="AO27">
        <v>2</v>
      </c>
      <c r="AP27">
        <v>3</v>
      </c>
    </row>
    <row r="28" spans="1:42" x14ac:dyDescent="0.25">
      <c r="A28" s="1">
        <v>26</v>
      </c>
      <c r="B28" t="s">
        <v>14</v>
      </c>
      <c r="C28" t="s">
        <v>18</v>
      </c>
      <c r="D28" t="s">
        <v>72</v>
      </c>
      <c r="E28">
        <v>5.2329998016357404</v>
      </c>
      <c r="F28" t="s">
        <v>73</v>
      </c>
      <c r="G28" t="s">
        <v>79</v>
      </c>
      <c r="H28">
        <v>3.5200000274926402E-4</v>
      </c>
      <c r="I28">
        <v>3.5200000274926402E-4</v>
      </c>
      <c r="J28" t="s">
        <v>96</v>
      </c>
      <c r="K28">
        <v>7.0099998265504805E-4</v>
      </c>
      <c r="L28">
        <v>7.0099998265504805E-4</v>
      </c>
      <c r="M28" t="s">
        <v>97</v>
      </c>
      <c r="N28">
        <v>5.5200001224875504E-4</v>
      </c>
      <c r="O28" t="s">
        <v>98</v>
      </c>
      <c r="P28">
        <v>0</v>
      </c>
      <c r="Q28" t="s">
        <v>98</v>
      </c>
      <c r="R28">
        <v>0</v>
      </c>
      <c r="S28" t="s">
        <v>73</v>
      </c>
      <c r="T28" t="s">
        <v>73</v>
      </c>
      <c r="U28" t="s">
        <v>99</v>
      </c>
      <c r="V28">
        <v>0.46750723600293193</v>
      </c>
      <c r="W28" t="s">
        <v>99</v>
      </c>
      <c r="X28">
        <v>0.3</v>
      </c>
      <c r="Y28" t="s">
        <v>100</v>
      </c>
      <c r="Z28">
        <v>7</v>
      </c>
      <c r="AA28">
        <v>2</v>
      </c>
      <c r="AB28">
        <v>2</v>
      </c>
      <c r="AC28">
        <v>0</v>
      </c>
      <c r="AD28" t="s">
        <v>100</v>
      </c>
      <c r="AE28">
        <v>7</v>
      </c>
      <c r="AF28">
        <v>2</v>
      </c>
      <c r="AG28">
        <v>2</v>
      </c>
      <c r="AH28">
        <v>0</v>
      </c>
      <c r="AI28">
        <v>0.81221951383896229</v>
      </c>
      <c r="AJ28">
        <v>1.377872389548239</v>
      </c>
      <c r="AK28">
        <v>0.62478424141458633</v>
      </c>
      <c r="AL28">
        <v>1.0599018381140299</v>
      </c>
      <c r="AM28">
        <v>2</v>
      </c>
      <c r="AN28">
        <v>3</v>
      </c>
      <c r="AO28">
        <v>2</v>
      </c>
      <c r="AP28">
        <v>2</v>
      </c>
    </row>
    <row r="29" spans="1:42" x14ac:dyDescent="0.25">
      <c r="A29" s="1">
        <v>27</v>
      </c>
      <c r="B29" t="s">
        <v>14</v>
      </c>
      <c r="C29" t="s">
        <v>18</v>
      </c>
      <c r="D29" t="s">
        <v>72</v>
      </c>
      <c r="E29">
        <v>5.7270002365112296</v>
      </c>
      <c r="F29" t="s">
        <v>73</v>
      </c>
      <c r="G29" t="s">
        <v>79</v>
      </c>
      <c r="H29">
        <v>3.5200000274926402E-4</v>
      </c>
      <c r="I29">
        <v>3.5200000274926402E-4</v>
      </c>
      <c r="J29" t="s">
        <v>79</v>
      </c>
      <c r="K29">
        <v>5.8900000294670495E-4</v>
      </c>
      <c r="L29">
        <v>5.8900000294670495E-4</v>
      </c>
      <c r="M29" t="s">
        <v>97</v>
      </c>
      <c r="N29">
        <v>6.0500000836327705E-4</v>
      </c>
      <c r="O29" t="s">
        <v>98</v>
      </c>
      <c r="P29">
        <v>0</v>
      </c>
      <c r="Q29" t="s">
        <v>98</v>
      </c>
      <c r="R29">
        <v>0</v>
      </c>
      <c r="S29" t="s">
        <v>73</v>
      </c>
      <c r="T29" t="s">
        <v>73</v>
      </c>
      <c r="U29" t="s">
        <v>99</v>
      </c>
      <c r="V29">
        <v>0.4265520602192181</v>
      </c>
      <c r="W29" t="s">
        <v>99</v>
      </c>
      <c r="X29">
        <v>0.3</v>
      </c>
      <c r="Y29" t="s">
        <v>100</v>
      </c>
      <c r="Z29">
        <v>7</v>
      </c>
      <c r="AA29">
        <v>2</v>
      </c>
      <c r="AB29">
        <v>2</v>
      </c>
      <c r="AC29">
        <v>0</v>
      </c>
      <c r="AD29" t="s">
        <v>100</v>
      </c>
      <c r="AE29">
        <v>7</v>
      </c>
      <c r="AF29">
        <v>2</v>
      </c>
      <c r="AG29">
        <v>2</v>
      </c>
      <c r="AH29">
        <v>0</v>
      </c>
      <c r="AI29">
        <v>0.81221951383896229</v>
      </c>
      <c r="AJ29">
        <v>1.377872389548239</v>
      </c>
      <c r="AK29">
        <v>0.62478424141458633</v>
      </c>
      <c r="AL29">
        <v>1.0599018381140299</v>
      </c>
      <c r="AM29">
        <v>2</v>
      </c>
      <c r="AN29">
        <v>2</v>
      </c>
      <c r="AO29">
        <v>2</v>
      </c>
      <c r="AP29">
        <v>2</v>
      </c>
    </row>
    <row r="30" spans="1:42" x14ac:dyDescent="0.25">
      <c r="A30" s="1">
        <v>28</v>
      </c>
      <c r="B30" t="s">
        <v>14</v>
      </c>
      <c r="C30" t="s">
        <v>18</v>
      </c>
      <c r="D30" t="s">
        <v>72</v>
      </c>
      <c r="E30">
        <v>6.2199997901916504</v>
      </c>
      <c r="F30" t="s">
        <v>73</v>
      </c>
      <c r="G30" t="s">
        <v>81</v>
      </c>
      <c r="H30">
        <v>3.7100000190548599E-4</v>
      </c>
      <c r="I30">
        <v>3.7100000190548599E-4</v>
      </c>
      <c r="J30" t="s">
        <v>79</v>
      </c>
      <c r="K30">
        <v>4.7999998787418002E-4</v>
      </c>
      <c r="L30">
        <v>4.7999998787418002E-4</v>
      </c>
      <c r="M30" t="s">
        <v>97</v>
      </c>
      <c r="N30">
        <v>6.5200001699849996E-4</v>
      </c>
      <c r="O30" t="s">
        <v>98</v>
      </c>
      <c r="P30">
        <v>0</v>
      </c>
      <c r="Q30" t="s">
        <v>98</v>
      </c>
      <c r="R30">
        <v>0</v>
      </c>
      <c r="S30" t="s">
        <v>73</v>
      </c>
      <c r="T30" t="s">
        <v>73</v>
      </c>
      <c r="U30" t="s">
        <v>99</v>
      </c>
      <c r="V30">
        <v>0.39580367066247141</v>
      </c>
      <c r="W30" t="s">
        <v>99</v>
      </c>
      <c r="X30">
        <v>0.3</v>
      </c>
      <c r="Y30" t="s">
        <v>100</v>
      </c>
      <c r="Z30">
        <v>7</v>
      </c>
      <c r="AA30">
        <v>2</v>
      </c>
      <c r="AB30">
        <v>2</v>
      </c>
      <c r="AC30">
        <v>0</v>
      </c>
      <c r="AD30" t="s">
        <v>100</v>
      </c>
      <c r="AE30">
        <v>7</v>
      </c>
      <c r="AF30">
        <v>2</v>
      </c>
      <c r="AG30">
        <v>2</v>
      </c>
      <c r="AH30">
        <v>0</v>
      </c>
      <c r="AI30">
        <v>0.81221951383896229</v>
      </c>
      <c r="AJ30">
        <v>1.377872389548239</v>
      </c>
      <c r="AK30">
        <v>0.62478424141458633</v>
      </c>
      <c r="AL30">
        <v>1.0599018381140299</v>
      </c>
      <c r="AM30">
        <v>2</v>
      </c>
      <c r="AN30">
        <v>2</v>
      </c>
      <c r="AO30">
        <v>2</v>
      </c>
      <c r="AP30">
        <v>2</v>
      </c>
    </row>
    <row r="31" spans="1:42" x14ac:dyDescent="0.25">
      <c r="A31" s="1">
        <v>29</v>
      </c>
      <c r="B31" t="s">
        <v>14</v>
      </c>
      <c r="C31" t="s">
        <v>18</v>
      </c>
      <c r="D31" t="s">
        <v>72</v>
      </c>
      <c r="E31">
        <v>6.7129998207092303</v>
      </c>
      <c r="F31" t="s">
        <v>73</v>
      </c>
      <c r="G31" t="s">
        <v>82</v>
      </c>
      <c r="H31">
        <v>6.7799998214468403E-4</v>
      </c>
      <c r="I31">
        <v>6.7799998214468403E-4</v>
      </c>
      <c r="J31" t="s">
        <v>80</v>
      </c>
      <c r="K31">
        <v>4.0200000512413702E-4</v>
      </c>
      <c r="L31">
        <v>4.0200000512413702E-4</v>
      </c>
      <c r="M31" t="s">
        <v>97</v>
      </c>
      <c r="N31">
        <v>6.9199997233226895E-4</v>
      </c>
      <c r="O31" t="s">
        <v>98</v>
      </c>
      <c r="P31">
        <v>0</v>
      </c>
      <c r="Q31" t="s">
        <v>98</v>
      </c>
      <c r="R31">
        <v>0</v>
      </c>
      <c r="S31" t="s">
        <v>73</v>
      </c>
      <c r="T31" t="s">
        <v>73</v>
      </c>
      <c r="U31" t="s">
        <v>99</v>
      </c>
      <c r="V31">
        <v>0.37292487040171252</v>
      </c>
      <c r="W31" t="s">
        <v>99</v>
      </c>
      <c r="X31">
        <v>0.3</v>
      </c>
      <c r="Y31" t="s">
        <v>100</v>
      </c>
      <c r="Z31">
        <v>7</v>
      </c>
      <c r="AA31">
        <v>2</v>
      </c>
      <c r="AB31">
        <v>2</v>
      </c>
      <c r="AC31">
        <v>0</v>
      </c>
      <c r="AD31" t="s">
        <v>100</v>
      </c>
      <c r="AE31">
        <v>7</v>
      </c>
      <c r="AF31">
        <v>2</v>
      </c>
      <c r="AG31">
        <v>2</v>
      </c>
      <c r="AH31">
        <v>0</v>
      </c>
      <c r="AI31">
        <v>0.81221951383896229</v>
      </c>
      <c r="AJ31">
        <v>1.377872389548239</v>
      </c>
      <c r="AK31">
        <v>0.62478424141458633</v>
      </c>
      <c r="AL31">
        <v>1.0599018381140299</v>
      </c>
      <c r="AM31">
        <v>3</v>
      </c>
      <c r="AN31">
        <v>2</v>
      </c>
      <c r="AO31">
        <v>3</v>
      </c>
      <c r="AP31">
        <v>2</v>
      </c>
    </row>
    <row r="32" spans="1:42" x14ac:dyDescent="0.25">
      <c r="A32" s="1">
        <v>30</v>
      </c>
      <c r="B32" t="s">
        <v>14</v>
      </c>
      <c r="C32" t="s">
        <v>18</v>
      </c>
      <c r="D32" t="s">
        <v>72</v>
      </c>
      <c r="E32">
        <v>7.2069997787475604</v>
      </c>
      <c r="F32" t="s">
        <v>73</v>
      </c>
      <c r="G32" t="s">
        <v>75</v>
      </c>
      <c r="H32">
        <v>1.03799998760223E-3</v>
      </c>
      <c r="I32">
        <v>1.03799998760223E-3</v>
      </c>
      <c r="J32" t="s">
        <v>79</v>
      </c>
      <c r="K32">
        <v>3.5200000274926402E-4</v>
      </c>
      <c r="L32">
        <v>3.5200000274926402E-4</v>
      </c>
      <c r="M32" t="s">
        <v>97</v>
      </c>
      <c r="N32">
        <v>7.2599999839439999E-4</v>
      </c>
      <c r="O32" t="s">
        <v>98</v>
      </c>
      <c r="P32">
        <v>0</v>
      </c>
      <c r="Q32" t="s">
        <v>98</v>
      </c>
      <c r="R32">
        <v>0</v>
      </c>
      <c r="S32" t="s">
        <v>73</v>
      </c>
      <c r="T32" t="s">
        <v>73</v>
      </c>
      <c r="U32" t="s">
        <v>99</v>
      </c>
      <c r="V32">
        <v>0.35546005588254359</v>
      </c>
      <c r="W32" t="s">
        <v>99</v>
      </c>
      <c r="X32">
        <v>0.3</v>
      </c>
      <c r="Y32" t="s">
        <v>100</v>
      </c>
      <c r="Z32">
        <v>7</v>
      </c>
      <c r="AA32">
        <v>3</v>
      </c>
      <c r="AB32">
        <v>3</v>
      </c>
      <c r="AC32">
        <v>0</v>
      </c>
      <c r="AD32" t="s">
        <v>100</v>
      </c>
      <c r="AE32">
        <v>7</v>
      </c>
      <c r="AF32">
        <v>2</v>
      </c>
      <c r="AG32">
        <v>2</v>
      </c>
      <c r="AH32">
        <v>0</v>
      </c>
      <c r="AI32">
        <v>0.81221951383896229</v>
      </c>
      <c r="AJ32">
        <v>1.377872389548239</v>
      </c>
      <c r="AK32">
        <v>0.62478424141458633</v>
      </c>
      <c r="AL32">
        <v>1.0599018381140299</v>
      </c>
      <c r="AM32">
        <v>3</v>
      </c>
      <c r="AN32">
        <v>2</v>
      </c>
      <c r="AO32">
        <v>3</v>
      </c>
      <c r="AP32">
        <v>2</v>
      </c>
    </row>
    <row r="33" spans="1:42" x14ac:dyDescent="0.25">
      <c r="A33" s="1">
        <v>31</v>
      </c>
      <c r="B33" t="s">
        <v>14</v>
      </c>
      <c r="C33" t="s">
        <v>18</v>
      </c>
      <c r="D33" t="s">
        <v>72</v>
      </c>
      <c r="E33">
        <v>7.6999998092651403</v>
      </c>
      <c r="F33" t="s">
        <v>73</v>
      </c>
      <c r="G33" t="s">
        <v>82</v>
      </c>
      <c r="H33">
        <v>1.03799998760223E-3</v>
      </c>
      <c r="I33">
        <v>1.0819999733939799E-3</v>
      </c>
      <c r="J33" t="s">
        <v>82</v>
      </c>
      <c r="K33">
        <v>7.09999992977828E-4</v>
      </c>
      <c r="L33">
        <v>7.09999992977828E-4</v>
      </c>
      <c r="M33" t="s">
        <v>97</v>
      </c>
      <c r="N33">
        <v>7.52999971155077E-4</v>
      </c>
      <c r="O33" t="s">
        <v>98</v>
      </c>
      <c r="P33">
        <v>0</v>
      </c>
      <c r="Q33" t="s">
        <v>98</v>
      </c>
      <c r="R33">
        <v>0</v>
      </c>
      <c r="S33" t="s">
        <v>73</v>
      </c>
      <c r="T33" t="s">
        <v>73</v>
      </c>
      <c r="U33" t="s">
        <v>99</v>
      </c>
      <c r="V33">
        <v>0.34271448855985798</v>
      </c>
      <c r="W33" t="s">
        <v>99</v>
      </c>
      <c r="X33">
        <v>0.3</v>
      </c>
      <c r="Y33" t="s">
        <v>100</v>
      </c>
      <c r="Z33">
        <v>7</v>
      </c>
      <c r="AA33">
        <v>3</v>
      </c>
      <c r="AB33">
        <v>3</v>
      </c>
      <c r="AC33">
        <v>0</v>
      </c>
      <c r="AD33" t="s">
        <v>100</v>
      </c>
      <c r="AE33">
        <v>7</v>
      </c>
      <c r="AF33">
        <v>2</v>
      </c>
      <c r="AG33">
        <v>2</v>
      </c>
      <c r="AH33">
        <v>0</v>
      </c>
      <c r="AI33">
        <v>0.81221951383896229</v>
      </c>
      <c r="AJ33">
        <v>1.377872389548239</v>
      </c>
      <c r="AK33">
        <v>0.62478424141458633</v>
      </c>
      <c r="AL33">
        <v>1.0599018381140299</v>
      </c>
      <c r="AM33">
        <v>3</v>
      </c>
      <c r="AN33">
        <v>2</v>
      </c>
      <c r="AO33">
        <v>3</v>
      </c>
      <c r="AP33">
        <v>2</v>
      </c>
    </row>
    <row r="34" spans="1:42" x14ac:dyDescent="0.25">
      <c r="A34" s="1">
        <v>32</v>
      </c>
      <c r="B34" t="s">
        <v>14</v>
      </c>
      <c r="C34" t="s">
        <v>19</v>
      </c>
      <c r="D34" t="s">
        <v>72</v>
      </c>
      <c r="E34">
        <v>0.30000001192092901</v>
      </c>
      <c r="F34" t="s">
        <v>73</v>
      </c>
      <c r="G34" t="s">
        <v>83</v>
      </c>
      <c r="H34">
        <v>1.03799998760223E-3</v>
      </c>
      <c r="I34">
        <v>1.0819999733939799E-3</v>
      </c>
      <c r="J34" t="s">
        <v>83</v>
      </c>
      <c r="K34">
        <v>7.09999992977828E-4</v>
      </c>
      <c r="L34">
        <v>7.09999992977828E-4</v>
      </c>
      <c r="M34" t="s">
        <v>97</v>
      </c>
      <c r="N34">
        <v>7.52999971155077E-4</v>
      </c>
      <c r="O34" t="s">
        <v>98</v>
      </c>
      <c r="P34">
        <v>0</v>
      </c>
      <c r="Q34" t="s">
        <v>98</v>
      </c>
      <c r="R34">
        <v>0</v>
      </c>
      <c r="S34" t="s">
        <v>73</v>
      </c>
      <c r="T34" t="s">
        <v>73</v>
      </c>
      <c r="U34" t="s">
        <v>99</v>
      </c>
      <c r="V34">
        <v>0.34271448855985798</v>
      </c>
      <c r="W34" t="s">
        <v>99</v>
      </c>
      <c r="X34">
        <v>0.3</v>
      </c>
      <c r="Y34" t="s">
        <v>100</v>
      </c>
      <c r="Z34">
        <v>7</v>
      </c>
      <c r="AA34">
        <v>3</v>
      </c>
      <c r="AB34">
        <v>3</v>
      </c>
      <c r="AC34">
        <v>0</v>
      </c>
      <c r="AD34" t="s">
        <v>100</v>
      </c>
      <c r="AE34">
        <v>7</v>
      </c>
      <c r="AF34">
        <v>2</v>
      </c>
      <c r="AG34">
        <v>2</v>
      </c>
      <c r="AH34">
        <v>0</v>
      </c>
      <c r="AI34">
        <v>0.81221951383896229</v>
      </c>
      <c r="AJ34">
        <v>1.377872389548239</v>
      </c>
      <c r="AK34">
        <v>0.62478424141458633</v>
      </c>
      <c r="AL34">
        <v>1.0599018381140299</v>
      </c>
      <c r="AM34">
        <v>3</v>
      </c>
      <c r="AN34">
        <v>2</v>
      </c>
      <c r="AO34">
        <v>3</v>
      </c>
      <c r="AP34">
        <v>2</v>
      </c>
    </row>
    <row r="35" spans="1:42" x14ac:dyDescent="0.25">
      <c r="A35" s="1">
        <v>33</v>
      </c>
      <c r="B35" t="s">
        <v>14</v>
      </c>
      <c r="C35" t="s">
        <v>19</v>
      </c>
      <c r="D35" t="s">
        <v>72</v>
      </c>
      <c r="E35">
        <v>0.79299998283386197</v>
      </c>
      <c r="F35" t="s">
        <v>73</v>
      </c>
      <c r="G35" t="s">
        <v>84</v>
      </c>
      <c r="H35">
        <v>1.03799998760223E-3</v>
      </c>
      <c r="I35">
        <v>1.03799998760223E-3</v>
      </c>
      <c r="J35" t="s">
        <v>83</v>
      </c>
      <c r="K35">
        <v>3.5200000274926402E-4</v>
      </c>
      <c r="L35">
        <v>3.5200000274926402E-4</v>
      </c>
      <c r="M35" t="s">
        <v>97</v>
      </c>
      <c r="N35">
        <v>7.2599999839439999E-4</v>
      </c>
      <c r="O35" t="s">
        <v>98</v>
      </c>
      <c r="P35">
        <v>0</v>
      </c>
      <c r="Q35" t="s">
        <v>98</v>
      </c>
      <c r="R35">
        <v>0</v>
      </c>
      <c r="S35" t="s">
        <v>73</v>
      </c>
      <c r="T35" t="s">
        <v>73</v>
      </c>
      <c r="U35" t="s">
        <v>99</v>
      </c>
      <c r="V35">
        <v>0.35546005588254359</v>
      </c>
      <c r="W35" t="s">
        <v>99</v>
      </c>
      <c r="X35">
        <v>0.3</v>
      </c>
      <c r="Y35" t="s">
        <v>100</v>
      </c>
      <c r="Z35">
        <v>7</v>
      </c>
      <c r="AA35">
        <v>3</v>
      </c>
      <c r="AB35">
        <v>3</v>
      </c>
      <c r="AC35">
        <v>0</v>
      </c>
      <c r="AD35" t="s">
        <v>100</v>
      </c>
      <c r="AE35">
        <v>7</v>
      </c>
      <c r="AF35">
        <v>2</v>
      </c>
      <c r="AG35">
        <v>2</v>
      </c>
      <c r="AH35">
        <v>0</v>
      </c>
      <c r="AI35">
        <v>0.81221951383896229</v>
      </c>
      <c r="AJ35">
        <v>1.377872389548239</v>
      </c>
      <c r="AK35">
        <v>0.62478424141458633</v>
      </c>
      <c r="AL35">
        <v>1.0599018381140299</v>
      </c>
      <c r="AM35">
        <v>3</v>
      </c>
      <c r="AN35">
        <v>2</v>
      </c>
      <c r="AO35">
        <v>3</v>
      </c>
      <c r="AP35">
        <v>2</v>
      </c>
    </row>
    <row r="36" spans="1:42" x14ac:dyDescent="0.25">
      <c r="A36" s="1">
        <v>34</v>
      </c>
      <c r="B36" t="s">
        <v>14</v>
      </c>
      <c r="C36" t="s">
        <v>19</v>
      </c>
      <c r="D36" t="s">
        <v>72</v>
      </c>
      <c r="E36">
        <v>1.2869999408721899</v>
      </c>
      <c r="F36" t="s">
        <v>73</v>
      </c>
      <c r="G36" t="s">
        <v>83</v>
      </c>
      <c r="H36">
        <v>6.7799998214468403E-4</v>
      </c>
      <c r="I36">
        <v>6.7799998214468403E-4</v>
      </c>
      <c r="J36" t="s">
        <v>86</v>
      </c>
      <c r="K36">
        <v>4.0200000512413702E-4</v>
      </c>
      <c r="L36">
        <v>4.0200000512413702E-4</v>
      </c>
      <c r="M36" t="s">
        <v>97</v>
      </c>
      <c r="N36">
        <v>6.9199997233226895E-4</v>
      </c>
      <c r="O36" t="s">
        <v>98</v>
      </c>
      <c r="P36">
        <v>0</v>
      </c>
      <c r="Q36" t="s">
        <v>98</v>
      </c>
      <c r="R36">
        <v>0</v>
      </c>
      <c r="S36" t="s">
        <v>73</v>
      </c>
      <c r="T36" t="s">
        <v>73</v>
      </c>
      <c r="U36" t="s">
        <v>99</v>
      </c>
      <c r="V36">
        <v>0.37292487040171252</v>
      </c>
      <c r="W36" t="s">
        <v>99</v>
      </c>
      <c r="X36">
        <v>0.3</v>
      </c>
      <c r="Y36" t="s">
        <v>100</v>
      </c>
      <c r="Z36">
        <v>7</v>
      </c>
      <c r="AA36">
        <v>2</v>
      </c>
      <c r="AB36">
        <v>2</v>
      </c>
      <c r="AC36">
        <v>0</v>
      </c>
      <c r="AD36" t="s">
        <v>100</v>
      </c>
      <c r="AE36">
        <v>7</v>
      </c>
      <c r="AF36">
        <v>2</v>
      </c>
      <c r="AG36">
        <v>2</v>
      </c>
      <c r="AH36">
        <v>0</v>
      </c>
      <c r="AI36">
        <v>0.81221951383896229</v>
      </c>
      <c r="AJ36">
        <v>1.377872389548239</v>
      </c>
      <c r="AK36">
        <v>0.62478424141458633</v>
      </c>
      <c r="AL36">
        <v>1.0599018381140299</v>
      </c>
      <c r="AM36">
        <v>3</v>
      </c>
      <c r="AN36">
        <v>2</v>
      </c>
      <c r="AO36">
        <v>3</v>
      </c>
      <c r="AP36">
        <v>2</v>
      </c>
    </row>
    <row r="37" spans="1:42" x14ac:dyDescent="0.25">
      <c r="A37" s="1">
        <v>35</v>
      </c>
      <c r="B37" t="s">
        <v>14</v>
      </c>
      <c r="C37" t="s">
        <v>19</v>
      </c>
      <c r="D37" t="s">
        <v>72</v>
      </c>
      <c r="E37">
        <v>1.7799999713897701</v>
      </c>
      <c r="F37" t="s">
        <v>73</v>
      </c>
      <c r="G37" t="s">
        <v>85</v>
      </c>
      <c r="H37">
        <v>3.7100000190548599E-4</v>
      </c>
      <c r="I37">
        <v>3.7100000190548599E-4</v>
      </c>
      <c r="J37" t="s">
        <v>87</v>
      </c>
      <c r="K37">
        <v>4.7999998787418002E-4</v>
      </c>
      <c r="L37">
        <v>4.7999998787418002E-4</v>
      </c>
      <c r="M37" t="s">
        <v>97</v>
      </c>
      <c r="N37">
        <v>6.5200001699849996E-4</v>
      </c>
      <c r="O37" t="s">
        <v>98</v>
      </c>
      <c r="P37">
        <v>0</v>
      </c>
      <c r="Q37" t="s">
        <v>98</v>
      </c>
      <c r="R37">
        <v>0</v>
      </c>
      <c r="S37" t="s">
        <v>73</v>
      </c>
      <c r="T37" t="s">
        <v>73</v>
      </c>
      <c r="U37" t="s">
        <v>99</v>
      </c>
      <c r="V37">
        <v>0.39580367066247141</v>
      </c>
      <c r="W37" t="s">
        <v>99</v>
      </c>
      <c r="X37">
        <v>0.3</v>
      </c>
      <c r="Y37" t="s">
        <v>100</v>
      </c>
      <c r="Z37">
        <v>7</v>
      </c>
      <c r="AA37">
        <v>2</v>
      </c>
      <c r="AB37">
        <v>2</v>
      </c>
      <c r="AC37">
        <v>0</v>
      </c>
      <c r="AD37" t="s">
        <v>100</v>
      </c>
      <c r="AE37">
        <v>7</v>
      </c>
      <c r="AF37">
        <v>2</v>
      </c>
      <c r="AG37">
        <v>2</v>
      </c>
      <c r="AH37">
        <v>0</v>
      </c>
      <c r="AI37">
        <v>0.81221951383896229</v>
      </c>
      <c r="AJ37">
        <v>1.377872389548239</v>
      </c>
      <c r="AK37">
        <v>0.62478424141458633</v>
      </c>
      <c r="AL37">
        <v>1.0599018381140299</v>
      </c>
      <c r="AM37">
        <v>2</v>
      </c>
      <c r="AN37">
        <v>2</v>
      </c>
      <c r="AO37">
        <v>2</v>
      </c>
      <c r="AP37">
        <v>2</v>
      </c>
    </row>
    <row r="38" spans="1:42" x14ac:dyDescent="0.25">
      <c r="A38" s="1">
        <v>36</v>
      </c>
      <c r="B38" t="s">
        <v>14</v>
      </c>
      <c r="C38" t="s">
        <v>19</v>
      </c>
      <c r="D38" t="s">
        <v>72</v>
      </c>
      <c r="E38">
        <v>2.27300000190735</v>
      </c>
      <c r="F38" t="s">
        <v>73</v>
      </c>
      <c r="G38" t="s">
        <v>83</v>
      </c>
      <c r="H38">
        <v>3.5200000274926402E-4</v>
      </c>
      <c r="I38">
        <v>3.5200000274926402E-4</v>
      </c>
      <c r="J38" t="s">
        <v>87</v>
      </c>
      <c r="K38">
        <v>5.8900000294670495E-4</v>
      </c>
      <c r="L38">
        <v>5.8900000294670495E-4</v>
      </c>
      <c r="M38" t="s">
        <v>97</v>
      </c>
      <c r="N38">
        <v>6.0500000836327705E-4</v>
      </c>
      <c r="O38" t="s">
        <v>98</v>
      </c>
      <c r="P38">
        <v>0</v>
      </c>
      <c r="Q38" t="s">
        <v>98</v>
      </c>
      <c r="R38">
        <v>0</v>
      </c>
      <c r="S38" t="s">
        <v>73</v>
      </c>
      <c r="T38" t="s">
        <v>73</v>
      </c>
      <c r="U38" t="s">
        <v>99</v>
      </c>
      <c r="V38">
        <v>0.4265520602192181</v>
      </c>
      <c r="W38" t="s">
        <v>99</v>
      </c>
      <c r="X38">
        <v>0.3</v>
      </c>
      <c r="Y38" t="s">
        <v>100</v>
      </c>
      <c r="Z38">
        <v>7</v>
      </c>
      <c r="AA38">
        <v>2</v>
      </c>
      <c r="AB38">
        <v>2</v>
      </c>
      <c r="AC38">
        <v>0</v>
      </c>
      <c r="AD38" t="s">
        <v>100</v>
      </c>
      <c r="AE38">
        <v>7</v>
      </c>
      <c r="AF38">
        <v>2</v>
      </c>
      <c r="AG38">
        <v>2</v>
      </c>
      <c r="AH38">
        <v>0</v>
      </c>
      <c r="AI38">
        <v>0.81221951383896229</v>
      </c>
      <c r="AJ38">
        <v>1.377872389548239</v>
      </c>
      <c r="AK38">
        <v>0.62478424141458633</v>
      </c>
      <c r="AL38">
        <v>1.0599018381140299</v>
      </c>
      <c r="AM38">
        <v>2</v>
      </c>
      <c r="AN38">
        <v>2</v>
      </c>
      <c r="AO38">
        <v>2</v>
      </c>
      <c r="AP38">
        <v>2</v>
      </c>
    </row>
    <row r="39" spans="1:42" x14ac:dyDescent="0.25">
      <c r="A39" s="1">
        <v>37</v>
      </c>
      <c r="B39" t="s">
        <v>14</v>
      </c>
      <c r="C39" t="s">
        <v>19</v>
      </c>
      <c r="D39" t="s">
        <v>72</v>
      </c>
      <c r="E39">
        <v>2.76699995994568</v>
      </c>
      <c r="F39" t="s">
        <v>73</v>
      </c>
      <c r="G39" t="s">
        <v>83</v>
      </c>
      <c r="H39">
        <v>3.5200000274926402E-4</v>
      </c>
      <c r="I39">
        <v>3.5200000274926402E-4</v>
      </c>
      <c r="J39" t="s">
        <v>96</v>
      </c>
      <c r="K39">
        <v>7.0099998265504805E-4</v>
      </c>
      <c r="L39">
        <v>7.0099998265504805E-4</v>
      </c>
      <c r="M39" t="s">
        <v>97</v>
      </c>
      <c r="N39">
        <v>5.5200001224875504E-4</v>
      </c>
      <c r="O39" t="s">
        <v>98</v>
      </c>
      <c r="P39">
        <v>0</v>
      </c>
      <c r="Q39" t="s">
        <v>98</v>
      </c>
      <c r="R39">
        <v>0</v>
      </c>
      <c r="S39" t="s">
        <v>73</v>
      </c>
      <c r="T39" t="s">
        <v>73</v>
      </c>
      <c r="U39" t="s">
        <v>99</v>
      </c>
      <c r="V39">
        <v>0.46750723600293193</v>
      </c>
      <c r="W39" t="s">
        <v>99</v>
      </c>
      <c r="X39">
        <v>0.3</v>
      </c>
      <c r="Y39" t="s">
        <v>100</v>
      </c>
      <c r="Z39">
        <v>7</v>
      </c>
      <c r="AA39">
        <v>2</v>
      </c>
      <c r="AB39">
        <v>2</v>
      </c>
      <c r="AC39">
        <v>0</v>
      </c>
      <c r="AD39" t="s">
        <v>100</v>
      </c>
      <c r="AE39">
        <v>7</v>
      </c>
      <c r="AF39">
        <v>2</v>
      </c>
      <c r="AG39">
        <v>2</v>
      </c>
      <c r="AH39">
        <v>0</v>
      </c>
      <c r="AI39">
        <v>0.81221951383896229</v>
      </c>
      <c r="AJ39">
        <v>1.377872389548239</v>
      </c>
      <c r="AK39">
        <v>0.62478424141458633</v>
      </c>
      <c r="AL39">
        <v>1.0599018381140299</v>
      </c>
      <c r="AM39">
        <v>2</v>
      </c>
      <c r="AN39">
        <v>3</v>
      </c>
      <c r="AO39">
        <v>2</v>
      </c>
      <c r="AP39">
        <v>2</v>
      </c>
    </row>
    <row r="40" spans="1:42" x14ac:dyDescent="0.25">
      <c r="A40" s="1">
        <v>38</v>
      </c>
      <c r="B40" t="s">
        <v>14</v>
      </c>
      <c r="C40" t="s">
        <v>19</v>
      </c>
      <c r="D40" t="s">
        <v>72</v>
      </c>
      <c r="E40">
        <v>3.2599999904632599</v>
      </c>
      <c r="F40" t="s">
        <v>73</v>
      </c>
      <c r="G40" t="s">
        <v>83</v>
      </c>
      <c r="H40">
        <v>3.5200000274926402E-4</v>
      </c>
      <c r="I40">
        <v>3.5200000274926402E-4</v>
      </c>
      <c r="J40" t="s">
        <v>96</v>
      </c>
      <c r="K40">
        <v>8.3299999823793801E-4</v>
      </c>
      <c r="L40">
        <v>8.3299999823793801E-4</v>
      </c>
      <c r="M40" t="s">
        <v>97</v>
      </c>
      <c r="N40">
        <v>4.9200002104044004E-4</v>
      </c>
      <c r="O40" t="s">
        <v>98</v>
      </c>
      <c r="P40">
        <v>0</v>
      </c>
      <c r="Q40" t="s">
        <v>98</v>
      </c>
      <c r="R40">
        <v>0</v>
      </c>
      <c r="S40" t="s">
        <v>73</v>
      </c>
      <c r="T40" t="s">
        <v>73</v>
      </c>
      <c r="U40" t="s">
        <v>99</v>
      </c>
      <c r="V40">
        <v>0.52452030277207728</v>
      </c>
      <c r="W40" t="s">
        <v>99</v>
      </c>
      <c r="X40">
        <v>0.3</v>
      </c>
      <c r="Y40" t="s">
        <v>100</v>
      </c>
      <c r="Z40">
        <v>7</v>
      </c>
      <c r="AA40">
        <v>2</v>
      </c>
      <c r="AB40">
        <v>2</v>
      </c>
      <c r="AC40">
        <v>0</v>
      </c>
      <c r="AD40" t="s">
        <v>100</v>
      </c>
      <c r="AE40">
        <v>7</v>
      </c>
      <c r="AF40">
        <v>3</v>
      </c>
      <c r="AG40">
        <v>3</v>
      </c>
      <c r="AH40">
        <v>0</v>
      </c>
      <c r="AI40">
        <v>0.81221951383896229</v>
      </c>
      <c r="AJ40">
        <v>1.377872389548239</v>
      </c>
      <c r="AK40">
        <v>0.62478424141458633</v>
      </c>
      <c r="AL40">
        <v>1.0599018381140299</v>
      </c>
      <c r="AM40">
        <v>2</v>
      </c>
      <c r="AN40">
        <v>3</v>
      </c>
      <c r="AO40">
        <v>2</v>
      </c>
      <c r="AP40">
        <v>3</v>
      </c>
    </row>
    <row r="41" spans="1:42" x14ac:dyDescent="0.25">
      <c r="A41" s="1">
        <v>39</v>
      </c>
      <c r="B41" t="s">
        <v>14</v>
      </c>
      <c r="C41" t="s">
        <v>19</v>
      </c>
      <c r="D41" t="s">
        <v>72</v>
      </c>
      <c r="E41">
        <v>3.7530000209808301</v>
      </c>
      <c r="F41" t="s">
        <v>73</v>
      </c>
      <c r="G41" t="s">
        <v>83</v>
      </c>
      <c r="H41">
        <v>3.5200000274926402E-4</v>
      </c>
      <c r="I41">
        <v>3.5200000274926402E-4</v>
      </c>
      <c r="J41" t="s">
        <v>96</v>
      </c>
      <c r="K41">
        <v>9.0300000738352505E-4</v>
      </c>
      <c r="L41">
        <v>9.0300000738352505E-4</v>
      </c>
      <c r="M41" t="s">
        <v>97</v>
      </c>
      <c r="N41">
        <v>4.26000013248995E-4</v>
      </c>
      <c r="O41" t="s">
        <v>98</v>
      </c>
      <c r="P41">
        <v>0</v>
      </c>
      <c r="Q41" t="s">
        <v>98</v>
      </c>
      <c r="R41">
        <v>0</v>
      </c>
      <c r="S41" t="s">
        <v>73</v>
      </c>
      <c r="T41" t="s">
        <v>73</v>
      </c>
      <c r="U41" t="s">
        <v>99</v>
      </c>
      <c r="V41">
        <v>0.60578401871824084</v>
      </c>
      <c r="W41" t="s">
        <v>99</v>
      </c>
      <c r="X41">
        <v>0.3</v>
      </c>
      <c r="Y41" t="s">
        <v>100</v>
      </c>
      <c r="Z41">
        <v>7</v>
      </c>
      <c r="AA41">
        <v>2</v>
      </c>
      <c r="AB41">
        <v>2</v>
      </c>
      <c r="AC41">
        <v>0</v>
      </c>
      <c r="AD41" t="s">
        <v>100</v>
      </c>
      <c r="AE41">
        <v>7</v>
      </c>
      <c r="AF41">
        <v>3</v>
      </c>
      <c r="AG41">
        <v>3</v>
      </c>
      <c r="AH41">
        <v>0</v>
      </c>
      <c r="AI41">
        <v>0.81221951383896229</v>
      </c>
      <c r="AJ41">
        <v>1.377872389548239</v>
      </c>
      <c r="AK41">
        <v>0.62478424141458633</v>
      </c>
      <c r="AL41">
        <v>1.0599018381140299</v>
      </c>
      <c r="AM41">
        <v>2</v>
      </c>
      <c r="AN41">
        <v>3</v>
      </c>
      <c r="AO41">
        <v>2</v>
      </c>
      <c r="AP41">
        <v>3</v>
      </c>
    </row>
    <row r="42" spans="1:42" x14ac:dyDescent="0.25">
      <c r="A42" s="1">
        <v>40</v>
      </c>
      <c r="B42" t="s">
        <v>14</v>
      </c>
      <c r="C42" t="s">
        <v>19</v>
      </c>
      <c r="D42" t="s">
        <v>72</v>
      </c>
      <c r="E42">
        <v>4.2470002174377397</v>
      </c>
      <c r="F42" t="s">
        <v>73</v>
      </c>
      <c r="G42" t="s">
        <v>83</v>
      </c>
      <c r="H42">
        <v>3.5200000274926402E-4</v>
      </c>
      <c r="I42">
        <v>3.5200000274926402E-4</v>
      </c>
      <c r="J42" t="s">
        <v>96</v>
      </c>
      <c r="K42">
        <v>9.0300000738352505E-4</v>
      </c>
      <c r="L42">
        <v>9.0300000738352505E-4</v>
      </c>
      <c r="M42" t="s">
        <v>97</v>
      </c>
      <c r="N42">
        <v>4.26000013248995E-4</v>
      </c>
      <c r="O42" t="s">
        <v>98</v>
      </c>
      <c r="P42">
        <v>0</v>
      </c>
      <c r="Q42" t="s">
        <v>98</v>
      </c>
      <c r="R42">
        <v>0</v>
      </c>
      <c r="S42" t="s">
        <v>73</v>
      </c>
      <c r="T42" t="s">
        <v>73</v>
      </c>
      <c r="U42" t="s">
        <v>99</v>
      </c>
      <c r="V42">
        <v>0.60578401871824084</v>
      </c>
      <c r="W42" t="s">
        <v>99</v>
      </c>
      <c r="X42">
        <v>0.3</v>
      </c>
      <c r="Y42" t="s">
        <v>100</v>
      </c>
      <c r="Z42">
        <v>7</v>
      </c>
      <c r="AA42">
        <v>2</v>
      </c>
      <c r="AB42">
        <v>2</v>
      </c>
      <c r="AC42">
        <v>0</v>
      </c>
      <c r="AD42" t="s">
        <v>100</v>
      </c>
      <c r="AE42">
        <v>7</v>
      </c>
      <c r="AF42">
        <v>3</v>
      </c>
      <c r="AG42">
        <v>3</v>
      </c>
      <c r="AH42">
        <v>0</v>
      </c>
      <c r="AI42">
        <v>0.81221951383896229</v>
      </c>
      <c r="AJ42">
        <v>1.377872389548239</v>
      </c>
      <c r="AK42">
        <v>0.62478424141458633</v>
      </c>
      <c r="AL42">
        <v>1.0599018381140299</v>
      </c>
      <c r="AM42">
        <v>2</v>
      </c>
      <c r="AN42">
        <v>3</v>
      </c>
      <c r="AO42">
        <v>2</v>
      </c>
      <c r="AP42">
        <v>3</v>
      </c>
    </row>
    <row r="43" spans="1:42" x14ac:dyDescent="0.25">
      <c r="A43" s="1">
        <v>41</v>
      </c>
      <c r="B43" t="s">
        <v>14</v>
      </c>
      <c r="C43" t="s">
        <v>19</v>
      </c>
      <c r="D43" t="s">
        <v>72</v>
      </c>
      <c r="E43">
        <v>4.7399997711181596</v>
      </c>
      <c r="F43" t="s">
        <v>73</v>
      </c>
      <c r="G43" t="s">
        <v>83</v>
      </c>
      <c r="H43">
        <v>3.5200000274926402E-4</v>
      </c>
      <c r="I43">
        <v>3.5200000274926402E-4</v>
      </c>
      <c r="J43" t="s">
        <v>96</v>
      </c>
      <c r="K43">
        <v>8.3299999823793801E-4</v>
      </c>
      <c r="L43">
        <v>8.3299999823793801E-4</v>
      </c>
      <c r="M43" t="s">
        <v>97</v>
      </c>
      <c r="N43">
        <v>4.9200002104044004E-4</v>
      </c>
      <c r="O43" t="s">
        <v>98</v>
      </c>
      <c r="P43">
        <v>0</v>
      </c>
      <c r="Q43" t="s">
        <v>98</v>
      </c>
      <c r="R43">
        <v>0</v>
      </c>
      <c r="S43" t="s">
        <v>73</v>
      </c>
      <c r="T43" t="s">
        <v>73</v>
      </c>
      <c r="U43" t="s">
        <v>99</v>
      </c>
      <c r="V43">
        <v>0.52452030277207728</v>
      </c>
      <c r="W43" t="s">
        <v>99</v>
      </c>
      <c r="X43">
        <v>0.3</v>
      </c>
      <c r="Y43" t="s">
        <v>100</v>
      </c>
      <c r="Z43">
        <v>7</v>
      </c>
      <c r="AA43">
        <v>2</v>
      </c>
      <c r="AB43">
        <v>2</v>
      </c>
      <c r="AC43">
        <v>0</v>
      </c>
      <c r="AD43" t="s">
        <v>100</v>
      </c>
      <c r="AE43">
        <v>7</v>
      </c>
      <c r="AF43">
        <v>3</v>
      </c>
      <c r="AG43">
        <v>3</v>
      </c>
      <c r="AH43">
        <v>0</v>
      </c>
      <c r="AI43">
        <v>0.81221951383896229</v>
      </c>
      <c r="AJ43">
        <v>1.377872389548239</v>
      </c>
      <c r="AK43">
        <v>0.62478424141458633</v>
      </c>
      <c r="AL43">
        <v>1.0599018381140299</v>
      </c>
      <c r="AM43">
        <v>2</v>
      </c>
      <c r="AN43">
        <v>3</v>
      </c>
      <c r="AO43">
        <v>2</v>
      </c>
      <c r="AP43">
        <v>3</v>
      </c>
    </row>
    <row r="44" spans="1:42" x14ac:dyDescent="0.25">
      <c r="A44" s="1">
        <v>42</v>
      </c>
      <c r="B44" t="s">
        <v>14</v>
      </c>
      <c r="C44" t="s">
        <v>19</v>
      </c>
      <c r="D44" t="s">
        <v>72</v>
      </c>
      <c r="E44">
        <v>5.2329998016357404</v>
      </c>
      <c r="F44" t="s">
        <v>73</v>
      </c>
      <c r="G44" t="s">
        <v>83</v>
      </c>
      <c r="H44">
        <v>3.5200000274926402E-4</v>
      </c>
      <c r="I44">
        <v>3.5200000274926402E-4</v>
      </c>
      <c r="J44" t="s">
        <v>96</v>
      </c>
      <c r="K44">
        <v>7.0099998265504805E-4</v>
      </c>
      <c r="L44">
        <v>7.0099998265504805E-4</v>
      </c>
      <c r="M44" t="s">
        <v>97</v>
      </c>
      <c r="N44">
        <v>5.5200001224875504E-4</v>
      </c>
      <c r="O44" t="s">
        <v>98</v>
      </c>
      <c r="P44">
        <v>0</v>
      </c>
      <c r="Q44" t="s">
        <v>98</v>
      </c>
      <c r="R44">
        <v>0</v>
      </c>
      <c r="S44" t="s">
        <v>73</v>
      </c>
      <c r="T44" t="s">
        <v>73</v>
      </c>
      <c r="U44" t="s">
        <v>99</v>
      </c>
      <c r="V44">
        <v>0.46750723600293193</v>
      </c>
      <c r="W44" t="s">
        <v>99</v>
      </c>
      <c r="X44">
        <v>0.3</v>
      </c>
      <c r="Y44" t="s">
        <v>100</v>
      </c>
      <c r="Z44">
        <v>7</v>
      </c>
      <c r="AA44">
        <v>2</v>
      </c>
      <c r="AB44">
        <v>2</v>
      </c>
      <c r="AC44">
        <v>0</v>
      </c>
      <c r="AD44" t="s">
        <v>100</v>
      </c>
      <c r="AE44">
        <v>7</v>
      </c>
      <c r="AF44">
        <v>2</v>
      </c>
      <c r="AG44">
        <v>2</v>
      </c>
      <c r="AH44">
        <v>0</v>
      </c>
      <c r="AI44">
        <v>0.81221951383896229</v>
      </c>
      <c r="AJ44">
        <v>1.377872389548239</v>
      </c>
      <c r="AK44">
        <v>0.62478424141458633</v>
      </c>
      <c r="AL44">
        <v>1.0599018381140299</v>
      </c>
      <c r="AM44">
        <v>2</v>
      </c>
      <c r="AN44">
        <v>3</v>
      </c>
      <c r="AO44">
        <v>2</v>
      </c>
      <c r="AP44">
        <v>2</v>
      </c>
    </row>
    <row r="45" spans="1:42" x14ac:dyDescent="0.25">
      <c r="A45" s="1">
        <v>43</v>
      </c>
      <c r="B45" t="s">
        <v>14</v>
      </c>
      <c r="C45" t="s">
        <v>19</v>
      </c>
      <c r="D45" t="s">
        <v>72</v>
      </c>
      <c r="E45">
        <v>5.7270002365112296</v>
      </c>
      <c r="F45" t="s">
        <v>73</v>
      </c>
      <c r="G45" t="s">
        <v>83</v>
      </c>
      <c r="H45">
        <v>3.5200000274926402E-4</v>
      </c>
      <c r="I45">
        <v>3.5200000274926402E-4</v>
      </c>
      <c r="J45" t="s">
        <v>83</v>
      </c>
      <c r="K45">
        <v>5.8900000294670495E-4</v>
      </c>
      <c r="L45">
        <v>5.8900000294670495E-4</v>
      </c>
      <c r="M45" t="s">
        <v>97</v>
      </c>
      <c r="N45">
        <v>6.0500000836327705E-4</v>
      </c>
      <c r="O45" t="s">
        <v>98</v>
      </c>
      <c r="P45">
        <v>0</v>
      </c>
      <c r="Q45" t="s">
        <v>98</v>
      </c>
      <c r="R45">
        <v>0</v>
      </c>
      <c r="S45" t="s">
        <v>73</v>
      </c>
      <c r="T45" t="s">
        <v>73</v>
      </c>
      <c r="U45" t="s">
        <v>99</v>
      </c>
      <c r="V45">
        <v>0.4265520602192181</v>
      </c>
      <c r="W45" t="s">
        <v>99</v>
      </c>
      <c r="X45">
        <v>0.3</v>
      </c>
      <c r="Y45" t="s">
        <v>100</v>
      </c>
      <c r="Z45">
        <v>7</v>
      </c>
      <c r="AA45">
        <v>2</v>
      </c>
      <c r="AB45">
        <v>2</v>
      </c>
      <c r="AC45">
        <v>0</v>
      </c>
      <c r="AD45" t="s">
        <v>100</v>
      </c>
      <c r="AE45">
        <v>7</v>
      </c>
      <c r="AF45">
        <v>2</v>
      </c>
      <c r="AG45">
        <v>2</v>
      </c>
      <c r="AH45">
        <v>0</v>
      </c>
      <c r="AI45">
        <v>0.81221951383896229</v>
      </c>
      <c r="AJ45">
        <v>1.377872389548239</v>
      </c>
      <c r="AK45">
        <v>0.62478424141458633</v>
      </c>
      <c r="AL45">
        <v>1.0599018381140299</v>
      </c>
      <c r="AM45">
        <v>2</v>
      </c>
      <c r="AN45">
        <v>2</v>
      </c>
      <c r="AO45">
        <v>2</v>
      </c>
      <c r="AP45">
        <v>2</v>
      </c>
    </row>
    <row r="46" spans="1:42" x14ac:dyDescent="0.25">
      <c r="A46" s="1">
        <v>44</v>
      </c>
      <c r="B46" t="s">
        <v>14</v>
      </c>
      <c r="C46" t="s">
        <v>19</v>
      </c>
      <c r="D46" t="s">
        <v>72</v>
      </c>
      <c r="E46">
        <v>6.2199997901916504</v>
      </c>
      <c r="F46" t="s">
        <v>73</v>
      </c>
      <c r="G46" t="s">
        <v>86</v>
      </c>
      <c r="H46">
        <v>3.7100000190548599E-4</v>
      </c>
      <c r="I46">
        <v>3.7100000190548599E-4</v>
      </c>
      <c r="J46" t="s">
        <v>83</v>
      </c>
      <c r="K46">
        <v>4.7999998787418002E-4</v>
      </c>
      <c r="L46">
        <v>4.7999998787418002E-4</v>
      </c>
      <c r="M46" t="s">
        <v>97</v>
      </c>
      <c r="N46">
        <v>6.5200001699849996E-4</v>
      </c>
      <c r="O46" t="s">
        <v>98</v>
      </c>
      <c r="P46">
        <v>0</v>
      </c>
      <c r="Q46" t="s">
        <v>98</v>
      </c>
      <c r="R46">
        <v>0</v>
      </c>
      <c r="S46" t="s">
        <v>73</v>
      </c>
      <c r="T46" t="s">
        <v>73</v>
      </c>
      <c r="U46" t="s">
        <v>99</v>
      </c>
      <c r="V46">
        <v>0.39580367066247141</v>
      </c>
      <c r="W46" t="s">
        <v>99</v>
      </c>
      <c r="X46">
        <v>0.3</v>
      </c>
      <c r="Y46" t="s">
        <v>100</v>
      </c>
      <c r="Z46">
        <v>7</v>
      </c>
      <c r="AA46">
        <v>2</v>
      </c>
      <c r="AB46">
        <v>2</v>
      </c>
      <c r="AC46">
        <v>0</v>
      </c>
      <c r="AD46" t="s">
        <v>100</v>
      </c>
      <c r="AE46">
        <v>7</v>
      </c>
      <c r="AF46">
        <v>2</v>
      </c>
      <c r="AG46">
        <v>2</v>
      </c>
      <c r="AH46">
        <v>0</v>
      </c>
      <c r="AI46">
        <v>0.81221951383896229</v>
      </c>
      <c r="AJ46">
        <v>1.377872389548239</v>
      </c>
      <c r="AK46">
        <v>0.62478424141458633</v>
      </c>
      <c r="AL46">
        <v>1.0599018381140299</v>
      </c>
      <c r="AM46">
        <v>2</v>
      </c>
      <c r="AN46">
        <v>2</v>
      </c>
      <c r="AO46">
        <v>2</v>
      </c>
      <c r="AP46">
        <v>2</v>
      </c>
    </row>
    <row r="47" spans="1:42" x14ac:dyDescent="0.25">
      <c r="A47" s="1">
        <v>45</v>
      </c>
      <c r="B47" t="s">
        <v>14</v>
      </c>
      <c r="C47" t="s">
        <v>19</v>
      </c>
      <c r="D47" t="s">
        <v>72</v>
      </c>
      <c r="E47">
        <v>6.7129998207092303</v>
      </c>
      <c r="F47" t="s">
        <v>73</v>
      </c>
      <c r="G47" t="s">
        <v>87</v>
      </c>
      <c r="H47">
        <v>6.7799998214468403E-4</v>
      </c>
      <c r="I47">
        <v>6.7799998214468403E-4</v>
      </c>
      <c r="J47" t="s">
        <v>85</v>
      </c>
      <c r="K47">
        <v>4.0200000512413702E-4</v>
      </c>
      <c r="L47">
        <v>4.0200000512413702E-4</v>
      </c>
      <c r="M47" t="s">
        <v>97</v>
      </c>
      <c r="N47">
        <v>6.9199997233226895E-4</v>
      </c>
      <c r="O47" t="s">
        <v>98</v>
      </c>
      <c r="P47">
        <v>0</v>
      </c>
      <c r="Q47" t="s">
        <v>98</v>
      </c>
      <c r="R47">
        <v>0</v>
      </c>
      <c r="S47" t="s">
        <v>73</v>
      </c>
      <c r="T47" t="s">
        <v>73</v>
      </c>
      <c r="U47" t="s">
        <v>99</v>
      </c>
      <c r="V47">
        <v>0.37292487040171252</v>
      </c>
      <c r="W47" t="s">
        <v>99</v>
      </c>
      <c r="X47">
        <v>0.3</v>
      </c>
      <c r="Y47" t="s">
        <v>100</v>
      </c>
      <c r="Z47">
        <v>7</v>
      </c>
      <c r="AA47">
        <v>2</v>
      </c>
      <c r="AB47">
        <v>2</v>
      </c>
      <c r="AC47">
        <v>0</v>
      </c>
      <c r="AD47" t="s">
        <v>100</v>
      </c>
      <c r="AE47">
        <v>7</v>
      </c>
      <c r="AF47">
        <v>2</v>
      </c>
      <c r="AG47">
        <v>2</v>
      </c>
      <c r="AH47">
        <v>0</v>
      </c>
      <c r="AI47">
        <v>0.81221951383896229</v>
      </c>
      <c r="AJ47">
        <v>1.377872389548239</v>
      </c>
      <c r="AK47">
        <v>0.62478424141458633</v>
      </c>
      <c r="AL47">
        <v>1.0599018381140299</v>
      </c>
      <c r="AM47">
        <v>3</v>
      </c>
      <c r="AN47">
        <v>2</v>
      </c>
      <c r="AO47">
        <v>3</v>
      </c>
      <c r="AP47">
        <v>2</v>
      </c>
    </row>
    <row r="48" spans="1:42" x14ac:dyDescent="0.25">
      <c r="A48" s="1">
        <v>46</v>
      </c>
      <c r="B48" t="s">
        <v>14</v>
      </c>
      <c r="C48" t="s">
        <v>19</v>
      </c>
      <c r="D48" t="s">
        <v>72</v>
      </c>
      <c r="E48">
        <v>7.2069997787475604</v>
      </c>
      <c r="F48" t="s">
        <v>73</v>
      </c>
      <c r="G48" t="s">
        <v>84</v>
      </c>
      <c r="H48">
        <v>1.03799998760223E-3</v>
      </c>
      <c r="I48">
        <v>1.03799998760223E-3</v>
      </c>
      <c r="J48" t="s">
        <v>83</v>
      </c>
      <c r="K48">
        <v>3.5200000274926402E-4</v>
      </c>
      <c r="L48">
        <v>3.5200000274926402E-4</v>
      </c>
      <c r="M48" t="s">
        <v>97</v>
      </c>
      <c r="N48">
        <v>7.2599999839439999E-4</v>
      </c>
      <c r="O48" t="s">
        <v>98</v>
      </c>
      <c r="P48">
        <v>0</v>
      </c>
      <c r="Q48" t="s">
        <v>98</v>
      </c>
      <c r="R48">
        <v>0</v>
      </c>
      <c r="S48" t="s">
        <v>73</v>
      </c>
      <c r="T48" t="s">
        <v>73</v>
      </c>
      <c r="U48" t="s">
        <v>99</v>
      </c>
      <c r="V48">
        <v>0.35546005588254359</v>
      </c>
      <c r="W48" t="s">
        <v>99</v>
      </c>
      <c r="X48">
        <v>0.3</v>
      </c>
      <c r="Y48" t="s">
        <v>100</v>
      </c>
      <c r="Z48">
        <v>7</v>
      </c>
      <c r="AA48">
        <v>3</v>
      </c>
      <c r="AB48">
        <v>3</v>
      </c>
      <c r="AC48">
        <v>0</v>
      </c>
      <c r="AD48" t="s">
        <v>100</v>
      </c>
      <c r="AE48">
        <v>7</v>
      </c>
      <c r="AF48">
        <v>2</v>
      </c>
      <c r="AG48">
        <v>2</v>
      </c>
      <c r="AH48">
        <v>0</v>
      </c>
      <c r="AI48">
        <v>0.81221951383896229</v>
      </c>
      <c r="AJ48">
        <v>1.377872389548239</v>
      </c>
      <c r="AK48">
        <v>0.62478424141458633</v>
      </c>
      <c r="AL48">
        <v>1.0599018381140299</v>
      </c>
      <c r="AM48">
        <v>3</v>
      </c>
      <c r="AN48">
        <v>2</v>
      </c>
      <c r="AO48">
        <v>3</v>
      </c>
      <c r="AP48">
        <v>2</v>
      </c>
    </row>
    <row r="49" spans="1:42" x14ac:dyDescent="0.25">
      <c r="A49" s="1">
        <v>47</v>
      </c>
      <c r="B49" t="s">
        <v>14</v>
      </c>
      <c r="C49" t="s">
        <v>19</v>
      </c>
      <c r="D49" t="s">
        <v>72</v>
      </c>
      <c r="E49">
        <v>7.6999998092651403</v>
      </c>
      <c r="F49" t="s">
        <v>73</v>
      </c>
      <c r="G49" t="s">
        <v>87</v>
      </c>
      <c r="H49">
        <v>1.03799998760223E-3</v>
      </c>
      <c r="I49">
        <v>1.0819999733939799E-3</v>
      </c>
      <c r="J49" t="s">
        <v>87</v>
      </c>
      <c r="K49">
        <v>7.09999992977828E-4</v>
      </c>
      <c r="L49">
        <v>7.09999992977828E-4</v>
      </c>
      <c r="M49" t="s">
        <v>97</v>
      </c>
      <c r="N49">
        <v>7.52999971155077E-4</v>
      </c>
      <c r="O49" t="s">
        <v>98</v>
      </c>
      <c r="P49">
        <v>0</v>
      </c>
      <c r="Q49" t="s">
        <v>98</v>
      </c>
      <c r="R49">
        <v>0</v>
      </c>
      <c r="S49" t="s">
        <v>73</v>
      </c>
      <c r="T49" t="s">
        <v>73</v>
      </c>
      <c r="U49" t="s">
        <v>99</v>
      </c>
      <c r="V49">
        <v>0.34271448855985798</v>
      </c>
      <c r="W49" t="s">
        <v>99</v>
      </c>
      <c r="X49">
        <v>0.3</v>
      </c>
      <c r="Y49" t="s">
        <v>100</v>
      </c>
      <c r="Z49">
        <v>7</v>
      </c>
      <c r="AA49">
        <v>3</v>
      </c>
      <c r="AB49">
        <v>3</v>
      </c>
      <c r="AC49">
        <v>0</v>
      </c>
      <c r="AD49" t="s">
        <v>100</v>
      </c>
      <c r="AE49">
        <v>7</v>
      </c>
      <c r="AF49">
        <v>2</v>
      </c>
      <c r="AG49">
        <v>2</v>
      </c>
      <c r="AH49">
        <v>0</v>
      </c>
      <c r="AI49">
        <v>0.81221951383896229</v>
      </c>
      <c r="AJ49">
        <v>1.377872389548239</v>
      </c>
      <c r="AK49">
        <v>0.62478424141458633</v>
      </c>
      <c r="AL49">
        <v>1.0599018381140299</v>
      </c>
      <c r="AM49">
        <v>3</v>
      </c>
      <c r="AN49">
        <v>2</v>
      </c>
      <c r="AO49">
        <v>3</v>
      </c>
      <c r="AP49">
        <v>2</v>
      </c>
    </row>
    <row r="50" spans="1:42" x14ac:dyDescent="0.25">
      <c r="A50" s="1">
        <v>48</v>
      </c>
      <c r="B50" t="s">
        <v>14</v>
      </c>
      <c r="C50" t="s">
        <v>20</v>
      </c>
      <c r="D50" t="s">
        <v>72</v>
      </c>
      <c r="E50">
        <v>0.30000001192092901</v>
      </c>
      <c r="F50" t="s">
        <v>73</v>
      </c>
      <c r="G50" t="s">
        <v>88</v>
      </c>
      <c r="H50">
        <v>1.03799998760223E-3</v>
      </c>
      <c r="I50">
        <v>1.0819999733939799E-3</v>
      </c>
      <c r="J50" t="s">
        <v>88</v>
      </c>
      <c r="K50">
        <v>7.09999992977828E-4</v>
      </c>
      <c r="L50">
        <v>7.09999992977828E-4</v>
      </c>
      <c r="M50" t="s">
        <v>97</v>
      </c>
      <c r="N50">
        <v>7.52999971155077E-4</v>
      </c>
      <c r="O50" t="s">
        <v>98</v>
      </c>
      <c r="P50">
        <v>0</v>
      </c>
      <c r="Q50" t="s">
        <v>98</v>
      </c>
      <c r="R50">
        <v>0</v>
      </c>
      <c r="S50" t="s">
        <v>73</v>
      </c>
      <c r="T50" t="s">
        <v>73</v>
      </c>
      <c r="U50" t="s">
        <v>99</v>
      </c>
      <c r="V50">
        <v>0.34271448855985798</v>
      </c>
      <c r="W50" t="s">
        <v>99</v>
      </c>
      <c r="X50">
        <v>0.3</v>
      </c>
      <c r="Y50" t="s">
        <v>100</v>
      </c>
      <c r="Z50">
        <v>7</v>
      </c>
      <c r="AA50">
        <v>3</v>
      </c>
      <c r="AB50">
        <v>3</v>
      </c>
      <c r="AC50">
        <v>0</v>
      </c>
      <c r="AD50" t="s">
        <v>100</v>
      </c>
      <c r="AE50">
        <v>7</v>
      </c>
      <c r="AF50">
        <v>2</v>
      </c>
      <c r="AG50">
        <v>2</v>
      </c>
      <c r="AH50">
        <v>0</v>
      </c>
      <c r="AI50">
        <v>0.81221951383896229</v>
      </c>
      <c r="AJ50">
        <v>1.377872389548239</v>
      </c>
      <c r="AK50">
        <v>0.62478424141458633</v>
      </c>
      <c r="AL50">
        <v>1.0599018381140299</v>
      </c>
      <c r="AM50">
        <v>3</v>
      </c>
      <c r="AN50">
        <v>2</v>
      </c>
      <c r="AO50">
        <v>3</v>
      </c>
      <c r="AP50">
        <v>2</v>
      </c>
    </row>
    <row r="51" spans="1:42" x14ac:dyDescent="0.25">
      <c r="A51" s="1">
        <v>49</v>
      </c>
      <c r="B51" t="s">
        <v>14</v>
      </c>
      <c r="C51" t="s">
        <v>20</v>
      </c>
      <c r="D51" t="s">
        <v>72</v>
      </c>
      <c r="E51">
        <v>0.79299998283386197</v>
      </c>
      <c r="F51" t="s">
        <v>73</v>
      </c>
      <c r="G51" t="s">
        <v>84</v>
      </c>
      <c r="H51">
        <v>1.03799998760223E-3</v>
      </c>
      <c r="I51">
        <v>1.03799998760223E-3</v>
      </c>
      <c r="J51" t="s">
        <v>88</v>
      </c>
      <c r="K51">
        <v>3.5200000274926402E-4</v>
      </c>
      <c r="L51">
        <v>3.5200000274926402E-4</v>
      </c>
      <c r="M51" t="s">
        <v>97</v>
      </c>
      <c r="N51">
        <v>7.2599999839439999E-4</v>
      </c>
      <c r="O51" t="s">
        <v>98</v>
      </c>
      <c r="P51">
        <v>0</v>
      </c>
      <c r="Q51" t="s">
        <v>98</v>
      </c>
      <c r="R51">
        <v>0</v>
      </c>
      <c r="S51" t="s">
        <v>73</v>
      </c>
      <c r="T51" t="s">
        <v>73</v>
      </c>
      <c r="U51" t="s">
        <v>99</v>
      </c>
      <c r="V51">
        <v>0.35546005588254359</v>
      </c>
      <c r="W51" t="s">
        <v>99</v>
      </c>
      <c r="X51">
        <v>0.3</v>
      </c>
      <c r="Y51" t="s">
        <v>100</v>
      </c>
      <c r="Z51">
        <v>7</v>
      </c>
      <c r="AA51">
        <v>3</v>
      </c>
      <c r="AB51">
        <v>3</v>
      </c>
      <c r="AC51">
        <v>0</v>
      </c>
      <c r="AD51" t="s">
        <v>100</v>
      </c>
      <c r="AE51">
        <v>7</v>
      </c>
      <c r="AF51">
        <v>2</v>
      </c>
      <c r="AG51">
        <v>2</v>
      </c>
      <c r="AH51">
        <v>0</v>
      </c>
      <c r="AI51">
        <v>0.81221951383896229</v>
      </c>
      <c r="AJ51">
        <v>1.377872389548239</v>
      </c>
      <c r="AK51">
        <v>0.62478424141458633</v>
      </c>
      <c r="AL51">
        <v>1.0599018381140299</v>
      </c>
      <c r="AM51">
        <v>3</v>
      </c>
      <c r="AN51">
        <v>2</v>
      </c>
      <c r="AO51">
        <v>3</v>
      </c>
      <c r="AP51">
        <v>2</v>
      </c>
    </row>
    <row r="52" spans="1:42" x14ac:dyDescent="0.25">
      <c r="A52" s="1">
        <v>50</v>
      </c>
      <c r="B52" t="s">
        <v>14</v>
      </c>
      <c r="C52" t="s">
        <v>20</v>
      </c>
      <c r="D52" t="s">
        <v>72</v>
      </c>
      <c r="E52">
        <v>1.2869999408721899</v>
      </c>
      <c r="F52" t="s">
        <v>73</v>
      </c>
      <c r="G52" t="s">
        <v>88</v>
      </c>
      <c r="H52">
        <v>6.7799998214468403E-4</v>
      </c>
      <c r="I52">
        <v>6.7799998214468403E-4</v>
      </c>
      <c r="J52" t="s">
        <v>90</v>
      </c>
      <c r="K52">
        <v>4.0200000512413702E-4</v>
      </c>
      <c r="L52">
        <v>4.0200000512413702E-4</v>
      </c>
      <c r="M52" t="s">
        <v>97</v>
      </c>
      <c r="N52">
        <v>6.9199997233226895E-4</v>
      </c>
      <c r="O52" t="s">
        <v>98</v>
      </c>
      <c r="P52">
        <v>0</v>
      </c>
      <c r="Q52" t="s">
        <v>98</v>
      </c>
      <c r="R52">
        <v>0</v>
      </c>
      <c r="S52" t="s">
        <v>73</v>
      </c>
      <c r="T52" t="s">
        <v>73</v>
      </c>
      <c r="U52" t="s">
        <v>99</v>
      </c>
      <c r="V52">
        <v>0.37292487040171252</v>
      </c>
      <c r="W52" t="s">
        <v>99</v>
      </c>
      <c r="X52">
        <v>0.3</v>
      </c>
      <c r="Y52" t="s">
        <v>100</v>
      </c>
      <c r="Z52">
        <v>7</v>
      </c>
      <c r="AA52">
        <v>2</v>
      </c>
      <c r="AB52">
        <v>2</v>
      </c>
      <c r="AC52">
        <v>0</v>
      </c>
      <c r="AD52" t="s">
        <v>100</v>
      </c>
      <c r="AE52">
        <v>7</v>
      </c>
      <c r="AF52">
        <v>2</v>
      </c>
      <c r="AG52">
        <v>2</v>
      </c>
      <c r="AH52">
        <v>0</v>
      </c>
      <c r="AI52">
        <v>0.81221951383896229</v>
      </c>
      <c r="AJ52">
        <v>1.377872389548239</v>
      </c>
      <c r="AK52">
        <v>0.62478424141458633</v>
      </c>
      <c r="AL52">
        <v>1.0599018381140299</v>
      </c>
      <c r="AM52">
        <v>3</v>
      </c>
      <c r="AN52">
        <v>2</v>
      </c>
      <c r="AO52">
        <v>3</v>
      </c>
      <c r="AP52">
        <v>2</v>
      </c>
    </row>
    <row r="53" spans="1:42" x14ac:dyDescent="0.25">
      <c r="A53" s="1">
        <v>51</v>
      </c>
      <c r="B53" t="s">
        <v>14</v>
      </c>
      <c r="C53" t="s">
        <v>20</v>
      </c>
      <c r="D53" t="s">
        <v>72</v>
      </c>
      <c r="E53">
        <v>1.7799999713897701</v>
      </c>
      <c r="F53" t="s">
        <v>73</v>
      </c>
      <c r="G53" t="s">
        <v>89</v>
      </c>
      <c r="H53">
        <v>3.7100000190548599E-4</v>
      </c>
      <c r="I53">
        <v>3.7100000190548599E-4</v>
      </c>
      <c r="J53" t="s">
        <v>91</v>
      </c>
      <c r="K53">
        <v>4.7999998787418002E-4</v>
      </c>
      <c r="L53">
        <v>4.7999998787418002E-4</v>
      </c>
      <c r="M53" t="s">
        <v>97</v>
      </c>
      <c r="N53">
        <v>6.5200001699849996E-4</v>
      </c>
      <c r="O53" t="s">
        <v>98</v>
      </c>
      <c r="P53">
        <v>0</v>
      </c>
      <c r="Q53" t="s">
        <v>98</v>
      </c>
      <c r="R53">
        <v>0</v>
      </c>
      <c r="S53" t="s">
        <v>73</v>
      </c>
      <c r="T53" t="s">
        <v>73</v>
      </c>
      <c r="U53" t="s">
        <v>99</v>
      </c>
      <c r="V53">
        <v>0.39580367066247141</v>
      </c>
      <c r="W53" t="s">
        <v>99</v>
      </c>
      <c r="X53">
        <v>0.3</v>
      </c>
      <c r="Y53" t="s">
        <v>100</v>
      </c>
      <c r="Z53">
        <v>7</v>
      </c>
      <c r="AA53">
        <v>2</v>
      </c>
      <c r="AB53">
        <v>2</v>
      </c>
      <c r="AC53">
        <v>0</v>
      </c>
      <c r="AD53" t="s">
        <v>100</v>
      </c>
      <c r="AE53">
        <v>7</v>
      </c>
      <c r="AF53">
        <v>2</v>
      </c>
      <c r="AG53">
        <v>2</v>
      </c>
      <c r="AH53">
        <v>0</v>
      </c>
      <c r="AI53">
        <v>0.81221951383896229</v>
      </c>
      <c r="AJ53">
        <v>1.377872389548239</v>
      </c>
      <c r="AK53">
        <v>0.62478424141458633</v>
      </c>
      <c r="AL53">
        <v>1.0599018381140299</v>
      </c>
      <c r="AM53">
        <v>2</v>
      </c>
      <c r="AN53">
        <v>2</v>
      </c>
      <c r="AO53">
        <v>2</v>
      </c>
      <c r="AP53">
        <v>2</v>
      </c>
    </row>
    <row r="54" spans="1:42" x14ac:dyDescent="0.25">
      <c r="A54" s="1">
        <v>52</v>
      </c>
      <c r="B54" t="s">
        <v>14</v>
      </c>
      <c r="C54" t="s">
        <v>20</v>
      </c>
      <c r="D54" t="s">
        <v>72</v>
      </c>
      <c r="E54">
        <v>2.27300000190735</v>
      </c>
      <c r="F54" t="s">
        <v>73</v>
      </c>
      <c r="G54" t="s">
        <v>88</v>
      </c>
      <c r="H54">
        <v>3.5200000274926402E-4</v>
      </c>
      <c r="I54">
        <v>3.5200000274926402E-4</v>
      </c>
      <c r="J54" t="s">
        <v>91</v>
      </c>
      <c r="K54">
        <v>5.8900000294670495E-4</v>
      </c>
      <c r="L54">
        <v>5.8900000294670495E-4</v>
      </c>
      <c r="M54" t="s">
        <v>97</v>
      </c>
      <c r="N54">
        <v>6.0500000836327705E-4</v>
      </c>
      <c r="O54" t="s">
        <v>98</v>
      </c>
      <c r="P54">
        <v>0</v>
      </c>
      <c r="Q54" t="s">
        <v>98</v>
      </c>
      <c r="R54">
        <v>0</v>
      </c>
      <c r="S54" t="s">
        <v>73</v>
      </c>
      <c r="T54" t="s">
        <v>73</v>
      </c>
      <c r="U54" t="s">
        <v>99</v>
      </c>
      <c r="V54">
        <v>0.4265520602192181</v>
      </c>
      <c r="W54" t="s">
        <v>99</v>
      </c>
      <c r="X54">
        <v>0.3</v>
      </c>
      <c r="Y54" t="s">
        <v>100</v>
      </c>
      <c r="Z54">
        <v>7</v>
      </c>
      <c r="AA54">
        <v>2</v>
      </c>
      <c r="AB54">
        <v>2</v>
      </c>
      <c r="AC54">
        <v>0</v>
      </c>
      <c r="AD54" t="s">
        <v>100</v>
      </c>
      <c r="AE54">
        <v>7</v>
      </c>
      <c r="AF54">
        <v>2</v>
      </c>
      <c r="AG54">
        <v>2</v>
      </c>
      <c r="AH54">
        <v>0</v>
      </c>
      <c r="AI54">
        <v>0.81221951383896229</v>
      </c>
      <c r="AJ54">
        <v>1.377872389548239</v>
      </c>
      <c r="AK54">
        <v>0.62478424141458633</v>
      </c>
      <c r="AL54">
        <v>1.0599018381140299</v>
      </c>
      <c r="AM54">
        <v>2</v>
      </c>
      <c r="AN54">
        <v>2</v>
      </c>
      <c r="AO54">
        <v>2</v>
      </c>
      <c r="AP54">
        <v>2</v>
      </c>
    </row>
    <row r="55" spans="1:42" x14ac:dyDescent="0.25">
      <c r="A55" s="1">
        <v>53</v>
      </c>
      <c r="B55" t="s">
        <v>14</v>
      </c>
      <c r="C55" t="s">
        <v>20</v>
      </c>
      <c r="D55" t="s">
        <v>72</v>
      </c>
      <c r="E55">
        <v>2.76699995994568</v>
      </c>
      <c r="F55" t="s">
        <v>73</v>
      </c>
      <c r="G55" t="s">
        <v>88</v>
      </c>
      <c r="H55">
        <v>3.5200000274926402E-4</v>
      </c>
      <c r="I55">
        <v>3.5200000274926402E-4</v>
      </c>
      <c r="J55" t="s">
        <v>96</v>
      </c>
      <c r="K55">
        <v>7.0099998265504805E-4</v>
      </c>
      <c r="L55">
        <v>7.0099998265504805E-4</v>
      </c>
      <c r="M55" t="s">
        <v>97</v>
      </c>
      <c r="N55">
        <v>5.5200001224875504E-4</v>
      </c>
      <c r="O55" t="s">
        <v>98</v>
      </c>
      <c r="P55">
        <v>0</v>
      </c>
      <c r="Q55" t="s">
        <v>98</v>
      </c>
      <c r="R55">
        <v>0</v>
      </c>
      <c r="S55" t="s">
        <v>73</v>
      </c>
      <c r="T55" t="s">
        <v>73</v>
      </c>
      <c r="U55" t="s">
        <v>99</v>
      </c>
      <c r="V55">
        <v>0.46750723600293193</v>
      </c>
      <c r="W55" t="s">
        <v>99</v>
      </c>
      <c r="X55">
        <v>0.3</v>
      </c>
      <c r="Y55" t="s">
        <v>100</v>
      </c>
      <c r="Z55">
        <v>7</v>
      </c>
      <c r="AA55">
        <v>2</v>
      </c>
      <c r="AB55">
        <v>2</v>
      </c>
      <c r="AC55">
        <v>0</v>
      </c>
      <c r="AD55" t="s">
        <v>100</v>
      </c>
      <c r="AE55">
        <v>7</v>
      </c>
      <c r="AF55">
        <v>2</v>
      </c>
      <c r="AG55">
        <v>2</v>
      </c>
      <c r="AH55">
        <v>0</v>
      </c>
      <c r="AI55">
        <v>0.81221951383896229</v>
      </c>
      <c r="AJ55">
        <v>1.377872389548239</v>
      </c>
      <c r="AK55">
        <v>0.62478424141458633</v>
      </c>
      <c r="AL55">
        <v>1.0599018381140299</v>
      </c>
      <c r="AM55">
        <v>2</v>
      </c>
      <c r="AN55">
        <v>3</v>
      </c>
      <c r="AO55">
        <v>2</v>
      </c>
      <c r="AP55">
        <v>2</v>
      </c>
    </row>
    <row r="56" spans="1:42" x14ac:dyDescent="0.25">
      <c r="A56" s="1">
        <v>54</v>
      </c>
      <c r="B56" t="s">
        <v>14</v>
      </c>
      <c r="C56" t="s">
        <v>20</v>
      </c>
      <c r="D56" t="s">
        <v>72</v>
      </c>
      <c r="E56">
        <v>3.2599999904632599</v>
      </c>
      <c r="F56" t="s">
        <v>73</v>
      </c>
      <c r="G56" t="s">
        <v>88</v>
      </c>
      <c r="H56">
        <v>3.5200000274926402E-4</v>
      </c>
      <c r="I56">
        <v>3.5200000274926402E-4</v>
      </c>
      <c r="J56" t="s">
        <v>96</v>
      </c>
      <c r="K56">
        <v>8.3299999823793801E-4</v>
      </c>
      <c r="L56">
        <v>8.3299999823793801E-4</v>
      </c>
      <c r="M56" t="s">
        <v>97</v>
      </c>
      <c r="N56">
        <v>4.9200002104044004E-4</v>
      </c>
      <c r="O56" t="s">
        <v>98</v>
      </c>
      <c r="P56">
        <v>0</v>
      </c>
      <c r="Q56" t="s">
        <v>98</v>
      </c>
      <c r="R56">
        <v>0</v>
      </c>
      <c r="S56" t="s">
        <v>73</v>
      </c>
      <c r="T56" t="s">
        <v>73</v>
      </c>
      <c r="U56" t="s">
        <v>99</v>
      </c>
      <c r="V56">
        <v>0.52452030277207728</v>
      </c>
      <c r="W56" t="s">
        <v>99</v>
      </c>
      <c r="X56">
        <v>0.3</v>
      </c>
      <c r="Y56" t="s">
        <v>100</v>
      </c>
      <c r="Z56">
        <v>7</v>
      </c>
      <c r="AA56">
        <v>2</v>
      </c>
      <c r="AB56">
        <v>2</v>
      </c>
      <c r="AC56">
        <v>0</v>
      </c>
      <c r="AD56" t="s">
        <v>100</v>
      </c>
      <c r="AE56">
        <v>7</v>
      </c>
      <c r="AF56">
        <v>3</v>
      </c>
      <c r="AG56">
        <v>3</v>
      </c>
      <c r="AH56">
        <v>0</v>
      </c>
      <c r="AI56">
        <v>0.81221951383896229</v>
      </c>
      <c r="AJ56">
        <v>1.377872389548239</v>
      </c>
      <c r="AK56">
        <v>0.62478424141458633</v>
      </c>
      <c r="AL56">
        <v>1.0599018381140299</v>
      </c>
      <c r="AM56">
        <v>2</v>
      </c>
      <c r="AN56">
        <v>3</v>
      </c>
      <c r="AO56">
        <v>2</v>
      </c>
      <c r="AP56">
        <v>3</v>
      </c>
    </row>
    <row r="57" spans="1:42" x14ac:dyDescent="0.25">
      <c r="A57" s="1">
        <v>55</v>
      </c>
      <c r="B57" t="s">
        <v>14</v>
      </c>
      <c r="C57" t="s">
        <v>20</v>
      </c>
      <c r="D57" t="s">
        <v>72</v>
      </c>
      <c r="E57">
        <v>3.7530000209808301</v>
      </c>
      <c r="F57" t="s">
        <v>73</v>
      </c>
      <c r="G57" t="s">
        <v>88</v>
      </c>
      <c r="H57">
        <v>3.5200000274926402E-4</v>
      </c>
      <c r="I57">
        <v>3.5200000274926402E-4</v>
      </c>
      <c r="J57" t="s">
        <v>96</v>
      </c>
      <c r="K57">
        <v>9.0300000738352505E-4</v>
      </c>
      <c r="L57">
        <v>9.0300000738352505E-4</v>
      </c>
      <c r="M57" t="s">
        <v>97</v>
      </c>
      <c r="N57">
        <v>4.26000013248995E-4</v>
      </c>
      <c r="O57" t="s">
        <v>98</v>
      </c>
      <c r="P57">
        <v>0</v>
      </c>
      <c r="Q57" t="s">
        <v>98</v>
      </c>
      <c r="R57">
        <v>0</v>
      </c>
      <c r="S57" t="s">
        <v>73</v>
      </c>
      <c r="T57" t="s">
        <v>73</v>
      </c>
      <c r="U57" t="s">
        <v>99</v>
      </c>
      <c r="V57">
        <v>0.60578401871824084</v>
      </c>
      <c r="W57" t="s">
        <v>99</v>
      </c>
      <c r="X57">
        <v>0.3</v>
      </c>
      <c r="Y57" t="s">
        <v>100</v>
      </c>
      <c r="Z57">
        <v>7</v>
      </c>
      <c r="AA57">
        <v>2</v>
      </c>
      <c r="AB57">
        <v>2</v>
      </c>
      <c r="AC57">
        <v>0</v>
      </c>
      <c r="AD57" t="s">
        <v>100</v>
      </c>
      <c r="AE57">
        <v>7</v>
      </c>
      <c r="AF57">
        <v>3</v>
      </c>
      <c r="AG57">
        <v>3</v>
      </c>
      <c r="AH57">
        <v>0</v>
      </c>
      <c r="AI57">
        <v>0.81221951383896229</v>
      </c>
      <c r="AJ57">
        <v>1.377872389548239</v>
      </c>
      <c r="AK57">
        <v>0.62478424141458633</v>
      </c>
      <c r="AL57">
        <v>1.0599018381140299</v>
      </c>
      <c r="AM57">
        <v>2</v>
      </c>
      <c r="AN57">
        <v>3</v>
      </c>
      <c r="AO57">
        <v>2</v>
      </c>
      <c r="AP57">
        <v>3</v>
      </c>
    </row>
    <row r="58" spans="1:42" x14ac:dyDescent="0.25">
      <c r="A58" s="1">
        <v>56</v>
      </c>
      <c r="B58" t="s">
        <v>14</v>
      </c>
      <c r="C58" t="s">
        <v>20</v>
      </c>
      <c r="D58" t="s">
        <v>72</v>
      </c>
      <c r="E58">
        <v>4.2470002174377397</v>
      </c>
      <c r="F58" t="s">
        <v>73</v>
      </c>
      <c r="G58" t="s">
        <v>88</v>
      </c>
      <c r="H58">
        <v>3.5200000274926402E-4</v>
      </c>
      <c r="I58">
        <v>3.5200000274926402E-4</v>
      </c>
      <c r="J58" t="s">
        <v>96</v>
      </c>
      <c r="K58">
        <v>9.0300000738352505E-4</v>
      </c>
      <c r="L58">
        <v>9.0300000738352505E-4</v>
      </c>
      <c r="M58" t="s">
        <v>97</v>
      </c>
      <c r="N58">
        <v>4.26000013248995E-4</v>
      </c>
      <c r="O58" t="s">
        <v>98</v>
      </c>
      <c r="P58">
        <v>0</v>
      </c>
      <c r="Q58" t="s">
        <v>98</v>
      </c>
      <c r="R58">
        <v>0</v>
      </c>
      <c r="S58" t="s">
        <v>73</v>
      </c>
      <c r="T58" t="s">
        <v>73</v>
      </c>
      <c r="U58" t="s">
        <v>99</v>
      </c>
      <c r="V58">
        <v>0.60578401871824084</v>
      </c>
      <c r="W58" t="s">
        <v>99</v>
      </c>
      <c r="X58">
        <v>0.3</v>
      </c>
      <c r="Y58" t="s">
        <v>100</v>
      </c>
      <c r="Z58">
        <v>7</v>
      </c>
      <c r="AA58">
        <v>2</v>
      </c>
      <c r="AB58">
        <v>2</v>
      </c>
      <c r="AC58">
        <v>0</v>
      </c>
      <c r="AD58" t="s">
        <v>100</v>
      </c>
      <c r="AE58">
        <v>7</v>
      </c>
      <c r="AF58">
        <v>3</v>
      </c>
      <c r="AG58">
        <v>3</v>
      </c>
      <c r="AH58">
        <v>0</v>
      </c>
      <c r="AI58">
        <v>0.81221951383896229</v>
      </c>
      <c r="AJ58">
        <v>1.377872389548239</v>
      </c>
      <c r="AK58">
        <v>0.62478424141458633</v>
      </c>
      <c r="AL58">
        <v>1.0599018381140299</v>
      </c>
      <c r="AM58">
        <v>2</v>
      </c>
      <c r="AN58">
        <v>3</v>
      </c>
      <c r="AO58">
        <v>2</v>
      </c>
      <c r="AP58">
        <v>3</v>
      </c>
    </row>
    <row r="59" spans="1:42" x14ac:dyDescent="0.25">
      <c r="A59" s="1">
        <v>57</v>
      </c>
      <c r="B59" t="s">
        <v>14</v>
      </c>
      <c r="C59" t="s">
        <v>20</v>
      </c>
      <c r="D59" t="s">
        <v>72</v>
      </c>
      <c r="E59">
        <v>4.7399997711181596</v>
      </c>
      <c r="F59" t="s">
        <v>73</v>
      </c>
      <c r="G59" t="s">
        <v>88</v>
      </c>
      <c r="H59">
        <v>3.5200000274926402E-4</v>
      </c>
      <c r="I59">
        <v>3.5200000274926402E-4</v>
      </c>
      <c r="J59" t="s">
        <v>96</v>
      </c>
      <c r="K59">
        <v>8.3299999823793801E-4</v>
      </c>
      <c r="L59">
        <v>8.3299999823793801E-4</v>
      </c>
      <c r="M59" t="s">
        <v>97</v>
      </c>
      <c r="N59">
        <v>4.9200002104044004E-4</v>
      </c>
      <c r="O59" t="s">
        <v>98</v>
      </c>
      <c r="P59">
        <v>0</v>
      </c>
      <c r="Q59" t="s">
        <v>98</v>
      </c>
      <c r="R59">
        <v>0</v>
      </c>
      <c r="S59" t="s">
        <v>73</v>
      </c>
      <c r="T59" t="s">
        <v>73</v>
      </c>
      <c r="U59" t="s">
        <v>99</v>
      </c>
      <c r="V59">
        <v>0.52452030277207728</v>
      </c>
      <c r="W59" t="s">
        <v>99</v>
      </c>
      <c r="X59">
        <v>0.3</v>
      </c>
      <c r="Y59" t="s">
        <v>100</v>
      </c>
      <c r="Z59">
        <v>7</v>
      </c>
      <c r="AA59">
        <v>2</v>
      </c>
      <c r="AB59">
        <v>2</v>
      </c>
      <c r="AC59">
        <v>0</v>
      </c>
      <c r="AD59" t="s">
        <v>100</v>
      </c>
      <c r="AE59">
        <v>7</v>
      </c>
      <c r="AF59">
        <v>3</v>
      </c>
      <c r="AG59">
        <v>3</v>
      </c>
      <c r="AH59">
        <v>0</v>
      </c>
      <c r="AI59">
        <v>0.81221951383896229</v>
      </c>
      <c r="AJ59">
        <v>1.377872389548239</v>
      </c>
      <c r="AK59">
        <v>0.62478424141458633</v>
      </c>
      <c r="AL59">
        <v>1.0599018381140299</v>
      </c>
      <c r="AM59">
        <v>2</v>
      </c>
      <c r="AN59">
        <v>3</v>
      </c>
      <c r="AO59">
        <v>2</v>
      </c>
      <c r="AP59">
        <v>3</v>
      </c>
    </row>
    <row r="60" spans="1:42" x14ac:dyDescent="0.25">
      <c r="A60" s="1">
        <v>58</v>
      </c>
      <c r="B60" t="s">
        <v>14</v>
      </c>
      <c r="C60" t="s">
        <v>20</v>
      </c>
      <c r="D60" t="s">
        <v>72</v>
      </c>
      <c r="E60">
        <v>5.2329998016357404</v>
      </c>
      <c r="F60" t="s">
        <v>73</v>
      </c>
      <c r="G60" t="s">
        <v>88</v>
      </c>
      <c r="H60">
        <v>3.5200000274926402E-4</v>
      </c>
      <c r="I60">
        <v>3.5200000274926402E-4</v>
      </c>
      <c r="J60" t="s">
        <v>96</v>
      </c>
      <c r="K60">
        <v>7.0099998265504805E-4</v>
      </c>
      <c r="L60">
        <v>7.0099998265504805E-4</v>
      </c>
      <c r="M60" t="s">
        <v>97</v>
      </c>
      <c r="N60">
        <v>5.5200001224875504E-4</v>
      </c>
      <c r="O60" t="s">
        <v>98</v>
      </c>
      <c r="P60">
        <v>0</v>
      </c>
      <c r="Q60" t="s">
        <v>98</v>
      </c>
      <c r="R60">
        <v>0</v>
      </c>
      <c r="S60" t="s">
        <v>73</v>
      </c>
      <c r="T60" t="s">
        <v>73</v>
      </c>
      <c r="U60" t="s">
        <v>99</v>
      </c>
      <c r="V60">
        <v>0.46750723600293193</v>
      </c>
      <c r="W60" t="s">
        <v>99</v>
      </c>
      <c r="X60">
        <v>0.3</v>
      </c>
      <c r="Y60" t="s">
        <v>100</v>
      </c>
      <c r="Z60">
        <v>7</v>
      </c>
      <c r="AA60">
        <v>2</v>
      </c>
      <c r="AB60">
        <v>2</v>
      </c>
      <c r="AC60">
        <v>0</v>
      </c>
      <c r="AD60" t="s">
        <v>100</v>
      </c>
      <c r="AE60">
        <v>7</v>
      </c>
      <c r="AF60">
        <v>2</v>
      </c>
      <c r="AG60">
        <v>2</v>
      </c>
      <c r="AH60">
        <v>0</v>
      </c>
      <c r="AI60">
        <v>0.81221951383896229</v>
      </c>
      <c r="AJ60">
        <v>1.377872389548239</v>
      </c>
      <c r="AK60">
        <v>0.62478424141458633</v>
      </c>
      <c r="AL60">
        <v>1.0599018381140299</v>
      </c>
      <c r="AM60">
        <v>2</v>
      </c>
      <c r="AN60">
        <v>3</v>
      </c>
      <c r="AO60">
        <v>2</v>
      </c>
      <c r="AP60">
        <v>2</v>
      </c>
    </row>
    <row r="61" spans="1:42" x14ac:dyDescent="0.25">
      <c r="A61" s="1">
        <v>59</v>
      </c>
      <c r="B61" t="s">
        <v>14</v>
      </c>
      <c r="C61" t="s">
        <v>20</v>
      </c>
      <c r="D61" t="s">
        <v>72</v>
      </c>
      <c r="E61">
        <v>5.7270002365112296</v>
      </c>
      <c r="F61" t="s">
        <v>73</v>
      </c>
      <c r="G61" t="s">
        <v>88</v>
      </c>
      <c r="H61">
        <v>3.5200000274926402E-4</v>
      </c>
      <c r="I61">
        <v>3.5200000274926402E-4</v>
      </c>
      <c r="J61" t="s">
        <v>88</v>
      </c>
      <c r="K61">
        <v>5.8900000294670495E-4</v>
      </c>
      <c r="L61">
        <v>5.8900000294670495E-4</v>
      </c>
      <c r="M61" t="s">
        <v>97</v>
      </c>
      <c r="N61">
        <v>6.0500000836327705E-4</v>
      </c>
      <c r="O61" t="s">
        <v>98</v>
      </c>
      <c r="P61">
        <v>0</v>
      </c>
      <c r="Q61" t="s">
        <v>98</v>
      </c>
      <c r="R61">
        <v>0</v>
      </c>
      <c r="S61" t="s">
        <v>73</v>
      </c>
      <c r="T61" t="s">
        <v>73</v>
      </c>
      <c r="U61" t="s">
        <v>99</v>
      </c>
      <c r="V61">
        <v>0.4265520602192181</v>
      </c>
      <c r="W61" t="s">
        <v>99</v>
      </c>
      <c r="X61">
        <v>0.3</v>
      </c>
      <c r="Y61" t="s">
        <v>100</v>
      </c>
      <c r="Z61">
        <v>7</v>
      </c>
      <c r="AA61">
        <v>2</v>
      </c>
      <c r="AB61">
        <v>2</v>
      </c>
      <c r="AC61">
        <v>0</v>
      </c>
      <c r="AD61" t="s">
        <v>100</v>
      </c>
      <c r="AE61">
        <v>7</v>
      </c>
      <c r="AF61">
        <v>2</v>
      </c>
      <c r="AG61">
        <v>2</v>
      </c>
      <c r="AH61">
        <v>0</v>
      </c>
      <c r="AI61">
        <v>0.81221951383896229</v>
      </c>
      <c r="AJ61">
        <v>1.377872389548239</v>
      </c>
      <c r="AK61">
        <v>0.62478424141458633</v>
      </c>
      <c r="AL61">
        <v>1.0599018381140299</v>
      </c>
      <c r="AM61">
        <v>2</v>
      </c>
      <c r="AN61">
        <v>2</v>
      </c>
      <c r="AO61">
        <v>2</v>
      </c>
      <c r="AP61">
        <v>2</v>
      </c>
    </row>
    <row r="62" spans="1:42" x14ac:dyDescent="0.25">
      <c r="A62" s="1">
        <v>60</v>
      </c>
      <c r="B62" t="s">
        <v>14</v>
      </c>
      <c r="C62" t="s">
        <v>20</v>
      </c>
      <c r="D62" t="s">
        <v>72</v>
      </c>
      <c r="E62">
        <v>6.2199997901916504</v>
      </c>
      <c r="F62" t="s">
        <v>73</v>
      </c>
      <c r="G62" t="s">
        <v>90</v>
      </c>
      <c r="H62">
        <v>3.7100000190548599E-4</v>
      </c>
      <c r="I62">
        <v>3.7100000190548599E-4</v>
      </c>
      <c r="J62" t="s">
        <v>88</v>
      </c>
      <c r="K62">
        <v>4.7999998787418002E-4</v>
      </c>
      <c r="L62">
        <v>4.7999998787418002E-4</v>
      </c>
      <c r="M62" t="s">
        <v>97</v>
      </c>
      <c r="N62">
        <v>6.5200001699849996E-4</v>
      </c>
      <c r="O62" t="s">
        <v>98</v>
      </c>
      <c r="P62">
        <v>0</v>
      </c>
      <c r="Q62" t="s">
        <v>98</v>
      </c>
      <c r="R62">
        <v>0</v>
      </c>
      <c r="S62" t="s">
        <v>73</v>
      </c>
      <c r="T62" t="s">
        <v>73</v>
      </c>
      <c r="U62" t="s">
        <v>99</v>
      </c>
      <c r="V62">
        <v>0.39580367066247141</v>
      </c>
      <c r="W62" t="s">
        <v>99</v>
      </c>
      <c r="X62">
        <v>0.3</v>
      </c>
      <c r="Y62" t="s">
        <v>100</v>
      </c>
      <c r="Z62">
        <v>7</v>
      </c>
      <c r="AA62">
        <v>2</v>
      </c>
      <c r="AB62">
        <v>2</v>
      </c>
      <c r="AC62">
        <v>0</v>
      </c>
      <c r="AD62" t="s">
        <v>100</v>
      </c>
      <c r="AE62">
        <v>7</v>
      </c>
      <c r="AF62">
        <v>2</v>
      </c>
      <c r="AG62">
        <v>2</v>
      </c>
      <c r="AH62">
        <v>0</v>
      </c>
      <c r="AI62">
        <v>0.81221951383896229</v>
      </c>
      <c r="AJ62">
        <v>1.377872389548239</v>
      </c>
      <c r="AK62">
        <v>0.62478424141458633</v>
      </c>
      <c r="AL62">
        <v>1.0599018381140299</v>
      </c>
      <c r="AM62">
        <v>2</v>
      </c>
      <c r="AN62">
        <v>2</v>
      </c>
      <c r="AO62">
        <v>2</v>
      </c>
      <c r="AP62">
        <v>2</v>
      </c>
    </row>
    <row r="63" spans="1:42" x14ac:dyDescent="0.25">
      <c r="A63" s="1">
        <v>61</v>
      </c>
      <c r="B63" t="s">
        <v>14</v>
      </c>
      <c r="C63" t="s">
        <v>20</v>
      </c>
      <c r="D63" t="s">
        <v>72</v>
      </c>
      <c r="E63">
        <v>6.7129998207092303</v>
      </c>
      <c r="F63" t="s">
        <v>73</v>
      </c>
      <c r="G63" t="s">
        <v>91</v>
      </c>
      <c r="H63">
        <v>6.7799998214468403E-4</v>
      </c>
      <c r="I63">
        <v>6.7799998214468403E-4</v>
      </c>
      <c r="J63" t="s">
        <v>89</v>
      </c>
      <c r="K63">
        <v>4.0200000512413702E-4</v>
      </c>
      <c r="L63">
        <v>4.0200000512413702E-4</v>
      </c>
      <c r="M63" t="s">
        <v>97</v>
      </c>
      <c r="N63">
        <v>6.9199997233226895E-4</v>
      </c>
      <c r="O63" t="s">
        <v>98</v>
      </c>
      <c r="P63">
        <v>0</v>
      </c>
      <c r="Q63" t="s">
        <v>98</v>
      </c>
      <c r="R63">
        <v>0</v>
      </c>
      <c r="S63" t="s">
        <v>73</v>
      </c>
      <c r="T63" t="s">
        <v>73</v>
      </c>
      <c r="U63" t="s">
        <v>99</v>
      </c>
      <c r="V63">
        <v>0.37292487040171252</v>
      </c>
      <c r="W63" t="s">
        <v>99</v>
      </c>
      <c r="X63">
        <v>0.3</v>
      </c>
      <c r="Y63" t="s">
        <v>100</v>
      </c>
      <c r="Z63">
        <v>7</v>
      </c>
      <c r="AA63">
        <v>2</v>
      </c>
      <c r="AB63">
        <v>2</v>
      </c>
      <c r="AC63">
        <v>0</v>
      </c>
      <c r="AD63" t="s">
        <v>100</v>
      </c>
      <c r="AE63">
        <v>7</v>
      </c>
      <c r="AF63">
        <v>2</v>
      </c>
      <c r="AG63">
        <v>2</v>
      </c>
      <c r="AH63">
        <v>0</v>
      </c>
      <c r="AI63">
        <v>0.81221951383896229</v>
      </c>
      <c r="AJ63">
        <v>1.377872389548239</v>
      </c>
      <c r="AK63">
        <v>0.62478424141458633</v>
      </c>
      <c r="AL63">
        <v>1.0599018381140299</v>
      </c>
      <c r="AM63">
        <v>3</v>
      </c>
      <c r="AN63">
        <v>2</v>
      </c>
      <c r="AO63">
        <v>3</v>
      </c>
      <c r="AP63">
        <v>2</v>
      </c>
    </row>
    <row r="64" spans="1:42" x14ac:dyDescent="0.25">
      <c r="A64" s="1">
        <v>62</v>
      </c>
      <c r="B64" t="s">
        <v>14</v>
      </c>
      <c r="C64" t="s">
        <v>20</v>
      </c>
      <c r="D64" t="s">
        <v>72</v>
      </c>
      <c r="E64">
        <v>7.2069997787475604</v>
      </c>
      <c r="F64" t="s">
        <v>73</v>
      </c>
      <c r="G64" t="s">
        <v>84</v>
      </c>
      <c r="H64">
        <v>1.03799998760223E-3</v>
      </c>
      <c r="I64">
        <v>1.03799998760223E-3</v>
      </c>
      <c r="J64" t="s">
        <v>88</v>
      </c>
      <c r="K64">
        <v>3.5200000274926402E-4</v>
      </c>
      <c r="L64">
        <v>3.5200000274926402E-4</v>
      </c>
      <c r="M64" t="s">
        <v>97</v>
      </c>
      <c r="N64">
        <v>7.2599999839439999E-4</v>
      </c>
      <c r="O64" t="s">
        <v>98</v>
      </c>
      <c r="P64">
        <v>0</v>
      </c>
      <c r="Q64" t="s">
        <v>98</v>
      </c>
      <c r="R64">
        <v>0</v>
      </c>
      <c r="S64" t="s">
        <v>73</v>
      </c>
      <c r="T64" t="s">
        <v>73</v>
      </c>
      <c r="U64" t="s">
        <v>99</v>
      </c>
      <c r="V64">
        <v>0.35546005588254359</v>
      </c>
      <c r="W64" t="s">
        <v>99</v>
      </c>
      <c r="X64">
        <v>0.3</v>
      </c>
      <c r="Y64" t="s">
        <v>100</v>
      </c>
      <c r="Z64">
        <v>7</v>
      </c>
      <c r="AA64">
        <v>3</v>
      </c>
      <c r="AB64">
        <v>3</v>
      </c>
      <c r="AC64">
        <v>0</v>
      </c>
      <c r="AD64" t="s">
        <v>100</v>
      </c>
      <c r="AE64">
        <v>7</v>
      </c>
      <c r="AF64">
        <v>2</v>
      </c>
      <c r="AG64">
        <v>2</v>
      </c>
      <c r="AH64">
        <v>0</v>
      </c>
      <c r="AI64">
        <v>0.81221951383896229</v>
      </c>
      <c r="AJ64">
        <v>1.377872389548239</v>
      </c>
      <c r="AK64">
        <v>0.62478424141458633</v>
      </c>
      <c r="AL64">
        <v>1.0599018381140299</v>
      </c>
      <c r="AM64">
        <v>3</v>
      </c>
      <c r="AN64">
        <v>2</v>
      </c>
      <c r="AO64">
        <v>3</v>
      </c>
      <c r="AP64">
        <v>2</v>
      </c>
    </row>
    <row r="65" spans="1:42" x14ac:dyDescent="0.25">
      <c r="A65" s="1">
        <v>63</v>
      </c>
      <c r="B65" t="s">
        <v>14</v>
      </c>
      <c r="C65" t="s">
        <v>20</v>
      </c>
      <c r="D65" t="s">
        <v>72</v>
      </c>
      <c r="E65">
        <v>7.6999998092651403</v>
      </c>
      <c r="F65" t="s">
        <v>73</v>
      </c>
      <c r="G65" t="s">
        <v>91</v>
      </c>
      <c r="H65">
        <v>1.03799998760223E-3</v>
      </c>
      <c r="I65">
        <v>1.0819999733939799E-3</v>
      </c>
      <c r="J65" t="s">
        <v>91</v>
      </c>
      <c r="K65">
        <v>7.09999992977828E-4</v>
      </c>
      <c r="L65">
        <v>7.09999992977828E-4</v>
      </c>
      <c r="M65" t="s">
        <v>97</v>
      </c>
      <c r="N65">
        <v>7.52999971155077E-4</v>
      </c>
      <c r="O65" t="s">
        <v>98</v>
      </c>
      <c r="P65">
        <v>0</v>
      </c>
      <c r="Q65" t="s">
        <v>98</v>
      </c>
      <c r="R65">
        <v>0</v>
      </c>
      <c r="S65" t="s">
        <v>73</v>
      </c>
      <c r="T65" t="s">
        <v>73</v>
      </c>
      <c r="U65" t="s">
        <v>99</v>
      </c>
      <c r="V65">
        <v>0.34271448855985798</v>
      </c>
      <c r="W65" t="s">
        <v>99</v>
      </c>
      <c r="X65">
        <v>0.3</v>
      </c>
      <c r="Y65" t="s">
        <v>100</v>
      </c>
      <c r="Z65">
        <v>7</v>
      </c>
      <c r="AA65">
        <v>3</v>
      </c>
      <c r="AB65">
        <v>3</v>
      </c>
      <c r="AC65">
        <v>0</v>
      </c>
      <c r="AD65" t="s">
        <v>100</v>
      </c>
      <c r="AE65">
        <v>7</v>
      </c>
      <c r="AF65">
        <v>2</v>
      </c>
      <c r="AG65">
        <v>2</v>
      </c>
      <c r="AH65">
        <v>0</v>
      </c>
      <c r="AI65">
        <v>0.81221951383896229</v>
      </c>
      <c r="AJ65">
        <v>1.377872389548239</v>
      </c>
      <c r="AK65">
        <v>0.62478424141458633</v>
      </c>
      <c r="AL65">
        <v>1.0599018381140299</v>
      </c>
      <c r="AM65">
        <v>3</v>
      </c>
      <c r="AN65">
        <v>2</v>
      </c>
      <c r="AO65">
        <v>3</v>
      </c>
      <c r="AP65">
        <v>2</v>
      </c>
    </row>
    <row r="66" spans="1:42" x14ac:dyDescent="0.25">
      <c r="A66" s="1">
        <v>64</v>
      </c>
      <c r="B66" t="s">
        <v>15</v>
      </c>
      <c r="C66" t="s">
        <v>17</v>
      </c>
      <c r="D66" t="s">
        <v>72</v>
      </c>
      <c r="E66">
        <v>0.30000001192092901</v>
      </c>
      <c r="F66" t="s">
        <v>73</v>
      </c>
      <c r="G66" t="s">
        <v>74</v>
      </c>
      <c r="H66">
        <v>1.03799998760223E-3</v>
      </c>
      <c r="I66">
        <v>1.5079999575391401E-3</v>
      </c>
      <c r="J66" t="s">
        <v>74</v>
      </c>
      <c r="K66">
        <v>9.8300003446638606E-4</v>
      </c>
      <c r="L66">
        <v>9.8300003446638606E-4</v>
      </c>
      <c r="M66" t="s">
        <v>93</v>
      </c>
      <c r="N66">
        <v>1.0479999473318501E-3</v>
      </c>
      <c r="O66" t="s">
        <v>98</v>
      </c>
      <c r="P66">
        <v>0</v>
      </c>
      <c r="Q66" t="s">
        <v>98</v>
      </c>
      <c r="R66">
        <v>0</v>
      </c>
      <c r="S66" t="s">
        <v>73</v>
      </c>
      <c r="T66" t="s">
        <v>73</v>
      </c>
      <c r="U66" t="s">
        <v>99</v>
      </c>
      <c r="V66">
        <v>0.24624428718438079</v>
      </c>
      <c r="W66" t="s">
        <v>99</v>
      </c>
      <c r="X66">
        <v>0.22</v>
      </c>
      <c r="Y66" t="s">
        <v>100</v>
      </c>
      <c r="Z66">
        <v>7</v>
      </c>
      <c r="AA66">
        <v>4</v>
      </c>
      <c r="AB66">
        <v>4</v>
      </c>
      <c r="AC66">
        <v>0</v>
      </c>
      <c r="AD66" t="s">
        <v>100</v>
      </c>
      <c r="AE66">
        <v>7</v>
      </c>
      <c r="AF66">
        <v>3</v>
      </c>
      <c r="AG66">
        <v>3</v>
      </c>
      <c r="AH66">
        <v>0</v>
      </c>
      <c r="AI66">
        <v>0.81221951383896229</v>
      </c>
      <c r="AJ66">
        <v>1.377872389548239</v>
      </c>
      <c r="AK66">
        <v>0.62478424141458633</v>
      </c>
      <c r="AL66">
        <v>1.0599018381140299</v>
      </c>
      <c r="AM66">
        <v>4</v>
      </c>
      <c r="AN66">
        <v>3</v>
      </c>
      <c r="AO66">
        <v>4</v>
      </c>
      <c r="AP66">
        <v>3</v>
      </c>
    </row>
    <row r="67" spans="1:42" x14ac:dyDescent="0.25">
      <c r="A67" s="1">
        <v>65</v>
      </c>
      <c r="B67" t="s">
        <v>15</v>
      </c>
      <c r="C67" t="s">
        <v>17</v>
      </c>
      <c r="D67" t="s">
        <v>72</v>
      </c>
      <c r="E67">
        <v>0.79299998283386197</v>
      </c>
      <c r="F67" t="s">
        <v>73</v>
      </c>
      <c r="G67" t="s">
        <v>74</v>
      </c>
      <c r="H67">
        <v>1.03799998760223E-3</v>
      </c>
      <c r="I67">
        <v>1.15300004836172E-3</v>
      </c>
      <c r="J67" t="s">
        <v>77</v>
      </c>
      <c r="K67">
        <v>6.8400002783164404E-4</v>
      </c>
      <c r="L67">
        <v>6.8400002783164404E-4</v>
      </c>
      <c r="M67" t="s">
        <v>93</v>
      </c>
      <c r="N67">
        <v>1.0120000224560499E-3</v>
      </c>
      <c r="O67" t="s">
        <v>98</v>
      </c>
      <c r="P67">
        <v>0</v>
      </c>
      <c r="Q67" t="s">
        <v>98</v>
      </c>
      <c r="R67">
        <v>0</v>
      </c>
      <c r="S67" t="s">
        <v>73</v>
      </c>
      <c r="T67" t="s">
        <v>73</v>
      </c>
      <c r="U67" t="s">
        <v>99</v>
      </c>
      <c r="V67">
        <v>0.25500394691069039</v>
      </c>
      <c r="W67" t="s">
        <v>99</v>
      </c>
      <c r="X67">
        <v>0.22</v>
      </c>
      <c r="Y67" t="s">
        <v>100</v>
      </c>
      <c r="Z67">
        <v>7</v>
      </c>
      <c r="AA67">
        <v>3</v>
      </c>
      <c r="AB67">
        <v>3</v>
      </c>
      <c r="AC67">
        <v>0</v>
      </c>
      <c r="AD67" t="s">
        <v>100</v>
      </c>
      <c r="AE67">
        <v>7</v>
      </c>
      <c r="AF67">
        <v>2</v>
      </c>
      <c r="AG67">
        <v>2</v>
      </c>
      <c r="AH67">
        <v>0</v>
      </c>
      <c r="AI67">
        <v>0.81221951383896229</v>
      </c>
      <c r="AJ67">
        <v>1.377872389548239</v>
      </c>
      <c r="AK67">
        <v>0.62478424141458633</v>
      </c>
      <c r="AL67">
        <v>1.0599018381140299</v>
      </c>
      <c r="AM67">
        <v>4</v>
      </c>
      <c r="AN67">
        <v>3</v>
      </c>
      <c r="AO67">
        <v>4</v>
      </c>
      <c r="AP67">
        <v>3</v>
      </c>
    </row>
    <row r="68" spans="1:42" x14ac:dyDescent="0.25">
      <c r="A68" s="1">
        <v>66</v>
      </c>
      <c r="B68" t="s">
        <v>15</v>
      </c>
      <c r="C68" t="s">
        <v>17</v>
      </c>
      <c r="D68" t="s">
        <v>72</v>
      </c>
      <c r="E68">
        <v>1.2869999408721899</v>
      </c>
      <c r="F68" t="s">
        <v>73</v>
      </c>
      <c r="G68" t="s">
        <v>92</v>
      </c>
      <c r="H68">
        <v>1.03799998760223E-3</v>
      </c>
      <c r="I68">
        <v>1.03799998760223E-3</v>
      </c>
      <c r="J68" t="s">
        <v>77</v>
      </c>
      <c r="K68">
        <v>6.9499999517574896E-4</v>
      </c>
      <c r="L68">
        <v>6.9499999517574896E-4</v>
      </c>
      <c r="M68" t="s">
        <v>93</v>
      </c>
      <c r="N68">
        <v>9.6600002143532005E-4</v>
      </c>
      <c r="O68" t="s">
        <v>98</v>
      </c>
      <c r="P68">
        <v>0</v>
      </c>
      <c r="Q68" t="s">
        <v>98</v>
      </c>
      <c r="R68">
        <v>0</v>
      </c>
      <c r="S68" t="s">
        <v>73</v>
      </c>
      <c r="T68" t="s">
        <v>73</v>
      </c>
      <c r="U68" t="s">
        <v>99</v>
      </c>
      <c r="V68">
        <v>0.26714699200167569</v>
      </c>
      <c r="W68" t="s">
        <v>99</v>
      </c>
      <c r="X68">
        <v>0.22</v>
      </c>
      <c r="Y68" t="s">
        <v>100</v>
      </c>
      <c r="Z68">
        <v>7</v>
      </c>
      <c r="AA68">
        <v>3</v>
      </c>
      <c r="AB68">
        <v>3</v>
      </c>
      <c r="AC68">
        <v>0</v>
      </c>
      <c r="AD68" t="s">
        <v>100</v>
      </c>
      <c r="AE68">
        <v>7</v>
      </c>
      <c r="AF68">
        <v>2</v>
      </c>
      <c r="AG68">
        <v>2</v>
      </c>
      <c r="AH68">
        <v>0</v>
      </c>
      <c r="AI68">
        <v>0.81221951383896229</v>
      </c>
      <c r="AJ68">
        <v>1.377872389548239</v>
      </c>
      <c r="AK68">
        <v>0.62478424141458633</v>
      </c>
      <c r="AL68">
        <v>1.0599018381140299</v>
      </c>
      <c r="AM68">
        <v>3</v>
      </c>
      <c r="AN68">
        <v>2</v>
      </c>
      <c r="AO68">
        <v>4</v>
      </c>
      <c r="AP68">
        <v>3</v>
      </c>
    </row>
    <row r="69" spans="1:42" x14ac:dyDescent="0.25">
      <c r="A69" s="1">
        <v>67</v>
      </c>
      <c r="B69" t="s">
        <v>15</v>
      </c>
      <c r="C69" t="s">
        <v>17</v>
      </c>
      <c r="D69" t="s">
        <v>72</v>
      </c>
      <c r="E69">
        <v>1.7799999713897701</v>
      </c>
      <c r="F69" t="s">
        <v>73</v>
      </c>
      <c r="G69" t="s">
        <v>74</v>
      </c>
      <c r="H69">
        <v>6.99999975040555E-4</v>
      </c>
      <c r="I69">
        <v>6.99999975040555E-4</v>
      </c>
      <c r="J69" t="s">
        <v>77</v>
      </c>
      <c r="K69">
        <v>6.8599998485296997E-4</v>
      </c>
      <c r="L69">
        <v>6.8599998485296997E-4</v>
      </c>
      <c r="M69" t="s">
        <v>93</v>
      </c>
      <c r="N69">
        <v>9.1000000247731805E-4</v>
      </c>
      <c r="O69" t="s">
        <v>98</v>
      </c>
      <c r="P69">
        <v>0</v>
      </c>
      <c r="Q69" t="s">
        <v>98</v>
      </c>
      <c r="R69">
        <v>0</v>
      </c>
      <c r="S69" t="s">
        <v>73</v>
      </c>
      <c r="T69" t="s">
        <v>73</v>
      </c>
      <c r="U69" t="s">
        <v>99</v>
      </c>
      <c r="V69">
        <v>0.283586812414797</v>
      </c>
      <c r="W69" t="s">
        <v>99</v>
      </c>
      <c r="X69">
        <v>0.22</v>
      </c>
      <c r="Y69" t="s">
        <v>100</v>
      </c>
      <c r="Z69">
        <v>7</v>
      </c>
      <c r="AA69">
        <v>2</v>
      </c>
      <c r="AB69">
        <v>2</v>
      </c>
      <c r="AC69">
        <v>0</v>
      </c>
      <c r="AD69" t="s">
        <v>100</v>
      </c>
      <c r="AE69">
        <v>7</v>
      </c>
      <c r="AF69">
        <v>2</v>
      </c>
      <c r="AG69">
        <v>2</v>
      </c>
      <c r="AH69">
        <v>0</v>
      </c>
      <c r="AI69">
        <v>0.81221951383896229</v>
      </c>
      <c r="AJ69">
        <v>1.377872389548239</v>
      </c>
      <c r="AK69">
        <v>0.62478424141458633</v>
      </c>
      <c r="AL69">
        <v>1.0599018381140299</v>
      </c>
      <c r="AM69">
        <v>3</v>
      </c>
      <c r="AN69">
        <v>2</v>
      </c>
      <c r="AO69">
        <v>2</v>
      </c>
      <c r="AP69">
        <v>2</v>
      </c>
    </row>
    <row r="70" spans="1:42" x14ac:dyDescent="0.25">
      <c r="A70" s="1">
        <v>68</v>
      </c>
      <c r="B70" t="s">
        <v>15</v>
      </c>
      <c r="C70" t="s">
        <v>17</v>
      </c>
      <c r="D70" t="s">
        <v>72</v>
      </c>
      <c r="E70">
        <v>2.27300000190735</v>
      </c>
      <c r="F70" t="s">
        <v>73</v>
      </c>
      <c r="G70" t="s">
        <v>74</v>
      </c>
      <c r="H70">
        <v>4.8600000445731E-4</v>
      </c>
      <c r="I70">
        <v>4.8600000445731E-4</v>
      </c>
      <c r="J70" t="s">
        <v>78</v>
      </c>
      <c r="K70">
        <v>7.3000002885237304E-4</v>
      </c>
      <c r="L70">
        <v>7.3000002885237304E-4</v>
      </c>
      <c r="M70" t="s">
        <v>93</v>
      </c>
      <c r="N70">
        <v>8.4400002378970395E-4</v>
      </c>
      <c r="O70" t="s">
        <v>98</v>
      </c>
      <c r="P70">
        <v>0</v>
      </c>
      <c r="Q70" t="s">
        <v>98</v>
      </c>
      <c r="R70">
        <v>0</v>
      </c>
      <c r="S70" t="s">
        <v>73</v>
      </c>
      <c r="T70" t="s">
        <v>73</v>
      </c>
      <c r="U70" t="s">
        <v>99</v>
      </c>
      <c r="V70">
        <v>0.30576302455685811</v>
      </c>
      <c r="W70" t="s">
        <v>99</v>
      </c>
      <c r="X70">
        <v>0.3</v>
      </c>
      <c r="Y70" t="s">
        <v>100</v>
      </c>
      <c r="Z70">
        <v>7</v>
      </c>
      <c r="AA70">
        <v>2</v>
      </c>
      <c r="AB70">
        <v>2</v>
      </c>
      <c r="AC70">
        <v>0</v>
      </c>
      <c r="AD70" t="s">
        <v>100</v>
      </c>
      <c r="AE70">
        <v>7</v>
      </c>
      <c r="AF70">
        <v>2</v>
      </c>
      <c r="AG70">
        <v>2</v>
      </c>
      <c r="AH70">
        <v>0</v>
      </c>
      <c r="AI70">
        <v>0.81221951383896229</v>
      </c>
      <c r="AJ70">
        <v>1.377872389548239</v>
      </c>
      <c r="AK70">
        <v>0.62478424141458633</v>
      </c>
      <c r="AL70">
        <v>1.0599018381140299</v>
      </c>
      <c r="AM70">
        <v>2</v>
      </c>
      <c r="AN70">
        <v>2</v>
      </c>
      <c r="AO70">
        <v>2</v>
      </c>
      <c r="AP70">
        <v>2</v>
      </c>
    </row>
    <row r="71" spans="1:42" x14ac:dyDescent="0.25">
      <c r="A71" s="1">
        <v>69</v>
      </c>
      <c r="B71" t="s">
        <v>15</v>
      </c>
      <c r="C71" t="s">
        <v>17</v>
      </c>
      <c r="D71" t="s">
        <v>72</v>
      </c>
      <c r="E71">
        <v>2.76699995994568</v>
      </c>
      <c r="F71" t="s">
        <v>73</v>
      </c>
      <c r="G71" t="s">
        <v>74</v>
      </c>
      <c r="H71">
        <v>4.8600000445731E-4</v>
      </c>
      <c r="I71">
        <v>4.8600000445731E-4</v>
      </c>
      <c r="J71" t="s">
        <v>78</v>
      </c>
      <c r="K71">
        <v>7.3600001633167299E-4</v>
      </c>
      <c r="L71">
        <v>7.3600001633167299E-4</v>
      </c>
      <c r="M71" t="s">
        <v>93</v>
      </c>
      <c r="N71">
        <v>7.6800002716481696E-4</v>
      </c>
      <c r="O71" t="s">
        <v>98</v>
      </c>
      <c r="P71">
        <v>0</v>
      </c>
      <c r="Q71" t="s">
        <v>98</v>
      </c>
      <c r="R71">
        <v>0</v>
      </c>
      <c r="S71" t="s">
        <v>73</v>
      </c>
      <c r="T71" t="s">
        <v>73</v>
      </c>
      <c r="U71" t="s">
        <v>99</v>
      </c>
      <c r="V71">
        <v>0.33602082144798939</v>
      </c>
      <c r="W71" t="s">
        <v>99</v>
      </c>
      <c r="X71">
        <v>0.3</v>
      </c>
      <c r="Y71" t="s">
        <v>100</v>
      </c>
      <c r="Z71">
        <v>7</v>
      </c>
      <c r="AA71">
        <v>2</v>
      </c>
      <c r="AB71">
        <v>2</v>
      </c>
      <c r="AC71">
        <v>0</v>
      </c>
      <c r="AD71" t="s">
        <v>100</v>
      </c>
      <c r="AE71">
        <v>7</v>
      </c>
      <c r="AF71">
        <v>2</v>
      </c>
      <c r="AG71">
        <v>2</v>
      </c>
      <c r="AH71">
        <v>0</v>
      </c>
      <c r="AI71">
        <v>0.81221951383896229</v>
      </c>
      <c r="AJ71">
        <v>1.377872389548239</v>
      </c>
      <c r="AK71">
        <v>0.62478424141458633</v>
      </c>
      <c r="AL71">
        <v>1.0599018381140299</v>
      </c>
      <c r="AM71">
        <v>2</v>
      </c>
      <c r="AN71">
        <v>2</v>
      </c>
      <c r="AO71">
        <v>2</v>
      </c>
      <c r="AP71">
        <v>2</v>
      </c>
    </row>
    <row r="72" spans="1:42" x14ac:dyDescent="0.25">
      <c r="A72" s="1">
        <v>70</v>
      </c>
      <c r="B72" t="s">
        <v>15</v>
      </c>
      <c r="C72" t="s">
        <v>17</v>
      </c>
      <c r="D72" t="s">
        <v>72</v>
      </c>
      <c r="E72">
        <v>3.2599999904632599</v>
      </c>
      <c r="F72" t="s">
        <v>73</v>
      </c>
      <c r="G72" t="s">
        <v>74</v>
      </c>
      <c r="H72">
        <v>4.8600000445731E-4</v>
      </c>
      <c r="I72">
        <v>4.8600000445731E-4</v>
      </c>
      <c r="J72" t="s">
        <v>96</v>
      </c>
      <c r="K72">
        <v>7.6700001955032305E-4</v>
      </c>
      <c r="L72">
        <v>7.6700001955032305E-4</v>
      </c>
      <c r="M72" t="s">
        <v>93</v>
      </c>
      <c r="N72">
        <v>6.8300002021715002E-4</v>
      </c>
      <c r="O72" t="s">
        <v>98</v>
      </c>
      <c r="P72">
        <v>0</v>
      </c>
      <c r="Q72" t="s">
        <v>98</v>
      </c>
      <c r="R72">
        <v>0</v>
      </c>
      <c r="S72" t="s">
        <v>73</v>
      </c>
      <c r="T72" t="s">
        <v>73</v>
      </c>
      <c r="U72" t="s">
        <v>99</v>
      </c>
      <c r="V72">
        <v>0.37783893464300672</v>
      </c>
      <c r="W72" t="s">
        <v>99</v>
      </c>
      <c r="X72">
        <v>0.3</v>
      </c>
      <c r="Y72" t="s">
        <v>100</v>
      </c>
      <c r="Z72">
        <v>7</v>
      </c>
      <c r="AA72">
        <v>2</v>
      </c>
      <c r="AB72">
        <v>2</v>
      </c>
      <c r="AC72">
        <v>0</v>
      </c>
      <c r="AD72" t="s">
        <v>100</v>
      </c>
      <c r="AE72">
        <v>7</v>
      </c>
      <c r="AF72">
        <v>2</v>
      </c>
      <c r="AG72">
        <v>2</v>
      </c>
      <c r="AH72">
        <v>0</v>
      </c>
      <c r="AI72">
        <v>0.81221951383896229</v>
      </c>
      <c r="AJ72">
        <v>1.377872389548239</v>
      </c>
      <c r="AK72">
        <v>0.62478424141458633</v>
      </c>
      <c r="AL72">
        <v>1.0599018381140299</v>
      </c>
      <c r="AM72">
        <v>2</v>
      </c>
      <c r="AN72">
        <v>3</v>
      </c>
      <c r="AO72">
        <v>2</v>
      </c>
      <c r="AP72">
        <v>2</v>
      </c>
    </row>
    <row r="73" spans="1:42" x14ac:dyDescent="0.25">
      <c r="A73" s="1">
        <v>71</v>
      </c>
      <c r="B73" t="s">
        <v>15</v>
      </c>
      <c r="C73" t="s">
        <v>17</v>
      </c>
      <c r="D73" t="s">
        <v>72</v>
      </c>
      <c r="E73">
        <v>3.7530000209808301</v>
      </c>
      <c r="F73" t="s">
        <v>73</v>
      </c>
      <c r="G73" t="s">
        <v>74</v>
      </c>
      <c r="H73">
        <v>4.8600000445731E-4</v>
      </c>
      <c r="I73">
        <v>4.8600000445731E-4</v>
      </c>
      <c r="J73" t="s">
        <v>96</v>
      </c>
      <c r="K73">
        <v>8.3700002869591095E-4</v>
      </c>
      <c r="L73">
        <v>8.3700002869591095E-4</v>
      </c>
      <c r="M73" t="s">
        <v>93</v>
      </c>
      <c r="N73">
        <v>5.8699998771771799E-4</v>
      </c>
      <c r="O73" t="s">
        <v>98</v>
      </c>
      <c r="P73">
        <v>0</v>
      </c>
      <c r="Q73" t="s">
        <v>98</v>
      </c>
      <c r="R73">
        <v>0</v>
      </c>
      <c r="S73" t="s">
        <v>73</v>
      </c>
      <c r="T73" t="s">
        <v>73</v>
      </c>
      <c r="U73" t="s">
        <v>99</v>
      </c>
      <c r="V73">
        <v>0.43963203645602161</v>
      </c>
      <c r="W73" t="s">
        <v>99</v>
      </c>
      <c r="X73">
        <v>0.3</v>
      </c>
      <c r="Y73" t="s">
        <v>100</v>
      </c>
      <c r="Z73">
        <v>7</v>
      </c>
      <c r="AA73">
        <v>2</v>
      </c>
      <c r="AB73">
        <v>2</v>
      </c>
      <c r="AC73">
        <v>0</v>
      </c>
      <c r="AD73" t="s">
        <v>100</v>
      </c>
      <c r="AE73">
        <v>7</v>
      </c>
      <c r="AF73">
        <v>3</v>
      </c>
      <c r="AG73">
        <v>3</v>
      </c>
      <c r="AH73">
        <v>0</v>
      </c>
      <c r="AI73">
        <v>0.81221951383896229</v>
      </c>
      <c r="AJ73">
        <v>1.377872389548239</v>
      </c>
      <c r="AK73">
        <v>0.62478424141458633</v>
      </c>
      <c r="AL73">
        <v>1.0599018381140299</v>
      </c>
      <c r="AM73">
        <v>2</v>
      </c>
      <c r="AN73">
        <v>3</v>
      </c>
      <c r="AO73">
        <v>2</v>
      </c>
      <c r="AP73">
        <v>3</v>
      </c>
    </row>
    <row r="74" spans="1:42" x14ac:dyDescent="0.25">
      <c r="A74" s="1">
        <v>72</v>
      </c>
      <c r="B74" t="s">
        <v>15</v>
      </c>
      <c r="C74" t="s">
        <v>17</v>
      </c>
      <c r="D74" t="s">
        <v>72</v>
      </c>
      <c r="E74">
        <v>4.2470002174377397</v>
      </c>
      <c r="F74" t="s">
        <v>73</v>
      </c>
      <c r="G74" t="s">
        <v>74</v>
      </c>
      <c r="H74">
        <v>4.8600000445731E-4</v>
      </c>
      <c r="I74">
        <v>4.8600000445731E-4</v>
      </c>
      <c r="J74" t="s">
        <v>96</v>
      </c>
      <c r="K74">
        <v>8.3700002869591095E-4</v>
      </c>
      <c r="L74">
        <v>8.3700002869591095E-4</v>
      </c>
      <c r="M74" t="s">
        <v>93</v>
      </c>
      <c r="N74">
        <v>5.8699998771771799E-4</v>
      </c>
      <c r="O74" t="s">
        <v>98</v>
      </c>
      <c r="P74">
        <v>0</v>
      </c>
      <c r="Q74" t="s">
        <v>98</v>
      </c>
      <c r="R74">
        <v>0</v>
      </c>
      <c r="S74" t="s">
        <v>73</v>
      </c>
      <c r="T74" t="s">
        <v>73</v>
      </c>
      <c r="U74" t="s">
        <v>99</v>
      </c>
      <c r="V74">
        <v>0.43963203645602161</v>
      </c>
      <c r="W74" t="s">
        <v>99</v>
      </c>
      <c r="X74">
        <v>0.3</v>
      </c>
      <c r="Y74" t="s">
        <v>100</v>
      </c>
      <c r="Z74">
        <v>7</v>
      </c>
      <c r="AA74">
        <v>2</v>
      </c>
      <c r="AB74">
        <v>2</v>
      </c>
      <c r="AC74">
        <v>0</v>
      </c>
      <c r="AD74" t="s">
        <v>100</v>
      </c>
      <c r="AE74">
        <v>7</v>
      </c>
      <c r="AF74">
        <v>3</v>
      </c>
      <c r="AG74">
        <v>3</v>
      </c>
      <c r="AH74">
        <v>0</v>
      </c>
      <c r="AI74">
        <v>0.81221951383896229</v>
      </c>
      <c r="AJ74">
        <v>1.377872389548239</v>
      </c>
      <c r="AK74">
        <v>0.62478424141458633</v>
      </c>
      <c r="AL74">
        <v>1.0599018381140299</v>
      </c>
      <c r="AM74">
        <v>2</v>
      </c>
      <c r="AN74">
        <v>3</v>
      </c>
      <c r="AO74">
        <v>2</v>
      </c>
      <c r="AP74">
        <v>3</v>
      </c>
    </row>
    <row r="75" spans="1:42" x14ac:dyDescent="0.25">
      <c r="A75" s="1">
        <v>73</v>
      </c>
      <c r="B75" t="s">
        <v>15</v>
      </c>
      <c r="C75" t="s">
        <v>17</v>
      </c>
      <c r="D75" t="s">
        <v>72</v>
      </c>
      <c r="E75">
        <v>4.7399997711181596</v>
      </c>
      <c r="F75" t="s">
        <v>73</v>
      </c>
      <c r="G75" t="s">
        <v>74</v>
      </c>
      <c r="H75">
        <v>4.8600000445731E-4</v>
      </c>
      <c r="I75">
        <v>4.8600000445731E-4</v>
      </c>
      <c r="J75" t="s">
        <v>96</v>
      </c>
      <c r="K75">
        <v>7.6700001955032305E-4</v>
      </c>
      <c r="L75">
        <v>7.6700001955032305E-4</v>
      </c>
      <c r="M75" t="s">
        <v>93</v>
      </c>
      <c r="N75">
        <v>6.8300002021715002E-4</v>
      </c>
      <c r="O75" t="s">
        <v>98</v>
      </c>
      <c r="P75">
        <v>0</v>
      </c>
      <c r="Q75" t="s">
        <v>98</v>
      </c>
      <c r="R75">
        <v>0</v>
      </c>
      <c r="S75" t="s">
        <v>73</v>
      </c>
      <c r="T75" t="s">
        <v>73</v>
      </c>
      <c r="U75" t="s">
        <v>99</v>
      </c>
      <c r="V75">
        <v>0.37783893464300672</v>
      </c>
      <c r="W75" t="s">
        <v>99</v>
      </c>
      <c r="X75">
        <v>0.3</v>
      </c>
      <c r="Y75" t="s">
        <v>100</v>
      </c>
      <c r="Z75">
        <v>7</v>
      </c>
      <c r="AA75">
        <v>2</v>
      </c>
      <c r="AB75">
        <v>2</v>
      </c>
      <c r="AC75">
        <v>0</v>
      </c>
      <c r="AD75" t="s">
        <v>100</v>
      </c>
      <c r="AE75">
        <v>7</v>
      </c>
      <c r="AF75">
        <v>2</v>
      </c>
      <c r="AG75">
        <v>2</v>
      </c>
      <c r="AH75">
        <v>0</v>
      </c>
      <c r="AI75">
        <v>0.81221951383896229</v>
      </c>
      <c r="AJ75">
        <v>1.377872389548239</v>
      </c>
      <c r="AK75">
        <v>0.62478424141458633</v>
      </c>
      <c r="AL75">
        <v>1.0599018381140299</v>
      </c>
      <c r="AM75">
        <v>2</v>
      </c>
      <c r="AN75">
        <v>3</v>
      </c>
      <c r="AO75">
        <v>2</v>
      </c>
      <c r="AP75">
        <v>2</v>
      </c>
    </row>
    <row r="76" spans="1:42" x14ac:dyDescent="0.25">
      <c r="A76" s="1">
        <v>74</v>
      </c>
      <c r="B76" t="s">
        <v>15</v>
      </c>
      <c r="C76" t="s">
        <v>17</v>
      </c>
      <c r="D76" t="s">
        <v>72</v>
      </c>
      <c r="E76">
        <v>5.2329998016357404</v>
      </c>
      <c r="F76" t="s">
        <v>73</v>
      </c>
      <c r="G76" t="s">
        <v>74</v>
      </c>
      <c r="H76">
        <v>4.8600000445731E-4</v>
      </c>
      <c r="I76">
        <v>4.8600000445731E-4</v>
      </c>
      <c r="J76" t="s">
        <v>74</v>
      </c>
      <c r="K76">
        <v>7.3600001633167299E-4</v>
      </c>
      <c r="L76">
        <v>7.3600001633167299E-4</v>
      </c>
      <c r="M76" t="s">
        <v>93</v>
      </c>
      <c r="N76">
        <v>7.6800002716481696E-4</v>
      </c>
      <c r="O76" t="s">
        <v>98</v>
      </c>
      <c r="P76">
        <v>0</v>
      </c>
      <c r="Q76" t="s">
        <v>98</v>
      </c>
      <c r="R76">
        <v>0</v>
      </c>
      <c r="S76" t="s">
        <v>73</v>
      </c>
      <c r="T76" t="s">
        <v>73</v>
      </c>
      <c r="U76" t="s">
        <v>99</v>
      </c>
      <c r="V76">
        <v>0.33602082144798939</v>
      </c>
      <c r="W76" t="s">
        <v>99</v>
      </c>
      <c r="X76">
        <v>0.3</v>
      </c>
      <c r="Y76" t="s">
        <v>100</v>
      </c>
      <c r="Z76">
        <v>7</v>
      </c>
      <c r="AA76">
        <v>2</v>
      </c>
      <c r="AB76">
        <v>2</v>
      </c>
      <c r="AC76">
        <v>0</v>
      </c>
      <c r="AD76" t="s">
        <v>100</v>
      </c>
      <c r="AE76">
        <v>7</v>
      </c>
      <c r="AF76">
        <v>2</v>
      </c>
      <c r="AG76">
        <v>2</v>
      </c>
      <c r="AH76">
        <v>0</v>
      </c>
      <c r="AI76">
        <v>0.81221951383896229</v>
      </c>
      <c r="AJ76">
        <v>1.377872389548239</v>
      </c>
      <c r="AK76">
        <v>0.62478424141458633</v>
      </c>
      <c r="AL76">
        <v>1.0599018381140299</v>
      </c>
      <c r="AM76">
        <v>2</v>
      </c>
      <c r="AN76">
        <v>2</v>
      </c>
      <c r="AO76">
        <v>2</v>
      </c>
      <c r="AP76">
        <v>2</v>
      </c>
    </row>
    <row r="77" spans="1:42" x14ac:dyDescent="0.25">
      <c r="A77" s="1">
        <v>75</v>
      </c>
      <c r="B77" t="s">
        <v>15</v>
      </c>
      <c r="C77" t="s">
        <v>17</v>
      </c>
      <c r="D77" t="s">
        <v>72</v>
      </c>
      <c r="E77">
        <v>5.7270002365112296</v>
      </c>
      <c r="F77" t="s">
        <v>73</v>
      </c>
      <c r="G77" t="s">
        <v>74</v>
      </c>
      <c r="H77">
        <v>4.8600000445731E-4</v>
      </c>
      <c r="I77">
        <v>4.8600000445731E-4</v>
      </c>
      <c r="J77" t="s">
        <v>74</v>
      </c>
      <c r="K77">
        <v>7.3000002885237304E-4</v>
      </c>
      <c r="L77">
        <v>7.3000002885237304E-4</v>
      </c>
      <c r="M77" t="s">
        <v>93</v>
      </c>
      <c r="N77">
        <v>8.4400002378970395E-4</v>
      </c>
      <c r="O77" t="s">
        <v>98</v>
      </c>
      <c r="P77">
        <v>0</v>
      </c>
      <c r="Q77" t="s">
        <v>98</v>
      </c>
      <c r="R77">
        <v>0</v>
      </c>
      <c r="S77" t="s">
        <v>73</v>
      </c>
      <c r="T77" t="s">
        <v>73</v>
      </c>
      <c r="U77" t="s">
        <v>99</v>
      </c>
      <c r="V77">
        <v>0.30576302455685811</v>
      </c>
      <c r="W77" t="s">
        <v>99</v>
      </c>
      <c r="X77">
        <v>0.3</v>
      </c>
      <c r="Y77" t="s">
        <v>100</v>
      </c>
      <c r="Z77">
        <v>7</v>
      </c>
      <c r="AA77">
        <v>2</v>
      </c>
      <c r="AB77">
        <v>2</v>
      </c>
      <c r="AC77">
        <v>0</v>
      </c>
      <c r="AD77" t="s">
        <v>100</v>
      </c>
      <c r="AE77">
        <v>7</v>
      </c>
      <c r="AF77">
        <v>2</v>
      </c>
      <c r="AG77">
        <v>2</v>
      </c>
      <c r="AH77">
        <v>0</v>
      </c>
      <c r="AI77">
        <v>0.81221951383896229</v>
      </c>
      <c r="AJ77">
        <v>1.377872389548239</v>
      </c>
      <c r="AK77">
        <v>0.62478424141458633</v>
      </c>
      <c r="AL77">
        <v>1.0599018381140299</v>
      </c>
      <c r="AM77">
        <v>2</v>
      </c>
      <c r="AN77">
        <v>2</v>
      </c>
      <c r="AO77">
        <v>2</v>
      </c>
      <c r="AP77">
        <v>2</v>
      </c>
    </row>
    <row r="78" spans="1:42" x14ac:dyDescent="0.25">
      <c r="A78" s="1">
        <v>76</v>
      </c>
      <c r="B78" t="s">
        <v>15</v>
      </c>
      <c r="C78" t="s">
        <v>17</v>
      </c>
      <c r="D78" t="s">
        <v>72</v>
      </c>
      <c r="E78">
        <v>6.2199997901916504</v>
      </c>
      <c r="F78" t="s">
        <v>73</v>
      </c>
      <c r="G78" t="s">
        <v>78</v>
      </c>
      <c r="H78">
        <v>6.99999975040555E-4</v>
      </c>
      <c r="I78">
        <v>6.99999975040555E-4</v>
      </c>
      <c r="J78" t="s">
        <v>76</v>
      </c>
      <c r="K78">
        <v>6.8599998485296997E-4</v>
      </c>
      <c r="L78">
        <v>6.8599998485296997E-4</v>
      </c>
      <c r="M78" t="s">
        <v>93</v>
      </c>
      <c r="N78">
        <v>9.1000000247731805E-4</v>
      </c>
      <c r="O78" t="s">
        <v>98</v>
      </c>
      <c r="P78">
        <v>0</v>
      </c>
      <c r="Q78" t="s">
        <v>98</v>
      </c>
      <c r="R78">
        <v>0</v>
      </c>
      <c r="S78" t="s">
        <v>73</v>
      </c>
      <c r="T78" t="s">
        <v>73</v>
      </c>
      <c r="U78" t="s">
        <v>99</v>
      </c>
      <c r="V78">
        <v>0.283586812414797</v>
      </c>
      <c r="W78" t="s">
        <v>99</v>
      </c>
      <c r="X78">
        <v>0.22</v>
      </c>
      <c r="Y78" t="s">
        <v>100</v>
      </c>
      <c r="Z78">
        <v>7</v>
      </c>
      <c r="AA78">
        <v>2</v>
      </c>
      <c r="AB78">
        <v>2</v>
      </c>
      <c r="AC78">
        <v>0</v>
      </c>
      <c r="AD78" t="s">
        <v>100</v>
      </c>
      <c r="AE78">
        <v>7</v>
      </c>
      <c r="AF78">
        <v>2</v>
      </c>
      <c r="AG78">
        <v>2</v>
      </c>
      <c r="AH78">
        <v>0</v>
      </c>
      <c r="AI78">
        <v>0.81221951383896229</v>
      </c>
      <c r="AJ78">
        <v>1.377872389548239</v>
      </c>
      <c r="AK78">
        <v>0.62478424141458633</v>
      </c>
      <c r="AL78">
        <v>1.0599018381140299</v>
      </c>
      <c r="AM78">
        <v>3</v>
      </c>
      <c r="AN78">
        <v>2</v>
      </c>
      <c r="AO78">
        <v>2</v>
      </c>
      <c r="AP78">
        <v>2</v>
      </c>
    </row>
    <row r="79" spans="1:42" x14ac:dyDescent="0.25">
      <c r="A79" s="1">
        <v>77</v>
      </c>
      <c r="B79" t="s">
        <v>15</v>
      </c>
      <c r="C79" t="s">
        <v>17</v>
      </c>
      <c r="D79" t="s">
        <v>72</v>
      </c>
      <c r="E79">
        <v>6.7129998207092303</v>
      </c>
      <c r="F79" t="s">
        <v>73</v>
      </c>
      <c r="G79" t="s">
        <v>92</v>
      </c>
      <c r="H79">
        <v>1.03799998760223E-3</v>
      </c>
      <c r="I79">
        <v>1.03799998760223E-3</v>
      </c>
      <c r="J79" t="s">
        <v>76</v>
      </c>
      <c r="K79">
        <v>6.9499999517574896E-4</v>
      </c>
      <c r="L79">
        <v>6.9499999517574896E-4</v>
      </c>
      <c r="M79" t="s">
        <v>93</v>
      </c>
      <c r="N79">
        <v>9.6600002143532005E-4</v>
      </c>
      <c r="O79" t="s">
        <v>98</v>
      </c>
      <c r="P79">
        <v>0</v>
      </c>
      <c r="Q79" t="s">
        <v>98</v>
      </c>
      <c r="R79">
        <v>0</v>
      </c>
      <c r="S79" t="s">
        <v>73</v>
      </c>
      <c r="T79" t="s">
        <v>73</v>
      </c>
      <c r="U79" t="s">
        <v>99</v>
      </c>
      <c r="V79">
        <v>0.26714699200167569</v>
      </c>
      <c r="W79" t="s">
        <v>99</v>
      </c>
      <c r="X79">
        <v>0.22</v>
      </c>
      <c r="Y79" t="s">
        <v>100</v>
      </c>
      <c r="Z79">
        <v>7</v>
      </c>
      <c r="AA79">
        <v>3</v>
      </c>
      <c r="AB79">
        <v>3</v>
      </c>
      <c r="AC79">
        <v>0</v>
      </c>
      <c r="AD79" t="s">
        <v>100</v>
      </c>
      <c r="AE79">
        <v>7</v>
      </c>
      <c r="AF79">
        <v>2</v>
      </c>
      <c r="AG79">
        <v>2</v>
      </c>
      <c r="AH79">
        <v>0</v>
      </c>
      <c r="AI79">
        <v>0.81221951383896229</v>
      </c>
      <c r="AJ79">
        <v>1.377872389548239</v>
      </c>
      <c r="AK79">
        <v>0.62478424141458633</v>
      </c>
      <c r="AL79">
        <v>1.0599018381140299</v>
      </c>
      <c r="AM79">
        <v>3</v>
      </c>
      <c r="AN79">
        <v>2</v>
      </c>
      <c r="AO79">
        <v>4</v>
      </c>
      <c r="AP79">
        <v>3</v>
      </c>
    </row>
    <row r="80" spans="1:42" x14ac:dyDescent="0.25">
      <c r="A80" s="1">
        <v>78</v>
      </c>
      <c r="B80" t="s">
        <v>15</v>
      </c>
      <c r="C80" t="s">
        <v>17</v>
      </c>
      <c r="D80" t="s">
        <v>72</v>
      </c>
      <c r="E80">
        <v>7.2069997787475604</v>
      </c>
      <c r="F80" t="s">
        <v>73</v>
      </c>
      <c r="G80" t="s">
        <v>78</v>
      </c>
      <c r="H80">
        <v>1.03799998760223E-3</v>
      </c>
      <c r="I80">
        <v>1.15300004836172E-3</v>
      </c>
      <c r="J80" t="s">
        <v>76</v>
      </c>
      <c r="K80">
        <v>6.8400002783164404E-4</v>
      </c>
      <c r="L80">
        <v>6.8400002783164404E-4</v>
      </c>
      <c r="M80" t="s">
        <v>93</v>
      </c>
      <c r="N80">
        <v>1.0120000224560499E-3</v>
      </c>
      <c r="O80" t="s">
        <v>98</v>
      </c>
      <c r="P80">
        <v>0</v>
      </c>
      <c r="Q80" t="s">
        <v>98</v>
      </c>
      <c r="R80">
        <v>0</v>
      </c>
      <c r="S80" t="s">
        <v>73</v>
      </c>
      <c r="T80" t="s">
        <v>73</v>
      </c>
      <c r="U80" t="s">
        <v>99</v>
      </c>
      <c r="V80">
        <v>0.25500394691069039</v>
      </c>
      <c r="W80" t="s">
        <v>99</v>
      </c>
      <c r="X80">
        <v>0.22</v>
      </c>
      <c r="Y80" t="s">
        <v>100</v>
      </c>
      <c r="Z80">
        <v>7</v>
      </c>
      <c r="AA80">
        <v>3</v>
      </c>
      <c r="AB80">
        <v>3</v>
      </c>
      <c r="AC80">
        <v>0</v>
      </c>
      <c r="AD80" t="s">
        <v>100</v>
      </c>
      <c r="AE80">
        <v>7</v>
      </c>
      <c r="AF80">
        <v>2</v>
      </c>
      <c r="AG80">
        <v>2</v>
      </c>
      <c r="AH80">
        <v>0</v>
      </c>
      <c r="AI80">
        <v>0.81221951383896229</v>
      </c>
      <c r="AJ80">
        <v>1.377872389548239</v>
      </c>
      <c r="AK80">
        <v>0.62478424141458633</v>
      </c>
      <c r="AL80">
        <v>1.0599018381140299</v>
      </c>
      <c r="AM80">
        <v>4</v>
      </c>
      <c r="AN80">
        <v>3</v>
      </c>
      <c r="AO80">
        <v>4</v>
      </c>
      <c r="AP80">
        <v>3</v>
      </c>
    </row>
    <row r="81" spans="1:42" x14ac:dyDescent="0.25">
      <c r="A81" s="1">
        <v>79</v>
      </c>
      <c r="B81" t="s">
        <v>15</v>
      </c>
      <c r="C81" t="s">
        <v>17</v>
      </c>
      <c r="D81" t="s">
        <v>72</v>
      </c>
      <c r="E81">
        <v>7.6999998092651403</v>
      </c>
      <c r="F81" t="s">
        <v>73</v>
      </c>
      <c r="G81" t="s">
        <v>78</v>
      </c>
      <c r="H81">
        <v>1.03799998760223E-3</v>
      </c>
      <c r="I81">
        <v>1.5079999575391401E-3</v>
      </c>
      <c r="J81" t="s">
        <v>78</v>
      </c>
      <c r="K81">
        <v>9.8300003446638606E-4</v>
      </c>
      <c r="L81">
        <v>9.8300003446638606E-4</v>
      </c>
      <c r="M81" t="s">
        <v>93</v>
      </c>
      <c r="N81">
        <v>1.0479999473318501E-3</v>
      </c>
      <c r="O81" t="s">
        <v>98</v>
      </c>
      <c r="P81">
        <v>0</v>
      </c>
      <c r="Q81" t="s">
        <v>98</v>
      </c>
      <c r="R81">
        <v>0</v>
      </c>
      <c r="S81" t="s">
        <v>73</v>
      </c>
      <c r="T81" t="s">
        <v>73</v>
      </c>
      <c r="U81" t="s">
        <v>99</v>
      </c>
      <c r="V81">
        <v>0.24624428718438079</v>
      </c>
      <c r="W81" t="s">
        <v>99</v>
      </c>
      <c r="X81">
        <v>0.22</v>
      </c>
      <c r="Y81" t="s">
        <v>100</v>
      </c>
      <c r="Z81">
        <v>7</v>
      </c>
      <c r="AA81">
        <v>4</v>
      </c>
      <c r="AB81">
        <v>4</v>
      </c>
      <c r="AC81">
        <v>0</v>
      </c>
      <c r="AD81" t="s">
        <v>100</v>
      </c>
      <c r="AE81">
        <v>7</v>
      </c>
      <c r="AF81">
        <v>3</v>
      </c>
      <c r="AG81">
        <v>3</v>
      </c>
      <c r="AH81">
        <v>0</v>
      </c>
      <c r="AI81">
        <v>0.81221951383896229</v>
      </c>
      <c r="AJ81">
        <v>1.377872389548239</v>
      </c>
      <c r="AK81">
        <v>0.62478424141458633</v>
      </c>
      <c r="AL81">
        <v>1.0599018381140299</v>
      </c>
      <c r="AM81">
        <v>4</v>
      </c>
      <c r="AN81">
        <v>3</v>
      </c>
      <c r="AO81">
        <v>4</v>
      </c>
      <c r="AP81">
        <v>3</v>
      </c>
    </row>
    <row r="82" spans="1:42" x14ac:dyDescent="0.25">
      <c r="A82" s="1">
        <v>80</v>
      </c>
      <c r="B82" t="s">
        <v>15</v>
      </c>
      <c r="C82" t="s">
        <v>18</v>
      </c>
      <c r="D82" t="s">
        <v>72</v>
      </c>
      <c r="E82">
        <v>0.30000001192092901</v>
      </c>
      <c r="F82" t="s">
        <v>73</v>
      </c>
      <c r="G82" t="s">
        <v>79</v>
      </c>
      <c r="H82">
        <v>1.03799998760223E-3</v>
      </c>
      <c r="I82">
        <v>1.5079999575391401E-3</v>
      </c>
      <c r="J82" t="s">
        <v>79</v>
      </c>
      <c r="K82">
        <v>9.8300003446638606E-4</v>
      </c>
      <c r="L82">
        <v>9.8300003446638606E-4</v>
      </c>
      <c r="M82" t="s">
        <v>93</v>
      </c>
      <c r="N82">
        <v>1.0479999473318501E-3</v>
      </c>
      <c r="O82" t="s">
        <v>98</v>
      </c>
      <c r="P82">
        <v>0</v>
      </c>
      <c r="Q82" t="s">
        <v>98</v>
      </c>
      <c r="R82">
        <v>0</v>
      </c>
      <c r="S82" t="s">
        <v>73</v>
      </c>
      <c r="T82" t="s">
        <v>73</v>
      </c>
      <c r="U82" t="s">
        <v>99</v>
      </c>
      <c r="V82">
        <v>0.24624428718438079</v>
      </c>
      <c r="W82" t="s">
        <v>99</v>
      </c>
      <c r="X82">
        <v>0.22</v>
      </c>
      <c r="Y82" t="s">
        <v>100</v>
      </c>
      <c r="Z82">
        <v>7</v>
      </c>
      <c r="AA82">
        <v>4</v>
      </c>
      <c r="AB82">
        <v>4</v>
      </c>
      <c r="AC82">
        <v>0</v>
      </c>
      <c r="AD82" t="s">
        <v>100</v>
      </c>
      <c r="AE82">
        <v>7</v>
      </c>
      <c r="AF82">
        <v>3</v>
      </c>
      <c r="AG82">
        <v>3</v>
      </c>
      <c r="AH82">
        <v>0</v>
      </c>
      <c r="AI82">
        <v>0.81221951383896229</v>
      </c>
      <c r="AJ82">
        <v>1.377872389548239</v>
      </c>
      <c r="AK82">
        <v>0.62478424141458633</v>
      </c>
      <c r="AL82">
        <v>1.0599018381140299</v>
      </c>
      <c r="AM82">
        <v>4</v>
      </c>
      <c r="AN82">
        <v>3</v>
      </c>
      <c r="AO82">
        <v>4</v>
      </c>
      <c r="AP82">
        <v>3</v>
      </c>
    </row>
    <row r="83" spans="1:42" x14ac:dyDescent="0.25">
      <c r="A83" s="1">
        <v>81</v>
      </c>
      <c r="B83" t="s">
        <v>15</v>
      </c>
      <c r="C83" t="s">
        <v>18</v>
      </c>
      <c r="D83" t="s">
        <v>72</v>
      </c>
      <c r="E83">
        <v>0.79299998283386197</v>
      </c>
      <c r="F83" t="s">
        <v>73</v>
      </c>
      <c r="G83" t="s">
        <v>79</v>
      </c>
      <c r="H83">
        <v>1.03799998760223E-3</v>
      </c>
      <c r="I83">
        <v>1.15300004836172E-3</v>
      </c>
      <c r="J83" t="s">
        <v>81</v>
      </c>
      <c r="K83">
        <v>6.8400002783164404E-4</v>
      </c>
      <c r="L83">
        <v>6.8400002783164404E-4</v>
      </c>
      <c r="M83" t="s">
        <v>93</v>
      </c>
      <c r="N83">
        <v>1.0120000224560499E-3</v>
      </c>
      <c r="O83" t="s">
        <v>98</v>
      </c>
      <c r="P83">
        <v>0</v>
      </c>
      <c r="Q83" t="s">
        <v>98</v>
      </c>
      <c r="R83">
        <v>0</v>
      </c>
      <c r="S83" t="s">
        <v>73</v>
      </c>
      <c r="T83" t="s">
        <v>73</v>
      </c>
      <c r="U83" t="s">
        <v>99</v>
      </c>
      <c r="V83">
        <v>0.25500394691069039</v>
      </c>
      <c r="W83" t="s">
        <v>99</v>
      </c>
      <c r="X83">
        <v>0.22</v>
      </c>
      <c r="Y83" t="s">
        <v>100</v>
      </c>
      <c r="Z83">
        <v>7</v>
      </c>
      <c r="AA83">
        <v>3</v>
      </c>
      <c r="AB83">
        <v>3</v>
      </c>
      <c r="AC83">
        <v>0</v>
      </c>
      <c r="AD83" t="s">
        <v>100</v>
      </c>
      <c r="AE83">
        <v>7</v>
      </c>
      <c r="AF83">
        <v>2</v>
      </c>
      <c r="AG83">
        <v>2</v>
      </c>
      <c r="AH83">
        <v>0</v>
      </c>
      <c r="AI83">
        <v>0.81221951383896229</v>
      </c>
      <c r="AJ83">
        <v>1.377872389548239</v>
      </c>
      <c r="AK83">
        <v>0.62478424141458633</v>
      </c>
      <c r="AL83">
        <v>1.0599018381140299</v>
      </c>
      <c r="AM83">
        <v>4</v>
      </c>
      <c r="AN83">
        <v>3</v>
      </c>
      <c r="AO83">
        <v>4</v>
      </c>
      <c r="AP83">
        <v>3</v>
      </c>
    </row>
    <row r="84" spans="1:42" x14ac:dyDescent="0.25">
      <c r="A84" s="1">
        <v>82</v>
      </c>
      <c r="B84" t="s">
        <v>15</v>
      </c>
      <c r="C84" t="s">
        <v>18</v>
      </c>
      <c r="D84" t="s">
        <v>72</v>
      </c>
      <c r="E84">
        <v>1.2869999408721899</v>
      </c>
      <c r="F84" t="s">
        <v>73</v>
      </c>
      <c r="G84" t="s">
        <v>92</v>
      </c>
      <c r="H84">
        <v>1.03799998760223E-3</v>
      </c>
      <c r="I84">
        <v>1.03799998760223E-3</v>
      </c>
      <c r="J84" t="s">
        <v>81</v>
      </c>
      <c r="K84">
        <v>6.9499999517574896E-4</v>
      </c>
      <c r="L84">
        <v>6.9499999517574896E-4</v>
      </c>
      <c r="M84" t="s">
        <v>93</v>
      </c>
      <c r="N84">
        <v>9.6600002143532005E-4</v>
      </c>
      <c r="O84" t="s">
        <v>98</v>
      </c>
      <c r="P84">
        <v>0</v>
      </c>
      <c r="Q84" t="s">
        <v>98</v>
      </c>
      <c r="R84">
        <v>0</v>
      </c>
      <c r="S84" t="s">
        <v>73</v>
      </c>
      <c r="T84" t="s">
        <v>73</v>
      </c>
      <c r="U84" t="s">
        <v>99</v>
      </c>
      <c r="V84">
        <v>0.26714699200167569</v>
      </c>
      <c r="W84" t="s">
        <v>99</v>
      </c>
      <c r="X84">
        <v>0.22</v>
      </c>
      <c r="Y84" t="s">
        <v>100</v>
      </c>
      <c r="Z84">
        <v>7</v>
      </c>
      <c r="AA84">
        <v>3</v>
      </c>
      <c r="AB84">
        <v>3</v>
      </c>
      <c r="AC84">
        <v>0</v>
      </c>
      <c r="AD84" t="s">
        <v>100</v>
      </c>
      <c r="AE84">
        <v>7</v>
      </c>
      <c r="AF84">
        <v>2</v>
      </c>
      <c r="AG84">
        <v>2</v>
      </c>
      <c r="AH84">
        <v>0</v>
      </c>
      <c r="AI84">
        <v>0.81221951383896229</v>
      </c>
      <c r="AJ84">
        <v>1.377872389548239</v>
      </c>
      <c r="AK84">
        <v>0.62478424141458633</v>
      </c>
      <c r="AL84">
        <v>1.0599018381140299</v>
      </c>
      <c r="AM84">
        <v>3</v>
      </c>
      <c r="AN84">
        <v>2</v>
      </c>
      <c r="AO84">
        <v>4</v>
      </c>
      <c r="AP84">
        <v>3</v>
      </c>
    </row>
    <row r="85" spans="1:42" x14ac:dyDescent="0.25">
      <c r="A85" s="1">
        <v>83</v>
      </c>
      <c r="B85" t="s">
        <v>15</v>
      </c>
      <c r="C85" t="s">
        <v>18</v>
      </c>
      <c r="D85" t="s">
        <v>72</v>
      </c>
      <c r="E85">
        <v>1.7799999713897701</v>
      </c>
      <c r="F85" t="s">
        <v>73</v>
      </c>
      <c r="G85" t="s">
        <v>79</v>
      </c>
      <c r="H85">
        <v>6.99999975040555E-4</v>
      </c>
      <c r="I85">
        <v>6.99999975040555E-4</v>
      </c>
      <c r="J85" t="s">
        <v>81</v>
      </c>
      <c r="K85">
        <v>6.8599998485296997E-4</v>
      </c>
      <c r="L85">
        <v>6.8599998485296997E-4</v>
      </c>
      <c r="M85" t="s">
        <v>93</v>
      </c>
      <c r="N85">
        <v>9.1000000247731805E-4</v>
      </c>
      <c r="O85" t="s">
        <v>98</v>
      </c>
      <c r="P85">
        <v>0</v>
      </c>
      <c r="Q85" t="s">
        <v>98</v>
      </c>
      <c r="R85">
        <v>0</v>
      </c>
      <c r="S85" t="s">
        <v>73</v>
      </c>
      <c r="T85" t="s">
        <v>73</v>
      </c>
      <c r="U85" t="s">
        <v>99</v>
      </c>
      <c r="V85">
        <v>0.283586812414797</v>
      </c>
      <c r="W85" t="s">
        <v>99</v>
      </c>
      <c r="X85">
        <v>0.22</v>
      </c>
      <c r="Y85" t="s">
        <v>100</v>
      </c>
      <c r="Z85">
        <v>7</v>
      </c>
      <c r="AA85">
        <v>2</v>
      </c>
      <c r="AB85">
        <v>2</v>
      </c>
      <c r="AC85">
        <v>0</v>
      </c>
      <c r="AD85" t="s">
        <v>100</v>
      </c>
      <c r="AE85">
        <v>7</v>
      </c>
      <c r="AF85">
        <v>2</v>
      </c>
      <c r="AG85">
        <v>2</v>
      </c>
      <c r="AH85">
        <v>0</v>
      </c>
      <c r="AI85">
        <v>0.81221951383896229</v>
      </c>
      <c r="AJ85">
        <v>1.377872389548239</v>
      </c>
      <c r="AK85">
        <v>0.62478424141458633</v>
      </c>
      <c r="AL85">
        <v>1.0599018381140299</v>
      </c>
      <c r="AM85">
        <v>3</v>
      </c>
      <c r="AN85">
        <v>2</v>
      </c>
      <c r="AO85">
        <v>2</v>
      </c>
      <c r="AP85">
        <v>2</v>
      </c>
    </row>
    <row r="86" spans="1:42" x14ac:dyDescent="0.25">
      <c r="A86" s="1">
        <v>84</v>
      </c>
      <c r="B86" t="s">
        <v>15</v>
      </c>
      <c r="C86" t="s">
        <v>18</v>
      </c>
      <c r="D86" t="s">
        <v>72</v>
      </c>
      <c r="E86">
        <v>2.27300000190735</v>
      </c>
      <c r="F86" t="s">
        <v>73</v>
      </c>
      <c r="G86" t="s">
        <v>82</v>
      </c>
      <c r="H86">
        <v>4.8600000445731E-4</v>
      </c>
      <c r="I86">
        <v>4.8600000445731E-4</v>
      </c>
      <c r="J86" t="s">
        <v>82</v>
      </c>
      <c r="K86">
        <v>7.3000002885237304E-4</v>
      </c>
      <c r="L86">
        <v>7.3000002885237304E-4</v>
      </c>
      <c r="M86" t="s">
        <v>93</v>
      </c>
      <c r="N86">
        <v>8.4400002378970395E-4</v>
      </c>
      <c r="O86" t="s">
        <v>98</v>
      </c>
      <c r="P86">
        <v>0</v>
      </c>
      <c r="Q86" t="s">
        <v>98</v>
      </c>
      <c r="R86">
        <v>0</v>
      </c>
      <c r="S86" t="s">
        <v>73</v>
      </c>
      <c r="T86" t="s">
        <v>73</v>
      </c>
      <c r="U86" t="s">
        <v>99</v>
      </c>
      <c r="V86">
        <v>0.30576302455685811</v>
      </c>
      <c r="W86" t="s">
        <v>99</v>
      </c>
      <c r="X86">
        <v>0.3</v>
      </c>
      <c r="Y86" t="s">
        <v>100</v>
      </c>
      <c r="Z86">
        <v>7</v>
      </c>
      <c r="AA86">
        <v>2</v>
      </c>
      <c r="AB86">
        <v>2</v>
      </c>
      <c r="AC86">
        <v>0</v>
      </c>
      <c r="AD86" t="s">
        <v>100</v>
      </c>
      <c r="AE86">
        <v>7</v>
      </c>
      <c r="AF86">
        <v>2</v>
      </c>
      <c r="AG86">
        <v>2</v>
      </c>
      <c r="AH86">
        <v>0</v>
      </c>
      <c r="AI86">
        <v>0.81221951383896229</v>
      </c>
      <c r="AJ86">
        <v>1.377872389548239</v>
      </c>
      <c r="AK86">
        <v>0.62478424141458633</v>
      </c>
      <c r="AL86">
        <v>1.0599018381140299</v>
      </c>
      <c r="AM86">
        <v>2</v>
      </c>
      <c r="AN86">
        <v>2</v>
      </c>
      <c r="AO86">
        <v>2</v>
      </c>
      <c r="AP86">
        <v>2</v>
      </c>
    </row>
    <row r="87" spans="1:42" x14ac:dyDescent="0.25">
      <c r="A87" s="1">
        <v>85</v>
      </c>
      <c r="B87" t="s">
        <v>15</v>
      </c>
      <c r="C87" t="s">
        <v>18</v>
      </c>
      <c r="D87" t="s">
        <v>72</v>
      </c>
      <c r="E87">
        <v>2.76699995994568</v>
      </c>
      <c r="F87" t="s">
        <v>73</v>
      </c>
      <c r="G87" t="s">
        <v>82</v>
      </c>
      <c r="H87">
        <v>4.8600000445731E-4</v>
      </c>
      <c r="I87">
        <v>4.8600000445731E-4</v>
      </c>
      <c r="J87" t="s">
        <v>82</v>
      </c>
      <c r="K87">
        <v>7.3600001633167299E-4</v>
      </c>
      <c r="L87">
        <v>7.3600001633167299E-4</v>
      </c>
      <c r="M87" t="s">
        <v>93</v>
      </c>
      <c r="N87">
        <v>7.6800002716481696E-4</v>
      </c>
      <c r="O87" t="s">
        <v>98</v>
      </c>
      <c r="P87">
        <v>0</v>
      </c>
      <c r="Q87" t="s">
        <v>98</v>
      </c>
      <c r="R87">
        <v>0</v>
      </c>
      <c r="S87" t="s">
        <v>73</v>
      </c>
      <c r="T87" t="s">
        <v>73</v>
      </c>
      <c r="U87" t="s">
        <v>99</v>
      </c>
      <c r="V87">
        <v>0.33602082144798939</v>
      </c>
      <c r="W87" t="s">
        <v>99</v>
      </c>
      <c r="X87">
        <v>0.3</v>
      </c>
      <c r="Y87" t="s">
        <v>100</v>
      </c>
      <c r="Z87">
        <v>7</v>
      </c>
      <c r="AA87">
        <v>2</v>
      </c>
      <c r="AB87">
        <v>2</v>
      </c>
      <c r="AC87">
        <v>0</v>
      </c>
      <c r="AD87" t="s">
        <v>100</v>
      </c>
      <c r="AE87">
        <v>7</v>
      </c>
      <c r="AF87">
        <v>2</v>
      </c>
      <c r="AG87">
        <v>2</v>
      </c>
      <c r="AH87">
        <v>0</v>
      </c>
      <c r="AI87">
        <v>0.81221951383896229</v>
      </c>
      <c r="AJ87">
        <v>1.377872389548239</v>
      </c>
      <c r="AK87">
        <v>0.62478424141458633</v>
      </c>
      <c r="AL87">
        <v>1.0599018381140299</v>
      </c>
      <c r="AM87">
        <v>2</v>
      </c>
      <c r="AN87">
        <v>2</v>
      </c>
      <c r="AO87">
        <v>2</v>
      </c>
      <c r="AP87">
        <v>2</v>
      </c>
    </row>
    <row r="88" spans="1:42" x14ac:dyDescent="0.25">
      <c r="A88" s="1">
        <v>86</v>
      </c>
      <c r="B88" t="s">
        <v>15</v>
      </c>
      <c r="C88" t="s">
        <v>18</v>
      </c>
      <c r="D88" t="s">
        <v>72</v>
      </c>
      <c r="E88">
        <v>3.2599999904632599</v>
      </c>
      <c r="F88" t="s">
        <v>73</v>
      </c>
      <c r="G88" t="s">
        <v>82</v>
      </c>
      <c r="H88">
        <v>4.8600000445731E-4</v>
      </c>
      <c r="I88">
        <v>4.8600000445731E-4</v>
      </c>
      <c r="J88" t="s">
        <v>96</v>
      </c>
      <c r="K88">
        <v>7.6700001955032305E-4</v>
      </c>
      <c r="L88">
        <v>7.6700001955032305E-4</v>
      </c>
      <c r="M88" t="s">
        <v>93</v>
      </c>
      <c r="N88">
        <v>6.8300002021715002E-4</v>
      </c>
      <c r="O88" t="s">
        <v>98</v>
      </c>
      <c r="P88">
        <v>0</v>
      </c>
      <c r="Q88" t="s">
        <v>98</v>
      </c>
      <c r="R88">
        <v>0</v>
      </c>
      <c r="S88" t="s">
        <v>73</v>
      </c>
      <c r="T88" t="s">
        <v>73</v>
      </c>
      <c r="U88" t="s">
        <v>99</v>
      </c>
      <c r="V88">
        <v>0.37783893464300672</v>
      </c>
      <c r="W88" t="s">
        <v>99</v>
      </c>
      <c r="X88">
        <v>0.3</v>
      </c>
      <c r="Y88" t="s">
        <v>100</v>
      </c>
      <c r="Z88">
        <v>7</v>
      </c>
      <c r="AA88">
        <v>2</v>
      </c>
      <c r="AB88">
        <v>2</v>
      </c>
      <c r="AC88">
        <v>0</v>
      </c>
      <c r="AD88" t="s">
        <v>100</v>
      </c>
      <c r="AE88">
        <v>7</v>
      </c>
      <c r="AF88">
        <v>2</v>
      </c>
      <c r="AG88">
        <v>2</v>
      </c>
      <c r="AH88">
        <v>0</v>
      </c>
      <c r="AI88">
        <v>0.81221951383896229</v>
      </c>
      <c r="AJ88">
        <v>1.377872389548239</v>
      </c>
      <c r="AK88">
        <v>0.62478424141458633</v>
      </c>
      <c r="AL88">
        <v>1.0599018381140299</v>
      </c>
      <c r="AM88">
        <v>2</v>
      </c>
      <c r="AN88">
        <v>3</v>
      </c>
      <c r="AO88">
        <v>2</v>
      </c>
      <c r="AP88">
        <v>2</v>
      </c>
    </row>
    <row r="89" spans="1:42" x14ac:dyDescent="0.25">
      <c r="A89" s="1">
        <v>87</v>
      </c>
      <c r="B89" t="s">
        <v>15</v>
      </c>
      <c r="C89" t="s">
        <v>18</v>
      </c>
      <c r="D89" t="s">
        <v>72</v>
      </c>
      <c r="E89">
        <v>3.7530000209808301</v>
      </c>
      <c r="F89" t="s">
        <v>73</v>
      </c>
      <c r="G89" t="s">
        <v>82</v>
      </c>
      <c r="H89">
        <v>4.8600000445731E-4</v>
      </c>
      <c r="I89">
        <v>4.8600000445731E-4</v>
      </c>
      <c r="J89" t="s">
        <v>96</v>
      </c>
      <c r="K89">
        <v>8.3700002869591095E-4</v>
      </c>
      <c r="L89">
        <v>8.3700002869591095E-4</v>
      </c>
      <c r="M89" t="s">
        <v>93</v>
      </c>
      <c r="N89">
        <v>5.8699998771771799E-4</v>
      </c>
      <c r="O89" t="s">
        <v>98</v>
      </c>
      <c r="P89">
        <v>0</v>
      </c>
      <c r="Q89" t="s">
        <v>98</v>
      </c>
      <c r="R89">
        <v>0</v>
      </c>
      <c r="S89" t="s">
        <v>73</v>
      </c>
      <c r="T89" t="s">
        <v>73</v>
      </c>
      <c r="U89" t="s">
        <v>99</v>
      </c>
      <c r="V89">
        <v>0.43963203645602161</v>
      </c>
      <c r="W89" t="s">
        <v>99</v>
      </c>
      <c r="X89">
        <v>0.3</v>
      </c>
      <c r="Y89" t="s">
        <v>100</v>
      </c>
      <c r="Z89">
        <v>7</v>
      </c>
      <c r="AA89">
        <v>2</v>
      </c>
      <c r="AB89">
        <v>2</v>
      </c>
      <c r="AC89">
        <v>0</v>
      </c>
      <c r="AD89" t="s">
        <v>100</v>
      </c>
      <c r="AE89">
        <v>7</v>
      </c>
      <c r="AF89">
        <v>3</v>
      </c>
      <c r="AG89">
        <v>3</v>
      </c>
      <c r="AH89">
        <v>0</v>
      </c>
      <c r="AI89">
        <v>0.81221951383896229</v>
      </c>
      <c r="AJ89">
        <v>1.377872389548239</v>
      </c>
      <c r="AK89">
        <v>0.62478424141458633</v>
      </c>
      <c r="AL89">
        <v>1.0599018381140299</v>
      </c>
      <c r="AM89">
        <v>2</v>
      </c>
      <c r="AN89">
        <v>3</v>
      </c>
      <c r="AO89">
        <v>2</v>
      </c>
      <c r="AP89">
        <v>3</v>
      </c>
    </row>
    <row r="90" spans="1:42" x14ac:dyDescent="0.25">
      <c r="A90" s="1">
        <v>88</v>
      </c>
      <c r="B90" t="s">
        <v>15</v>
      </c>
      <c r="C90" t="s">
        <v>18</v>
      </c>
      <c r="D90" t="s">
        <v>72</v>
      </c>
      <c r="E90">
        <v>4.2470002174377397</v>
      </c>
      <c r="F90" t="s">
        <v>73</v>
      </c>
      <c r="G90" t="s">
        <v>82</v>
      </c>
      <c r="H90">
        <v>4.8600000445731E-4</v>
      </c>
      <c r="I90">
        <v>4.8600000445731E-4</v>
      </c>
      <c r="J90" t="s">
        <v>96</v>
      </c>
      <c r="K90">
        <v>8.3700002869591095E-4</v>
      </c>
      <c r="L90">
        <v>8.3700002869591095E-4</v>
      </c>
      <c r="M90" t="s">
        <v>93</v>
      </c>
      <c r="N90">
        <v>5.8699998771771799E-4</v>
      </c>
      <c r="O90" t="s">
        <v>98</v>
      </c>
      <c r="P90">
        <v>0</v>
      </c>
      <c r="Q90" t="s">
        <v>98</v>
      </c>
      <c r="R90">
        <v>0</v>
      </c>
      <c r="S90" t="s">
        <v>73</v>
      </c>
      <c r="T90" t="s">
        <v>73</v>
      </c>
      <c r="U90" t="s">
        <v>99</v>
      </c>
      <c r="V90">
        <v>0.43963203645602161</v>
      </c>
      <c r="W90" t="s">
        <v>99</v>
      </c>
      <c r="X90">
        <v>0.3</v>
      </c>
      <c r="Y90" t="s">
        <v>100</v>
      </c>
      <c r="Z90">
        <v>7</v>
      </c>
      <c r="AA90">
        <v>2</v>
      </c>
      <c r="AB90">
        <v>2</v>
      </c>
      <c r="AC90">
        <v>0</v>
      </c>
      <c r="AD90" t="s">
        <v>100</v>
      </c>
      <c r="AE90">
        <v>7</v>
      </c>
      <c r="AF90">
        <v>3</v>
      </c>
      <c r="AG90">
        <v>3</v>
      </c>
      <c r="AH90">
        <v>0</v>
      </c>
      <c r="AI90">
        <v>0.81221951383896229</v>
      </c>
      <c r="AJ90">
        <v>1.377872389548239</v>
      </c>
      <c r="AK90">
        <v>0.62478424141458633</v>
      </c>
      <c r="AL90">
        <v>1.0599018381140299</v>
      </c>
      <c r="AM90">
        <v>2</v>
      </c>
      <c r="AN90">
        <v>3</v>
      </c>
      <c r="AO90">
        <v>2</v>
      </c>
      <c r="AP90">
        <v>3</v>
      </c>
    </row>
    <row r="91" spans="1:42" x14ac:dyDescent="0.25">
      <c r="A91" s="1">
        <v>89</v>
      </c>
      <c r="B91" t="s">
        <v>15</v>
      </c>
      <c r="C91" t="s">
        <v>18</v>
      </c>
      <c r="D91" t="s">
        <v>72</v>
      </c>
      <c r="E91">
        <v>4.7399997711181596</v>
      </c>
      <c r="F91" t="s">
        <v>73</v>
      </c>
      <c r="G91" t="s">
        <v>82</v>
      </c>
      <c r="H91">
        <v>4.8600000445731E-4</v>
      </c>
      <c r="I91">
        <v>4.8600000445731E-4</v>
      </c>
      <c r="J91" t="s">
        <v>96</v>
      </c>
      <c r="K91">
        <v>7.6700001955032305E-4</v>
      </c>
      <c r="L91">
        <v>7.6700001955032305E-4</v>
      </c>
      <c r="M91" t="s">
        <v>93</v>
      </c>
      <c r="N91">
        <v>6.8300002021715002E-4</v>
      </c>
      <c r="O91" t="s">
        <v>98</v>
      </c>
      <c r="P91">
        <v>0</v>
      </c>
      <c r="Q91" t="s">
        <v>98</v>
      </c>
      <c r="R91">
        <v>0</v>
      </c>
      <c r="S91" t="s">
        <v>73</v>
      </c>
      <c r="T91" t="s">
        <v>73</v>
      </c>
      <c r="U91" t="s">
        <v>99</v>
      </c>
      <c r="V91">
        <v>0.37783893464300672</v>
      </c>
      <c r="W91" t="s">
        <v>99</v>
      </c>
      <c r="X91">
        <v>0.3</v>
      </c>
      <c r="Y91" t="s">
        <v>100</v>
      </c>
      <c r="Z91">
        <v>7</v>
      </c>
      <c r="AA91">
        <v>2</v>
      </c>
      <c r="AB91">
        <v>2</v>
      </c>
      <c r="AC91">
        <v>0</v>
      </c>
      <c r="AD91" t="s">
        <v>100</v>
      </c>
      <c r="AE91">
        <v>7</v>
      </c>
      <c r="AF91">
        <v>2</v>
      </c>
      <c r="AG91">
        <v>2</v>
      </c>
      <c r="AH91">
        <v>0</v>
      </c>
      <c r="AI91">
        <v>0.81221951383896229</v>
      </c>
      <c r="AJ91">
        <v>1.377872389548239</v>
      </c>
      <c r="AK91">
        <v>0.62478424141458633</v>
      </c>
      <c r="AL91">
        <v>1.0599018381140299</v>
      </c>
      <c r="AM91">
        <v>2</v>
      </c>
      <c r="AN91">
        <v>3</v>
      </c>
      <c r="AO91">
        <v>2</v>
      </c>
      <c r="AP91">
        <v>2</v>
      </c>
    </row>
    <row r="92" spans="1:42" x14ac:dyDescent="0.25">
      <c r="A92" s="1">
        <v>90</v>
      </c>
      <c r="B92" t="s">
        <v>15</v>
      </c>
      <c r="C92" t="s">
        <v>18</v>
      </c>
      <c r="D92" t="s">
        <v>72</v>
      </c>
      <c r="E92">
        <v>5.2329998016357404</v>
      </c>
      <c r="F92" t="s">
        <v>73</v>
      </c>
      <c r="G92" t="s">
        <v>82</v>
      </c>
      <c r="H92">
        <v>4.8600000445731E-4</v>
      </c>
      <c r="I92">
        <v>4.8600000445731E-4</v>
      </c>
      <c r="J92" t="s">
        <v>79</v>
      </c>
      <c r="K92">
        <v>7.3600001633167299E-4</v>
      </c>
      <c r="L92">
        <v>7.3600001633167299E-4</v>
      </c>
      <c r="M92" t="s">
        <v>93</v>
      </c>
      <c r="N92">
        <v>7.6800002716481696E-4</v>
      </c>
      <c r="O92" t="s">
        <v>98</v>
      </c>
      <c r="P92">
        <v>0</v>
      </c>
      <c r="Q92" t="s">
        <v>98</v>
      </c>
      <c r="R92">
        <v>0</v>
      </c>
      <c r="S92" t="s">
        <v>73</v>
      </c>
      <c r="T92" t="s">
        <v>73</v>
      </c>
      <c r="U92" t="s">
        <v>99</v>
      </c>
      <c r="V92">
        <v>0.33602082144798939</v>
      </c>
      <c r="W92" t="s">
        <v>99</v>
      </c>
      <c r="X92">
        <v>0.3</v>
      </c>
      <c r="Y92" t="s">
        <v>100</v>
      </c>
      <c r="Z92">
        <v>7</v>
      </c>
      <c r="AA92">
        <v>2</v>
      </c>
      <c r="AB92">
        <v>2</v>
      </c>
      <c r="AC92">
        <v>0</v>
      </c>
      <c r="AD92" t="s">
        <v>100</v>
      </c>
      <c r="AE92">
        <v>7</v>
      </c>
      <c r="AF92">
        <v>2</v>
      </c>
      <c r="AG92">
        <v>2</v>
      </c>
      <c r="AH92">
        <v>0</v>
      </c>
      <c r="AI92">
        <v>0.81221951383896229</v>
      </c>
      <c r="AJ92">
        <v>1.377872389548239</v>
      </c>
      <c r="AK92">
        <v>0.62478424141458633</v>
      </c>
      <c r="AL92">
        <v>1.0599018381140299</v>
      </c>
      <c r="AM92">
        <v>2</v>
      </c>
      <c r="AN92">
        <v>2</v>
      </c>
      <c r="AO92">
        <v>2</v>
      </c>
      <c r="AP92">
        <v>2</v>
      </c>
    </row>
    <row r="93" spans="1:42" x14ac:dyDescent="0.25">
      <c r="A93" s="1">
        <v>91</v>
      </c>
      <c r="B93" t="s">
        <v>15</v>
      </c>
      <c r="C93" t="s">
        <v>18</v>
      </c>
      <c r="D93" t="s">
        <v>72</v>
      </c>
      <c r="E93">
        <v>5.7270002365112296</v>
      </c>
      <c r="F93" t="s">
        <v>73</v>
      </c>
      <c r="G93" t="s">
        <v>82</v>
      </c>
      <c r="H93">
        <v>4.8600000445731E-4</v>
      </c>
      <c r="I93">
        <v>4.8600000445731E-4</v>
      </c>
      <c r="J93" t="s">
        <v>79</v>
      </c>
      <c r="K93">
        <v>7.3000002885237304E-4</v>
      </c>
      <c r="L93">
        <v>7.3000002885237304E-4</v>
      </c>
      <c r="M93" t="s">
        <v>93</v>
      </c>
      <c r="N93">
        <v>8.4400002378970395E-4</v>
      </c>
      <c r="O93" t="s">
        <v>98</v>
      </c>
      <c r="P93">
        <v>0</v>
      </c>
      <c r="Q93" t="s">
        <v>98</v>
      </c>
      <c r="R93">
        <v>0</v>
      </c>
      <c r="S93" t="s">
        <v>73</v>
      </c>
      <c r="T93" t="s">
        <v>73</v>
      </c>
      <c r="U93" t="s">
        <v>99</v>
      </c>
      <c r="V93">
        <v>0.30576302455685811</v>
      </c>
      <c r="W93" t="s">
        <v>99</v>
      </c>
      <c r="X93">
        <v>0.3</v>
      </c>
      <c r="Y93" t="s">
        <v>100</v>
      </c>
      <c r="Z93">
        <v>7</v>
      </c>
      <c r="AA93">
        <v>2</v>
      </c>
      <c r="AB93">
        <v>2</v>
      </c>
      <c r="AC93">
        <v>0</v>
      </c>
      <c r="AD93" t="s">
        <v>100</v>
      </c>
      <c r="AE93">
        <v>7</v>
      </c>
      <c r="AF93">
        <v>2</v>
      </c>
      <c r="AG93">
        <v>2</v>
      </c>
      <c r="AH93">
        <v>0</v>
      </c>
      <c r="AI93">
        <v>0.81221951383896229</v>
      </c>
      <c r="AJ93">
        <v>1.377872389548239</v>
      </c>
      <c r="AK93">
        <v>0.62478424141458633</v>
      </c>
      <c r="AL93">
        <v>1.0599018381140299</v>
      </c>
      <c r="AM93">
        <v>2</v>
      </c>
      <c r="AN93">
        <v>2</v>
      </c>
      <c r="AO93">
        <v>2</v>
      </c>
      <c r="AP93">
        <v>2</v>
      </c>
    </row>
    <row r="94" spans="1:42" x14ac:dyDescent="0.25">
      <c r="A94" s="1">
        <v>92</v>
      </c>
      <c r="B94" t="s">
        <v>15</v>
      </c>
      <c r="C94" t="s">
        <v>18</v>
      </c>
      <c r="D94" t="s">
        <v>72</v>
      </c>
      <c r="E94">
        <v>6.2199997901916504</v>
      </c>
      <c r="F94" t="s">
        <v>73</v>
      </c>
      <c r="G94" t="s">
        <v>82</v>
      </c>
      <c r="H94">
        <v>6.99999975040555E-4</v>
      </c>
      <c r="I94">
        <v>6.99999975040555E-4</v>
      </c>
      <c r="J94" t="s">
        <v>80</v>
      </c>
      <c r="K94">
        <v>6.8599998485296997E-4</v>
      </c>
      <c r="L94">
        <v>6.8599998485296997E-4</v>
      </c>
      <c r="M94" t="s">
        <v>93</v>
      </c>
      <c r="N94">
        <v>9.1000000247731805E-4</v>
      </c>
      <c r="O94" t="s">
        <v>98</v>
      </c>
      <c r="P94">
        <v>0</v>
      </c>
      <c r="Q94" t="s">
        <v>98</v>
      </c>
      <c r="R94">
        <v>0</v>
      </c>
      <c r="S94" t="s">
        <v>73</v>
      </c>
      <c r="T94" t="s">
        <v>73</v>
      </c>
      <c r="U94" t="s">
        <v>99</v>
      </c>
      <c r="V94">
        <v>0.283586812414797</v>
      </c>
      <c r="W94" t="s">
        <v>99</v>
      </c>
      <c r="X94">
        <v>0.22</v>
      </c>
      <c r="Y94" t="s">
        <v>100</v>
      </c>
      <c r="Z94">
        <v>7</v>
      </c>
      <c r="AA94">
        <v>2</v>
      </c>
      <c r="AB94">
        <v>2</v>
      </c>
      <c r="AC94">
        <v>0</v>
      </c>
      <c r="AD94" t="s">
        <v>100</v>
      </c>
      <c r="AE94">
        <v>7</v>
      </c>
      <c r="AF94">
        <v>2</v>
      </c>
      <c r="AG94">
        <v>2</v>
      </c>
      <c r="AH94">
        <v>0</v>
      </c>
      <c r="AI94">
        <v>0.81221951383896229</v>
      </c>
      <c r="AJ94">
        <v>1.377872389548239</v>
      </c>
      <c r="AK94">
        <v>0.62478424141458633</v>
      </c>
      <c r="AL94">
        <v>1.0599018381140299</v>
      </c>
      <c r="AM94">
        <v>3</v>
      </c>
      <c r="AN94">
        <v>2</v>
      </c>
      <c r="AO94">
        <v>2</v>
      </c>
      <c r="AP94">
        <v>2</v>
      </c>
    </row>
    <row r="95" spans="1:42" x14ac:dyDescent="0.25">
      <c r="A95" s="1">
        <v>93</v>
      </c>
      <c r="B95" t="s">
        <v>15</v>
      </c>
      <c r="C95" t="s">
        <v>18</v>
      </c>
      <c r="D95" t="s">
        <v>72</v>
      </c>
      <c r="E95">
        <v>6.7129998207092303</v>
      </c>
      <c r="F95" t="s">
        <v>73</v>
      </c>
      <c r="G95" t="s">
        <v>92</v>
      </c>
      <c r="H95">
        <v>1.03799998760223E-3</v>
      </c>
      <c r="I95">
        <v>1.03799998760223E-3</v>
      </c>
      <c r="J95" t="s">
        <v>80</v>
      </c>
      <c r="K95">
        <v>6.9499999517574896E-4</v>
      </c>
      <c r="L95">
        <v>6.9499999517574896E-4</v>
      </c>
      <c r="M95" t="s">
        <v>93</v>
      </c>
      <c r="N95">
        <v>9.6600002143532005E-4</v>
      </c>
      <c r="O95" t="s">
        <v>98</v>
      </c>
      <c r="P95">
        <v>0</v>
      </c>
      <c r="Q95" t="s">
        <v>98</v>
      </c>
      <c r="R95">
        <v>0</v>
      </c>
      <c r="S95" t="s">
        <v>73</v>
      </c>
      <c r="T95" t="s">
        <v>73</v>
      </c>
      <c r="U95" t="s">
        <v>99</v>
      </c>
      <c r="V95">
        <v>0.26714699200167569</v>
      </c>
      <c r="W95" t="s">
        <v>99</v>
      </c>
      <c r="X95">
        <v>0.22</v>
      </c>
      <c r="Y95" t="s">
        <v>100</v>
      </c>
      <c r="Z95">
        <v>7</v>
      </c>
      <c r="AA95">
        <v>3</v>
      </c>
      <c r="AB95">
        <v>3</v>
      </c>
      <c r="AC95">
        <v>0</v>
      </c>
      <c r="AD95" t="s">
        <v>100</v>
      </c>
      <c r="AE95">
        <v>7</v>
      </c>
      <c r="AF95">
        <v>2</v>
      </c>
      <c r="AG95">
        <v>2</v>
      </c>
      <c r="AH95">
        <v>0</v>
      </c>
      <c r="AI95">
        <v>0.81221951383896229</v>
      </c>
      <c r="AJ95">
        <v>1.377872389548239</v>
      </c>
      <c r="AK95">
        <v>0.62478424141458633</v>
      </c>
      <c r="AL95">
        <v>1.0599018381140299</v>
      </c>
      <c r="AM95">
        <v>3</v>
      </c>
      <c r="AN95">
        <v>2</v>
      </c>
      <c r="AO95">
        <v>4</v>
      </c>
      <c r="AP95">
        <v>3</v>
      </c>
    </row>
    <row r="96" spans="1:42" x14ac:dyDescent="0.25">
      <c r="A96" s="1">
        <v>94</v>
      </c>
      <c r="B96" t="s">
        <v>15</v>
      </c>
      <c r="C96" t="s">
        <v>18</v>
      </c>
      <c r="D96" t="s">
        <v>72</v>
      </c>
      <c r="E96">
        <v>7.2069997787475604</v>
      </c>
      <c r="F96" t="s">
        <v>73</v>
      </c>
      <c r="G96" t="s">
        <v>82</v>
      </c>
      <c r="H96">
        <v>1.03799998760223E-3</v>
      </c>
      <c r="I96">
        <v>1.15300004836172E-3</v>
      </c>
      <c r="J96" t="s">
        <v>80</v>
      </c>
      <c r="K96">
        <v>6.8400002783164404E-4</v>
      </c>
      <c r="L96">
        <v>6.8400002783164404E-4</v>
      </c>
      <c r="M96" t="s">
        <v>93</v>
      </c>
      <c r="N96">
        <v>1.0120000224560499E-3</v>
      </c>
      <c r="O96" t="s">
        <v>98</v>
      </c>
      <c r="P96">
        <v>0</v>
      </c>
      <c r="Q96" t="s">
        <v>98</v>
      </c>
      <c r="R96">
        <v>0</v>
      </c>
      <c r="S96" t="s">
        <v>73</v>
      </c>
      <c r="T96" t="s">
        <v>73</v>
      </c>
      <c r="U96" t="s">
        <v>99</v>
      </c>
      <c r="V96">
        <v>0.25500394691069039</v>
      </c>
      <c r="W96" t="s">
        <v>99</v>
      </c>
      <c r="X96">
        <v>0.22</v>
      </c>
      <c r="Y96" t="s">
        <v>100</v>
      </c>
      <c r="Z96">
        <v>7</v>
      </c>
      <c r="AA96">
        <v>3</v>
      </c>
      <c r="AB96">
        <v>3</v>
      </c>
      <c r="AC96">
        <v>0</v>
      </c>
      <c r="AD96" t="s">
        <v>100</v>
      </c>
      <c r="AE96">
        <v>7</v>
      </c>
      <c r="AF96">
        <v>2</v>
      </c>
      <c r="AG96">
        <v>2</v>
      </c>
      <c r="AH96">
        <v>0</v>
      </c>
      <c r="AI96">
        <v>0.81221951383896229</v>
      </c>
      <c r="AJ96">
        <v>1.377872389548239</v>
      </c>
      <c r="AK96">
        <v>0.62478424141458633</v>
      </c>
      <c r="AL96">
        <v>1.0599018381140299</v>
      </c>
      <c r="AM96">
        <v>4</v>
      </c>
      <c r="AN96">
        <v>3</v>
      </c>
      <c r="AO96">
        <v>4</v>
      </c>
      <c r="AP96">
        <v>3</v>
      </c>
    </row>
    <row r="97" spans="1:42" x14ac:dyDescent="0.25">
      <c r="A97" s="1">
        <v>95</v>
      </c>
      <c r="B97" t="s">
        <v>15</v>
      </c>
      <c r="C97" t="s">
        <v>18</v>
      </c>
      <c r="D97" t="s">
        <v>72</v>
      </c>
      <c r="E97">
        <v>7.6999998092651403</v>
      </c>
      <c r="F97" t="s">
        <v>73</v>
      </c>
      <c r="G97" t="s">
        <v>82</v>
      </c>
      <c r="H97">
        <v>1.03799998760223E-3</v>
      </c>
      <c r="I97">
        <v>1.5079999575391401E-3</v>
      </c>
      <c r="J97" t="s">
        <v>82</v>
      </c>
      <c r="K97">
        <v>9.8300003446638606E-4</v>
      </c>
      <c r="L97">
        <v>9.8300003446638606E-4</v>
      </c>
      <c r="M97" t="s">
        <v>93</v>
      </c>
      <c r="N97">
        <v>1.0479999473318501E-3</v>
      </c>
      <c r="O97" t="s">
        <v>98</v>
      </c>
      <c r="P97">
        <v>0</v>
      </c>
      <c r="Q97" t="s">
        <v>98</v>
      </c>
      <c r="R97">
        <v>0</v>
      </c>
      <c r="S97" t="s">
        <v>73</v>
      </c>
      <c r="T97" t="s">
        <v>73</v>
      </c>
      <c r="U97" t="s">
        <v>99</v>
      </c>
      <c r="V97">
        <v>0.24624428718438079</v>
      </c>
      <c r="W97" t="s">
        <v>99</v>
      </c>
      <c r="X97">
        <v>0.22</v>
      </c>
      <c r="Y97" t="s">
        <v>100</v>
      </c>
      <c r="Z97">
        <v>7</v>
      </c>
      <c r="AA97">
        <v>4</v>
      </c>
      <c r="AB97">
        <v>4</v>
      </c>
      <c r="AC97">
        <v>0</v>
      </c>
      <c r="AD97" t="s">
        <v>100</v>
      </c>
      <c r="AE97">
        <v>7</v>
      </c>
      <c r="AF97">
        <v>3</v>
      </c>
      <c r="AG97">
        <v>3</v>
      </c>
      <c r="AH97">
        <v>0</v>
      </c>
      <c r="AI97">
        <v>0.81221951383896229</v>
      </c>
      <c r="AJ97">
        <v>1.377872389548239</v>
      </c>
      <c r="AK97">
        <v>0.62478424141458633</v>
      </c>
      <c r="AL97">
        <v>1.0599018381140299</v>
      </c>
      <c r="AM97">
        <v>4</v>
      </c>
      <c r="AN97">
        <v>3</v>
      </c>
      <c r="AO97">
        <v>4</v>
      </c>
      <c r="AP97">
        <v>3</v>
      </c>
    </row>
    <row r="98" spans="1:42" x14ac:dyDescent="0.25">
      <c r="A98" s="1">
        <v>96</v>
      </c>
      <c r="B98" t="s">
        <v>15</v>
      </c>
      <c r="C98" t="s">
        <v>19</v>
      </c>
      <c r="D98" t="s">
        <v>72</v>
      </c>
      <c r="E98">
        <v>0.30000001192092901</v>
      </c>
      <c r="F98" t="s">
        <v>73</v>
      </c>
      <c r="G98" t="s">
        <v>83</v>
      </c>
      <c r="H98">
        <v>1.03799998760223E-3</v>
      </c>
      <c r="I98">
        <v>1.5079999575391401E-3</v>
      </c>
      <c r="J98" t="s">
        <v>83</v>
      </c>
      <c r="K98">
        <v>9.8300003446638606E-4</v>
      </c>
      <c r="L98">
        <v>9.8300003446638606E-4</v>
      </c>
      <c r="M98" t="s">
        <v>93</v>
      </c>
      <c r="N98">
        <v>1.0479999473318501E-3</v>
      </c>
      <c r="O98" t="s">
        <v>98</v>
      </c>
      <c r="P98">
        <v>0</v>
      </c>
      <c r="Q98" t="s">
        <v>98</v>
      </c>
      <c r="R98">
        <v>0</v>
      </c>
      <c r="S98" t="s">
        <v>73</v>
      </c>
      <c r="T98" t="s">
        <v>73</v>
      </c>
      <c r="U98" t="s">
        <v>99</v>
      </c>
      <c r="V98">
        <v>0.24624428718438079</v>
      </c>
      <c r="W98" t="s">
        <v>99</v>
      </c>
      <c r="X98">
        <v>0.22</v>
      </c>
      <c r="Y98" t="s">
        <v>100</v>
      </c>
      <c r="Z98">
        <v>7</v>
      </c>
      <c r="AA98">
        <v>4</v>
      </c>
      <c r="AB98">
        <v>4</v>
      </c>
      <c r="AC98">
        <v>0</v>
      </c>
      <c r="AD98" t="s">
        <v>100</v>
      </c>
      <c r="AE98">
        <v>7</v>
      </c>
      <c r="AF98">
        <v>3</v>
      </c>
      <c r="AG98">
        <v>3</v>
      </c>
      <c r="AH98">
        <v>0</v>
      </c>
      <c r="AI98">
        <v>0.81221951383896229</v>
      </c>
      <c r="AJ98">
        <v>1.377872389548239</v>
      </c>
      <c r="AK98">
        <v>0.62478424141458633</v>
      </c>
      <c r="AL98">
        <v>1.0599018381140299</v>
      </c>
      <c r="AM98">
        <v>4</v>
      </c>
      <c r="AN98">
        <v>3</v>
      </c>
      <c r="AO98">
        <v>4</v>
      </c>
      <c r="AP98">
        <v>3</v>
      </c>
    </row>
    <row r="99" spans="1:42" x14ac:dyDescent="0.25">
      <c r="A99" s="1">
        <v>97</v>
      </c>
      <c r="B99" t="s">
        <v>15</v>
      </c>
      <c r="C99" t="s">
        <v>19</v>
      </c>
      <c r="D99" t="s">
        <v>72</v>
      </c>
      <c r="E99">
        <v>0.79299998283386197</v>
      </c>
      <c r="F99" t="s">
        <v>73</v>
      </c>
      <c r="G99" t="s">
        <v>83</v>
      </c>
      <c r="H99">
        <v>1.03799998760223E-3</v>
      </c>
      <c r="I99">
        <v>1.15300004836172E-3</v>
      </c>
      <c r="J99" t="s">
        <v>86</v>
      </c>
      <c r="K99">
        <v>6.8400002783164404E-4</v>
      </c>
      <c r="L99">
        <v>6.8400002783164404E-4</v>
      </c>
      <c r="M99" t="s">
        <v>93</v>
      </c>
      <c r="N99">
        <v>1.0120000224560499E-3</v>
      </c>
      <c r="O99" t="s">
        <v>98</v>
      </c>
      <c r="P99">
        <v>0</v>
      </c>
      <c r="Q99" t="s">
        <v>98</v>
      </c>
      <c r="R99">
        <v>0</v>
      </c>
      <c r="S99" t="s">
        <v>73</v>
      </c>
      <c r="T99" t="s">
        <v>73</v>
      </c>
      <c r="U99" t="s">
        <v>99</v>
      </c>
      <c r="V99">
        <v>0.25500394691069039</v>
      </c>
      <c r="W99" t="s">
        <v>99</v>
      </c>
      <c r="X99">
        <v>0.22</v>
      </c>
      <c r="Y99" t="s">
        <v>100</v>
      </c>
      <c r="Z99">
        <v>7</v>
      </c>
      <c r="AA99">
        <v>3</v>
      </c>
      <c r="AB99">
        <v>3</v>
      </c>
      <c r="AC99">
        <v>0</v>
      </c>
      <c r="AD99" t="s">
        <v>100</v>
      </c>
      <c r="AE99">
        <v>7</v>
      </c>
      <c r="AF99">
        <v>2</v>
      </c>
      <c r="AG99">
        <v>2</v>
      </c>
      <c r="AH99">
        <v>0</v>
      </c>
      <c r="AI99">
        <v>0.81221951383896229</v>
      </c>
      <c r="AJ99">
        <v>1.377872389548239</v>
      </c>
      <c r="AK99">
        <v>0.62478424141458633</v>
      </c>
      <c r="AL99">
        <v>1.0599018381140299</v>
      </c>
      <c r="AM99">
        <v>4</v>
      </c>
      <c r="AN99">
        <v>3</v>
      </c>
      <c r="AO99">
        <v>4</v>
      </c>
      <c r="AP99">
        <v>3</v>
      </c>
    </row>
    <row r="100" spans="1:42" x14ac:dyDescent="0.25">
      <c r="A100" s="1">
        <v>98</v>
      </c>
      <c r="B100" t="s">
        <v>15</v>
      </c>
      <c r="C100" t="s">
        <v>19</v>
      </c>
      <c r="D100" t="s">
        <v>72</v>
      </c>
      <c r="E100">
        <v>1.2869999408721899</v>
      </c>
      <c r="F100" t="s">
        <v>73</v>
      </c>
      <c r="G100" t="s">
        <v>93</v>
      </c>
      <c r="H100">
        <v>1.03799998760223E-3</v>
      </c>
      <c r="I100">
        <v>1.03799998760223E-3</v>
      </c>
      <c r="J100" t="s">
        <v>86</v>
      </c>
      <c r="K100">
        <v>6.9499999517574896E-4</v>
      </c>
      <c r="L100">
        <v>6.9499999517574896E-4</v>
      </c>
      <c r="M100" t="s">
        <v>93</v>
      </c>
      <c r="N100">
        <v>9.6600002143532005E-4</v>
      </c>
      <c r="O100" t="s">
        <v>98</v>
      </c>
      <c r="P100">
        <v>0</v>
      </c>
      <c r="Q100" t="s">
        <v>98</v>
      </c>
      <c r="R100">
        <v>0</v>
      </c>
      <c r="S100" t="s">
        <v>73</v>
      </c>
      <c r="T100" t="s">
        <v>73</v>
      </c>
      <c r="U100" t="s">
        <v>99</v>
      </c>
      <c r="V100">
        <v>0.26714699200167569</v>
      </c>
      <c r="W100" t="s">
        <v>99</v>
      </c>
      <c r="X100">
        <v>0.22</v>
      </c>
      <c r="Y100" t="s">
        <v>100</v>
      </c>
      <c r="Z100">
        <v>7</v>
      </c>
      <c r="AA100">
        <v>3</v>
      </c>
      <c r="AB100">
        <v>3</v>
      </c>
      <c r="AC100">
        <v>0</v>
      </c>
      <c r="AD100" t="s">
        <v>100</v>
      </c>
      <c r="AE100">
        <v>7</v>
      </c>
      <c r="AF100">
        <v>2</v>
      </c>
      <c r="AG100">
        <v>2</v>
      </c>
      <c r="AH100">
        <v>0</v>
      </c>
      <c r="AI100">
        <v>0.81221951383896229</v>
      </c>
      <c r="AJ100">
        <v>1.377872389548239</v>
      </c>
      <c r="AK100">
        <v>0.62478424141458633</v>
      </c>
      <c r="AL100">
        <v>1.0599018381140299</v>
      </c>
      <c r="AM100">
        <v>3</v>
      </c>
      <c r="AN100">
        <v>2</v>
      </c>
      <c r="AO100">
        <v>4</v>
      </c>
      <c r="AP100">
        <v>3</v>
      </c>
    </row>
    <row r="101" spans="1:42" x14ac:dyDescent="0.25">
      <c r="A101" s="1">
        <v>99</v>
      </c>
      <c r="B101" t="s">
        <v>15</v>
      </c>
      <c r="C101" t="s">
        <v>19</v>
      </c>
      <c r="D101" t="s">
        <v>72</v>
      </c>
      <c r="E101">
        <v>1.7799999713897701</v>
      </c>
      <c r="F101" t="s">
        <v>73</v>
      </c>
      <c r="G101" t="s">
        <v>83</v>
      </c>
      <c r="H101">
        <v>6.99999975040555E-4</v>
      </c>
      <c r="I101">
        <v>6.99999975040555E-4</v>
      </c>
      <c r="J101" t="s">
        <v>86</v>
      </c>
      <c r="K101">
        <v>6.8599998485296997E-4</v>
      </c>
      <c r="L101">
        <v>6.8599998485296997E-4</v>
      </c>
      <c r="M101" t="s">
        <v>93</v>
      </c>
      <c r="N101">
        <v>9.1000000247731805E-4</v>
      </c>
      <c r="O101" t="s">
        <v>98</v>
      </c>
      <c r="P101">
        <v>0</v>
      </c>
      <c r="Q101" t="s">
        <v>98</v>
      </c>
      <c r="R101">
        <v>0</v>
      </c>
      <c r="S101" t="s">
        <v>73</v>
      </c>
      <c r="T101" t="s">
        <v>73</v>
      </c>
      <c r="U101" t="s">
        <v>99</v>
      </c>
      <c r="V101">
        <v>0.283586812414797</v>
      </c>
      <c r="W101" t="s">
        <v>99</v>
      </c>
      <c r="X101">
        <v>0.22</v>
      </c>
      <c r="Y101" t="s">
        <v>100</v>
      </c>
      <c r="Z101">
        <v>7</v>
      </c>
      <c r="AA101">
        <v>2</v>
      </c>
      <c r="AB101">
        <v>2</v>
      </c>
      <c r="AC101">
        <v>0</v>
      </c>
      <c r="AD101" t="s">
        <v>100</v>
      </c>
      <c r="AE101">
        <v>7</v>
      </c>
      <c r="AF101">
        <v>2</v>
      </c>
      <c r="AG101">
        <v>2</v>
      </c>
      <c r="AH101">
        <v>0</v>
      </c>
      <c r="AI101">
        <v>0.81221951383896229</v>
      </c>
      <c r="AJ101">
        <v>1.377872389548239</v>
      </c>
      <c r="AK101">
        <v>0.62478424141458633</v>
      </c>
      <c r="AL101">
        <v>1.0599018381140299</v>
      </c>
      <c r="AM101">
        <v>3</v>
      </c>
      <c r="AN101">
        <v>2</v>
      </c>
      <c r="AO101">
        <v>2</v>
      </c>
      <c r="AP101">
        <v>2</v>
      </c>
    </row>
    <row r="102" spans="1:42" x14ac:dyDescent="0.25">
      <c r="A102" s="1">
        <v>100</v>
      </c>
      <c r="B102" t="s">
        <v>15</v>
      </c>
      <c r="C102" t="s">
        <v>19</v>
      </c>
      <c r="D102" t="s">
        <v>72</v>
      </c>
      <c r="E102">
        <v>2.27300000190735</v>
      </c>
      <c r="F102" t="s">
        <v>73</v>
      </c>
      <c r="G102" t="s">
        <v>83</v>
      </c>
      <c r="H102">
        <v>4.8600000445731E-4</v>
      </c>
      <c r="I102">
        <v>4.8600000445731E-4</v>
      </c>
      <c r="J102" t="s">
        <v>87</v>
      </c>
      <c r="K102">
        <v>7.3000002885237304E-4</v>
      </c>
      <c r="L102">
        <v>7.3000002885237304E-4</v>
      </c>
      <c r="M102" t="s">
        <v>93</v>
      </c>
      <c r="N102">
        <v>8.4400002378970395E-4</v>
      </c>
      <c r="O102" t="s">
        <v>98</v>
      </c>
      <c r="P102">
        <v>0</v>
      </c>
      <c r="Q102" t="s">
        <v>98</v>
      </c>
      <c r="R102">
        <v>0</v>
      </c>
      <c r="S102" t="s">
        <v>73</v>
      </c>
      <c r="T102" t="s">
        <v>73</v>
      </c>
      <c r="U102" t="s">
        <v>99</v>
      </c>
      <c r="V102">
        <v>0.30576302455685811</v>
      </c>
      <c r="W102" t="s">
        <v>99</v>
      </c>
      <c r="X102">
        <v>0.3</v>
      </c>
      <c r="Y102" t="s">
        <v>100</v>
      </c>
      <c r="Z102">
        <v>7</v>
      </c>
      <c r="AA102">
        <v>2</v>
      </c>
      <c r="AB102">
        <v>2</v>
      </c>
      <c r="AC102">
        <v>0</v>
      </c>
      <c r="AD102" t="s">
        <v>100</v>
      </c>
      <c r="AE102">
        <v>7</v>
      </c>
      <c r="AF102">
        <v>2</v>
      </c>
      <c r="AG102">
        <v>2</v>
      </c>
      <c r="AH102">
        <v>0</v>
      </c>
      <c r="AI102">
        <v>0.81221951383896229</v>
      </c>
      <c r="AJ102">
        <v>1.377872389548239</v>
      </c>
      <c r="AK102">
        <v>0.62478424141458633</v>
      </c>
      <c r="AL102">
        <v>1.0599018381140299</v>
      </c>
      <c r="AM102">
        <v>2</v>
      </c>
      <c r="AN102">
        <v>2</v>
      </c>
      <c r="AO102">
        <v>2</v>
      </c>
      <c r="AP102">
        <v>2</v>
      </c>
    </row>
    <row r="103" spans="1:42" x14ac:dyDescent="0.25">
      <c r="A103" s="1">
        <v>101</v>
      </c>
      <c r="B103" t="s">
        <v>15</v>
      </c>
      <c r="C103" t="s">
        <v>19</v>
      </c>
      <c r="D103" t="s">
        <v>72</v>
      </c>
      <c r="E103">
        <v>2.76699995994568</v>
      </c>
      <c r="F103" t="s">
        <v>73</v>
      </c>
      <c r="G103" t="s">
        <v>83</v>
      </c>
      <c r="H103">
        <v>4.8600000445731E-4</v>
      </c>
      <c r="I103">
        <v>4.8600000445731E-4</v>
      </c>
      <c r="J103" t="s">
        <v>87</v>
      </c>
      <c r="K103">
        <v>7.3600001633167299E-4</v>
      </c>
      <c r="L103">
        <v>7.3600001633167299E-4</v>
      </c>
      <c r="M103" t="s">
        <v>93</v>
      </c>
      <c r="N103">
        <v>7.6800002716481696E-4</v>
      </c>
      <c r="O103" t="s">
        <v>98</v>
      </c>
      <c r="P103">
        <v>0</v>
      </c>
      <c r="Q103" t="s">
        <v>98</v>
      </c>
      <c r="R103">
        <v>0</v>
      </c>
      <c r="S103" t="s">
        <v>73</v>
      </c>
      <c r="T103" t="s">
        <v>73</v>
      </c>
      <c r="U103" t="s">
        <v>99</v>
      </c>
      <c r="V103">
        <v>0.33602082144798939</v>
      </c>
      <c r="W103" t="s">
        <v>99</v>
      </c>
      <c r="X103">
        <v>0.3</v>
      </c>
      <c r="Y103" t="s">
        <v>100</v>
      </c>
      <c r="Z103">
        <v>7</v>
      </c>
      <c r="AA103">
        <v>2</v>
      </c>
      <c r="AB103">
        <v>2</v>
      </c>
      <c r="AC103">
        <v>0</v>
      </c>
      <c r="AD103" t="s">
        <v>100</v>
      </c>
      <c r="AE103">
        <v>7</v>
      </c>
      <c r="AF103">
        <v>2</v>
      </c>
      <c r="AG103">
        <v>2</v>
      </c>
      <c r="AH103">
        <v>0</v>
      </c>
      <c r="AI103">
        <v>0.81221951383896229</v>
      </c>
      <c r="AJ103">
        <v>1.377872389548239</v>
      </c>
      <c r="AK103">
        <v>0.62478424141458633</v>
      </c>
      <c r="AL103">
        <v>1.0599018381140299</v>
      </c>
      <c r="AM103">
        <v>2</v>
      </c>
      <c r="AN103">
        <v>2</v>
      </c>
      <c r="AO103">
        <v>2</v>
      </c>
      <c r="AP103">
        <v>2</v>
      </c>
    </row>
    <row r="104" spans="1:42" x14ac:dyDescent="0.25">
      <c r="A104" s="1">
        <v>102</v>
      </c>
      <c r="B104" t="s">
        <v>15</v>
      </c>
      <c r="C104" t="s">
        <v>19</v>
      </c>
      <c r="D104" t="s">
        <v>72</v>
      </c>
      <c r="E104">
        <v>3.2599999904632599</v>
      </c>
      <c r="F104" t="s">
        <v>73</v>
      </c>
      <c r="G104" t="s">
        <v>83</v>
      </c>
      <c r="H104">
        <v>4.8600000445731E-4</v>
      </c>
      <c r="I104">
        <v>4.8600000445731E-4</v>
      </c>
      <c r="J104" t="s">
        <v>96</v>
      </c>
      <c r="K104">
        <v>7.6700001955032305E-4</v>
      </c>
      <c r="L104">
        <v>7.6700001955032305E-4</v>
      </c>
      <c r="M104" t="s">
        <v>93</v>
      </c>
      <c r="N104">
        <v>6.8300002021715002E-4</v>
      </c>
      <c r="O104" t="s">
        <v>98</v>
      </c>
      <c r="P104">
        <v>0</v>
      </c>
      <c r="Q104" t="s">
        <v>98</v>
      </c>
      <c r="R104">
        <v>0</v>
      </c>
      <c r="S104" t="s">
        <v>73</v>
      </c>
      <c r="T104" t="s">
        <v>73</v>
      </c>
      <c r="U104" t="s">
        <v>99</v>
      </c>
      <c r="V104">
        <v>0.37783893464300672</v>
      </c>
      <c r="W104" t="s">
        <v>99</v>
      </c>
      <c r="X104">
        <v>0.3</v>
      </c>
      <c r="Y104" t="s">
        <v>100</v>
      </c>
      <c r="Z104">
        <v>7</v>
      </c>
      <c r="AA104">
        <v>2</v>
      </c>
      <c r="AB104">
        <v>2</v>
      </c>
      <c r="AC104">
        <v>0</v>
      </c>
      <c r="AD104" t="s">
        <v>100</v>
      </c>
      <c r="AE104">
        <v>7</v>
      </c>
      <c r="AF104">
        <v>2</v>
      </c>
      <c r="AG104">
        <v>2</v>
      </c>
      <c r="AH104">
        <v>0</v>
      </c>
      <c r="AI104">
        <v>0.81221951383896229</v>
      </c>
      <c r="AJ104">
        <v>1.377872389548239</v>
      </c>
      <c r="AK104">
        <v>0.62478424141458633</v>
      </c>
      <c r="AL104">
        <v>1.0599018381140299</v>
      </c>
      <c r="AM104">
        <v>2</v>
      </c>
      <c r="AN104">
        <v>3</v>
      </c>
      <c r="AO104">
        <v>2</v>
      </c>
      <c r="AP104">
        <v>2</v>
      </c>
    </row>
    <row r="105" spans="1:42" x14ac:dyDescent="0.25">
      <c r="A105" s="1">
        <v>103</v>
      </c>
      <c r="B105" t="s">
        <v>15</v>
      </c>
      <c r="C105" t="s">
        <v>19</v>
      </c>
      <c r="D105" t="s">
        <v>72</v>
      </c>
      <c r="E105">
        <v>3.7530000209808301</v>
      </c>
      <c r="F105" t="s">
        <v>73</v>
      </c>
      <c r="G105" t="s">
        <v>83</v>
      </c>
      <c r="H105">
        <v>4.8600000445731E-4</v>
      </c>
      <c r="I105">
        <v>4.8600000445731E-4</v>
      </c>
      <c r="J105" t="s">
        <v>96</v>
      </c>
      <c r="K105">
        <v>8.3700002869591095E-4</v>
      </c>
      <c r="L105">
        <v>8.3700002869591095E-4</v>
      </c>
      <c r="M105" t="s">
        <v>93</v>
      </c>
      <c r="N105">
        <v>5.8699998771771799E-4</v>
      </c>
      <c r="O105" t="s">
        <v>98</v>
      </c>
      <c r="P105">
        <v>0</v>
      </c>
      <c r="Q105" t="s">
        <v>98</v>
      </c>
      <c r="R105">
        <v>0</v>
      </c>
      <c r="S105" t="s">
        <v>73</v>
      </c>
      <c r="T105" t="s">
        <v>73</v>
      </c>
      <c r="U105" t="s">
        <v>99</v>
      </c>
      <c r="V105">
        <v>0.43963203645602161</v>
      </c>
      <c r="W105" t="s">
        <v>99</v>
      </c>
      <c r="X105">
        <v>0.3</v>
      </c>
      <c r="Y105" t="s">
        <v>100</v>
      </c>
      <c r="Z105">
        <v>7</v>
      </c>
      <c r="AA105">
        <v>2</v>
      </c>
      <c r="AB105">
        <v>2</v>
      </c>
      <c r="AC105">
        <v>0</v>
      </c>
      <c r="AD105" t="s">
        <v>100</v>
      </c>
      <c r="AE105">
        <v>7</v>
      </c>
      <c r="AF105">
        <v>3</v>
      </c>
      <c r="AG105">
        <v>3</v>
      </c>
      <c r="AH105">
        <v>0</v>
      </c>
      <c r="AI105">
        <v>0.81221951383896229</v>
      </c>
      <c r="AJ105">
        <v>1.377872389548239</v>
      </c>
      <c r="AK105">
        <v>0.62478424141458633</v>
      </c>
      <c r="AL105">
        <v>1.0599018381140299</v>
      </c>
      <c r="AM105">
        <v>2</v>
      </c>
      <c r="AN105">
        <v>3</v>
      </c>
      <c r="AO105">
        <v>2</v>
      </c>
      <c r="AP105">
        <v>3</v>
      </c>
    </row>
    <row r="106" spans="1:42" x14ac:dyDescent="0.25">
      <c r="A106" s="1">
        <v>104</v>
      </c>
      <c r="B106" t="s">
        <v>15</v>
      </c>
      <c r="C106" t="s">
        <v>19</v>
      </c>
      <c r="D106" t="s">
        <v>72</v>
      </c>
      <c r="E106">
        <v>4.2470002174377397</v>
      </c>
      <c r="F106" t="s">
        <v>73</v>
      </c>
      <c r="G106" t="s">
        <v>83</v>
      </c>
      <c r="H106">
        <v>4.8600000445731E-4</v>
      </c>
      <c r="I106">
        <v>4.8600000445731E-4</v>
      </c>
      <c r="J106" t="s">
        <v>96</v>
      </c>
      <c r="K106">
        <v>8.3700002869591095E-4</v>
      </c>
      <c r="L106">
        <v>8.3700002869591095E-4</v>
      </c>
      <c r="M106" t="s">
        <v>93</v>
      </c>
      <c r="N106">
        <v>5.8699998771771799E-4</v>
      </c>
      <c r="O106" t="s">
        <v>98</v>
      </c>
      <c r="P106">
        <v>0</v>
      </c>
      <c r="Q106" t="s">
        <v>98</v>
      </c>
      <c r="R106">
        <v>0</v>
      </c>
      <c r="S106" t="s">
        <v>73</v>
      </c>
      <c r="T106" t="s">
        <v>73</v>
      </c>
      <c r="U106" t="s">
        <v>99</v>
      </c>
      <c r="V106">
        <v>0.43963203645602161</v>
      </c>
      <c r="W106" t="s">
        <v>99</v>
      </c>
      <c r="X106">
        <v>0.3</v>
      </c>
      <c r="Y106" t="s">
        <v>100</v>
      </c>
      <c r="Z106">
        <v>7</v>
      </c>
      <c r="AA106">
        <v>2</v>
      </c>
      <c r="AB106">
        <v>2</v>
      </c>
      <c r="AC106">
        <v>0</v>
      </c>
      <c r="AD106" t="s">
        <v>100</v>
      </c>
      <c r="AE106">
        <v>7</v>
      </c>
      <c r="AF106">
        <v>3</v>
      </c>
      <c r="AG106">
        <v>3</v>
      </c>
      <c r="AH106">
        <v>0</v>
      </c>
      <c r="AI106">
        <v>0.81221951383896229</v>
      </c>
      <c r="AJ106">
        <v>1.377872389548239</v>
      </c>
      <c r="AK106">
        <v>0.62478424141458633</v>
      </c>
      <c r="AL106">
        <v>1.0599018381140299</v>
      </c>
      <c r="AM106">
        <v>2</v>
      </c>
      <c r="AN106">
        <v>3</v>
      </c>
      <c r="AO106">
        <v>2</v>
      </c>
      <c r="AP106">
        <v>3</v>
      </c>
    </row>
    <row r="107" spans="1:42" x14ac:dyDescent="0.25">
      <c r="A107" s="1">
        <v>105</v>
      </c>
      <c r="B107" t="s">
        <v>15</v>
      </c>
      <c r="C107" t="s">
        <v>19</v>
      </c>
      <c r="D107" t="s">
        <v>72</v>
      </c>
      <c r="E107">
        <v>4.7399997711181596</v>
      </c>
      <c r="F107" t="s">
        <v>73</v>
      </c>
      <c r="G107" t="s">
        <v>83</v>
      </c>
      <c r="H107">
        <v>4.8600000445731E-4</v>
      </c>
      <c r="I107">
        <v>4.8600000445731E-4</v>
      </c>
      <c r="J107" t="s">
        <v>96</v>
      </c>
      <c r="K107">
        <v>7.6700001955032305E-4</v>
      </c>
      <c r="L107">
        <v>7.6700001955032305E-4</v>
      </c>
      <c r="M107" t="s">
        <v>93</v>
      </c>
      <c r="N107">
        <v>6.8300002021715002E-4</v>
      </c>
      <c r="O107" t="s">
        <v>98</v>
      </c>
      <c r="P107">
        <v>0</v>
      </c>
      <c r="Q107" t="s">
        <v>98</v>
      </c>
      <c r="R107">
        <v>0</v>
      </c>
      <c r="S107" t="s">
        <v>73</v>
      </c>
      <c r="T107" t="s">
        <v>73</v>
      </c>
      <c r="U107" t="s">
        <v>99</v>
      </c>
      <c r="V107">
        <v>0.37783893464300672</v>
      </c>
      <c r="W107" t="s">
        <v>99</v>
      </c>
      <c r="X107">
        <v>0.3</v>
      </c>
      <c r="Y107" t="s">
        <v>100</v>
      </c>
      <c r="Z107">
        <v>7</v>
      </c>
      <c r="AA107">
        <v>2</v>
      </c>
      <c r="AB107">
        <v>2</v>
      </c>
      <c r="AC107">
        <v>0</v>
      </c>
      <c r="AD107" t="s">
        <v>100</v>
      </c>
      <c r="AE107">
        <v>7</v>
      </c>
      <c r="AF107">
        <v>2</v>
      </c>
      <c r="AG107">
        <v>2</v>
      </c>
      <c r="AH107">
        <v>0</v>
      </c>
      <c r="AI107">
        <v>0.81221951383896229</v>
      </c>
      <c r="AJ107">
        <v>1.377872389548239</v>
      </c>
      <c r="AK107">
        <v>0.62478424141458633</v>
      </c>
      <c r="AL107">
        <v>1.0599018381140299</v>
      </c>
      <c r="AM107">
        <v>2</v>
      </c>
      <c r="AN107">
        <v>3</v>
      </c>
      <c r="AO107">
        <v>2</v>
      </c>
      <c r="AP107">
        <v>2</v>
      </c>
    </row>
    <row r="108" spans="1:42" x14ac:dyDescent="0.25">
      <c r="A108" s="1">
        <v>106</v>
      </c>
      <c r="B108" t="s">
        <v>15</v>
      </c>
      <c r="C108" t="s">
        <v>19</v>
      </c>
      <c r="D108" t="s">
        <v>72</v>
      </c>
      <c r="E108">
        <v>5.2329998016357404</v>
      </c>
      <c r="F108" t="s">
        <v>73</v>
      </c>
      <c r="G108" t="s">
        <v>83</v>
      </c>
      <c r="H108">
        <v>4.8600000445731E-4</v>
      </c>
      <c r="I108">
        <v>4.8600000445731E-4</v>
      </c>
      <c r="J108" t="s">
        <v>83</v>
      </c>
      <c r="K108">
        <v>7.3600001633167299E-4</v>
      </c>
      <c r="L108">
        <v>7.3600001633167299E-4</v>
      </c>
      <c r="M108" t="s">
        <v>93</v>
      </c>
      <c r="N108">
        <v>7.6800002716481696E-4</v>
      </c>
      <c r="O108" t="s">
        <v>98</v>
      </c>
      <c r="P108">
        <v>0</v>
      </c>
      <c r="Q108" t="s">
        <v>98</v>
      </c>
      <c r="R108">
        <v>0</v>
      </c>
      <c r="S108" t="s">
        <v>73</v>
      </c>
      <c r="T108" t="s">
        <v>73</v>
      </c>
      <c r="U108" t="s">
        <v>99</v>
      </c>
      <c r="V108">
        <v>0.33602082144798939</v>
      </c>
      <c r="W108" t="s">
        <v>99</v>
      </c>
      <c r="X108">
        <v>0.3</v>
      </c>
      <c r="Y108" t="s">
        <v>100</v>
      </c>
      <c r="Z108">
        <v>7</v>
      </c>
      <c r="AA108">
        <v>2</v>
      </c>
      <c r="AB108">
        <v>2</v>
      </c>
      <c r="AC108">
        <v>0</v>
      </c>
      <c r="AD108" t="s">
        <v>100</v>
      </c>
      <c r="AE108">
        <v>7</v>
      </c>
      <c r="AF108">
        <v>2</v>
      </c>
      <c r="AG108">
        <v>2</v>
      </c>
      <c r="AH108">
        <v>0</v>
      </c>
      <c r="AI108">
        <v>0.81221951383896229</v>
      </c>
      <c r="AJ108">
        <v>1.377872389548239</v>
      </c>
      <c r="AK108">
        <v>0.62478424141458633</v>
      </c>
      <c r="AL108">
        <v>1.0599018381140299</v>
      </c>
      <c r="AM108">
        <v>2</v>
      </c>
      <c r="AN108">
        <v>2</v>
      </c>
      <c r="AO108">
        <v>2</v>
      </c>
      <c r="AP108">
        <v>2</v>
      </c>
    </row>
    <row r="109" spans="1:42" x14ac:dyDescent="0.25">
      <c r="A109" s="1">
        <v>107</v>
      </c>
      <c r="B109" t="s">
        <v>15</v>
      </c>
      <c r="C109" t="s">
        <v>19</v>
      </c>
      <c r="D109" t="s">
        <v>72</v>
      </c>
      <c r="E109">
        <v>5.7270002365112296</v>
      </c>
      <c r="F109" t="s">
        <v>73</v>
      </c>
      <c r="G109" t="s">
        <v>83</v>
      </c>
      <c r="H109">
        <v>4.8600000445731E-4</v>
      </c>
      <c r="I109">
        <v>4.8600000445731E-4</v>
      </c>
      <c r="J109" t="s">
        <v>83</v>
      </c>
      <c r="K109">
        <v>7.3000002885237304E-4</v>
      </c>
      <c r="L109">
        <v>7.3000002885237304E-4</v>
      </c>
      <c r="M109" t="s">
        <v>93</v>
      </c>
      <c r="N109">
        <v>8.4400002378970395E-4</v>
      </c>
      <c r="O109" t="s">
        <v>98</v>
      </c>
      <c r="P109">
        <v>0</v>
      </c>
      <c r="Q109" t="s">
        <v>98</v>
      </c>
      <c r="R109">
        <v>0</v>
      </c>
      <c r="S109" t="s">
        <v>73</v>
      </c>
      <c r="T109" t="s">
        <v>73</v>
      </c>
      <c r="U109" t="s">
        <v>99</v>
      </c>
      <c r="V109">
        <v>0.30576302455685811</v>
      </c>
      <c r="W109" t="s">
        <v>99</v>
      </c>
      <c r="X109">
        <v>0.3</v>
      </c>
      <c r="Y109" t="s">
        <v>100</v>
      </c>
      <c r="Z109">
        <v>7</v>
      </c>
      <c r="AA109">
        <v>2</v>
      </c>
      <c r="AB109">
        <v>2</v>
      </c>
      <c r="AC109">
        <v>0</v>
      </c>
      <c r="AD109" t="s">
        <v>100</v>
      </c>
      <c r="AE109">
        <v>7</v>
      </c>
      <c r="AF109">
        <v>2</v>
      </c>
      <c r="AG109">
        <v>2</v>
      </c>
      <c r="AH109">
        <v>0</v>
      </c>
      <c r="AI109">
        <v>0.81221951383896229</v>
      </c>
      <c r="AJ109">
        <v>1.377872389548239</v>
      </c>
      <c r="AK109">
        <v>0.62478424141458633</v>
      </c>
      <c r="AL109">
        <v>1.0599018381140299</v>
      </c>
      <c r="AM109">
        <v>2</v>
      </c>
      <c r="AN109">
        <v>2</v>
      </c>
      <c r="AO109">
        <v>2</v>
      </c>
      <c r="AP109">
        <v>2</v>
      </c>
    </row>
    <row r="110" spans="1:42" x14ac:dyDescent="0.25">
      <c r="A110" s="1">
        <v>108</v>
      </c>
      <c r="B110" t="s">
        <v>15</v>
      </c>
      <c r="C110" t="s">
        <v>19</v>
      </c>
      <c r="D110" t="s">
        <v>72</v>
      </c>
      <c r="E110">
        <v>6.2199997901916504</v>
      </c>
      <c r="F110" t="s">
        <v>73</v>
      </c>
      <c r="G110" t="s">
        <v>87</v>
      </c>
      <c r="H110">
        <v>6.99999975040555E-4</v>
      </c>
      <c r="I110">
        <v>6.99999975040555E-4</v>
      </c>
      <c r="J110" t="s">
        <v>85</v>
      </c>
      <c r="K110">
        <v>6.8599998485296997E-4</v>
      </c>
      <c r="L110">
        <v>6.8599998485296997E-4</v>
      </c>
      <c r="M110" t="s">
        <v>93</v>
      </c>
      <c r="N110">
        <v>9.1000000247731805E-4</v>
      </c>
      <c r="O110" t="s">
        <v>98</v>
      </c>
      <c r="P110">
        <v>0</v>
      </c>
      <c r="Q110" t="s">
        <v>98</v>
      </c>
      <c r="R110">
        <v>0</v>
      </c>
      <c r="S110" t="s">
        <v>73</v>
      </c>
      <c r="T110" t="s">
        <v>73</v>
      </c>
      <c r="U110" t="s">
        <v>99</v>
      </c>
      <c r="V110">
        <v>0.283586812414797</v>
      </c>
      <c r="W110" t="s">
        <v>99</v>
      </c>
      <c r="X110">
        <v>0.22</v>
      </c>
      <c r="Y110" t="s">
        <v>100</v>
      </c>
      <c r="Z110">
        <v>7</v>
      </c>
      <c r="AA110">
        <v>2</v>
      </c>
      <c r="AB110">
        <v>2</v>
      </c>
      <c r="AC110">
        <v>0</v>
      </c>
      <c r="AD110" t="s">
        <v>100</v>
      </c>
      <c r="AE110">
        <v>7</v>
      </c>
      <c r="AF110">
        <v>2</v>
      </c>
      <c r="AG110">
        <v>2</v>
      </c>
      <c r="AH110">
        <v>0</v>
      </c>
      <c r="AI110">
        <v>0.81221951383896229</v>
      </c>
      <c r="AJ110">
        <v>1.377872389548239</v>
      </c>
      <c r="AK110">
        <v>0.62478424141458633</v>
      </c>
      <c r="AL110">
        <v>1.0599018381140299</v>
      </c>
      <c r="AM110">
        <v>3</v>
      </c>
      <c r="AN110">
        <v>2</v>
      </c>
      <c r="AO110">
        <v>2</v>
      </c>
      <c r="AP110">
        <v>2</v>
      </c>
    </row>
    <row r="111" spans="1:42" x14ac:dyDescent="0.25">
      <c r="A111" s="1">
        <v>109</v>
      </c>
      <c r="B111" t="s">
        <v>15</v>
      </c>
      <c r="C111" t="s">
        <v>19</v>
      </c>
      <c r="D111" t="s">
        <v>72</v>
      </c>
      <c r="E111">
        <v>6.7129998207092303</v>
      </c>
      <c r="F111" t="s">
        <v>73</v>
      </c>
      <c r="G111" t="s">
        <v>93</v>
      </c>
      <c r="H111">
        <v>1.03799998760223E-3</v>
      </c>
      <c r="I111">
        <v>1.03799998760223E-3</v>
      </c>
      <c r="J111" t="s">
        <v>85</v>
      </c>
      <c r="K111">
        <v>6.9499999517574896E-4</v>
      </c>
      <c r="L111">
        <v>6.9499999517574896E-4</v>
      </c>
      <c r="M111" t="s">
        <v>93</v>
      </c>
      <c r="N111">
        <v>9.6600002143532005E-4</v>
      </c>
      <c r="O111" t="s">
        <v>98</v>
      </c>
      <c r="P111">
        <v>0</v>
      </c>
      <c r="Q111" t="s">
        <v>98</v>
      </c>
      <c r="R111">
        <v>0</v>
      </c>
      <c r="S111" t="s">
        <v>73</v>
      </c>
      <c r="T111" t="s">
        <v>73</v>
      </c>
      <c r="U111" t="s">
        <v>99</v>
      </c>
      <c r="V111">
        <v>0.26714699200167569</v>
      </c>
      <c r="W111" t="s">
        <v>99</v>
      </c>
      <c r="X111">
        <v>0.22</v>
      </c>
      <c r="Y111" t="s">
        <v>100</v>
      </c>
      <c r="Z111">
        <v>7</v>
      </c>
      <c r="AA111">
        <v>3</v>
      </c>
      <c r="AB111">
        <v>3</v>
      </c>
      <c r="AC111">
        <v>0</v>
      </c>
      <c r="AD111" t="s">
        <v>100</v>
      </c>
      <c r="AE111">
        <v>7</v>
      </c>
      <c r="AF111">
        <v>2</v>
      </c>
      <c r="AG111">
        <v>2</v>
      </c>
      <c r="AH111">
        <v>0</v>
      </c>
      <c r="AI111">
        <v>0.81221951383896229</v>
      </c>
      <c r="AJ111">
        <v>1.377872389548239</v>
      </c>
      <c r="AK111">
        <v>0.62478424141458633</v>
      </c>
      <c r="AL111">
        <v>1.0599018381140299</v>
      </c>
      <c r="AM111">
        <v>3</v>
      </c>
      <c r="AN111">
        <v>2</v>
      </c>
      <c r="AO111">
        <v>4</v>
      </c>
      <c r="AP111">
        <v>3</v>
      </c>
    </row>
    <row r="112" spans="1:42" x14ac:dyDescent="0.25">
      <c r="A112" s="1">
        <v>110</v>
      </c>
      <c r="B112" t="s">
        <v>15</v>
      </c>
      <c r="C112" t="s">
        <v>19</v>
      </c>
      <c r="D112" t="s">
        <v>72</v>
      </c>
      <c r="E112">
        <v>7.2069997787475604</v>
      </c>
      <c r="F112" t="s">
        <v>73</v>
      </c>
      <c r="G112" t="s">
        <v>87</v>
      </c>
      <c r="H112">
        <v>1.03799998760223E-3</v>
      </c>
      <c r="I112">
        <v>1.15300004836172E-3</v>
      </c>
      <c r="J112" t="s">
        <v>85</v>
      </c>
      <c r="K112">
        <v>6.8400002783164404E-4</v>
      </c>
      <c r="L112">
        <v>6.8400002783164404E-4</v>
      </c>
      <c r="M112" t="s">
        <v>93</v>
      </c>
      <c r="N112">
        <v>1.0120000224560499E-3</v>
      </c>
      <c r="O112" t="s">
        <v>98</v>
      </c>
      <c r="P112">
        <v>0</v>
      </c>
      <c r="Q112" t="s">
        <v>98</v>
      </c>
      <c r="R112">
        <v>0</v>
      </c>
      <c r="S112" t="s">
        <v>73</v>
      </c>
      <c r="T112" t="s">
        <v>73</v>
      </c>
      <c r="U112" t="s">
        <v>99</v>
      </c>
      <c r="V112">
        <v>0.25500394691069039</v>
      </c>
      <c r="W112" t="s">
        <v>99</v>
      </c>
      <c r="X112">
        <v>0.22</v>
      </c>
      <c r="Y112" t="s">
        <v>100</v>
      </c>
      <c r="Z112">
        <v>7</v>
      </c>
      <c r="AA112">
        <v>3</v>
      </c>
      <c r="AB112">
        <v>3</v>
      </c>
      <c r="AC112">
        <v>0</v>
      </c>
      <c r="AD112" t="s">
        <v>100</v>
      </c>
      <c r="AE112">
        <v>7</v>
      </c>
      <c r="AF112">
        <v>2</v>
      </c>
      <c r="AG112">
        <v>2</v>
      </c>
      <c r="AH112">
        <v>0</v>
      </c>
      <c r="AI112">
        <v>0.81221951383896229</v>
      </c>
      <c r="AJ112">
        <v>1.377872389548239</v>
      </c>
      <c r="AK112">
        <v>0.62478424141458633</v>
      </c>
      <c r="AL112">
        <v>1.0599018381140299</v>
      </c>
      <c r="AM112">
        <v>4</v>
      </c>
      <c r="AN112">
        <v>3</v>
      </c>
      <c r="AO112">
        <v>4</v>
      </c>
      <c r="AP112">
        <v>3</v>
      </c>
    </row>
    <row r="113" spans="1:42" x14ac:dyDescent="0.25">
      <c r="A113" s="1">
        <v>111</v>
      </c>
      <c r="B113" t="s">
        <v>15</v>
      </c>
      <c r="C113" t="s">
        <v>19</v>
      </c>
      <c r="D113" t="s">
        <v>72</v>
      </c>
      <c r="E113">
        <v>7.6999998092651403</v>
      </c>
      <c r="F113" t="s">
        <v>73</v>
      </c>
      <c r="G113" t="s">
        <v>87</v>
      </c>
      <c r="H113">
        <v>1.03799998760223E-3</v>
      </c>
      <c r="I113">
        <v>1.5079999575391401E-3</v>
      </c>
      <c r="J113" t="s">
        <v>87</v>
      </c>
      <c r="K113">
        <v>9.8300003446638606E-4</v>
      </c>
      <c r="L113">
        <v>9.8300003446638606E-4</v>
      </c>
      <c r="M113" t="s">
        <v>93</v>
      </c>
      <c r="N113">
        <v>1.0479999473318501E-3</v>
      </c>
      <c r="O113" t="s">
        <v>98</v>
      </c>
      <c r="P113">
        <v>0</v>
      </c>
      <c r="Q113" t="s">
        <v>98</v>
      </c>
      <c r="R113">
        <v>0</v>
      </c>
      <c r="S113" t="s">
        <v>73</v>
      </c>
      <c r="T113" t="s">
        <v>73</v>
      </c>
      <c r="U113" t="s">
        <v>99</v>
      </c>
      <c r="V113">
        <v>0.24624428718438079</v>
      </c>
      <c r="W113" t="s">
        <v>99</v>
      </c>
      <c r="X113">
        <v>0.22</v>
      </c>
      <c r="Y113" t="s">
        <v>100</v>
      </c>
      <c r="Z113">
        <v>7</v>
      </c>
      <c r="AA113">
        <v>4</v>
      </c>
      <c r="AB113">
        <v>4</v>
      </c>
      <c r="AC113">
        <v>0</v>
      </c>
      <c r="AD113" t="s">
        <v>100</v>
      </c>
      <c r="AE113">
        <v>7</v>
      </c>
      <c r="AF113">
        <v>3</v>
      </c>
      <c r="AG113">
        <v>3</v>
      </c>
      <c r="AH113">
        <v>0</v>
      </c>
      <c r="AI113">
        <v>0.81221951383896229</v>
      </c>
      <c r="AJ113">
        <v>1.377872389548239</v>
      </c>
      <c r="AK113">
        <v>0.62478424141458633</v>
      </c>
      <c r="AL113">
        <v>1.0599018381140299</v>
      </c>
      <c r="AM113">
        <v>4</v>
      </c>
      <c r="AN113">
        <v>3</v>
      </c>
      <c r="AO113">
        <v>4</v>
      </c>
      <c r="AP113">
        <v>3</v>
      </c>
    </row>
    <row r="114" spans="1:42" x14ac:dyDescent="0.25">
      <c r="A114" s="1">
        <v>112</v>
      </c>
      <c r="B114" t="s">
        <v>15</v>
      </c>
      <c r="C114" t="s">
        <v>20</v>
      </c>
      <c r="D114" t="s">
        <v>72</v>
      </c>
      <c r="E114">
        <v>0.30000001192092901</v>
      </c>
      <c r="F114" t="s">
        <v>73</v>
      </c>
      <c r="G114" t="s">
        <v>88</v>
      </c>
      <c r="H114">
        <v>1.03799998760223E-3</v>
      </c>
      <c r="I114">
        <v>1.5079999575391401E-3</v>
      </c>
      <c r="J114" t="s">
        <v>88</v>
      </c>
      <c r="K114">
        <v>9.8300003446638606E-4</v>
      </c>
      <c r="L114">
        <v>9.8300003446638606E-4</v>
      </c>
      <c r="M114" t="s">
        <v>93</v>
      </c>
      <c r="N114">
        <v>1.0479999473318501E-3</v>
      </c>
      <c r="O114" t="s">
        <v>98</v>
      </c>
      <c r="P114">
        <v>0</v>
      </c>
      <c r="Q114" t="s">
        <v>98</v>
      </c>
      <c r="R114">
        <v>0</v>
      </c>
      <c r="S114" t="s">
        <v>73</v>
      </c>
      <c r="T114" t="s">
        <v>73</v>
      </c>
      <c r="U114" t="s">
        <v>99</v>
      </c>
      <c r="V114">
        <v>0.24624428718438079</v>
      </c>
      <c r="W114" t="s">
        <v>99</v>
      </c>
      <c r="X114">
        <v>0.22</v>
      </c>
      <c r="Y114" t="s">
        <v>100</v>
      </c>
      <c r="Z114">
        <v>7</v>
      </c>
      <c r="AA114">
        <v>4</v>
      </c>
      <c r="AB114">
        <v>4</v>
      </c>
      <c r="AC114">
        <v>0</v>
      </c>
      <c r="AD114" t="s">
        <v>100</v>
      </c>
      <c r="AE114">
        <v>7</v>
      </c>
      <c r="AF114">
        <v>3</v>
      </c>
      <c r="AG114">
        <v>3</v>
      </c>
      <c r="AH114">
        <v>0</v>
      </c>
      <c r="AI114">
        <v>0.81221951383896229</v>
      </c>
      <c r="AJ114">
        <v>1.377872389548239</v>
      </c>
      <c r="AK114">
        <v>0.62478424141458633</v>
      </c>
      <c r="AL114">
        <v>1.0599018381140299</v>
      </c>
      <c r="AM114">
        <v>4</v>
      </c>
      <c r="AN114">
        <v>3</v>
      </c>
      <c r="AO114">
        <v>4</v>
      </c>
      <c r="AP114">
        <v>3</v>
      </c>
    </row>
    <row r="115" spans="1:42" x14ac:dyDescent="0.25">
      <c r="A115" s="1">
        <v>113</v>
      </c>
      <c r="B115" t="s">
        <v>15</v>
      </c>
      <c r="C115" t="s">
        <v>20</v>
      </c>
      <c r="D115" t="s">
        <v>72</v>
      </c>
      <c r="E115">
        <v>0.79299998283386197</v>
      </c>
      <c r="F115" t="s">
        <v>73</v>
      </c>
      <c r="G115" t="s">
        <v>88</v>
      </c>
      <c r="H115">
        <v>1.03799998760223E-3</v>
      </c>
      <c r="I115">
        <v>1.15300004836172E-3</v>
      </c>
      <c r="J115" t="s">
        <v>90</v>
      </c>
      <c r="K115">
        <v>6.8400002783164404E-4</v>
      </c>
      <c r="L115">
        <v>6.8400002783164404E-4</v>
      </c>
      <c r="M115" t="s">
        <v>93</v>
      </c>
      <c r="N115">
        <v>1.0120000224560499E-3</v>
      </c>
      <c r="O115" t="s">
        <v>98</v>
      </c>
      <c r="P115">
        <v>0</v>
      </c>
      <c r="Q115" t="s">
        <v>98</v>
      </c>
      <c r="R115">
        <v>0</v>
      </c>
      <c r="S115" t="s">
        <v>73</v>
      </c>
      <c r="T115" t="s">
        <v>73</v>
      </c>
      <c r="U115" t="s">
        <v>99</v>
      </c>
      <c r="V115">
        <v>0.25500394691069039</v>
      </c>
      <c r="W115" t="s">
        <v>99</v>
      </c>
      <c r="X115">
        <v>0.22</v>
      </c>
      <c r="Y115" t="s">
        <v>100</v>
      </c>
      <c r="Z115">
        <v>7</v>
      </c>
      <c r="AA115">
        <v>3</v>
      </c>
      <c r="AB115">
        <v>3</v>
      </c>
      <c r="AC115">
        <v>0</v>
      </c>
      <c r="AD115" t="s">
        <v>100</v>
      </c>
      <c r="AE115">
        <v>7</v>
      </c>
      <c r="AF115">
        <v>2</v>
      </c>
      <c r="AG115">
        <v>2</v>
      </c>
      <c r="AH115">
        <v>0</v>
      </c>
      <c r="AI115">
        <v>0.81221951383896229</v>
      </c>
      <c r="AJ115">
        <v>1.377872389548239</v>
      </c>
      <c r="AK115">
        <v>0.62478424141458633</v>
      </c>
      <c r="AL115">
        <v>1.0599018381140299</v>
      </c>
      <c r="AM115">
        <v>4</v>
      </c>
      <c r="AN115">
        <v>3</v>
      </c>
      <c r="AO115">
        <v>4</v>
      </c>
      <c r="AP115">
        <v>3</v>
      </c>
    </row>
    <row r="116" spans="1:42" x14ac:dyDescent="0.25">
      <c r="A116" s="1">
        <v>114</v>
      </c>
      <c r="B116" t="s">
        <v>15</v>
      </c>
      <c r="C116" t="s">
        <v>20</v>
      </c>
      <c r="D116" t="s">
        <v>72</v>
      </c>
      <c r="E116">
        <v>1.2869999408721899</v>
      </c>
      <c r="F116" t="s">
        <v>73</v>
      </c>
      <c r="G116" t="s">
        <v>93</v>
      </c>
      <c r="H116">
        <v>1.03799998760223E-3</v>
      </c>
      <c r="I116">
        <v>1.03799998760223E-3</v>
      </c>
      <c r="J116" t="s">
        <v>90</v>
      </c>
      <c r="K116">
        <v>6.9499999517574896E-4</v>
      </c>
      <c r="L116">
        <v>6.9499999517574896E-4</v>
      </c>
      <c r="M116" t="s">
        <v>93</v>
      </c>
      <c r="N116">
        <v>9.6600002143532005E-4</v>
      </c>
      <c r="O116" t="s">
        <v>98</v>
      </c>
      <c r="P116">
        <v>0</v>
      </c>
      <c r="Q116" t="s">
        <v>98</v>
      </c>
      <c r="R116">
        <v>0</v>
      </c>
      <c r="S116" t="s">
        <v>73</v>
      </c>
      <c r="T116" t="s">
        <v>73</v>
      </c>
      <c r="U116" t="s">
        <v>99</v>
      </c>
      <c r="V116">
        <v>0.26714699200167569</v>
      </c>
      <c r="W116" t="s">
        <v>99</v>
      </c>
      <c r="X116">
        <v>0.22</v>
      </c>
      <c r="Y116" t="s">
        <v>100</v>
      </c>
      <c r="Z116">
        <v>7</v>
      </c>
      <c r="AA116">
        <v>3</v>
      </c>
      <c r="AB116">
        <v>3</v>
      </c>
      <c r="AC116">
        <v>0</v>
      </c>
      <c r="AD116" t="s">
        <v>100</v>
      </c>
      <c r="AE116">
        <v>7</v>
      </c>
      <c r="AF116">
        <v>2</v>
      </c>
      <c r="AG116">
        <v>2</v>
      </c>
      <c r="AH116">
        <v>0</v>
      </c>
      <c r="AI116">
        <v>0.81221951383896229</v>
      </c>
      <c r="AJ116">
        <v>1.377872389548239</v>
      </c>
      <c r="AK116">
        <v>0.62478424141458633</v>
      </c>
      <c r="AL116">
        <v>1.0599018381140299</v>
      </c>
      <c r="AM116">
        <v>3</v>
      </c>
      <c r="AN116">
        <v>2</v>
      </c>
      <c r="AO116">
        <v>4</v>
      </c>
      <c r="AP116">
        <v>3</v>
      </c>
    </row>
    <row r="117" spans="1:42" x14ac:dyDescent="0.25">
      <c r="A117" s="1">
        <v>115</v>
      </c>
      <c r="B117" t="s">
        <v>15</v>
      </c>
      <c r="C117" t="s">
        <v>20</v>
      </c>
      <c r="D117" t="s">
        <v>72</v>
      </c>
      <c r="E117">
        <v>1.7799999713897701</v>
      </c>
      <c r="F117" t="s">
        <v>73</v>
      </c>
      <c r="G117" t="s">
        <v>88</v>
      </c>
      <c r="H117">
        <v>6.99999975040555E-4</v>
      </c>
      <c r="I117">
        <v>6.99999975040555E-4</v>
      </c>
      <c r="J117" t="s">
        <v>90</v>
      </c>
      <c r="K117">
        <v>6.8599998485296997E-4</v>
      </c>
      <c r="L117">
        <v>6.8599998485296997E-4</v>
      </c>
      <c r="M117" t="s">
        <v>93</v>
      </c>
      <c r="N117">
        <v>9.1000000247731805E-4</v>
      </c>
      <c r="O117" t="s">
        <v>98</v>
      </c>
      <c r="P117">
        <v>0</v>
      </c>
      <c r="Q117" t="s">
        <v>98</v>
      </c>
      <c r="R117">
        <v>0</v>
      </c>
      <c r="S117" t="s">
        <v>73</v>
      </c>
      <c r="T117" t="s">
        <v>73</v>
      </c>
      <c r="U117" t="s">
        <v>99</v>
      </c>
      <c r="V117">
        <v>0.283586812414797</v>
      </c>
      <c r="W117" t="s">
        <v>99</v>
      </c>
      <c r="X117">
        <v>0.22</v>
      </c>
      <c r="Y117" t="s">
        <v>100</v>
      </c>
      <c r="Z117">
        <v>7</v>
      </c>
      <c r="AA117">
        <v>2</v>
      </c>
      <c r="AB117">
        <v>2</v>
      </c>
      <c r="AC117">
        <v>0</v>
      </c>
      <c r="AD117" t="s">
        <v>100</v>
      </c>
      <c r="AE117">
        <v>7</v>
      </c>
      <c r="AF117">
        <v>2</v>
      </c>
      <c r="AG117">
        <v>2</v>
      </c>
      <c r="AH117">
        <v>0</v>
      </c>
      <c r="AI117">
        <v>0.81221951383896229</v>
      </c>
      <c r="AJ117">
        <v>1.377872389548239</v>
      </c>
      <c r="AK117">
        <v>0.62478424141458633</v>
      </c>
      <c r="AL117">
        <v>1.0599018381140299</v>
      </c>
      <c r="AM117">
        <v>3</v>
      </c>
      <c r="AN117">
        <v>2</v>
      </c>
      <c r="AO117">
        <v>2</v>
      </c>
      <c r="AP117">
        <v>2</v>
      </c>
    </row>
    <row r="118" spans="1:42" x14ac:dyDescent="0.25">
      <c r="A118" s="1">
        <v>116</v>
      </c>
      <c r="B118" t="s">
        <v>15</v>
      </c>
      <c r="C118" t="s">
        <v>20</v>
      </c>
      <c r="D118" t="s">
        <v>72</v>
      </c>
      <c r="E118">
        <v>2.27300000190735</v>
      </c>
      <c r="F118" t="s">
        <v>73</v>
      </c>
      <c r="G118" t="s">
        <v>88</v>
      </c>
      <c r="H118">
        <v>4.8600000445731E-4</v>
      </c>
      <c r="I118">
        <v>4.8600000445731E-4</v>
      </c>
      <c r="J118" t="s">
        <v>91</v>
      </c>
      <c r="K118">
        <v>7.3000002885237304E-4</v>
      </c>
      <c r="L118">
        <v>7.3000002885237304E-4</v>
      </c>
      <c r="M118" t="s">
        <v>93</v>
      </c>
      <c r="N118">
        <v>8.4400002378970395E-4</v>
      </c>
      <c r="O118" t="s">
        <v>98</v>
      </c>
      <c r="P118">
        <v>0</v>
      </c>
      <c r="Q118" t="s">
        <v>98</v>
      </c>
      <c r="R118">
        <v>0</v>
      </c>
      <c r="S118" t="s">
        <v>73</v>
      </c>
      <c r="T118" t="s">
        <v>73</v>
      </c>
      <c r="U118" t="s">
        <v>99</v>
      </c>
      <c r="V118">
        <v>0.30576302455685811</v>
      </c>
      <c r="W118" t="s">
        <v>99</v>
      </c>
      <c r="X118">
        <v>0.3</v>
      </c>
      <c r="Y118" t="s">
        <v>100</v>
      </c>
      <c r="Z118">
        <v>7</v>
      </c>
      <c r="AA118">
        <v>2</v>
      </c>
      <c r="AB118">
        <v>2</v>
      </c>
      <c r="AC118">
        <v>0</v>
      </c>
      <c r="AD118" t="s">
        <v>100</v>
      </c>
      <c r="AE118">
        <v>7</v>
      </c>
      <c r="AF118">
        <v>2</v>
      </c>
      <c r="AG118">
        <v>2</v>
      </c>
      <c r="AH118">
        <v>0</v>
      </c>
      <c r="AI118">
        <v>0.81221951383896229</v>
      </c>
      <c r="AJ118">
        <v>1.377872389548239</v>
      </c>
      <c r="AK118">
        <v>0.62478424141458633</v>
      </c>
      <c r="AL118">
        <v>1.0599018381140299</v>
      </c>
      <c r="AM118">
        <v>2</v>
      </c>
      <c r="AN118">
        <v>2</v>
      </c>
      <c r="AO118">
        <v>2</v>
      </c>
      <c r="AP118">
        <v>2</v>
      </c>
    </row>
    <row r="119" spans="1:42" x14ac:dyDescent="0.25">
      <c r="A119" s="1">
        <v>117</v>
      </c>
      <c r="B119" t="s">
        <v>15</v>
      </c>
      <c r="C119" t="s">
        <v>20</v>
      </c>
      <c r="D119" t="s">
        <v>72</v>
      </c>
      <c r="E119">
        <v>2.76699995994568</v>
      </c>
      <c r="F119" t="s">
        <v>73</v>
      </c>
      <c r="G119" t="s">
        <v>88</v>
      </c>
      <c r="H119">
        <v>4.8600000445731E-4</v>
      </c>
      <c r="I119">
        <v>4.8600000445731E-4</v>
      </c>
      <c r="J119" t="s">
        <v>91</v>
      </c>
      <c r="K119">
        <v>7.3600001633167299E-4</v>
      </c>
      <c r="L119">
        <v>7.3600001633167299E-4</v>
      </c>
      <c r="M119" t="s">
        <v>93</v>
      </c>
      <c r="N119">
        <v>7.6800002716481696E-4</v>
      </c>
      <c r="O119" t="s">
        <v>98</v>
      </c>
      <c r="P119">
        <v>0</v>
      </c>
      <c r="Q119" t="s">
        <v>98</v>
      </c>
      <c r="R119">
        <v>0</v>
      </c>
      <c r="S119" t="s">
        <v>73</v>
      </c>
      <c r="T119" t="s">
        <v>73</v>
      </c>
      <c r="U119" t="s">
        <v>99</v>
      </c>
      <c r="V119">
        <v>0.33602082144798939</v>
      </c>
      <c r="W119" t="s">
        <v>99</v>
      </c>
      <c r="X119">
        <v>0.3</v>
      </c>
      <c r="Y119" t="s">
        <v>100</v>
      </c>
      <c r="Z119">
        <v>7</v>
      </c>
      <c r="AA119">
        <v>2</v>
      </c>
      <c r="AB119">
        <v>2</v>
      </c>
      <c r="AC119">
        <v>0</v>
      </c>
      <c r="AD119" t="s">
        <v>100</v>
      </c>
      <c r="AE119">
        <v>7</v>
      </c>
      <c r="AF119">
        <v>2</v>
      </c>
      <c r="AG119">
        <v>2</v>
      </c>
      <c r="AH119">
        <v>0</v>
      </c>
      <c r="AI119">
        <v>0.81221951383896229</v>
      </c>
      <c r="AJ119">
        <v>1.377872389548239</v>
      </c>
      <c r="AK119">
        <v>0.62478424141458633</v>
      </c>
      <c r="AL119">
        <v>1.0599018381140299</v>
      </c>
      <c r="AM119">
        <v>2</v>
      </c>
      <c r="AN119">
        <v>2</v>
      </c>
      <c r="AO119">
        <v>2</v>
      </c>
      <c r="AP119">
        <v>2</v>
      </c>
    </row>
    <row r="120" spans="1:42" x14ac:dyDescent="0.25">
      <c r="A120" s="1">
        <v>118</v>
      </c>
      <c r="B120" t="s">
        <v>15</v>
      </c>
      <c r="C120" t="s">
        <v>20</v>
      </c>
      <c r="D120" t="s">
        <v>72</v>
      </c>
      <c r="E120">
        <v>3.2599999904632599</v>
      </c>
      <c r="F120" t="s">
        <v>73</v>
      </c>
      <c r="G120" t="s">
        <v>88</v>
      </c>
      <c r="H120">
        <v>4.8600000445731E-4</v>
      </c>
      <c r="I120">
        <v>4.8600000445731E-4</v>
      </c>
      <c r="J120" t="s">
        <v>96</v>
      </c>
      <c r="K120">
        <v>7.6700001955032305E-4</v>
      </c>
      <c r="L120">
        <v>7.6700001955032305E-4</v>
      </c>
      <c r="M120" t="s">
        <v>93</v>
      </c>
      <c r="N120">
        <v>6.8300002021715002E-4</v>
      </c>
      <c r="O120" t="s">
        <v>98</v>
      </c>
      <c r="P120">
        <v>0</v>
      </c>
      <c r="Q120" t="s">
        <v>98</v>
      </c>
      <c r="R120">
        <v>0</v>
      </c>
      <c r="S120" t="s">
        <v>73</v>
      </c>
      <c r="T120" t="s">
        <v>73</v>
      </c>
      <c r="U120" t="s">
        <v>99</v>
      </c>
      <c r="V120">
        <v>0.37783893464300672</v>
      </c>
      <c r="W120" t="s">
        <v>99</v>
      </c>
      <c r="X120">
        <v>0.3</v>
      </c>
      <c r="Y120" t="s">
        <v>100</v>
      </c>
      <c r="Z120">
        <v>7</v>
      </c>
      <c r="AA120">
        <v>2</v>
      </c>
      <c r="AB120">
        <v>2</v>
      </c>
      <c r="AC120">
        <v>0</v>
      </c>
      <c r="AD120" t="s">
        <v>100</v>
      </c>
      <c r="AE120">
        <v>7</v>
      </c>
      <c r="AF120">
        <v>2</v>
      </c>
      <c r="AG120">
        <v>2</v>
      </c>
      <c r="AH120">
        <v>0</v>
      </c>
      <c r="AI120">
        <v>0.81221951383896229</v>
      </c>
      <c r="AJ120">
        <v>1.377872389548239</v>
      </c>
      <c r="AK120">
        <v>0.62478424141458633</v>
      </c>
      <c r="AL120">
        <v>1.0599018381140299</v>
      </c>
      <c r="AM120">
        <v>2</v>
      </c>
      <c r="AN120">
        <v>3</v>
      </c>
      <c r="AO120">
        <v>2</v>
      </c>
      <c r="AP120">
        <v>2</v>
      </c>
    </row>
    <row r="121" spans="1:42" x14ac:dyDescent="0.25">
      <c r="A121" s="1">
        <v>119</v>
      </c>
      <c r="B121" t="s">
        <v>15</v>
      </c>
      <c r="C121" t="s">
        <v>20</v>
      </c>
      <c r="D121" t="s">
        <v>72</v>
      </c>
      <c r="E121">
        <v>3.7530000209808301</v>
      </c>
      <c r="F121" t="s">
        <v>73</v>
      </c>
      <c r="G121" t="s">
        <v>88</v>
      </c>
      <c r="H121">
        <v>4.8600000445731E-4</v>
      </c>
      <c r="I121">
        <v>4.8600000445731E-4</v>
      </c>
      <c r="J121" t="s">
        <v>96</v>
      </c>
      <c r="K121">
        <v>8.3700002869591095E-4</v>
      </c>
      <c r="L121">
        <v>8.3700002869591095E-4</v>
      </c>
      <c r="M121" t="s">
        <v>93</v>
      </c>
      <c r="N121">
        <v>5.8699998771771799E-4</v>
      </c>
      <c r="O121" t="s">
        <v>98</v>
      </c>
      <c r="P121">
        <v>0</v>
      </c>
      <c r="Q121" t="s">
        <v>98</v>
      </c>
      <c r="R121">
        <v>0</v>
      </c>
      <c r="S121" t="s">
        <v>73</v>
      </c>
      <c r="T121" t="s">
        <v>73</v>
      </c>
      <c r="U121" t="s">
        <v>99</v>
      </c>
      <c r="V121">
        <v>0.43963203645602161</v>
      </c>
      <c r="W121" t="s">
        <v>99</v>
      </c>
      <c r="X121">
        <v>0.3</v>
      </c>
      <c r="Y121" t="s">
        <v>100</v>
      </c>
      <c r="Z121">
        <v>7</v>
      </c>
      <c r="AA121">
        <v>2</v>
      </c>
      <c r="AB121">
        <v>2</v>
      </c>
      <c r="AC121">
        <v>0</v>
      </c>
      <c r="AD121" t="s">
        <v>100</v>
      </c>
      <c r="AE121">
        <v>7</v>
      </c>
      <c r="AF121">
        <v>3</v>
      </c>
      <c r="AG121">
        <v>3</v>
      </c>
      <c r="AH121">
        <v>0</v>
      </c>
      <c r="AI121">
        <v>0.81221951383896229</v>
      </c>
      <c r="AJ121">
        <v>1.377872389548239</v>
      </c>
      <c r="AK121">
        <v>0.62478424141458633</v>
      </c>
      <c r="AL121">
        <v>1.0599018381140299</v>
      </c>
      <c r="AM121">
        <v>2</v>
      </c>
      <c r="AN121">
        <v>3</v>
      </c>
      <c r="AO121">
        <v>2</v>
      </c>
      <c r="AP121">
        <v>3</v>
      </c>
    </row>
    <row r="122" spans="1:42" x14ac:dyDescent="0.25">
      <c r="A122" s="1">
        <v>120</v>
      </c>
      <c r="B122" t="s">
        <v>15</v>
      </c>
      <c r="C122" t="s">
        <v>20</v>
      </c>
      <c r="D122" t="s">
        <v>72</v>
      </c>
      <c r="E122">
        <v>4.2470002174377397</v>
      </c>
      <c r="F122" t="s">
        <v>73</v>
      </c>
      <c r="G122" t="s">
        <v>88</v>
      </c>
      <c r="H122">
        <v>4.8600000445731E-4</v>
      </c>
      <c r="I122">
        <v>4.8600000445731E-4</v>
      </c>
      <c r="J122" t="s">
        <v>96</v>
      </c>
      <c r="K122">
        <v>8.3700002869591095E-4</v>
      </c>
      <c r="L122">
        <v>8.3700002869591095E-4</v>
      </c>
      <c r="M122" t="s">
        <v>93</v>
      </c>
      <c r="N122">
        <v>5.8699998771771799E-4</v>
      </c>
      <c r="O122" t="s">
        <v>98</v>
      </c>
      <c r="P122">
        <v>0</v>
      </c>
      <c r="Q122" t="s">
        <v>98</v>
      </c>
      <c r="R122">
        <v>0</v>
      </c>
      <c r="S122" t="s">
        <v>73</v>
      </c>
      <c r="T122" t="s">
        <v>73</v>
      </c>
      <c r="U122" t="s">
        <v>99</v>
      </c>
      <c r="V122">
        <v>0.43963203645602161</v>
      </c>
      <c r="W122" t="s">
        <v>99</v>
      </c>
      <c r="X122">
        <v>0.3</v>
      </c>
      <c r="Y122" t="s">
        <v>100</v>
      </c>
      <c r="Z122">
        <v>7</v>
      </c>
      <c r="AA122">
        <v>2</v>
      </c>
      <c r="AB122">
        <v>2</v>
      </c>
      <c r="AC122">
        <v>0</v>
      </c>
      <c r="AD122" t="s">
        <v>100</v>
      </c>
      <c r="AE122">
        <v>7</v>
      </c>
      <c r="AF122">
        <v>3</v>
      </c>
      <c r="AG122">
        <v>3</v>
      </c>
      <c r="AH122">
        <v>0</v>
      </c>
      <c r="AI122">
        <v>0.81221951383896229</v>
      </c>
      <c r="AJ122">
        <v>1.377872389548239</v>
      </c>
      <c r="AK122">
        <v>0.62478424141458633</v>
      </c>
      <c r="AL122">
        <v>1.0599018381140299</v>
      </c>
      <c r="AM122">
        <v>2</v>
      </c>
      <c r="AN122">
        <v>3</v>
      </c>
      <c r="AO122">
        <v>2</v>
      </c>
      <c r="AP122">
        <v>3</v>
      </c>
    </row>
    <row r="123" spans="1:42" x14ac:dyDescent="0.25">
      <c r="A123" s="1">
        <v>121</v>
      </c>
      <c r="B123" t="s">
        <v>15</v>
      </c>
      <c r="C123" t="s">
        <v>20</v>
      </c>
      <c r="D123" t="s">
        <v>72</v>
      </c>
      <c r="E123">
        <v>4.7399997711181596</v>
      </c>
      <c r="F123" t="s">
        <v>73</v>
      </c>
      <c r="G123" t="s">
        <v>88</v>
      </c>
      <c r="H123">
        <v>4.8600000445731E-4</v>
      </c>
      <c r="I123">
        <v>4.8600000445731E-4</v>
      </c>
      <c r="J123" t="s">
        <v>96</v>
      </c>
      <c r="K123">
        <v>7.6700001955032305E-4</v>
      </c>
      <c r="L123">
        <v>7.6700001955032305E-4</v>
      </c>
      <c r="M123" t="s">
        <v>93</v>
      </c>
      <c r="N123">
        <v>6.8300002021715002E-4</v>
      </c>
      <c r="O123" t="s">
        <v>98</v>
      </c>
      <c r="P123">
        <v>0</v>
      </c>
      <c r="Q123" t="s">
        <v>98</v>
      </c>
      <c r="R123">
        <v>0</v>
      </c>
      <c r="S123" t="s">
        <v>73</v>
      </c>
      <c r="T123" t="s">
        <v>73</v>
      </c>
      <c r="U123" t="s">
        <v>99</v>
      </c>
      <c r="V123">
        <v>0.37783893464300672</v>
      </c>
      <c r="W123" t="s">
        <v>99</v>
      </c>
      <c r="X123">
        <v>0.3</v>
      </c>
      <c r="Y123" t="s">
        <v>100</v>
      </c>
      <c r="Z123">
        <v>7</v>
      </c>
      <c r="AA123">
        <v>2</v>
      </c>
      <c r="AB123">
        <v>2</v>
      </c>
      <c r="AC123">
        <v>0</v>
      </c>
      <c r="AD123" t="s">
        <v>100</v>
      </c>
      <c r="AE123">
        <v>7</v>
      </c>
      <c r="AF123">
        <v>2</v>
      </c>
      <c r="AG123">
        <v>2</v>
      </c>
      <c r="AH123">
        <v>0</v>
      </c>
      <c r="AI123">
        <v>0.81221951383896229</v>
      </c>
      <c r="AJ123">
        <v>1.377872389548239</v>
      </c>
      <c r="AK123">
        <v>0.62478424141458633</v>
      </c>
      <c r="AL123">
        <v>1.0599018381140299</v>
      </c>
      <c r="AM123">
        <v>2</v>
      </c>
      <c r="AN123">
        <v>3</v>
      </c>
      <c r="AO123">
        <v>2</v>
      </c>
      <c r="AP123">
        <v>2</v>
      </c>
    </row>
    <row r="124" spans="1:42" x14ac:dyDescent="0.25">
      <c r="A124" s="1">
        <v>122</v>
      </c>
      <c r="B124" t="s">
        <v>15</v>
      </c>
      <c r="C124" t="s">
        <v>20</v>
      </c>
      <c r="D124" t="s">
        <v>72</v>
      </c>
      <c r="E124">
        <v>5.2329998016357404</v>
      </c>
      <c r="F124" t="s">
        <v>73</v>
      </c>
      <c r="G124" t="s">
        <v>88</v>
      </c>
      <c r="H124">
        <v>4.8600000445731E-4</v>
      </c>
      <c r="I124">
        <v>4.8600000445731E-4</v>
      </c>
      <c r="J124" t="s">
        <v>88</v>
      </c>
      <c r="K124">
        <v>7.3600001633167299E-4</v>
      </c>
      <c r="L124">
        <v>7.3600001633167299E-4</v>
      </c>
      <c r="M124" t="s">
        <v>93</v>
      </c>
      <c r="N124">
        <v>7.6800002716481696E-4</v>
      </c>
      <c r="O124" t="s">
        <v>98</v>
      </c>
      <c r="P124">
        <v>0</v>
      </c>
      <c r="Q124" t="s">
        <v>98</v>
      </c>
      <c r="R124">
        <v>0</v>
      </c>
      <c r="S124" t="s">
        <v>73</v>
      </c>
      <c r="T124" t="s">
        <v>73</v>
      </c>
      <c r="U124" t="s">
        <v>99</v>
      </c>
      <c r="V124">
        <v>0.33602082144798939</v>
      </c>
      <c r="W124" t="s">
        <v>99</v>
      </c>
      <c r="X124">
        <v>0.3</v>
      </c>
      <c r="Y124" t="s">
        <v>100</v>
      </c>
      <c r="Z124">
        <v>7</v>
      </c>
      <c r="AA124">
        <v>2</v>
      </c>
      <c r="AB124">
        <v>2</v>
      </c>
      <c r="AC124">
        <v>0</v>
      </c>
      <c r="AD124" t="s">
        <v>100</v>
      </c>
      <c r="AE124">
        <v>7</v>
      </c>
      <c r="AF124">
        <v>2</v>
      </c>
      <c r="AG124">
        <v>2</v>
      </c>
      <c r="AH124">
        <v>0</v>
      </c>
      <c r="AI124">
        <v>0.81221951383896229</v>
      </c>
      <c r="AJ124">
        <v>1.377872389548239</v>
      </c>
      <c r="AK124">
        <v>0.62478424141458633</v>
      </c>
      <c r="AL124">
        <v>1.0599018381140299</v>
      </c>
      <c r="AM124">
        <v>2</v>
      </c>
      <c r="AN124">
        <v>2</v>
      </c>
      <c r="AO124">
        <v>2</v>
      </c>
      <c r="AP124">
        <v>2</v>
      </c>
    </row>
    <row r="125" spans="1:42" x14ac:dyDescent="0.25">
      <c r="A125" s="1">
        <v>123</v>
      </c>
      <c r="B125" t="s">
        <v>15</v>
      </c>
      <c r="C125" t="s">
        <v>20</v>
      </c>
      <c r="D125" t="s">
        <v>72</v>
      </c>
      <c r="E125">
        <v>5.7270002365112296</v>
      </c>
      <c r="F125" t="s">
        <v>73</v>
      </c>
      <c r="G125" t="s">
        <v>88</v>
      </c>
      <c r="H125">
        <v>4.8600000445731E-4</v>
      </c>
      <c r="I125">
        <v>4.8600000445731E-4</v>
      </c>
      <c r="J125" t="s">
        <v>88</v>
      </c>
      <c r="K125">
        <v>7.3000002885237304E-4</v>
      </c>
      <c r="L125">
        <v>7.3000002885237304E-4</v>
      </c>
      <c r="M125" t="s">
        <v>93</v>
      </c>
      <c r="N125">
        <v>8.4400002378970395E-4</v>
      </c>
      <c r="O125" t="s">
        <v>98</v>
      </c>
      <c r="P125">
        <v>0</v>
      </c>
      <c r="Q125" t="s">
        <v>98</v>
      </c>
      <c r="R125">
        <v>0</v>
      </c>
      <c r="S125" t="s">
        <v>73</v>
      </c>
      <c r="T125" t="s">
        <v>73</v>
      </c>
      <c r="U125" t="s">
        <v>99</v>
      </c>
      <c r="V125">
        <v>0.30576302455685811</v>
      </c>
      <c r="W125" t="s">
        <v>99</v>
      </c>
      <c r="X125">
        <v>0.3</v>
      </c>
      <c r="Y125" t="s">
        <v>100</v>
      </c>
      <c r="Z125">
        <v>7</v>
      </c>
      <c r="AA125">
        <v>2</v>
      </c>
      <c r="AB125">
        <v>2</v>
      </c>
      <c r="AC125">
        <v>0</v>
      </c>
      <c r="AD125" t="s">
        <v>100</v>
      </c>
      <c r="AE125">
        <v>7</v>
      </c>
      <c r="AF125">
        <v>2</v>
      </c>
      <c r="AG125">
        <v>2</v>
      </c>
      <c r="AH125">
        <v>0</v>
      </c>
      <c r="AI125">
        <v>0.81221951383896229</v>
      </c>
      <c r="AJ125">
        <v>1.377872389548239</v>
      </c>
      <c r="AK125">
        <v>0.62478424141458633</v>
      </c>
      <c r="AL125">
        <v>1.0599018381140299</v>
      </c>
      <c r="AM125">
        <v>2</v>
      </c>
      <c r="AN125">
        <v>2</v>
      </c>
      <c r="AO125">
        <v>2</v>
      </c>
      <c r="AP125">
        <v>2</v>
      </c>
    </row>
    <row r="126" spans="1:42" x14ac:dyDescent="0.25">
      <c r="A126" s="1">
        <v>124</v>
      </c>
      <c r="B126" t="s">
        <v>15</v>
      </c>
      <c r="C126" t="s">
        <v>20</v>
      </c>
      <c r="D126" t="s">
        <v>72</v>
      </c>
      <c r="E126">
        <v>6.2199997901916504</v>
      </c>
      <c r="F126" t="s">
        <v>73</v>
      </c>
      <c r="G126" t="s">
        <v>91</v>
      </c>
      <c r="H126">
        <v>6.99999975040555E-4</v>
      </c>
      <c r="I126">
        <v>6.99999975040555E-4</v>
      </c>
      <c r="J126" t="s">
        <v>89</v>
      </c>
      <c r="K126">
        <v>6.8599998485296997E-4</v>
      </c>
      <c r="L126">
        <v>6.8599998485296997E-4</v>
      </c>
      <c r="M126" t="s">
        <v>93</v>
      </c>
      <c r="N126">
        <v>9.1000000247731805E-4</v>
      </c>
      <c r="O126" t="s">
        <v>98</v>
      </c>
      <c r="P126">
        <v>0</v>
      </c>
      <c r="Q126" t="s">
        <v>98</v>
      </c>
      <c r="R126">
        <v>0</v>
      </c>
      <c r="S126" t="s">
        <v>73</v>
      </c>
      <c r="T126" t="s">
        <v>73</v>
      </c>
      <c r="U126" t="s">
        <v>99</v>
      </c>
      <c r="V126">
        <v>0.283586812414797</v>
      </c>
      <c r="W126" t="s">
        <v>99</v>
      </c>
      <c r="X126">
        <v>0.22</v>
      </c>
      <c r="Y126" t="s">
        <v>100</v>
      </c>
      <c r="Z126">
        <v>7</v>
      </c>
      <c r="AA126">
        <v>2</v>
      </c>
      <c r="AB126">
        <v>2</v>
      </c>
      <c r="AC126">
        <v>0</v>
      </c>
      <c r="AD126" t="s">
        <v>100</v>
      </c>
      <c r="AE126">
        <v>7</v>
      </c>
      <c r="AF126">
        <v>2</v>
      </c>
      <c r="AG126">
        <v>2</v>
      </c>
      <c r="AH126">
        <v>0</v>
      </c>
      <c r="AI126">
        <v>0.81221951383896229</v>
      </c>
      <c r="AJ126">
        <v>1.377872389548239</v>
      </c>
      <c r="AK126">
        <v>0.62478424141458633</v>
      </c>
      <c r="AL126">
        <v>1.0599018381140299</v>
      </c>
      <c r="AM126">
        <v>3</v>
      </c>
      <c r="AN126">
        <v>2</v>
      </c>
      <c r="AO126">
        <v>2</v>
      </c>
      <c r="AP126">
        <v>2</v>
      </c>
    </row>
    <row r="127" spans="1:42" x14ac:dyDescent="0.25">
      <c r="A127" s="1">
        <v>125</v>
      </c>
      <c r="B127" t="s">
        <v>15</v>
      </c>
      <c r="C127" t="s">
        <v>20</v>
      </c>
      <c r="D127" t="s">
        <v>72</v>
      </c>
      <c r="E127">
        <v>6.7129998207092303</v>
      </c>
      <c r="F127" t="s">
        <v>73</v>
      </c>
      <c r="G127" t="s">
        <v>93</v>
      </c>
      <c r="H127">
        <v>1.03799998760223E-3</v>
      </c>
      <c r="I127">
        <v>1.03799998760223E-3</v>
      </c>
      <c r="J127" t="s">
        <v>89</v>
      </c>
      <c r="K127">
        <v>6.9499999517574896E-4</v>
      </c>
      <c r="L127">
        <v>6.9499999517574896E-4</v>
      </c>
      <c r="M127" t="s">
        <v>93</v>
      </c>
      <c r="N127">
        <v>9.6600002143532005E-4</v>
      </c>
      <c r="O127" t="s">
        <v>98</v>
      </c>
      <c r="P127">
        <v>0</v>
      </c>
      <c r="Q127" t="s">
        <v>98</v>
      </c>
      <c r="R127">
        <v>0</v>
      </c>
      <c r="S127" t="s">
        <v>73</v>
      </c>
      <c r="T127" t="s">
        <v>73</v>
      </c>
      <c r="U127" t="s">
        <v>99</v>
      </c>
      <c r="V127">
        <v>0.26714699200167569</v>
      </c>
      <c r="W127" t="s">
        <v>99</v>
      </c>
      <c r="X127">
        <v>0.22</v>
      </c>
      <c r="Y127" t="s">
        <v>100</v>
      </c>
      <c r="Z127">
        <v>7</v>
      </c>
      <c r="AA127">
        <v>3</v>
      </c>
      <c r="AB127">
        <v>3</v>
      </c>
      <c r="AC127">
        <v>0</v>
      </c>
      <c r="AD127" t="s">
        <v>100</v>
      </c>
      <c r="AE127">
        <v>7</v>
      </c>
      <c r="AF127">
        <v>2</v>
      </c>
      <c r="AG127">
        <v>2</v>
      </c>
      <c r="AH127">
        <v>0</v>
      </c>
      <c r="AI127">
        <v>0.81221951383896229</v>
      </c>
      <c r="AJ127">
        <v>1.377872389548239</v>
      </c>
      <c r="AK127">
        <v>0.62478424141458633</v>
      </c>
      <c r="AL127">
        <v>1.0599018381140299</v>
      </c>
      <c r="AM127">
        <v>3</v>
      </c>
      <c r="AN127">
        <v>2</v>
      </c>
      <c r="AO127">
        <v>4</v>
      </c>
      <c r="AP127">
        <v>3</v>
      </c>
    </row>
    <row r="128" spans="1:42" x14ac:dyDescent="0.25">
      <c r="A128" s="1">
        <v>126</v>
      </c>
      <c r="B128" t="s">
        <v>15</v>
      </c>
      <c r="C128" t="s">
        <v>20</v>
      </c>
      <c r="D128" t="s">
        <v>72</v>
      </c>
      <c r="E128">
        <v>7.2069997787475604</v>
      </c>
      <c r="F128" t="s">
        <v>73</v>
      </c>
      <c r="G128" t="s">
        <v>91</v>
      </c>
      <c r="H128">
        <v>1.03799998760223E-3</v>
      </c>
      <c r="I128">
        <v>1.15300004836172E-3</v>
      </c>
      <c r="J128" t="s">
        <v>89</v>
      </c>
      <c r="K128">
        <v>6.8400002783164404E-4</v>
      </c>
      <c r="L128">
        <v>6.8400002783164404E-4</v>
      </c>
      <c r="M128" t="s">
        <v>93</v>
      </c>
      <c r="N128">
        <v>1.0120000224560499E-3</v>
      </c>
      <c r="O128" t="s">
        <v>98</v>
      </c>
      <c r="P128">
        <v>0</v>
      </c>
      <c r="Q128" t="s">
        <v>98</v>
      </c>
      <c r="R128">
        <v>0</v>
      </c>
      <c r="S128" t="s">
        <v>73</v>
      </c>
      <c r="T128" t="s">
        <v>73</v>
      </c>
      <c r="U128" t="s">
        <v>99</v>
      </c>
      <c r="V128">
        <v>0.25500394691069039</v>
      </c>
      <c r="W128" t="s">
        <v>99</v>
      </c>
      <c r="X128">
        <v>0.22</v>
      </c>
      <c r="Y128" t="s">
        <v>100</v>
      </c>
      <c r="Z128">
        <v>7</v>
      </c>
      <c r="AA128">
        <v>3</v>
      </c>
      <c r="AB128">
        <v>3</v>
      </c>
      <c r="AC128">
        <v>0</v>
      </c>
      <c r="AD128" t="s">
        <v>100</v>
      </c>
      <c r="AE128">
        <v>7</v>
      </c>
      <c r="AF128">
        <v>2</v>
      </c>
      <c r="AG128">
        <v>2</v>
      </c>
      <c r="AH128">
        <v>0</v>
      </c>
      <c r="AI128">
        <v>0.81221951383896229</v>
      </c>
      <c r="AJ128">
        <v>1.377872389548239</v>
      </c>
      <c r="AK128">
        <v>0.62478424141458633</v>
      </c>
      <c r="AL128">
        <v>1.0599018381140299</v>
      </c>
      <c r="AM128">
        <v>4</v>
      </c>
      <c r="AN128">
        <v>3</v>
      </c>
      <c r="AO128">
        <v>4</v>
      </c>
      <c r="AP128">
        <v>3</v>
      </c>
    </row>
    <row r="129" spans="1:42" x14ac:dyDescent="0.25">
      <c r="A129" s="1">
        <v>127</v>
      </c>
      <c r="B129" t="s">
        <v>15</v>
      </c>
      <c r="C129" t="s">
        <v>20</v>
      </c>
      <c r="D129" t="s">
        <v>72</v>
      </c>
      <c r="E129">
        <v>7.6999998092651403</v>
      </c>
      <c r="F129" t="s">
        <v>73</v>
      </c>
      <c r="G129" t="s">
        <v>91</v>
      </c>
      <c r="H129">
        <v>1.03799998760223E-3</v>
      </c>
      <c r="I129">
        <v>1.5079999575391401E-3</v>
      </c>
      <c r="J129" t="s">
        <v>91</v>
      </c>
      <c r="K129">
        <v>9.8300003446638606E-4</v>
      </c>
      <c r="L129">
        <v>9.8300003446638606E-4</v>
      </c>
      <c r="M129" t="s">
        <v>93</v>
      </c>
      <c r="N129">
        <v>1.0479999473318501E-3</v>
      </c>
      <c r="O129" t="s">
        <v>98</v>
      </c>
      <c r="P129">
        <v>0</v>
      </c>
      <c r="Q129" t="s">
        <v>98</v>
      </c>
      <c r="R129">
        <v>0</v>
      </c>
      <c r="S129" t="s">
        <v>73</v>
      </c>
      <c r="T129" t="s">
        <v>73</v>
      </c>
      <c r="U129" t="s">
        <v>99</v>
      </c>
      <c r="V129">
        <v>0.24624428718438079</v>
      </c>
      <c r="W129" t="s">
        <v>99</v>
      </c>
      <c r="X129">
        <v>0.22</v>
      </c>
      <c r="Y129" t="s">
        <v>100</v>
      </c>
      <c r="Z129">
        <v>7</v>
      </c>
      <c r="AA129">
        <v>4</v>
      </c>
      <c r="AB129">
        <v>4</v>
      </c>
      <c r="AC129">
        <v>0</v>
      </c>
      <c r="AD129" t="s">
        <v>100</v>
      </c>
      <c r="AE129">
        <v>7</v>
      </c>
      <c r="AF129">
        <v>3</v>
      </c>
      <c r="AG129">
        <v>3</v>
      </c>
      <c r="AH129">
        <v>0</v>
      </c>
      <c r="AI129">
        <v>0.81221951383896229</v>
      </c>
      <c r="AJ129">
        <v>1.377872389548239</v>
      </c>
      <c r="AK129">
        <v>0.62478424141458633</v>
      </c>
      <c r="AL129">
        <v>1.0599018381140299</v>
      </c>
      <c r="AM129">
        <v>4</v>
      </c>
      <c r="AN129">
        <v>3</v>
      </c>
      <c r="AO129">
        <v>4</v>
      </c>
      <c r="AP129">
        <v>3</v>
      </c>
    </row>
    <row r="130" spans="1:42" x14ac:dyDescent="0.25">
      <c r="A130" s="1">
        <v>128</v>
      </c>
      <c r="B130" t="s">
        <v>16</v>
      </c>
      <c r="C130" t="s">
        <v>17</v>
      </c>
      <c r="D130" t="s">
        <v>72</v>
      </c>
      <c r="E130">
        <v>0.30000001192092901</v>
      </c>
      <c r="F130" t="s">
        <v>73</v>
      </c>
      <c r="G130" t="s">
        <v>74</v>
      </c>
      <c r="H130">
        <v>1.03799998760223E-3</v>
      </c>
      <c r="I130">
        <v>1.56100001186132E-3</v>
      </c>
      <c r="J130" t="s">
        <v>74</v>
      </c>
      <c r="K130">
        <v>1.0160000529140199E-3</v>
      </c>
      <c r="L130">
        <v>1.0160000529140199E-3</v>
      </c>
      <c r="M130" t="s">
        <v>84</v>
      </c>
      <c r="N130">
        <v>1.09200004953891E-3</v>
      </c>
      <c r="O130" t="s">
        <v>98</v>
      </c>
      <c r="P130">
        <v>0</v>
      </c>
      <c r="Q130" t="s">
        <v>98</v>
      </c>
      <c r="R130">
        <v>0</v>
      </c>
      <c r="S130" t="s">
        <v>73</v>
      </c>
      <c r="T130" t="s">
        <v>73</v>
      </c>
      <c r="U130" t="s">
        <v>99</v>
      </c>
      <c r="V130">
        <v>0.23632233360151031</v>
      </c>
      <c r="W130" t="s">
        <v>99</v>
      </c>
      <c r="X130">
        <v>0.22</v>
      </c>
      <c r="Y130" t="s">
        <v>100</v>
      </c>
      <c r="Z130">
        <v>7</v>
      </c>
      <c r="AA130">
        <v>4</v>
      </c>
      <c r="AB130">
        <v>4</v>
      </c>
      <c r="AC130">
        <v>0</v>
      </c>
      <c r="AD130" t="s">
        <v>100</v>
      </c>
      <c r="AE130">
        <v>7</v>
      </c>
      <c r="AF130">
        <v>3</v>
      </c>
      <c r="AG130">
        <v>3</v>
      </c>
      <c r="AH130">
        <v>0</v>
      </c>
      <c r="AI130">
        <v>0.81221951383896229</v>
      </c>
      <c r="AJ130">
        <v>1.377872389548239</v>
      </c>
      <c r="AK130">
        <v>0.62478424141458633</v>
      </c>
      <c r="AL130">
        <v>1.0599018381140299</v>
      </c>
      <c r="AM130">
        <v>4</v>
      </c>
      <c r="AN130">
        <v>3</v>
      </c>
      <c r="AO130">
        <v>4</v>
      </c>
      <c r="AP130">
        <v>3</v>
      </c>
    </row>
    <row r="131" spans="1:42" x14ac:dyDescent="0.25">
      <c r="A131" s="1">
        <v>129</v>
      </c>
      <c r="B131" t="s">
        <v>16</v>
      </c>
      <c r="C131" t="s">
        <v>17</v>
      </c>
      <c r="D131" t="s">
        <v>72</v>
      </c>
      <c r="E131">
        <v>0.79299998283386197</v>
      </c>
      <c r="F131" t="s">
        <v>73</v>
      </c>
      <c r="G131" t="s">
        <v>74</v>
      </c>
      <c r="H131">
        <v>1.03799998760223E-3</v>
      </c>
      <c r="I131">
        <v>1.19400001130998E-3</v>
      </c>
      <c r="J131" t="s">
        <v>77</v>
      </c>
      <c r="K131">
        <v>7.9800002276897398E-4</v>
      </c>
      <c r="L131">
        <v>7.9800002276897398E-4</v>
      </c>
      <c r="M131" t="s">
        <v>84</v>
      </c>
      <c r="N131">
        <v>1.0550000006333E-3</v>
      </c>
      <c r="O131" t="s">
        <v>98</v>
      </c>
      <c r="P131">
        <v>0</v>
      </c>
      <c r="Q131" t="s">
        <v>98</v>
      </c>
      <c r="R131">
        <v>0</v>
      </c>
      <c r="S131" t="s">
        <v>73</v>
      </c>
      <c r="T131" t="s">
        <v>73</v>
      </c>
      <c r="U131" t="s">
        <v>99</v>
      </c>
      <c r="V131">
        <v>0.2446104263934486</v>
      </c>
      <c r="W131" t="s">
        <v>99</v>
      </c>
      <c r="X131">
        <v>0.22</v>
      </c>
      <c r="Y131" t="s">
        <v>100</v>
      </c>
      <c r="Z131">
        <v>7</v>
      </c>
      <c r="AA131">
        <v>4</v>
      </c>
      <c r="AB131">
        <v>4</v>
      </c>
      <c r="AC131">
        <v>0</v>
      </c>
      <c r="AD131" t="s">
        <v>100</v>
      </c>
      <c r="AE131">
        <v>7</v>
      </c>
      <c r="AF131">
        <v>3</v>
      </c>
      <c r="AG131">
        <v>3</v>
      </c>
      <c r="AH131">
        <v>0</v>
      </c>
      <c r="AI131">
        <v>0.81221951383896229</v>
      </c>
      <c r="AJ131">
        <v>1.377872389548239</v>
      </c>
      <c r="AK131">
        <v>0.62478424141458633</v>
      </c>
      <c r="AL131">
        <v>1.0599018381140299</v>
      </c>
      <c r="AM131">
        <v>4</v>
      </c>
      <c r="AN131">
        <v>3</v>
      </c>
      <c r="AO131">
        <v>4</v>
      </c>
      <c r="AP131">
        <v>3</v>
      </c>
    </row>
    <row r="132" spans="1:42" x14ac:dyDescent="0.25">
      <c r="A132" s="1">
        <v>130</v>
      </c>
      <c r="B132" t="s">
        <v>16</v>
      </c>
      <c r="C132" t="s">
        <v>17</v>
      </c>
      <c r="D132" t="s">
        <v>72</v>
      </c>
      <c r="E132">
        <v>1.2869999408721899</v>
      </c>
      <c r="F132" t="s">
        <v>73</v>
      </c>
      <c r="G132" t="s">
        <v>94</v>
      </c>
      <c r="H132">
        <v>1.03799998760223E-3</v>
      </c>
      <c r="I132">
        <v>1.03799998760223E-3</v>
      </c>
      <c r="J132" t="s">
        <v>77</v>
      </c>
      <c r="K132">
        <v>7.9499999992549398E-4</v>
      </c>
      <c r="L132">
        <v>7.9499999992549398E-4</v>
      </c>
      <c r="M132" t="s">
        <v>84</v>
      </c>
      <c r="N132">
        <v>1.0059999767690899E-3</v>
      </c>
      <c r="O132" t="s">
        <v>98</v>
      </c>
      <c r="P132">
        <v>0</v>
      </c>
      <c r="Q132" t="s">
        <v>98</v>
      </c>
      <c r="R132">
        <v>0</v>
      </c>
      <c r="S132" t="s">
        <v>73</v>
      </c>
      <c r="T132" t="s">
        <v>73</v>
      </c>
      <c r="U132" t="s">
        <v>99</v>
      </c>
      <c r="V132">
        <v>0.25652485681839549</v>
      </c>
      <c r="W132" t="s">
        <v>99</v>
      </c>
      <c r="X132">
        <v>0.22</v>
      </c>
      <c r="Y132" t="s">
        <v>100</v>
      </c>
      <c r="Z132">
        <v>7</v>
      </c>
      <c r="AA132">
        <v>3</v>
      </c>
      <c r="AB132">
        <v>3</v>
      </c>
      <c r="AC132">
        <v>0</v>
      </c>
      <c r="AD132" t="s">
        <v>100</v>
      </c>
      <c r="AE132">
        <v>7</v>
      </c>
      <c r="AF132">
        <v>3</v>
      </c>
      <c r="AG132">
        <v>3</v>
      </c>
      <c r="AH132">
        <v>0</v>
      </c>
      <c r="AI132">
        <v>0.81221951383896229</v>
      </c>
      <c r="AJ132">
        <v>1.377872389548239</v>
      </c>
      <c r="AK132">
        <v>0.62478424141458633</v>
      </c>
      <c r="AL132">
        <v>1.0599018381140299</v>
      </c>
      <c r="AM132">
        <v>4</v>
      </c>
      <c r="AN132">
        <v>3</v>
      </c>
      <c r="AO132">
        <v>4</v>
      </c>
      <c r="AP132">
        <v>3</v>
      </c>
    </row>
    <row r="133" spans="1:42" x14ac:dyDescent="0.25">
      <c r="A133" s="1">
        <v>131</v>
      </c>
      <c r="B133" t="s">
        <v>16</v>
      </c>
      <c r="C133" t="s">
        <v>17</v>
      </c>
      <c r="D133" t="s">
        <v>72</v>
      </c>
      <c r="E133">
        <v>1.7799999713897701</v>
      </c>
      <c r="F133" t="s">
        <v>73</v>
      </c>
      <c r="G133" t="s">
        <v>76</v>
      </c>
      <c r="H133">
        <v>7.3400000110268604E-4</v>
      </c>
      <c r="I133">
        <v>7.3400000110268604E-4</v>
      </c>
      <c r="J133" t="s">
        <v>78</v>
      </c>
      <c r="K133">
        <v>7.8200001735240199E-4</v>
      </c>
      <c r="L133">
        <v>7.8200001735240199E-4</v>
      </c>
      <c r="M133" t="s">
        <v>84</v>
      </c>
      <c r="N133">
        <v>9.4699999317526796E-4</v>
      </c>
      <c r="O133" t="s">
        <v>98</v>
      </c>
      <c r="P133">
        <v>0</v>
      </c>
      <c r="Q133" t="s">
        <v>98</v>
      </c>
      <c r="R133">
        <v>0</v>
      </c>
      <c r="S133" t="s">
        <v>73</v>
      </c>
      <c r="T133" t="s">
        <v>73</v>
      </c>
      <c r="U133" t="s">
        <v>99</v>
      </c>
      <c r="V133">
        <v>0.27250686574423061</v>
      </c>
      <c r="W133" t="s">
        <v>99</v>
      </c>
      <c r="X133">
        <v>0.22</v>
      </c>
      <c r="Y133" t="s">
        <v>100</v>
      </c>
      <c r="Z133">
        <v>7</v>
      </c>
      <c r="AA133">
        <v>2</v>
      </c>
      <c r="AB133">
        <v>2</v>
      </c>
      <c r="AC133">
        <v>0</v>
      </c>
      <c r="AD133" t="s">
        <v>100</v>
      </c>
      <c r="AE133">
        <v>7</v>
      </c>
      <c r="AF133">
        <v>2</v>
      </c>
      <c r="AG133">
        <v>2</v>
      </c>
      <c r="AH133">
        <v>0</v>
      </c>
      <c r="AI133">
        <v>0.81221951383896229</v>
      </c>
      <c r="AJ133">
        <v>1.377872389548239</v>
      </c>
      <c r="AK133">
        <v>0.62478424141458633</v>
      </c>
      <c r="AL133">
        <v>1.0599018381140299</v>
      </c>
      <c r="AM133">
        <v>3</v>
      </c>
      <c r="AN133">
        <v>3</v>
      </c>
      <c r="AO133">
        <v>2</v>
      </c>
      <c r="AP133">
        <v>2</v>
      </c>
    </row>
    <row r="134" spans="1:42" x14ac:dyDescent="0.25">
      <c r="A134" s="1">
        <v>132</v>
      </c>
      <c r="B134" t="s">
        <v>16</v>
      </c>
      <c r="C134" t="s">
        <v>17</v>
      </c>
      <c r="D134" t="s">
        <v>72</v>
      </c>
      <c r="E134">
        <v>2.27300000190735</v>
      </c>
      <c r="F134" t="s">
        <v>73</v>
      </c>
      <c r="G134" t="s">
        <v>74</v>
      </c>
      <c r="H134">
        <v>5.0299998838454496E-4</v>
      </c>
      <c r="I134">
        <v>5.0299998838454496E-4</v>
      </c>
      <c r="J134" t="s">
        <v>78</v>
      </c>
      <c r="K134">
        <v>8.1699999282136603E-4</v>
      </c>
      <c r="L134">
        <v>8.1699999282136603E-4</v>
      </c>
      <c r="M134" t="s">
        <v>84</v>
      </c>
      <c r="N134">
        <v>8.7799999164417397E-4</v>
      </c>
      <c r="O134" t="s">
        <v>98</v>
      </c>
      <c r="P134">
        <v>0</v>
      </c>
      <c r="Q134" t="s">
        <v>98</v>
      </c>
      <c r="R134">
        <v>0</v>
      </c>
      <c r="S134" t="s">
        <v>73</v>
      </c>
      <c r="T134" t="s">
        <v>73</v>
      </c>
      <c r="U134" t="s">
        <v>99</v>
      </c>
      <c r="V134">
        <v>0.29392255405007489</v>
      </c>
      <c r="W134" t="s">
        <v>99</v>
      </c>
      <c r="X134">
        <v>0.25</v>
      </c>
      <c r="Y134" t="s">
        <v>100</v>
      </c>
      <c r="Z134">
        <v>7</v>
      </c>
      <c r="AA134">
        <v>2</v>
      </c>
      <c r="AB134">
        <v>2</v>
      </c>
      <c r="AC134">
        <v>0</v>
      </c>
      <c r="AD134" t="s">
        <v>100</v>
      </c>
      <c r="AE134">
        <v>7</v>
      </c>
      <c r="AF134">
        <v>3</v>
      </c>
      <c r="AG134">
        <v>3</v>
      </c>
      <c r="AH134">
        <v>0</v>
      </c>
      <c r="AI134">
        <v>0.81221951383896229</v>
      </c>
      <c r="AJ134">
        <v>1.377872389548239</v>
      </c>
      <c r="AK134">
        <v>0.62478424141458633</v>
      </c>
      <c r="AL134">
        <v>1.0599018381140299</v>
      </c>
      <c r="AM134">
        <v>2</v>
      </c>
      <c r="AN134">
        <v>3</v>
      </c>
      <c r="AO134">
        <v>2</v>
      </c>
      <c r="AP134">
        <v>3</v>
      </c>
    </row>
    <row r="135" spans="1:42" x14ac:dyDescent="0.25">
      <c r="A135" s="1">
        <v>133</v>
      </c>
      <c r="B135" t="s">
        <v>16</v>
      </c>
      <c r="C135" t="s">
        <v>17</v>
      </c>
      <c r="D135" t="s">
        <v>72</v>
      </c>
      <c r="E135">
        <v>2.76699995994568</v>
      </c>
      <c r="F135" t="s">
        <v>73</v>
      </c>
      <c r="G135" t="s">
        <v>74</v>
      </c>
      <c r="H135">
        <v>5.0299998838454496E-4</v>
      </c>
      <c r="I135">
        <v>5.0299998838454496E-4</v>
      </c>
      <c r="J135" t="s">
        <v>78</v>
      </c>
      <c r="K135">
        <v>8.0899999011307998E-4</v>
      </c>
      <c r="L135">
        <v>8.0899999011307998E-4</v>
      </c>
      <c r="M135" t="s">
        <v>84</v>
      </c>
      <c r="N135">
        <v>7.9800002276897398E-4</v>
      </c>
      <c r="O135" t="s">
        <v>98</v>
      </c>
      <c r="P135">
        <v>0</v>
      </c>
      <c r="Q135" t="s">
        <v>98</v>
      </c>
      <c r="R135">
        <v>0</v>
      </c>
      <c r="S135" t="s">
        <v>73</v>
      </c>
      <c r="T135" t="s">
        <v>73</v>
      </c>
      <c r="U135" t="s">
        <v>99</v>
      </c>
      <c r="V135">
        <v>0.32338846195084781</v>
      </c>
      <c r="W135" t="s">
        <v>99</v>
      </c>
      <c r="X135">
        <v>0.25</v>
      </c>
      <c r="Y135" t="s">
        <v>100</v>
      </c>
      <c r="Z135">
        <v>7</v>
      </c>
      <c r="AA135">
        <v>2</v>
      </c>
      <c r="AB135">
        <v>2</v>
      </c>
      <c r="AC135">
        <v>0</v>
      </c>
      <c r="AD135" t="s">
        <v>100</v>
      </c>
      <c r="AE135">
        <v>7</v>
      </c>
      <c r="AF135">
        <v>3</v>
      </c>
      <c r="AG135">
        <v>3</v>
      </c>
      <c r="AH135">
        <v>0</v>
      </c>
      <c r="AI135">
        <v>0.81221951383896229</v>
      </c>
      <c r="AJ135">
        <v>1.377872389548239</v>
      </c>
      <c r="AK135">
        <v>0.62478424141458633</v>
      </c>
      <c r="AL135">
        <v>1.0599018381140299</v>
      </c>
      <c r="AM135">
        <v>2</v>
      </c>
      <c r="AN135">
        <v>3</v>
      </c>
      <c r="AO135">
        <v>2</v>
      </c>
      <c r="AP135">
        <v>3</v>
      </c>
    </row>
    <row r="136" spans="1:42" x14ac:dyDescent="0.25">
      <c r="A136" s="1">
        <v>134</v>
      </c>
      <c r="B136" t="s">
        <v>16</v>
      </c>
      <c r="C136" t="s">
        <v>17</v>
      </c>
      <c r="D136" t="s">
        <v>72</v>
      </c>
      <c r="E136">
        <v>3.2599999904632599</v>
      </c>
      <c r="F136" t="s">
        <v>73</v>
      </c>
      <c r="G136" t="s">
        <v>74</v>
      </c>
      <c r="H136">
        <v>5.0299998838454496E-4</v>
      </c>
      <c r="I136">
        <v>5.0299998838454496E-4</v>
      </c>
      <c r="J136" t="s">
        <v>96</v>
      </c>
      <c r="K136">
        <v>7.9999997979030002E-4</v>
      </c>
      <c r="L136">
        <v>7.9999997979030002E-4</v>
      </c>
      <c r="M136" t="s">
        <v>84</v>
      </c>
      <c r="N136">
        <v>7.0799997774884105E-4</v>
      </c>
      <c r="O136" t="s">
        <v>98</v>
      </c>
      <c r="P136">
        <v>0</v>
      </c>
      <c r="Q136" t="s">
        <v>98</v>
      </c>
      <c r="R136">
        <v>0</v>
      </c>
      <c r="S136" t="s">
        <v>73</v>
      </c>
      <c r="T136" t="s">
        <v>73</v>
      </c>
      <c r="U136" t="s">
        <v>99</v>
      </c>
      <c r="V136">
        <v>0.36449718659673003</v>
      </c>
      <c r="W136" t="s">
        <v>99</v>
      </c>
      <c r="X136">
        <v>0.25</v>
      </c>
      <c r="Y136" t="s">
        <v>100</v>
      </c>
      <c r="Z136">
        <v>7</v>
      </c>
      <c r="AA136">
        <v>2</v>
      </c>
      <c r="AB136">
        <v>2</v>
      </c>
      <c r="AC136">
        <v>0</v>
      </c>
      <c r="AD136" t="s">
        <v>100</v>
      </c>
      <c r="AE136">
        <v>7</v>
      </c>
      <c r="AF136">
        <v>3</v>
      </c>
      <c r="AG136">
        <v>3</v>
      </c>
      <c r="AH136">
        <v>0</v>
      </c>
      <c r="AI136">
        <v>0.81221951383896229</v>
      </c>
      <c r="AJ136">
        <v>1.377872389548239</v>
      </c>
      <c r="AK136">
        <v>0.62478424141458633</v>
      </c>
      <c r="AL136">
        <v>1.0599018381140299</v>
      </c>
      <c r="AM136">
        <v>2</v>
      </c>
      <c r="AN136">
        <v>3</v>
      </c>
      <c r="AO136">
        <v>2</v>
      </c>
      <c r="AP136">
        <v>3</v>
      </c>
    </row>
    <row r="137" spans="1:42" x14ac:dyDescent="0.25">
      <c r="A137" s="1">
        <v>135</v>
      </c>
      <c r="B137" t="s">
        <v>16</v>
      </c>
      <c r="C137" t="s">
        <v>17</v>
      </c>
      <c r="D137" t="s">
        <v>72</v>
      </c>
      <c r="E137">
        <v>3.7530000209808301</v>
      </c>
      <c r="F137" t="s">
        <v>73</v>
      </c>
      <c r="G137" t="s">
        <v>74</v>
      </c>
      <c r="H137">
        <v>5.0299998838454496E-4</v>
      </c>
      <c r="I137">
        <v>5.0299998838454496E-4</v>
      </c>
      <c r="J137" t="s">
        <v>96</v>
      </c>
      <c r="K137">
        <v>8.6999998893588803E-4</v>
      </c>
      <c r="L137">
        <v>8.6999998893588803E-4</v>
      </c>
      <c r="M137" t="s">
        <v>84</v>
      </c>
      <c r="N137">
        <v>6.0700002359226303E-4</v>
      </c>
      <c r="O137" t="s">
        <v>98</v>
      </c>
      <c r="P137">
        <v>0</v>
      </c>
      <c r="Q137" t="s">
        <v>98</v>
      </c>
      <c r="R137">
        <v>0</v>
      </c>
      <c r="S137" t="s">
        <v>73</v>
      </c>
      <c r="T137" t="s">
        <v>73</v>
      </c>
      <c r="U137" t="s">
        <v>99</v>
      </c>
      <c r="V137">
        <v>0.42514660621059219</v>
      </c>
      <c r="W137" t="s">
        <v>99</v>
      </c>
      <c r="X137">
        <v>0.25</v>
      </c>
      <c r="Y137" t="s">
        <v>100</v>
      </c>
      <c r="Z137">
        <v>7</v>
      </c>
      <c r="AA137">
        <v>2</v>
      </c>
      <c r="AB137">
        <v>2</v>
      </c>
      <c r="AC137">
        <v>0</v>
      </c>
      <c r="AD137" t="s">
        <v>100</v>
      </c>
      <c r="AE137">
        <v>7</v>
      </c>
      <c r="AF137">
        <v>3</v>
      </c>
      <c r="AG137">
        <v>3</v>
      </c>
      <c r="AH137">
        <v>0</v>
      </c>
      <c r="AI137">
        <v>0.81221951383896229</v>
      </c>
      <c r="AJ137">
        <v>1.377872389548239</v>
      </c>
      <c r="AK137">
        <v>0.62478424141458633</v>
      </c>
      <c r="AL137">
        <v>1.0599018381140299</v>
      </c>
      <c r="AM137">
        <v>2</v>
      </c>
      <c r="AN137">
        <v>3</v>
      </c>
      <c r="AO137">
        <v>2</v>
      </c>
      <c r="AP137">
        <v>3</v>
      </c>
    </row>
    <row r="138" spans="1:42" x14ac:dyDescent="0.25">
      <c r="A138" s="1">
        <v>136</v>
      </c>
      <c r="B138" t="s">
        <v>16</v>
      </c>
      <c r="C138" t="s">
        <v>17</v>
      </c>
      <c r="D138" t="s">
        <v>72</v>
      </c>
      <c r="E138">
        <v>4.2470002174377397</v>
      </c>
      <c r="F138" t="s">
        <v>73</v>
      </c>
      <c r="G138" t="s">
        <v>74</v>
      </c>
      <c r="H138">
        <v>5.0299998838454496E-4</v>
      </c>
      <c r="I138">
        <v>5.0299998838454496E-4</v>
      </c>
      <c r="J138" t="s">
        <v>96</v>
      </c>
      <c r="K138">
        <v>8.6999998893588803E-4</v>
      </c>
      <c r="L138">
        <v>8.6999998893588803E-4</v>
      </c>
      <c r="M138" t="s">
        <v>84</v>
      </c>
      <c r="N138">
        <v>6.0700002359226303E-4</v>
      </c>
      <c r="O138" t="s">
        <v>98</v>
      </c>
      <c r="P138">
        <v>0</v>
      </c>
      <c r="Q138" t="s">
        <v>98</v>
      </c>
      <c r="R138">
        <v>0</v>
      </c>
      <c r="S138" t="s">
        <v>73</v>
      </c>
      <c r="T138" t="s">
        <v>73</v>
      </c>
      <c r="U138" t="s">
        <v>99</v>
      </c>
      <c r="V138">
        <v>0.42514660621059219</v>
      </c>
      <c r="W138" t="s">
        <v>99</v>
      </c>
      <c r="X138">
        <v>0.25</v>
      </c>
      <c r="Y138" t="s">
        <v>100</v>
      </c>
      <c r="Z138">
        <v>7</v>
      </c>
      <c r="AA138">
        <v>2</v>
      </c>
      <c r="AB138">
        <v>2</v>
      </c>
      <c r="AC138">
        <v>0</v>
      </c>
      <c r="AD138" t="s">
        <v>100</v>
      </c>
      <c r="AE138">
        <v>7</v>
      </c>
      <c r="AF138">
        <v>3</v>
      </c>
      <c r="AG138">
        <v>3</v>
      </c>
      <c r="AH138">
        <v>0</v>
      </c>
      <c r="AI138">
        <v>0.81221951383896229</v>
      </c>
      <c r="AJ138">
        <v>1.377872389548239</v>
      </c>
      <c r="AK138">
        <v>0.62478424141458633</v>
      </c>
      <c r="AL138">
        <v>1.0599018381140299</v>
      </c>
      <c r="AM138">
        <v>2</v>
      </c>
      <c r="AN138">
        <v>3</v>
      </c>
      <c r="AO138">
        <v>2</v>
      </c>
      <c r="AP138">
        <v>3</v>
      </c>
    </row>
    <row r="139" spans="1:42" x14ac:dyDescent="0.25">
      <c r="A139" s="1">
        <v>137</v>
      </c>
      <c r="B139" t="s">
        <v>16</v>
      </c>
      <c r="C139" t="s">
        <v>17</v>
      </c>
      <c r="D139" t="s">
        <v>72</v>
      </c>
      <c r="E139">
        <v>4.7399997711181596</v>
      </c>
      <c r="F139" t="s">
        <v>73</v>
      </c>
      <c r="G139" t="s">
        <v>74</v>
      </c>
      <c r="H139">
        <v>5.0299998838454496E-4</v>
      </c>
      <c r="I139">
        <v>5.0299998838454496E-4</v>
      </c>
      <c r="J139" t="s">
        <v>96</v>
      </c>
      <c r="K139">
        <v>7.9999997979030002E-4</v>
      </c>
      <c r="L139">
        <v>7.9999997979030002E-4</v>
      </c>
      <c r="M139" t="s">
        <v>84</v>
      </c>
      <c r="N139">
        <v>7.0799997774884105E-4</v>
      </c>
      <c r="O139" t="s">
        <v>98</v>
      </c>
      <c r="P139">
        <v>0</v>
      </c>
      <c r="Q139" t="s">
        <v>98</v>
      </c>
      <c r="R139">
        <v>0</v>
      </c>
      <c r="S139" t="s">
        <v>73</v>
      </c>
      <c r="T139" t="s">
        <v>73</v>
      </c>
      <c r="U139" t="s">
        <v>99</v>
      </c>
      <c r="V139">
        <v>0.36449718659673003</v>
      </c>
      <c r="W139" t="s">
        <v>99</v>
      </c>
      <c r="X139">
        <v>0.25</v>
      </c>
      <c r="Y139" t="s">
        <v>100</v>
      </c>
      <c r="Z139">
        <v>7</v>
      </c>
      <c r="AA139">
        <v>2</v>
      </c>
      <c r="AB139">
        <v>2</v>
      </c>
      <c r="AC139">
        <v>0</v>
      </c>
      <c r="AD139" t="s">
        <v>100</v>
      </c>
      <c r="AE139">
        <v>7</v>
      </c>
      <c r="AF139">
        <v>3</v>
      </c>
      <c r="AG139">
        <v>3</v>
      </c>
      <c r="AH139">
        <v>0</v>
      </c>
      <c r="AI139">
        <v>0.81221951383896229</v>
      </c>
      <c r="AJ139">
        <v>1.377872389548239</v>
      </c>
      <c r="AK139">
        <v>0.62478424141458633</v>
      </c>
      <c r="AL139">
        <v>1.0599018381140299</v>
      </c>
      <c r="AM139">
        <v>2</v>
      </c>
      <c r="AN139">
        <v>3</v>
      </c>
      <c r="AO139">
        <v>2</v>
      </c>
      <c r="AP139">
        <v>3</v>
      </c>
    </row>
    <row r="140" spans="1:42" x14ac:dyDescent="0.25">
      <c r="A140" s="1">
        <v>138</v>
      </c>
      <c r="B140" t="s">
        <v>16</v>
      </c>
      <c r="C140" t="s">
        <v>17</v>
      </c>
      <c r="D140" t="s">
        <v>72</v>
      </c>
      <c r="E140">
        <v>5.2329998016357404</v>
      </c>
      <c r="F140" t="s">
        <v>73</v>
      </c>
      <c r="G140" t="s">
        <v>74</v>
      </c>
      <c r="H140">
        <v>5.0299998838454496E-4</v>
      </c>
      <c r="I140">
        <v>5.0299998838454496E-4</v>
      </c>
      <c r="J140" t="s">
        <v>74</v>
      </c>
      <c r="K140">
        <v>8.0899999011307998E-4</v>
      </c>
      <c r="L140">
        <v>8.0899999011307998E-4</v>
      </c>
      <c r="M140" t="s">
        <v>84</v>
      </c>
      <c r="N140">
        <v>7.9800002276897398E-4</v>
      </c>
      <c r="O140" t="s">
        <v>98</v>
      </c>
      <c r="P140">
        <v>0</v>
      </c>
      <c r="Q140" t="s">
        <v>98</v>
      </c>
      <c r="R140">
        <v>0</v>
      </c>
      <c r="S140" t="s">
        <v>73</v>
      </c>
      <c r="T140" t="s">
        <v>73</v>
      </c>
      <c r="U140" t="s">
        <v>99</v>
      </c>
      <c r="V140">
        <v>0.32338846195084781</v>
      </c>
      <c r="W140" t="s">
        <v>99</v>
      </c>
      <c r="X140">
        <v>0.25</v>
      </c>
      <c r="Y140" t="s">
        <v>100</v>
      </c>
      <c r="Z140">
        <v>7</v>
      </c>
      <c r="AA140">
        <v>2</v>
      </c>
      <c r="AB140">
        <v>2</v>
      </c>
      <c r="AC140">
        <v>0</v>
      </c>
      <c r="AD140" t="s">
        <v>100</v>
      </c>
      <c r="AE140">
        <v>7</v>
      </c>
      <c r="AF140">
        <v>3</v>
      </c>
      <c r="AG140">
        <v>3</v>
      </c>
      <c r="AH140">
        <v>0</v>
      </c>
      <c r="AI140">
        <v>0.81221951383896229</v>
      </c>
      <c r="AJ140">
        <v>1.377872389548239</v>
      </c>
      <c r="AK140">
        <v>0.62478424141458633</v>
      </c>
      <c r="AL140">
        <v>1.0599018381140299</v>
      </c>
      <c r="AM140">
        <v>2</v>
      </c>
      <c r="AN140">
        <v>3</v>
      </c>
      <c r="AO140">
        <v>2</v>
      </c>
      <c r="AP140">
        <v>3</v>
      </c>
    </row>
    <row r="141" spans="1:42" x14ac:dyDescent="0.25">
      <c r="A141" s="1">
        <v>139</v>
      </c>
      <c r="B141" t="s">
        <v>16</v>
      </c>
      <c r="C141" t="s">
        <v>17</v>
      </c>
      <c r="D141" t="s">
        <v>72</v>
      </c>
      <c r="E141">
        <v>5.7270002365112296</v>
      </c>
      <c r="F141" t="s">
        <v>73</v>
      </c>
      <c r="G141" t="s">
        <v>74</v>
      </c>
      <c r="H141">
        <v>5.0299998838454496E-4</v>
      </c>
      <c r="I141">
        <v>5.0299998838454496E-4</v>
      </c>
      <c r="J141" t="s">
        <v>74</v>
      </c>
      <c r="K141">
        <v>8.1699999282136603E-4</v>
      </c>
      <c r="L141">
        <v>8.1699999282136603E-4</v>
      </c>
      <c r="M141" t="s">
        <v>84</v>
      </c>
      <c r="N141">
        <v>8.7799999164417397E-4</v>
      </c>
      <c r="O141" t="s">
        <v>98</v>
      </c>
      <c r="P141">
        <v>0</v>
      </c>
      <c r="Q141" t="s">
        <v>98</v>
      </c>
      <c r="R141">
        <v>0</v>
      </c>
      <c r="S141" t="s">
        <v>73</v>
      </c>
      <c r="T141" t="s">
        <v>73</v>
      </c>
      <c r="U141" t="s">
        <v>99</v>
      </c>
      <c r="V141">
        <v>0.29392255405007489</v>
      </c>
      <c r="W141" t="s">
        <v>99</v>
      </c>
      <c r="X141">
        <v>0.25</v>
      </c>
      <c r="Y141" t="s">
        <v>100</v>
      </c>
      <c r="Z141">
        <v>7</v>
      </c>
      <c r="AA141">
        <v>2</v>
      </c>
      <c r="AB141">
        <v>2</v>
      </c>
      <c r="AC141">
        <v>0</v>
      </c>
      <c r="AD141" t="s">
        <v>100</v>
      </c>
      <c r="AE141">
        <v>7</v>
      </c>
      <c r="AF141">
        <v>3</v>
      </c>
      <c r="AG141">
        <v>3</v>
      </c>
      <c r="AH141">
        <v>0</v>
      </c>
      <c r="AI141">
        <v>0.81221951383896229</v>
      </c>
      <c r="AJ141">
        <v>1.377872389548239</v>
      </c>
      <c r="AK141">
        <v>0.62478424141458633</v>
      </c>
      <c r="AL141">
        <v>1.0599018381140299</v>
      </c>
      <c r="AM141">
        <v>2</v>
      </c>
      <c r="AN141">
        <v>3</v>
      </c>
      <c r="AO141">
        <v>2</v>
      </c>
      <c r="AP141">
        <v>3</v>
      </c>
    </row>
    <row r="142" spans="1:42" x14ac:dyDescent="0.25">
      <c r="A142" s="1">
        <v>140</v>
      </c>
      <c r="B142" t="s">
        <v>16</v>
      </c>
      <c r="C142" t="s">
        <v>17</v>
      </c>
      <c r="D142" t="s">
        <v>72</v>
      </c>
      <c r="E142">
        <v>6.2199997901916504</v>
      </c>
      <c r="F142" t="s">
        <v>73</v>
      </c>
      <c r="G142" t="s">
        <v>77</v>
      </c>
      <c r="H142">
        <v>7.3400000110268604E-4</v>
      </c>
      <c r="I142">
        <v>7.3400000110268604E-4</v>
      </c>
      <c r="J142" t="s">
        <v>74</v>
      </c>
      <c r="K142">
        <v>7.8200001735240199E-4</v>
      </c>
      <c r="L142">
        <v>7.8200001735240199E-4</v>
      </c>
      <c r="M142" t="s">
        <v>84</v>
      </c>
      <c r="N142">
        <v>9.4699999317526796E-4</v>
      </c>
      <c r="O142" t="s">
        <v>98</v>
      </c>
      <c r="P142">
        <v>0</v>
      </c>
      <c r="Q142" t="s">
        <v>98</v>
      </c>
      <c r="R142">
        <v>0</v>
      </c>
      <c r="S142" t="s">
        <v>73</v>
      </c>
      <c r="T142" t="s">
        <v>73</v>
      </c>
      <c r="U142" t="s">
        <v>99</v>
      </c>
      <c r="V142">
        <v>0.27250686574423061</v>
      </c>
      <c r="W142" t="s">
        <v>99</v>
      </c>
      <c r="X142">
        <v>0.22</v>
      </c>
      <c r="Y142" t="s">
        <v>100</v>
      </c>
      <c r="Z142">
        <v>7</v>
      </c>
      <c r="AA142">
        <v>2</v>
      </c>
      <c r="AB142">
        <v>2</v>
      </c>
      <c r="AC142">
        <v>0</v>
      </c>
      <c r="AD142" t="s">
        <v>100</v>
      </c>
      <c r="AE142">
        <v>7</v>
      </c>
      <c r="AF142">
        <v>2</v>
      </c>
      <c r="AG142">
        <v>2</v>
      </c>
      <c r="AH142">
        <v>0</v>
      </c>
      <c r="AI142">
        <v>0.81221951383896229</v>
      </c>
      <c r="AJ142">
        <v>1.377872389548239</v>
      </c>
      <c r="AK142">
        <v>0.62478424141458633</v>
      </c>
      <c r="AL142">
        <v>1.0599018381140299</v>
      </c>
      <c r="AM142">
        <v>3</v>
      </c>
      <c r="AN142">
        <v>3</v>
      </c>
      <c r="AO142">
        <v>2</v>
      </c>
      <c r="AP142">
        <v>2</v>
      </c>
    </row>
    <row r="143" spans="1:42" x14ac:dyDescent="0.25">
      <c r="A143" s="1">
        <v>141</v>
      </c>
      <c r="B143" t="s">
        <v>16</v>
      </c>
      <c r="C143" t="s">
        <v>17</v>
      </c>
      <c r="D143" t="s">
        <v>72</v>
      </c>
      <c r="E143">
        <v>6.7129998207092303</v>
      </c>
      <c r="F143" t="s">
        <v>73</v>
      </c>
      <c r="G143" t="s">
        <v>94</v>
      </c>
      <c r="H143">
        <v>1.03799998760223E-3</v>
      </c>
      <c r="I143">
        <v>1.03799998760223E-3</v>
      </c>
      <c r="J143" t="s">
        <v>76</v>
      </c>
      <c r="K143">
        <v>7.9499999992549398E-4</v>
      </c>
      <c r="L143">
        <v>7.9499999992549398E-4</v>
      </c>
      <c r="M143" t="s">
        <v>84</v>
      </c>
      <c r="N143">
        <v>1.0059999767690899E-3</v>
      </c>
      <c r="O143" t="s">
        <v>98</v>
      </c>
      <c r="P143">
        <v>0</v>
      </c>
      <c r="Q143" t="s">
        <v>98</v>
      </c>
      <c r="R143">
        <v>0</v>
      </c>
      <c r="S143" t="s">
        <v>73</v>
      </c>
      <c r="T143" t="s">
        <v>73</v>
      </c>
      <c r="U143" t="s">
        <v>99</v>
      </c>
      <c r="V143">
        <v>0.25652485681839549</v>
      </c>
      <c r="W143" t="s">
        <v>99</v>
      </c>
      <c r="X143">
        <v>0.22</v>
      </c>
      <c r="Y143" t="s">
        <v>100</v>
      </c>
      <c r="Z143">
        <v>7</v>
      </c>
      <c r="AA143">
        <v>3</v>
      </c>
      <c r="AB143">
        <v>3</v>
      </c>
      <c r="AC143">
        <v>0</v>
      </c>
      <c r="AD143" t="s">
        <v>100</v>
      </c>
      <c r="AE143">
        <v>7</v>
      </c>
      <c r="AF143">
        <v>3</v>
      </c>
      <c r="AG143">
        <v>3</v>
      </c>
      <c r="AH143">
        <v>0</v>
      </c>
      <c r="AI143">
        <v>0.81221951383896229</v>
      </c>
      <c r="AJ143">
        <v>1.377872389548239</v>
      </c>
      <c r="AK143">
        <v>0.62478424141458633</v>
      </c>
      <c r="AL143">
        <v>1.0599018381140299</v>
      </c>
      <c r="AM143">
        <v>4</v>
      </c>
      <c r="AN143">
        <v>3</v>
      </c>
      <c r="AO143">
        <v>4</v>
      </c>
      <c r="AP143">
        <v>3</v>
      </c>
    </row>
    <row r="144" spans="1:42" x14ac:dyDescent="0.25">
      <c r="A144" s="1">
        <v>142</v>
      </c>
      <c r="B144" t="s">
        <v>16</v>
      </c>
      <c r="C144" t="s">
        <v>17</v>
      </c>
      <c r="D144" t="s">
        <v>72</v>
      </c>
      <c r="E144">
        <v>7.2069997787475604</v>
      </c>
      <c r="F144" t="s">
        <v>73</v>
      </c>
      <c r="G144" t="s">
        <v>78</v>
      </c>
      <c r="H144">
        <v>1.03799998760223E-3</v>
      </c>
      <c r="I144">
        <v>1.19400001130998E-3</v>
      </c>
      <c r="J144" t="s">
        <v>76</v>
      </c>
      <c r="K144">
        <v>7.9800002276897398E-4</v>
      </c>
      <c r="L144">
        <v>7.9800002276897398E-4</v>
      </c>
      <c r="M144" t="s">
        <v>84</v>
      </c>
      <c r="N144">
        <v>1.0550000006333E-3</v>
      </c>
      <c r="O144" t="s">
        <v>98</v>
      </c>
      <c r="P144">
        <v>0</v>
      </c>
      <c r="Q144" t="s">
        <v>98</v>
      </c>
      <c r="R144">
        <v>0</v>
      </c>
      <c r="S144" t="s">
        <v>73</v>
      </c>
      <c r="T144" t="s">
        <v>73</v>
      </c>
      <c r="U144" t="s">
        <v>99</v>
      </c>
      <c r="V144">
        <v>0.2446104263934486</v>
      </c>
      <c r="W144" t="s">
        <v>99</v>
      </c>
      <c r="X144">
        <v>0.22</v>
      </c>
      <c r="Y144" t="s">
        <v>100</v>
      </c>
      <c r="Z144">
        <v>7</v>
      </c>
      <c r="AA144">
        <v>4</v>
      </c>
      <c r="AB144">
        <v>4</v>
      </c>
      <c r="AC144">
        <v>0</v>
      </c>
      <c r="AD144" t="s">
        <v>100</v>
      </c>
      <c r="AE144">
        <v>7</v>
      </c>
      <c r="AF144">
        <v>3</v>
      </c>
      <c r="AG144">
        <v>3</v>
      </c>
      <c r="AH144">
        <v>0</v>
      </c>
      <c r="AI144">
        <v>0.81221951383896229</v>
      </c>
      <c r="AJ144">
        <v>1.377872389548239</v>
      </c>
      <c r="AK144">
        <v>0.62478424141458633</v>
      </c>
      <c r="AL144">
        <v>1.0599018381140299</v>
      </c>
      <c r="AM144">
        <v>4</v>
      </c>
      <c r="AN144">
        <v>3</v>
      </c>
      <c r="AO144">
        <v>4</v>
      </c>
      <c r="AP144">
        <v>3</v>
      </c>
    </row>
    <row r="145" spans="1:42" x14ac:dyDescent="0.25">
      <c r="A145" s="1">
        <v>143</v>
      </c>
      <c r="B145" t="s">
        <v>16</v>
      </c>
      <c r="C145" t="s">
        <v>17</v>
      </c>
      <c r="D145" t="s">
        <v>72</v>
      </c>
      <c r="E145">
        <v>7.6999998092651403</v>
      </c>
      <c r="F145" t="s">
        <v>73</v>
      </c>
      <c r="G145" t="s">
        <v>78</v>
      </c>
      <c r="H145">
        <v>1.03799998760223E-3</v>
      </c>
      <c r="I145">
        <v>1.56100001186132E-3</v>
      </c>
      <c r="J145" t="s">
        <v>78</v>
      </c>
      <c r="K145">
        <v>1.0160000529140199E-3</v>
      </c>
      <c r="L145">
        <v>1.0160000529140199E-3</v>
      </c>
      <c r="M145" t="s">
        <v>84</v>
      </c>
      <c r="N145">
        <v>1.09200004953891E-3</v>
      </c>
      <c r="O145" t="s">
        <v>98</v>
      </c>
      <c r="P145">
        <v>0</v>
      </c>
      <c r="Q145" t="s">
        <v>98</v>
      </c>
      <c r="R145">
        <v>0</v>
      </c>
      <c r="S145" t="s">
        <v>73</v>
      </c>
      <c r="T145" t="s">
        <v>73</v>
      </c>
      <c r="U145" t="s">
        <v>99</v>
      </c>
      <c r="V145">
        <v>0.23632233360151031</v>
      </c>
      <c r="W145" t="s">
        <v>99</v>
      </c>
      <c r="X145">
        <v>0.22</v>
      </c>
      <c r="Y145" t="s">
        <v>100</v>
      </c>
      <c r="Z145">
        <v>7</v>
      </c>
      <c r="AA145">
        <v>4</v>
      </c>
      <c r="AB145">
        <v>4</v>
      </c>
      <c r="AC145">
        <v>0</v>
      </c>
      <c r="AD145" t="s">
        <v>100</v>
      </c>
      <c r="AE145">
        <v>7</v>
      </c>
      <c r="AF145">
        <v>3</v>
      </c>
      <c r="AG145">
        <v>3</v>
      </c>
      <c r="AH145">
        <v>0</v>
      </c>
      <c r="AI145">
        <v>0.81221951383896229</v>
      </c>
      <c r="AJ145">
        <v>1.377872389548239</v>
      </c>
      <c r="AK145">
        <v>0.62478424141458633</v>
      </c>
      <c r="AL145">
        <v>1.0599018381140299</v>
      </c>
      <c r="AM145">
        <v>4</v>
      </c>
      <c r="AN145">
        <v>3</v>
      </c>
      <c r="AO145">
        <v>4</v>
      </c>
      <c r="AP145">
        <v>3</v>
      </c>
    </row>
    <row r="146" spans="1:42" x14ac:dyDescent="0.25">
      <c r="A146" s="1">
        <v>144</v>
      </c>
      <c r="B146" t="s">
        <v>16</v>
      </c>
      <c r="C146" t="s">
        <v>18</v>
      </c>
      <c r="D146" t="s">
        <v>72</v>
      </c>
      <c r="E146">
        <v>0.30000001192092901</v>
      </c>
      <c r="F146" t="s">
        <v>73</v>
      </c>
      <c r="G146" t="s">
        <v>79</v>
      </c>
      <c r="H146">
        <v>1.03799998760223E-3</v>
      </c>
      <c r="I146">
        <v>1.56100001186132E-3</v>
      </c>
      <c r="J146" t="s">
        <v>79</v>
      </c>
      <c r="K146">
        <v>1.0160000529140199E-3</v>
      </c>
      <c r="L146">
        <v>1.0160000529140199E-3</v>
      </c>
      <c r="M146" t="s">
        <v>84</v>
      </c>
      <c r="N146">
        <v>1.09200004953891E-3</v>
      </c>
      <c r="O146" t="s">
        <v>98</v>
      </c>
      <c r="P146">
        <v>0</v>
      </c>
      <c r="Q146" t="s">
        <v>98</v>
      </c>
      <c r="R146">
        <v>0</v>
      </c>
      <c r="S146" t="s">
        <v>73</v>
      </c>
      <c r="T146" t="s">
        <v>73</v>
      </c>
      <c r="U146" t="s">
        <v>99</v>
      </c>
      <c r="V146">
        <v>0.23632233360151031</v>
      </c>
      <c r="W146" t="s">
        <v>99</v>
      </c>
      <c r="X146">
        <v>0.22</v>
      </c>
      <c r="Y146" t="s">
        <v>100</v>
      </c>
      <c r="Z146">
        <v>7</v>
      </c>
      <c r="AA146">
        <v>4</v>
      </c>
      <c r="AB146">
        <v>4</v>
      </c>
      <c r="AC146">
        <v>0</v>
      </c>
      <c r="AD146" t="s">
        <v>100</v>
      </c>
      <c r="AE146">
        <v>7</v>
      </c>
      <c r="AF146">
        <v>3</v>
      </c>
      <c r="AG146">
        <v>3</v>
      </c>
      <c r="AH146">
        <v>0</v>
      </c>
      <c r="AI146">
        <v>0.81221951383896229</v>
      </c>
      <c r="AJ146">
        <v>1.377872389548239</v>
      </c>
      <c r="AK146">
        <v>0.62478424141458633</v>
      </c>
      <c r="AL146">
        <v>1.0599018381140299</v>
      </c>
      <c r="AM146">
        <v>4</v>
      </c>
      <c r="AN146">
        <v>3</v>
      </c>
      <c r="AO146">
        <v>4</v>
      </c>
      <c r="AP146">
        <v>3</v>
      </c>
    </row>
    <row r="147" spans="1:42" x14ac:dyDescent="0.25">
      <c r="A147" s="1">
        <v>145</v>
      </c>
      <c r="B147" t="s">
        <v>16</v>
      </c>
      <c r="C147" t="s">
        <v>18</v>
      </c>
      <c r="D147" t="s">
        <v>72</v>
      </c>
      <c r="E147">
        <v>0.79299998283386197</v>
      </c>
      <c r="F147" t="s">
        <v>73</v>
      </c>
      <c r="G147" t="s">
        <v>79</v>
      </c>
      <c r="H147">
        <v>1.03799998760223E-3</v>
      </c>
      <c r="I147">
        <v>1.19400001130998E-3</v>
      </c>
      <c r="J147" t="s">
        <v>81</v>
      </c>
      <c r="K147">
        <v>7.9800002276897398E-4</v>
      </c>
      <c r="L147">
        <v>7.9800002276897398E-4</v>
      </c>
      <c r="M147" t="s">
        <v>84</v>
      </c>
      <c r="N147">
        <v>1.0550000006333E-3</v>
      </c>
      <c r="O147" t="s">
        <v>98</v>
      </c>
      <c r="P147">
        <v>0</v>
      </c>
      <c r="Q147" t="s">
        <v>98</v>
      </c>
      <c r="R147">
        <v>0</v>
      </c>
      <c r="S147" t="s">
        <v>73</v>
      </c>
      <c r="T147" t="s">
        <v>73</v>
      </c>
      <c r="U147" t="s">
        <v>99</v>
      </c>
      <c r="V147">
        <v>0.2446104263934486</v>
      </c>
      <c r="W147" t="s">
        <v>99</v>
      </c>
      <c r="X147">
        <v>0.22</v>
      </c>
      <c r="Y147" t="s">
        <v>100</v>
      </c>
      <c r="Z147">
        <v>7</v>
      </c>
      <c r="AA147">
        <v>4</v>
      </c>
      <c r="AB147">
        <v>4</v>
      </c>
      <c r="AC147">
        <v>0</v>
      </c>
      <c r="AD147" t="s">
        <v>100</v>
      </c>
      <c r="AE147">
        <v>7</v>
      </c>
      <c r="AF147">
        <v>3</v>
      </c>
      <c r="AG147">
        <v>3</v>
      </c>
      <c r="AH147">
        <v>0</v>
      </c>
      <c r="AI147">
        <v>0.81221951383896229</v>
      </c>
      <c r="AJ147">
        <v>1.377872389548239</v>
      </c>
      <c r="AK147">
        <v>0.62478424141458633</v>
      </c>
      <c r="AL147">
        <v>1.0599018381140299</v>
      </c>
      <c r="AM147">
        <v>4</v>
      </c>
      <c r="AN147">
        <v>3</v>
      </c>
      <c r="AO147">
        <v>4</v>
      </c>
      <c r="AP147">
        <v>3</v>
      </c>
    </row>
    <row r="148" spans="1:42" x14ac:dyDescent="0.25">
      <c r="A148" s="1">
        <v>146</v>
      </c>
      <c r="B148" t="s">
        <v>16</v>
      </c>
      <c r="C148" t="s">
        <v>18</v>
      </c>
      <c r="D148" t="s">
        <v>72</v>
      </c>
      <c r="E148">
        <v>1.2869999408721899</v>
      </c>
      <c r="F148" t="s">
        <v>73</v>
      </c>
      <c r="G148" t="s">
        <v>94</v>
      </c>
      <c r="H148">
        <v>1.03799998760223E-3</v>
      </c>
      <c r="I148">
        <v>1.03799998760223E-3</v>
      </c>
      <c r="J148" t="s">
        <v>81</v>
      </c>
      <c r="K148">
        <v>7.9499999992549398E-4</v>
      </c>
      <c r="L148">
        <v>7.9499999992549398E-4</v>
      </c>
      <c r="M148" t="s">
        <v>84</v>
      </c>
      <c r="N148">
        <v>1.0059999767690899E-3</v>
      </c>
      <c r="O148" t="s">
        <v>98</v>
      </c>
      <c r="P148">
        <v>0</v>
      </c>
      <c r="Q148" t="s">
        <v>98</v>
      </c>
      <c r="R148">
        <v>0</v>
      </c>
      <c r="S148" t="s">
        <v>73</v>
      </c>
      <c r="T148" t="s">
        <v>73</v>
      </c>
      <c r="U148" t="s">
        <v>99</v>
      </c>
      <c r="V148">
        <v>0.25652485681839549</v>
      </c>
      <c r="W148" t="s">
        <v>99</v>
      </c>
      <c r="X148">
        <v>0.22</v>
      </c>
      <c r="Y148" t="s">
        <v>100</v>
      </c>
      <c r="Z148">
        <v>7</v>
      </c>
      <c r="AA148">
        <v>3</v>
      </c>
      <c r="AB148">
        <v>3</v>
      </c>
      <c r="AC148">
        <v>0</v>
      </c>
      <c r="AD148" t="s">
        <v>100</v>
      </c>
      <c r="AE148">
        <v>7</v>
      </c>
      <c r="AF148">
        <v>3</v>
      </c>
      <c r="AG148">
        <v>3</v>
      </c>
      <c r="AH148">
        <v>0</v>
      </c>
      <c r="AI148">
        <v>0.81221951383896229</v>
      </c>
      <c r="AJ148">
        <v>1.377872389548239</v>
      </c>
      <c r="AK148">
        <v>0.62478424141458633</v>
      </c>
      <c r="AL148">
        <v>1.0599018381140299</v>
      </c>
      <c r="AM148">
        <v>4</v>
      </c>
      <c r="AN148">
        <v>3</v>
      </c>
      <c r="AO148">
        <v>4</v>
      </c>
      <c r="AP148">
        <v>3</v>
      </c>
    </row>
    <row r="149" spans="1:42" x14ac:dyDescent="0.25">
      <c r="A149" s="1">
        <v>147</v>
      </c>
      <c r="B149" t="s">
        <v>16</v>
      </c>
      <c r="C149" t="s">
        <v>18</v>
      </c>
      <c r="D149" t="s">
        <v>72</v>
      </c>
      <c r="E149">
        <v>1.7799999713897701</v>
      </c>
      <c r="F149" t="s">
        <v>73</v>
      </c>
      <c r="G149" t="s">
        <v>80</v>
      </c>
      <c r="H149">
        <v>7.3400000110268604E-4</v>
      </c>
      <c r="I149">
        <v>7.3400000110268604E-4</v>
      </c>
      <c r="J149" t="s">
        <v>82</v>
      </c>
      <c r="K149">
        <v>7.8200001735240199E-4</v>
      </c>
      <c r="L149">
        <v>7.8200001735240199E-4</v>
      </c>
      <c r="M149" t="s">
        <v>84</v>
      </c>
      <c r="N149">
        <v>9.4699999317526796E-4</v>
      </c>
      <c r="O149" t="s">
        <v>98</v>
      </c>
      <c r="P149">
        <v>0</v>
      </c>
      <c r="Q149" t="s">
        <v>98</v>
      </c>
      <c r="R149">
        <v>0</v>
      </c>
      <c r="S149" t="s">
        <v>73</v>
      </c>
      <c r="T149" t="s">
        <v>73</v>
      </c>
      <c r="U149" t="s">
        <v>99</v>
      </c>
      <c r="V149">
        <v>0.27250686574423061</v>
      </c>
      <c r="W149" t="s">
        <v>99</v>
      </c>
      <c r="X149">
        <v>0.22</v>
      </c>
      <c r="Y149" t="s">
        <v>100</v>
      </c>
      <c r="Z149">
        <v>7</v>
      </c>
      <c r="AA149">
        <v>2</v>
      </c>
      <c r="AB149">
        <v>2</v>
      </c>
      <c r="AC149">
        <v>0</v>
      </c>
      <c r="AD149" t="s">
        <v>100</v>
      </c>
      <c r="AE149">
        <v>7</v>
      </c>
      <c r="AF149">
        <v>2</v>
      </c>
      <c r="AG149">
        <v>2</v>
      </c>
      <c r="AH149">
        <v>0</v>
      </c>
      <c r="AI149">
        <v>0.81221951383896229</v>
      </c>
      <c r="AJ149">
        <v>1.377872389548239</v>
      </c>
      <c r="AK149">
        <v>0.62478424141458633</v>
      </c>
      <c r="AL149">
        <v>1.0599018381140299</v>
      </c>
      <c r="AM149">
        <v>3</v>
      </c>
      <c r="AN149">
        <v>3</v>
      </c>
      <c r="AO149">
        <v>2</v>
      </c>
      <c r="AP149">
        <v>2</v>
      </c>
    </row>
    <row r="150" spans="1:42" x14ac:dyDescent="0.25">
      <c r="A150" s="1">
        <v>148</v>
      </c>
      <c r="B150" t="s">
        <v>16</v>
      </c>
      <c r="C150" t="s">
        <v>18</v>
      </c>
      <c r="D150" t="s">
        <v>72</v>
      </c>
      <c r="E150">
        <v>2.27300000190735</v>
      </c>
      <c r="F150" t="s">
        <v>73</v>
      </c>
      <c r="G150" t="s">
        <v>79</v>
      </c>
      <c r="H150">
        <v>5.0299998838454496E-4</v>
      </c>
      <c r="I150">
        <v>5.0299998838454496E-4</v>
      </c>
      <c r="J150" t="s">
        <v>82</v>
      </c>
      <c r="K150">
        <v>8.1699999282136603E-4</v>
      </c>
      <c r="L150">
        <v>8.1699999282136603E-4</v>
      </c>
      <c r="M150" t="s">
        <v>84</v>
      </c>
      <c r="N150">
        <v>8.7799999164417397E-4</v>
      </c>
      <c r="O150" t="s">
        <v>98</v>
      </c>
      <c r="P150">
        <v>0</v>
      </c>
      <c r="Q150" t="s">
        <v>98</v>
      </c>
      <c r="R150">
        <v>0</v>
      </c>
      <c r="S150" t="s">
        <v>73</v>
      </c>
      <c r="T150" t="s">
        <v>73</v>
      </c>
      <c r="U150" t="s">
        <v>99</v>
      </c>
      <c r="V150">
        <v>0.29392255405007489</v>
      </c>
      <c r="W150" t="s">
        <v>99</v>
      </c>
      <c r="X150">
        <v>0.25</v>
      </c>
      <c r="Y150" t="s">
        <v>100</v>
      </c>
      <c r="Z150">
        <v>7</v>
      </c>
      <c r="AA150">
        <v>2</v>
      </c>
      <c r="AB150">
        <v>2</v>
      </c>
      <c r="AC150">
        <v>0</v>
      </c>
      <c r="AD150" t="s">
        <v>100</v>
      </c>
      <c r="AE150">
        <v>7</v>
      </c>
      <c r="AF150">
        <v>3</v>
      </c>
      <c r="AG150">
        <v>3</v>
      </c>
      <c r="AH150">
        <v>0</v>
      </c>
      <c r="AI150">
        <v>0.81221951383896229</v>
      </c>
      <c r="AJ150">
        <v>1.377872389548239</v>
      </c>
      <c r="AK150">
        <v>0.62478424141458633</v>
      </c>
      <c r="AL150">
        <v>1.0599018381140299</v>
      </c>
      <c r="AM150">
        <v>2</v>
      </c>
      <c r="AN150">
        <v>3</v>
      </c>
      <c r="AO150">
        <v>2</v>
      </c>
      <c r="AP150">
        <v>3</v>
      </c>
    </row>
    <row r="151" spans="1:42" x14ac:dyDescent="0.25">
      <c r="A151" s="1">
        <v>149</v>
      </c>
      <c r="B151" t="s">
        <v>16</v>
      </c>
      <c r="C151" t="s">
        <v>18</v>
      </c>
      <c r="D151" t="s">
        <v>72</v>
      </c>
      <c r="E151">
        <v>2.76699995994568</v>
      </c>
      <c r="F151" t="s">
        <v>73</v>
      </c>
      <c r="G151" t="s">
        <v>79</v>
      </c>
      <c r="H151">
        <v>5.0299998838454496E-4</v>
      </c>
      <c r="I151">
        <v>5.0299998838454496E-4</v>
      </c>
      <c r="J151" t="s">
        <v>82</v>
      </c>
      <c r="K151">
        <v>8.0899999011307998E-4</v>
      </c>
      <c r="L151">
        <v>8.0899999011307998E-4</v>
      </c>
      <c r="M151" t="s">
        <v>84</v>
      </c>
      <c r="N151">
        <v>7.9800002276897398E-4</v>
      </c>
      <c r="O151" t="s">
        <v>98</v>
      </c>
      <c r="P151">
        <v>0</v>
      </c>
      <c r="Q151" t="s">
        <v>98</v>
      </c>
      <c r="R151">
        <v>0</v>
      </c>
      <c r="S151" t="s">
        <v>73</v>
      </c>
      <c r="T151" t="s">
        <v>73</v>
      </c>
      <c r="U151" t="s">
        <v>99</v>
      </c>
      <c r="V151">
        <v>0.32338846195084781</v>
      </c>
      <c r="W151" t="s">
        <v>99</v>
      </c>
      <c r="X151">
        <v>0.25</v>
      </c>
      <c r="Y151" t="s">
        <v>100</v>
      </c>
      <c r="Z151">
        <v>7</v>
      </c>
      <c r="AA151">
        <v>2</v>
      </c>
      <c r="AB151">
        <v>2</v>
      </c>
      <c r="AC151">
        <v>0</v>
      </c>
      <c r="AD151" t="s">
        <v>100</v>
      </c>
      <c r="AE151">
        <v>7</v>
      </c>
      <c r="AF151">
        <v>3</v>
      </c>
      <c r="AG151">
        <v>3</v>
      </c>
      <c r="AH151">
        <v>0</v>
      </c>
      <c r="AI151">
        <v>0.81221951383896229</v>
      </c>
      <c r="AJ151">
        <v>1.377872389548239</v>
      </c>
      <c r="AK151">
        <v>0.62478424141458633</v>
      </c>
      <c r="AL151">
        <v>1.0599018381140299</v>
      </c>
      <c r="AM151">
        <v>2</v>
      </c>
      <c r="AN151">
        <v>3</v>
      </c>
      <c r="AO151">
        <v>2</v>
      </c>
      <c r="AP151">
        <v>3</v>
      </c>
    </row>
    <row r="152" spans="1:42" x14ac:dyDescent="0.25">
      <c r="A152" s="1">
        <v>150</v>
      </c>
      <c r="B152" t="s">
        <v>16</v>
      </c>
      <c r="C152" t="s">
        <v>18</v>
      </c>
      <c r="D152" t="s">
        <v>72</v>
      </c>
      <c r="E152">
        <v>3.2599999904632599</v>
      </c>
      <c r="F152" t="s">
        <v>73</v>
      </c>
      <c r="G152" t="s">
        <v>79</v>
      </c>
      <c r="H152">
        <v>5.0299998838454496E-4</v>
      </c>
      <c r="I152">
        <v>5.0299998838454496E-4</v>
      </c>
      <c r="J152" t="s">
        <v>96</v>
      </c>
      <c r="K152">
        <v>7.9999997979030002E-4</v>
      </c>
      <c r="L152">
        <v>7.9999997979030002E-4</v>
      </c>
      <c r="M152" t="s">
        <v>84</v>
      </c>
      <c r="N152">
        <v>7.0799997774884105E-4</v>
      </c>
      <c r="O152" t="s">
        <v>98</v>
      </c>
      <c r="P152">
        <v>0</v>
      </c>
      <c r="Q152" t="s">
        <v>98</v>
      </c>
      <c r="R152">
        <v>0</v>
      </c>
      <c r="S152" t="s">
        <v>73</v>
      </c>
      <c r="T152" t="s">
        <v>73</v>
      </c>
      <c r="U152" t="s">
        <v>99</v>
      </c>
      <c r="V152">
        <v>0.36449718659673003</v>
      </c>
      <c r="W152" t="s">
        <v>99</v>
      </c>
      <c r="X152">
        <v>0.25</v>
      </c>
      <c r="Y152" t="s">
        <v>100</v>
      </c>
      <c r="Z152">
        <v>7</v>
      </c>
      <c r="AA152">
        <v>2</v>
      </c>
      <c r="AB152">
        <v>2</v>
      </c>
      <c r="AC152">
        <v>0</v>
      </c>
      <c r="AD152" t="s">
        <v>100</v>
      </c>
      <c r="AE152">
        <v>7</v>
      </c>
      <c r="AF152">
        <v>3</v>
      </c>
      <c r="AG152">
        <v>3</v>
      </c>
      <c r="AH152">
        <v>0</v>
      </c>
      <c r="AI152">
        <v>0.81221951383896229</v>
      </c>
      <c r="AJ152">
        <v>1.377872389548239</v>
      </c>
      <c r="AK152">
        <v>0.62478424141458633</v>
      </c>
      <c r="AL152">
        <v>1.0599018381140299</v>
      </c>
      <c r="AM152">
        <v>2</v>
      </c>
      <c r="AN152">
        <v>3</v>
      </c>
      <c r="AO152">
        <v>2</v>
      </c>
      <c r="AP152">
        <v>3</v>
      </c>
    </row>
    <row r="153" spans="1:42" x14ac:dyDescent="0.25">
      <c r="A153" s="1">
        <v>151</v>
      </c>
      <c r="B153" t="s">
        <v>16</v>
      </c>
      <c r="C153" t="s">
        <v>18</v>
      </c>
      <c r="D153" t="s">
        <v>72</v>
      </c>
      <c r="E153">
        <v>3.7530000209808301</v>
      </c>
      <c r="F153" t="s">
        <v>73</v>
      </c>
      <c r="G153" t="s">
        <v>79</v>
      </c>
      <c r="H153">
        <v>5.0299998838454496E-4</v>
      </c>
      <c r="I153">
        <v>5.0299998838454496E-4</v>
      </c>
      <c r="J153" t="s">
        <v>96</v>
      </c>
      <c r="K153">
        <v>8.6999998893588803E-4</v>
      </c>
      <c r="L153">
        <v>8.6999998893588803E-4</v>
      </c>
      <c r="M153" t="s">
        <v>84</v>
      </c>
      <c r="N153">
        <v>6.0700002359226303E-4</v>
      </c>
      <c r="O153" t="s">
        <v>98</v>
      </c>
      <c r="P153">
        <v>0</v>
      </c>
      <c r="Q153" t="s">
        <v>98</v>
      </c>
      <c r="R153">
        <v>0</v>
      </c>
      <c r="S153" t="s">
        <v>73</v>
      </c>
      <c r="T153" t="s">
        <v>73</v>
      </c>
      <c r="U153" t="s">
        <v>99</v>
      </c>
      <c r="V153">
        <v>0.42514660621059219</v>
      </c>
      <c r="W153" t="s">
        <v>99</v>
      </c>
      <c r="X153">
        <v>0.25</v>
      </c>
      <c r="Y153" t="s">
        <v>100</v>
      </c>
      <c r="Z153">
        <v>7</v>
      </c>
      <c r="AA153">
        <v>2</v>
      </c>
      <c r="AB153">
        <v>2</v>
      </c>
      <c r="AC153">
        <v>0</v>
      </c>
      <c r="AD153" t="s">
        <v>100</v>
      </c>
      <c r="AE153">
        <v>7</v>
      </c>
      <c r="AF153">
        <v>3</v>
      </c>
      <c r="AG153">
        <v>3</v>
      </c>
      <c r="AH153">
        <v>0</v>
      </c>
      <c r="AI153">
        <v>0.81221951383896229</v>
      </c>
      <c r="AJ153">
        <v>1.377872389548239</v>
      </c>
      <c r="AK153">
        <v>0.62478424141458633</v>
      </c>
      <c r="AL153">
        <v>1.0599018381140299</v>
      </c>
      <c r="AM153">
        <v>2</v>
      </c>
      <c r="AN153">
        <v>3</v>
      </c>
      <c r="AO153">
        <v>2</v>
      </c>
      <c r="AP153">
        <v>3</v>
      </c>
    </row>
    <row r="154" spans="1:42" x14ac:dyDescent="0.25">
      <c r="A154" s="1">
        <v>152</v>
      </c>
      <c r="B154" t="s">
        <v>16</v>
      </c>
      <c r="C154" t="s">
        <v>18</v>
      </c>
      <c r="D154" t="s">
        <v>72</v>
      </c>
      <c r="E154">
        <v>4.2470002174377397</v>
      </c>
      <c r="F154" t="s">
        <v>73</v>
      </c>
      <c r="G154" t="s">
        <v>79</v>
      </c>
      <c r="H154">
        <v>5.0299998838454496E-4</v>
      </c>
      <c r="I154">
        <v>5.0299998838454496E-4</v>
      </c>
      <c r="J154" t="s">
        <v>96</v>
      </c>
      <c r="K154">
        <v>8.6999998893588803E-4</v>
      </c>
      <c r="L154">
        <v>8.6999998893588803E-4</v>
      </c>
      <c r="M154" t="s">
        <v>84</v>
      </c>
      <c r="N154">
        <v>6.0700002359226303E-4</v>
      </c>
      <c r="O154" t="s">
        <v>98</v>
      </c>
      <c r="P154">
        <v>0</v>
      </c>
      <c r="Q154" t="s">
        <v>98</v>
      </c>
      <c r="R154">
        <v>0</v>
      </c>
      <c r="S154" t="s">
        <v>73</v>
      </c>
      <c r="T154" t="s">
        <v>73</v>
      </c>
      <c r="U154" t="s">
        <v>99</v>
      </c>
      <c r="V154">
        <v>0.42514660621059219</v>
      </c>
      <c r="W154" t="s">
        <v>99</v>
      </c>
      <c r="X154">
        <v>0.25</v>
      </c>
      <c r="Y154" t="s">
        <v>100</v>
      </c>
      <c r="Z154">
        <v>7</v>
      </c>
      <c r="AA154">
        <v>2</v>
      </c>
      <c r="AB154">
        <v>2</v>
      </c>
      <c r="AC154">
        <v>0</v>
      </c>
      <c r="AD154" t="s">
        <v>100</v>
      </c>
      <c r="AE154">
        <v>7</v>
      </c>
      <c r="AF154">
        <v>3</v>
      </c>
      <c r="AG154">
        <v>3</v>
      </c>
      <c r="AH154">
        <v>0</v>
      </c>
      <c r="AI154">
        <v>0.81221951383896229</v>
      </c>
      <c r="AJ154">
        <v>1.377872389548239</v>
      </c>
      <c r="AK154">
        <v>0.62478424141458633</v>
      </c>
      <c r="AL154">
        <v>1.0599018381140299</v>
      </c>
      <c r="AM154">
        <v>2</v>
      </c>
      <c r="AN154">
        <v>3</v>
      </c>
      <c r="AO154">
        <v>2</v>
      </c>
      <c r="AP154">
        <v>3</v>
      </c>
    </row>
    <row r="155" spans="1:42" x14ac:dyDescent="0.25">
      <c r="A155" s="1">
        <v>153</v>
      </c>
      <c r="B155" t="s">
        <v>16</v>
      </c>
      <c r="C155" t="s">
        <v>18</v>
      </c>
      <c r="D155" t="s">
        <v>72</v>
      </c>
      <c r="E155">
        <v>4.7399997711181596</v>
      </c>
      <c r="F155" t="s">
        <v>73</v>
      </c>
      <c r="G155" t="s">
        <v>79</v>
      </c>
      <c r="H155">
        <v>5.0299998838454496E-4</v>
      </c>
      <c r="I155">
        <v>5.0299998838454496E-4</v>
      </c>
      <c r="J155" t="s">
        <v>96</v>
      </c>
      <c r="K155">
        <v>7.9999997979030002E-4</v>
      </c>
      <c r="L155">
        <v>7.9999997979030002E-4</v>
      </c>
      <c r="M155" t="s">
        <v>84</v>
      </c>
      <c r="N155">
        <v>7.0799997774884105E-4</v>
      </c>
      <c r="O155" t="s">
        <v>98</v>
      </c>
      <c r="P155">
        <v>0</v>
      </c>
      <c r="Q155" t="s">
        <v>98</v>
      </c>
      <c r="R155">
        <v>0</v>
      </c>
      <c r="S155" t="s">
        <v>73</v>
      </c>
      <c r="T155" t="s">
        <v>73</v>
      </c>
      <c r="U155" t="s">
        <v>99</v>
      </c>
      <c r="V155">
        <v>0.36449718659673003</v>
      </c>
      <c r="W155" t="s">
        <v>99</v>
      </c>
      <c r="X155">
        <v>0.25</v>
      </c>
      <c r="Y155" t="s">
        <v>100</v>
      </c>
      <c r="Z155">
        <v>7</v>
      </c>
      <c r="AA155">
        <v>2</v>
      </c>
      <c r="AB155">
        <v>2</v>
      </c>
      <c r="AC155">
        <v>0</v>
      </c>
      <c r="AD155" t="s">
        <v>100</v>
      </c>
      <c r="AE155">
        <v>7</v>
      </c>
      <c r="AF155">
        <v>3</v>
      </c>
      <c r="AG155">
        <v>3</v>
      </c>
      <c r="AH155">
        <v>0</v>
      </c>
      <c r="AI155">
        <v>0.81221951383896229</v>
      </c>
      <c r="AJ155">
        <v>1.377872389548239</v>
      </c>
      <c r="AK155">
        <v>0.62478424141458633</v>
      </c>
      <c r="AL155">
        <v>1.0599018381140299</v>
      </c>
      <c r="AM155">
        <v>2</v>
      </c>
      <c r="AN155">
        <v>3</v>
      </c>
      <c r="AO155">
        <v>2</v>
      </c>
      <c r="AP155">
        <v>3</v>
      </c>
    </row>
    <row r="156" spans="1:42" x14ac:dyDescent="0.25">
      <c r="A156" s="1">
        <v>154</v>
      </c>
      <c r="B156" t="s">
        <v>16</v>
      </c>
      <c r="C156" t="s">
        <v>18</v>
      </c>
      <c r="D156" t="s">
        <v>72</v>
      </c>
      <c r="E156">
        <v>5.2329998016357404</v>
      </c>
      <c r="F156" t="s">
        <v>73</v>
      </c>
      <c r="G156" t="s">
        <v>79</v>
      </c>
      <c r="H156">
        <v>5.0299998838454496E-4</v>
      </c>
      <c r="I156">
        <v>5.0299998838454496E-4</v>
      </c>
      <c r="J156" t="s">
        <v>79</v>
      </c>
      <c r="K156">
        <v>8.0899999011307998E-4</v>
      </c>
      <c r="L156">
        <v>8.0899999011307998E-4</v>
      </c>
      <c r="M156" t="s">
        <v>84</v>
      </c>
      <c r="N156">
        <v>7.9800002276897398E-4</v>
      </c>
      <c r="O156" t="s">
        <v>98</v>
      </c>
      <c r="P156">
        <v>0</v>
      </c>
      <c r="Q156" t="s">
        <v>98</v>
      </c>
      <c r="R156">
        <v>0</v>
      </c>
      <c r="S156" t="s">
        <v>73</v>
      </c>
      <c r="T156" t="s">
        <v>73</v>
      </c>
      <c r="U156" t="s">
        <v>99</v>
      </c>
      <c r="V156">
        <v>0.32338846195084781</v>
      </c>
      <c r="W156" t="s">
        <v>99</v>
      </c>
      <c r="X156">
        <v>0.25</v>
      </c>
      <c r="Y156" t="s">
        <v>100</v>
      </c>
      <c r="Z156">
        <v>7</v>
      </c>
      <c r="AA156">
        <v>2</v>
      </c>
      <c r="AB156">
        <v>2</v>
      </c>
      <c r="AC156">
        <v>0</v>
      </c>
      <c r="AD156" t="s">
        <v>100</v>
      </c>
      <c r="AE156">
        <v>7</v>
      </c>
      <c r="AF156">
        <v>3</v>
      </c>
      <c r="AG156">
        <v>3</v>
      </c>
      <c r="AH156">
        <v>0</v>
      </c>
      <c r="AI156">
        <v>0.81221951383896229</v>
      </c>
      <c r="AJ156">
        <v>1.377872389548239</v>
      </c>
      <c r="AK156">
        <v>0.62478424141458633</v>
      </c>
      <c r="AL156">
        <v>1.0599018381140299</v>
      </c>
      <c r="AM156">
        <v>2</v>
      </c>
      <c r="AN156">
        <v>3</v>
      </c>
      <c r="AO156">
        <v>2</v>
      </c>
      <c r="AP156">
        <v>3</v>
      </c>
    </row>
    <row r="157" spans="1:42" x14ac:dyDescent="0.25">
      <c r="A157" s="1">
        <v>155</v>
      </c>
      <c r="B157" t="s">
        <v>16</v>
      </c>
      <c r="C157" t="s">
        <v>18</v>
      </c>
      <c r="D157" t="s">
        <v>72</v>
      </c>
      <c r="E157">
        <v>5.7270002365112296</v>
      </c>
      <c r="F157" t="s">
        <v>73</v>
      </c>
      <c r="G157" t="s">
        <v>79</v>
      </c>
      <c r="H157">
        <v>5.0299998838454496E-4</v>
      </c>
      <c r="I157">
        <v>5.0299998838454496E-4</v>
      </c>
      <c r="J157" t="s">
        <v>79</v>
      </c>
      <c r="K157">
        <v>8.1699999282136603E-4</v>
      </c>
      <c r="L157">
        <v>8.1699999282136603E-4</v>
      </c>
      <c r="M157" t="s">
        <v>84</v>
      </c>
      <c r="N157">
        <v>8.7799999164417397E-4</v>
      </c>
      <c r="O157" t="s">
        <v>98</v>
      </c>
      <c r="P157">
        <v>0</v>
      </c>
      <c r="Q157" t="s">
        <v>98</v>
      </c>
      <c r="R157">
        <v>0</v>
      </c>
      <c r="S157" t="s">
        <v>73</v>
      </c>
      <c r="T157" t="s">
        <v>73</v>
      </c>
      <c r="U157" t="s">
        <v>99</v>
      </c>
      <c r="V157">
        <v>0.29392255405007489</v>
      </c>
      <c r="W157" t="s">
        <v>99</v>
      </c>
      <c r="X157">
        <v>0.25</v>
      </c>
      <c r="Y157" t="s">
        <v>100</v>
      </c>
      <c r="Z157">
        <v>7</v>
      </c>
      <c r="AA157">
        <v>2</v>
      </c>
      <c r="AB157">
        <v>2</v>
      </c>
      <c r="AC157">
        <v>0</v>
      </c>
      <c r="AD157" t="s">
        <v>100</v>
      </c>
      <c r="AE157">
        <v>7</v>
      </c>
      <c r="AF157">
        <v>3</v>
      </c>
      <c r="AG157">
        <v>3</v>
      </c>
      <c r="AH157">
        <v>0</v>
      </c>
      <c r="AI157">
        <v>0.81221951383896229</v>
      </c>
      <c r="AJ157">
        <v>1.377872389548239</v>
      </c>
      <c r="AK157">
        <v>0.62478424141458633</v>
      </c>
      <c r="AL157">
        <v>1.0599018381140299</v>
      </c>
      <c r="AM157">
        <v>2</v>
      </c>
      <c r="AN157">
        <v>3</v>
      </c>
      <c r="AO157">
        <v>2</v>
      </c>
      <c r="AP157">
        <v>3</v>
      </c>
    </row>
    <row r="158" spans="1:42" x14ac:dyDescent="0.25">
      <c r="A158" s="1">
        <v>156</v>
      </c>
      <c r="B158" t="s">
        <v>16</v>
      </c>
      <c r="C158" t="s">
        <v>18</v>
      </c>
      <c r="D158" t="s">
        <v>72</v>
      </c>
      <c r="E158">
        <v>6.2199997901916504</v>
      </c>
      <c r="F158" t="s">
        <v>73</v>
      </c>
      <c r="G158" t="s">
        <v>81</v>
      </c>
      <c r="H158">
        <v>7.3400000110268604E-4</v>
      </c>
      <c r="I158">
        <v>7.3400000110268604E-4</v>
      </c>
      <c r="J158" t="s">
        <v>79</v>
      </c>
      <c r="K158">
        <v>7.8200001735240199E-4</v>
      </c>
      <c r="L158">
        <v>7.8200001735240199E-4</v>
      </c>
      <c r="M158" t="s">
        <v>84</v>
      </c>
      <c r="N158">
        <v>9.4699999317526796E-4</v>
      </c>
      <c r="O158" t="s">
        <v>98</v>
      </c>
      <c r="P158">
        <v>0</v>
      </c>
      <c r="Q158" t="s">
        <v>98</v>
      </c>
      <c r="R158">
        <v>0</v>
      </c>
      <c r="S158" t="s">
        <v>73</v>
      </c>
      <c r="T158" t="s">
        <v>73</v>
      </c>
      <c r="U158" t="s">
        <v>99</v>
      </c>
      <c r="V158">
        <v>0.27250686574423061</v>
      </c>
      <c r="W158" t="s">
        <v>99</v>
      </c>
      <c r="X158">
        <v>0.22</v>
      </c>
      <c r="Y158" t="s">
        <v>100</v>
      </c>
      <c r="Z158">
        <v>7</v>
      </c>
      <c r="AA158">
        <v>2</v>
      </c>
      <c r="AB158">
        <v>2</v>
      </c>
      <c r="AC158">
        <v>0</v>
      </c>
      <c r="AD158" t="s">
        <v>100</v>
      </c>
      <c r="AE158">
        <v>7</v>
      </c>
      <c r="AF158">
        <v>2</v>
      </c>
      <c r="AG158">
        <v>2</v>
      </c>
      <c r="AH158">
        <v>0</v>
      </c>
      <c r="AI158">
        <v>0.81221951383896229</v>
      </c>
      <c r="AJ158">
        <v>1.377872389548239</v>
      </c>
      <c r="AK158">
        <v>0.62478424141458633</v>
      </c>
      <c r="AL158">
        <v>1.0599018381140299</v>
      </c>
      <c r="AM158">
        <v>3</v>
      </c>
      <c r="AN158">
        <v>3</v>
      </c>
      <c r="AO158">
        <v>2</v>
      </c>
      <c r="AP158">
        <v>2</v>
      </c>
    </row>
    <row r="159" spans="1:42" x14ac:dyDescent="0.25">
      <c r="A159" s="1">
        <v>157</v>
      </c>
      <c r="B159" t="s">
        <v>16</v>
      </c>
      <c r="C159" t="s">
        <v>18</v>
      </c>
      <c r="D159" t="s">
        <v>72</v>
      </c>
      <c r="E159">
        <v>6.7129998207092303</v>
      </c>
      <c r="F159" t="s">
        <v>73</v>
      </c>
      <c r="G159" t="s">
        <v>94</v>
      </c>
      <c r="H159">
        <v>1.03799998760223E-3</v>
      </c>
      <c r="I159">
        <v>1.03799998760223E-3</v>
      </c>
      <c r="J159" t="s">
        <v>80</v>
      </c>
      <c r="K159">
        <v>7.9499999992549398E-4</v>
      </c>
      <c r="L159">
        <v>7.9499999992549398E-4</v>
      </c>
      <c r="M159" t="s">
        <v>84</v>
      </c>
      <c r="N159">
        <v>1.0059999767690899E-3</v>
      </c>
      <c r="O159" t="s">
        <v>98</v>
      </c>
      <c r="P159">
        <v>0</v>
      </c>
      <c r="Q159" t="s">
        <v>98</v>
      </c>
      <c r="R159">
        <v>0</v>
      </c>
      <c r="S159" t="s">
        <v>73</v>
      </c>
      <c r="T159" t="s">
        <v>73</v>
      </c>
      <c r="U159" t="s">
        <v>99</v>
      </c>
      <c r="V159">
        <v>0.25652485681839549</v>
      </c>
      <c r="W159" t="s">
        <v>99</v>
      </c>
      <c r="X159">
        <v>0.22</v>
      </c>
      <c r="Y159" t="s">
        <v>100</v>
      </c>
      <c r="Z159">
        <v>7</v>
      </c>
      <c r="AA159">
        <v>3</v>
      </c>
      <c r="AB159">
        <v>3</v>
      </c>
      <c r="AC159">
        <v>0</v>
      </c>
      <c r="AD159" t="s">
        <v>100</v>
      </c>
      <c r="AE159">
        <v>7</v>
      </c>
      <c r="AF159">
        <v>3</v>
      </c>
      <c r="AG159">
        <v>3</v>
      </c>
      <c r="AH159">
        <v>0</v>
      </c>
      <c r="AI159">
        <v>0.81221951383896229</v>
      </c>
      <c r="AJ159">
        <v>1.377872389548239</v>
      </c>
      <c r="AK159">
        <v>0.62478424141458633</v>
      </c>
      <c r="AL159">
        <v>1.0599018381140299</v>
      </c>
      <c r="AM159">
        <v>4</v>
      </c>
      <c r="AN159">
        <v>3</v>
      </c>
      <c r="AO159">
        <v>4</v>
      </c>
      <c r="AP159">
        <v>3</v>
      </c>
    </row>
    <row r="160" spans="1:42" x14ac:dyDescent="0.25">
      <c r="A160" s="1">
        <v>158</v>
      </c>
      <c r="B160" t="s">
        <v>16</v>
      </c>
      <c r="C160" t="s">
        <v>18</v>
      </c>
      <c r="D160" t="s">
        <v>72</v>
      </c>
      <c r="E160">
        <v>7.2069997787475604</v>
      </c>
      <c r="F160" t="s">
        <v>73</v>
      </c>
      <c r="G160" t="s">
        <v>82</v>
      </c>
      <c r="H160">
        <v>1.03799998760223E-3</v>
      </c>
      <c r="I160">
        <v>1.19400001130998E-3</v>
      </c>
      <c r="J160" t="s">
        <v>80</v>
      </c>
      <c r="K160">
        <v>7.9800002276897398E-4</v>
      </c>
      <c r="L160">
        <v>7.9800002276897398E-4</v>
      </c>
      <c r="M160" t="s">
        <v>84</v>
      </c>
      <c r="N160">
        <v>1.0550000006333E-3</v>
      </c>
      <c r="O160" t="s">
        <v>98</v>
      </c>
      <c r="P160">
        <v>0</v>
      </c>
      <c r="Q160" t="s">
        <v>98</v>
      </c>
      <c r="R160">
        <v>0</v>
      </c>
      <c r="S160" t="s">
        <v>73</v>
      </c>
      <c r="T160" t="s">
        <v>73</v>
      </c>
      <c r="U160" t="s">
        <v>99</v>
      </c>
      <c r="V160">
        <v>0.2446104263934486</v>
      </c>
      <c r="W160" t="s">
        <v>99</v>
      </c>
      <c r="X160">
        <v>0.22</v>
      </c>
      <c r="Y160" t="s">
        <v>100</v>
      </c>
      <c r="Z160">
        <v>7</v>
      </c>
      <c r="AA160">
        <v>4</v>
      </c>
      <c r="AB160">
        <v>4</v>
      </c>
      <c r="AC160">
        <v>0</v>
      </c>
      <c r="AD160" t="s">
        <v>100</v>
      </c>
      <c r="AE160">
        <v>7</v>
      </c>
      <c r="AF160">
        <v>3</v>
      </c>
      <c r="AG160">
        <v>3</v>
      </c>
      <c r="AH160">
        <v>0</v>
      </c>
      <c r="AI160">
        <v>0.81221951383896229</v>
      </c>
      <c r="AJ160">
        <v>1.377872389548239</v>
      </c>
      <c r="AK160">
        <v>0.62478424141458633</v>
      </c>
      <c r="AL160">
        <v>1.0599018381140299</v>
      </c>
      <c r="AM160">
        <v>4</v>
      </c>
      <c r="AN160">
        <v>3</v>
      </c>
      <c r="AO160">
        <v>4</v>
      </c>
      <c r="AP160">
        <v>3</v>
      </c>
    </row>
    <row r="161" spans="1:42" x14ac:dyDescent="0.25">
      <c r="A161" s="1">
        <v>159</v>
      </c>
      <c r="B161" t="s">
        <v>16</v>
      </c>
      <c r="C161" t="s">
        <v>18</v>
      </c>
      <c r="D161" t="s">
        <v>72</v>
      </c>
      <c r="E161">
        <v>7.6999998092651403</v>
      </c>
      <c r="F161" t="s">
        <v>73</v>
      </c>
      <c r="G161" t="s">
        <v>82</v>
      </c>
      <c r="H161">
        <v>1.03799998760223E-3</v>
      </c>
      <c r="I161">
        <v>1.56100001186132E-3</v>
      </c>
      <c r="J161" t="s">
        <v>82</v>
      </c>
      <c r="K161">
        <v>1.0160000529140199E-3</v>
      </c>
      <c r="L161">
        <v>1.0160000529140199E-3</v>
      </c>
      <c r="M161" t="s">
        <v>84</v>
      </c>
      <c r="N161">
        <v>1.09200004953891E-3</v>
      </c>
      <c r="O161" t="s">
        <v>98</v>
      </c>
      <c r="P161">
        <v>0</v>
      </c>
      <c r="Q161" t="s">
        <v>98</v>
      </c>
      <c r="R161">
        <v>0</v>
      </c>
      <c r="S161" t="s">
        <v>73</v>
      </c>
      <c r="T161" t="s">
        <v>73</v>
      </c>
      <c r="U161" t="s">
        <v>99</v>
      </c>
      <c r="V161">
        <v>0.23632233360151031</v>
      </c>
      <c r="W161" t="s">
        <v>99</v>
      </c>
      <c r="X161">
        <v>0.22</v>
      </c>
      <c r="Y161" t="s">
        <v>100</v>
      </c>
      <c r="Z161">
        <v>7</v>
      </c>
      <c r="AA161">
        <v>4</v>
      </c>
      <c r="AB161">
        <v>4</v>
      </c>
      <c r="AC161">
        <v>0</v>
      </c>
      <c r="AD161" t="s">
        <v>100</v>
      </c>
      <c r="AE161">
        <v>7</v>
      </c>
      <c r="AF161">
        <v>3</v>
      </c>
      <c r="AG161">
        <v>3</v>
      </c>
      <c r="AH161">
        <v>0</v>
      </c>
      <c r="AI161">
        <v>0.81221951383896229</v>
      </c>
      <c r="AJ161">
        <v>1.377872389548239</v>
      </c>
      <c r="AK161">
        <v>0.62478424141458633</v>
      </c>
      <c r="AL161">
        <v>1.0599018381140299</v>
      </c>
      <c r="AM161">
        <v>4</v>
      </c>
      <c r="AN161">
        <v>3</v>
      </c>
      <c r="AO161">
        <v>4</v>
      </c>
      <c r="AP161">
        <v>3</v>
      </c>
    </row>
    <row r="162" spans="1:42" x14ac:dyDescent="0.25">
      <c r="A162" s="1">
        <v>160</v>
      </c>
      <c r="B162" t="s">
        <v>16</v>
      </c>
      <c r="C162" t="s">
        <v>19</v>
      </c>
      <c r="D162" t="s">
        <v>72</v>
      </c>
      <c r="E162">
        <v>0.30000001192092901</v>
      </c>
      <c r="F162" t="s">
        <v>73</v>
      </c>
      <c r="G162" t="s">
        <v>83</v>
      </c>
      <c r="H162">
        <v>1.03799998760223E-3</v>
      </c>
      <c r="I162">
        <v>1.56100001186132E-3</v>
      </c>
      <c r="J162" t="s">
        <v>83</v>
      </c>
      <c r="K162">
        <v>1.0160000529140199E-3</v>
      </c>
      <c r="L162">
        <v>1.0160000529140199E-3</v>
      </c>
      <c r="M162" t="s">
        <v>84</v>
      </c>
      <c r="N162">
        <v>1.09200004953891E-3</v>
      </c>
      <c r="O162" t="s">
        <v>98</v>
      </c>
      <c r="P162">
        <v>0</v>
      </c>
      <c r="Q162" t="s">
        <v>98</v>
      </c>
      <c r="R162">
        <v>0</v>
      </c>
      <c r="S162" t="s">
        <v>73</v>
      </c>
      <c r="T162" t="s">
        <v>73</v>
      </c>
      <c r="U162" t="s">
        <v>99</v>
      </c>
      <c r="V162">
        <v>0.23632233360151031</v>
      </c>
      <c r="W162" t="s">
        <v>99</v>
      </c>
      <c r="X162">
        <v>0.22</v>
      </c>
      <c r="Y162" t="s">
        <v>100</v>
      </c>
      <c r="Z162">
        <v>7</v>
      </c>
      <c r="AA162">
        <v>4</v>
      </c>
      <c r="AB162">
        <v>4</v>
      </c>
      <c r="AC162">
        <v>0</v>
      </c>
      <c r="AD162" t="s">
        <v>100</v>
      </c>
      <c r="AE162">
        <v>7</v>
      </c>
      <c r="AF162">
        <v>3</v>
      </c>
      <c r="AG162">
        <v>3</v>
      </c>
      <c r="AH162">
        <v>0</v>
      </c>
      <c r="AI162">
        <v>0.81221951383896229</v>
      </c>
      <c r="AJ162">
        <v>1.377872389548239</v>
      </c>
      <c r="AK162">
        <v>0.62478424141458633</v>
      </c>
      <c r="AL162">
        <v>1.0599018381140299</v>
      </c>
      <c r="AM162">
        <v>4</v>
      </c>
      <c r="AN162">
        <v>3</v>
      </c>
      <c r="AO162">
        <v>4</v>
      </c>
      <c r="AP162">
        <v>3</v>
      </c>
    </row>
    <row r="163" spans="1:42" x14ac:dyDescent="0.25">
      <c r="A163" s="1">
        <v>161</v>
      </c>
      <c r="B163" t="s">
        <v>16</v>
      </c>
      <c r="C163" t="s">
        <v>19</v>
      </c>
      <c r="D163" t="s">
        <v>72</v>
      </c>
      <c r="E163">
        <v>0.79299998283386197</v>
      </c>
      <c r="F163" t="s">
        <v>73</v>
      </c>
      <c r="G163" t="s">
        <v>83</v>
      </c>
      <c r="H163">
        <v>1.03799998760223E-3</v>
      </c>
      <c r="I163">
        <v>1.19400001130998E-3</v>
      </c>
      <c r="J163" t="s">
        <v>86</v>
      </c>
      <c r="K163">
        <v>7.9800002276897398E-4</v>
      </c>
      <c r="L163">
        <v>7.9800002276897398E-4</v>
      </c>
      <c r="M163" t="s">
        <v>84</v>
      </c>
      <c r="N163">
        <v>1.0550000006333E-3</v>
      </c>
      <c r="O163" t="s">
        <v>98</v>
      </c>
      <c r="P163">
        <v>0</v>
      </c>
      <c r="Q163" t="s">
        <v>98</v>
      </c>
      <c r="R163">
        <v>0</v>
      </c>
      <c r="S163" t="s">
        <v>73</v>
      </c>
      <c r="T163" t="s">
        <v>73</v>
      </c>
      <c r="U163" t="s">
        <v>99</v>
      </c>
      <c r="V163">
        <v>0.2446104263934486</v>
      </c>
      <c r="W163" t="s">
        <v>99</v>
      </c>
      <c r="X163">
        <v>0.22</v>
      </c>
      <c r="Y163" t="s">
        <v>100</v>
      </c>
      <c r="Z163">
        <v>7</v>
      </c>
      <c r="AA163">
        <v>4</v>
      </c>
      <c r="AB163">
        <v>4</v>
      </c>
      <c r="AC163">
        <v>0</v>
      </c>
      <c r="AD163" t="s">
        <v>100</v>
      </c>
      <c r="AE163">
        <v>7</v>
      </c>
      <c r="AF163">
        <v>3</v>
      </c>
      <c r="AG163">
        <v>3</v>
      </c>
      <c r="AH163">
        <v>0</v>
      </c>
      <c r="AI163">
        <v>0.81221951383896229</v>
      </c>
      <c r="AJ163">
        <v>1.377872389548239</v>
      </c>
      <c r="AK163">
        <v>0.62478424141458633</v>
      </c>
      <c r="AL163">
        <v>1.0599018381140299</v>
      </c>
      <c r="AM163">
        <v>4</v>
      </c>
      <c r="AN163">
        <v>3</v>
      </c>
      <c r="AO163">
        <v>4</v>
      </c>
      <c r="AP163">
        <v>3</v>
      </c>
    </row>
    <row r="164" spans="1:42" x14ac:dyDescent="0.25">
      <c r="A164" s="1">
        <v>162</v>
      </c>
      <c r="B164" t="s">
        <v>16</v>
      </c>
      <c r="C164" t="s">
        <v>19</v>
      </c>
      <c r="D164" t="s">
        <v>72</v>
      </c>
      <c r="E164">
        <v>1.2869999408721899</v>
      </c>
      <c r="F164" t="s">
        <v>73</v>
      </c>
      <c r="G164" t="s">
        <v>95</v>
      </c>
      <c r="H164">
        <v>1.03799998760223E-3</v>
      </c>
      <c r="I164">
        <v>1.03799998760223E-3</v>
      </c>
      <c r="J164" t="s">
        <v>86</v>
      </c>
      <c r="K164">
        <v>7.9499999992549398E-4</v>
      </c>
      <c r="L164">
        <v>7.9499999992549398E-4</v>
      </c>
      <c r="M164" t="s">
        <v>84</v>
      </c>
      <c r="N164">
        <v>1.0059999767690899E-3</v>
      </c>
      <c r="O164" t="s">
        <v>98</v>
      </c>
      <c r="P164">
        <v>0</v>
      </c>
      <c r="Q164" t="s">
        <v>98</v>
      </c>
      <c r="R164">
        <v>0</v>
      </c>
      <c r="S164" t="s">
        <v>73</v>
      </c>
      <c r="T164" t="s">
        <v>73</v>
      </c>
      <c r="U164" t="s">
        <v>99</v>
      </c>
      <c r="V164">
        <v>0.25652485681839549</v>
      </c>
      <c r="W164" t="s">
        <v>99</v>
      </c>
      <c r="X164">
        <v>0.22</v>
      </c>
      <c r="Y164" t="s">
        <v>100</v>
      </c>
      <c r="Z164">
        <v>7</v>
      </c>
      <c r="AA164">
        <v>3</v>
      </c>
      <c r="AB164">
        <v>3</v>
      </c>
      <c r="AC164">
        <v>0</v>
      </c>
      <c r="AD164" t="s">
        <v>100</v>
      </c>
      <c r="AE164">
        <v>7</v>
      </c>
      <c r="AF164">
        <v>3</v>
      </c>
      <c r="AG164">
        <v>3</v>
      </c>
      <c r="AH164">
        <v>0</v>
      </c>
      <c r="AI164">
        <v>0.81221951383896229</v>
      </c>
      <c r="AJ164">
        <v>1.377872389548239</v>
      </c>
      <c r="AK164">
        <v>0.62478424141458633</v>
      </c>
      <c r="AL164">
        <v>1.0599018381140299</v>
      </c>
      <c r="AM164">
        <v>4</v>
      </c>
      <c r="AN164">
        <v>3</v>
      </c>
      <c r="AO164">
        <v>4</v>
      </c>
      <c r="AP164">
        <v>3</v>
      </c>
    </row>
    <row r="165" spans="1:42" x14ac:dyDescent="0.25">
      <c r="A165" s="1">
        <v>163</v>
      </c>
      <c r="B165" t="s">
        <v>16</v>
      </c>
      <c r="C165" t="s">
        <v>19</v>
      </c>
      <c r="D165" t="s">
        <v>72</v>
      </c>
      <c r="E165">
        <v>1.7799999713897701</v>
      </c>
      <c r="F165" t="s">
        <v>73</v>
      </c>
      <c r="G165" t="s">
        <v>85</v>
      </c>
      <c r="H165">
        <v>7.3400000110268604E-4</v>
      </c>
      <c r="I165">
        <v>7.3400000110268604E-4</v>
      </c>
      <c r="J165" t="s">
        <v>87</v>
      </c>
      <c r="K165">
        <v>7.8200001735240199E-4</v>
      </c>
      <c r="L165">
        <v>7.8200001735240199E-4</v>
      </c>
      <c r="M165" t="s">
        <v>84</v>
      </c>
      <c r="N165">
        <v>9.4699999317526796E-4</v>
      </c>
      <c r="O165" t="s">
        <v>98</v>
      </c>
      <c r="P165">
        <v>0</v>
      </c>
      <c r="Q165" t="s">
        <v>98</v>
      </c>
      <c r="R165">
        <v>0</v>
      </c>
      <c r="S165" t="s">
        <v>73</v>
      </c>
      <c r="T165" t="s">
        <v>73</v>
      </c>
      <c r="U165" t="s">
        <v>99</v>
      </c>
      <c r="V165">
        <v>0.27250686574423061</v>
      </c>
      <c r="W165" t="s">
        <v>99</v>
      </c>
      <c r="X165">
        <v>0.22</v>
      </c>
      <c r="Y165" t="s">
        <v>100</v>
      </c>
      <c r="Z165">
        <v>7</v>
      </c>
      <c r="AA165">
        <v>2</v>
      </c>
      <c r="AB165">
        <v>2</v>
      </c>
      <c r="AC165">
        <v>0</v>
      </c>
      <c r="AD165" t="s">
        <v>100</v>
      </c>
      <c r="AE165">
        <v>7</v>
      </c>
      <c r="AF165">
        <v>2</v>
      </c>
      <c r="AG165">
        <v>2</v>
      </c>
      <c r="AH165">
        <v>0</v>
      </c>
      <c r="AI165">
        <v>0.81221951383896229</v>
      </c>
      <c r="AJ165">
        <v>1.377872389548239</v>
      </c>
      <c r="AK165">
        <v>0.62478424141458633</v>
      </c>
      <c r="AL165">
        <v>1.0599018381140299</v>
      </c>
      <c r="AM165">
        <v>3</v>
      </c>
      <c r="AN165">
        <v>3</v>
      </c>
      <c r="AO165">
        <v>2</v>
      </c>
      <c r="AP165">
        <v>2</v>
      </c>
    </row>
    <row r="166" spans="1:42" x14ac:dyDescent="0.25">
      <c r="A166" s="1">
        <v>164</v>
      </c>
      <c r="B166" t="s">
        <v>16</v>
      </c>
      <c r="C166" t="s">
        <v>19</v>
      </c>
      <c r="D166" t="s">
        <v>72</v>
      </c>
      <c r="E166">
        <v>2.27300000190735</v>
      </c>
      <c r="F166" t="s">
        <v>73</v>
      </c>
      <c r="G166" t="s">
        <v>83</v>
      </c>
      <c r="H166">
        <v>5.0299998838454496E-4</v>
      </c>
      <c r="I166">
        <v>5.0299998838454496E-4</v>
      </c>
      <c r="J166" t="s">
        <v>87</v>
      </c>
      <c r="K166">
        <v>8.1699999282136603E-4</v>
      </c>
      <c r="L166">
        <v>8.1699999282136603E-4</v>
      </c>
      <c r="M166" t="s">
        <v>84</v>
      </c>
      <c r="N166">
        <v>8.7799999164417397E-4</v>
      </c>
      <c r="O166" t="s">
        <v>98</v>
      </c>
      <c r="P166">
        <v>0</v>
      </c>
      <c r="Q166" t="s">
        <v>98</v>
      </c>
      <c r="R166">
        <v>0</v>
      </c>
      <c r="S166" t="s">
        <v>73</v>
      </c>
      <c r="T166" t="s">
        <v>73</v>
      </c>
      <c r="U166" t="s">
        <v>99</v>
      </c>
      <c r="V166">
        <v>0.29392255405007489</v>
      </c>
      <c r="W166" t="s">
        <v>99</v>
      </c>
      <c r="X166">
        <v>0.25</v>
      </c>
      <c r="Y166" t="s">
        <v>100</v>
      </c>
      <c r="Z166">
        <v>7</v>
      </c>
      <c r="AA166">
        <v>2</v>
      </c>
      <c r="AB166">
        <v>2</v>
      </c>
      <c r="AC166">
        <v>0</v>
      </c>
      <c r="AD166" t="s">
        <v>100</v>
      </c>
      <c r="AE166">
        <v>7</v>
      </c>
      <c r="AF166">
        <v>3</v>
      </c>
      <c r="AG166">
        <v>3</v>
      </c>
      <c r="AH166">
        <v>0</v>
      </c>
      <c r="AI166">
        <v>0.81221951383896229</v>
      </c>
      <c r="AJ166">
        <v>1.377872389548239</v>
      </c>
      <c r="AK166">
        <v>0.62478424141458633</v>
      </c>
      <c r="AL166">
        <v>1.0599018381140299</v>
      </c>
      <c r="AM166">
        <v>2</v>
      </c>
      <c r="AN166">
        <v>3</v>
      </c>
      <c r="AO166">
        <v>2</v>
      </c>
      <c r="AP166">
        <v>3</v>
      </c>
    </row>
    <row r="167" spans="1:42" x14ac:dyDescent="0.25">
      <c r="A167" s="1">
        <v>165</v>
      </c>
      <c r="B167" t="s">
        <v>16</v>
      </c>
      <c r="C167" t="s">
        <v>19</v>
      </c>
      <c r="D167" t="s">
        <v>72</v>
      </c>
      <c r="E167">
        <v>2.76699995994568</v>
      </c>
      <c r="F167" t="s">
        <v>73</v>
      </c>
      <c r="G167" t="s">
        <v>83</v>
      </c>
      <c r="H167">
        <v>5.0299998838454496E-4</v>
      </c>
      <c r="I167">
        <v>5.0299998838454496E-4</v>
      </c>
      <c r="J167" t="s">
        <v>87</v>
      </c>
      <c r="K167">
        <v>8.0899999011307998E-4</v>
      </c>
      <c r="L167">
        <v>8.0899999011307998E-4</v>
      </c>
      <c r="M167" t="s">
        <v>84</v>
      </c>
      <c r="N167">
        <v>7.9800002276897398E-4</v>
      </c>
      <c r="O167" t="s">
        <v>98</v>
      </c>
      <c r="P167">
        <v>0</v>
      </c>
      <c r="Q167" t="s">
        <v>98</v>
      </c>
      <c r="R167">
        <v>0</v>
      </c>
      <c r="S167" t="s">
        <v>73</v>
      </c>
      <c r="T167" t="s">
        <v>73</v>
      </c>
      <c r="U167" t="s">
        <v>99</v>
      </c>
      <c r="V167">
        <v>0.32338846195084781</v>
      </c>
      <c r="W167" t="s">
        <v>99</v>
      </c>
      <c r="X167">
        <v>0.25</v>
      </c>
      <c r="Y167" t="s">
        <v>100</v>
      </c>
      <c r="Z167">
        <v>7</v>
      </c>
      <c r="AA167">
        <v>2</v>
      </c>
      <c r="AB167">
        <v>2</v>
      </c>
      <c r="AC167">
        <v>0</v>
      </c>
      <c r="AD167" t="s">
        <v>100</v>
      </c>
      <c r="AE167">
        <v>7</v>
      </c>
      <c r="AF167">
        <v>3</v>
      </c>
      <c r="AG167">
        <v>3</v>
      </c>
      <c r="AH167">
        <v>0</v>
      </c>
      <c r="AI167">
        <v>0.81221951383896229</v>
      </c>
      <c r="AJ167">
        <v>1.377872389548239</v>
      </c>
      <c r="AK167">
        <v>0.62478424141458633</v>
      </c>
      <c r="AL167">
        <v>1.0599018381140299</v>
      </c>
      <c r="AM167">
        <v>2</v>
      </c>
      <c r="AN167">
        <v>3</v>
      </c>
      <c r="AO167">
        <v>2</v>
      </c>
      <c r="AP167">
        <v>3</v>
      </c>
    </row>
    <row r="168" spans="1:42" x14ac:dyDescent="0.25">
      <c r="A168" s="1">
        <v>166</v>
      </c>
      <c r="B168" t="s">
        <v>16</v>
      </c>
      <c r="C168" t="s">
        <v>19</v>
      </c>
      <c r="D168" t="s">
        <v>72</v>
      </c>
      <c r="E168">
        <v>3.2599999904632599</v>
      </c>
      <c r="F168" t="s">
        <v>73</v>
      </c>
      <c r="G168" t="s">
        <v>83</v>
      </c>
      <c r="H168">
        <v>5.0299998838454496E-4</v>
      </c>
      <c r="I168">
        <v>5.0299998838454496E-4</v>
      </c>
      <c r="J168" t="s">
        <v>96</v>
      </c>
      <c r="K168">
        <v>7.9999997979030002E-4</v>
      </c>
      <c r="L168">
        <v>7.9999997979030002E-4</v>
      </c>
      <c r="M168" t="s">
        <v>84</v>
      </c>
      <c r="N168">
        <v>7.0799997774884105E-4</v>
      </c>
      <c r="O168" t="s">
        <v>98</v>
      </c>
      <c r="P168">
        <v>0</v>
      </c>
      <c r="Q168" t="s">
        <v>98</v>
      </c>
      <c r="R168">
        <v>0</v>
      </c>
      <c r="S168" t="s">
        <v>73</v>
      </c>
      <c r="T168" t="s">
        <v>73</v>
      </c>
      <c r="U168" t="s">
        <v>99</v>
      </c>
      <c r="V168">
        <v>0.36449718659673003</v>
      </c>
      <c r="W168" t="s">
        <v>99</v>
      </c>
      <c r="X168">
        <v>0.25</v>
      </c>
      <c r="Y168" t="s">
        <v>100</v>
      </c>
      <c r="Z168">
        <v>7</v>
      </c>
      <c r="AA168">
        <v>2</v>
      </c>
      <c r="AB168">
        <v>2</v>
      </c>
      <c r="AC168">
        <v>0</v>
      </c>
      <c r="AD168" t="s">
        <v>100</v>
      </c>
      <c r="AE168">
        <v>7</v>
      </c>
      <c r="AF168">
        <v>3</v>
      </c>
      <c r="AG168">
        <v>3</v>
      </c>
      <c r="AH168">
        <v>0</v>
      </c>
      <c r="AI168">
        <v>0.81221951383896229</v>
      </c>
      <c r="AJ168">
        <v>1.377872389548239</v>
      </c>
      <c r="AK168">
        <v>0.62478424141458633</v>
      </c>
      <c r="AL168">
        <v>1.0599018381140299</v>
      </c>
      <c r="AM168">
        <v>2</v>
      </c>
      <c r="AN168">
        <v>3</v>
      </c>
      <c r="AO168">
        <v>2</v>
      </c>
      <c r="AP168">
        <v>3</v>
      </c>
    </row>
    <row r="169" spans="1:42" x14ac:dyDescent="0.25">
      <c r="A169" s="1">
        <v>167</v>
      </c>
      <c r="B169" t="s">
        <v>16</v>
      </c>
      <c r="C169" t="s">
        <v>19</v>
      </c>
      <c r="D169" t="s">
        <v>72</v>
      </c>
      <c r="E169">
        <v>3.7530000209808301</v>
      </c>
      <c r="F169" t="s">
        <v>73</v>
      </c>
      <c r="G169" t="s">
        <v>83</v>
      </c>
      <c r="H169">
        <v>5.0299998838454496E-4</v>
      </c>
      <c r="I169">
        <v>5.0299998838454496E-4</v>
      </c>
      <c r="J169" t="s">
        <v>96</v>
      </c>
      <c r="K169">
        <v>8.6999998893588803E-4</v>
      </c>
      <c r="L169">
        <v>8.6999998893588803E-4</v>
      </c>
      <c r="M169" t="s">
        <v>84</v>
      </c>
      <c r="N169">
        <v>6.0700002359226303E-4</v>
      </c>
      <c r="O169" t="s">
        <v>98</v>
      </c>
      <c r="P169">
        <v>0</v>
      </c>
      <c r="Q169" t="s">
        <v>98</v>
      </c>
      <c r="R169">
        <v>0</v>
      </c>
      <c r="S169" t="s">
        <v>73</v>
      </c>
      <c r="T169" t="s">
        <v>73</v>
      </c>
      <c r="U169" t="s">
        <v>99</v>
      </c>
      <c r="V169">
        <v>0.42514660621059219</v>
      </c>
      <c r="W169" t="s">
        <v>99</v>
      </c>
      <c r="X169">
        <v>0.25</v>
      </c>
      <c r="Y169" t="s">
        <v>100</v>
      </c>
      <c r="Z169">
        <v>7</v>
      </c>
      <c r="AA169">
        <v>2</v>
      </c>
      <c r="AB169">
        <v>2</v>
      </c>
      <c r="AC169">
        <v>0</v>
      </c>
      <c r="AD169" t="s">
        <v>100</v>
      </c>
      <c r="AE169">
        <v>7</v>
      </c>
      <c r="AF169">
        <v>3</v>
      </c>
      <c r="AG169">
        <v>3</v>
      </c>
      <c r="AH169">
        <v>0</v>
      </c>
      <c r="AI169">
        <v>0.81221951383896229</v>
      </c>
      <c r="AJ169">
        <v>1.377872389548239</v>
      </c>
      <c r="AK169">
        <v>0.62478424141458633</v>
      </c>
      <c r="AL169">
        <v>1.0599018381140299</v>
      </c>
      <c r="AM169">
        <v>2</v>
      </c>
      <c r="AN169">
        <v>3</v>
      </c>
      <c r="AO169">
        <v>2</v>
      </c>
      <c r="AP169">
        <v>3</v>
      </c>
    </row>
    <row r="170" spans="1:42" x14ac:dyDescent="0.25">
      <c r="A170" s="1">
        <v>168</v>
      </c>
      <c r="B170" t="s">
        <v>16</v>
      </c>
      <c r="C170" t="s">
        <v>19</v>
      </c>
      <c r="D170" t="s">
        <v>72</v>
      </c>
      <c r="E170">
        <v>4.2470002174377397</v>
      </c>
      <c r="F170" t="s">
        <v>73</v>
      </c>
      <c r="G170" t="s">
        <v>83</v>
      </c>
      <c r="H170">
        <v>5.0299998838454496E-4</v>
      </c>
      <c r="I170">
        <v>5.0299998838454496E-4</v>
      </c>
      <c r="J170" t="s">
        <v>96</v>
      </c>
      <c r="K170">
        <v>8.6999998893588803E-4</v>
      </c>
      <c r="L170">
        <v>8.6999998893588803E-4</v>
      </c>
      <c r="M170" t="s">
        <v>84</v>
      </c>
      <c r="N170">
        <v>6.0700002359226303E-4</v>
      </c>
      <c r="O170" t="s">
        <v>98</v>
      </c>
      <c r="P170">
        <v>0</v>
      </c>
      <c r="Q170" t="s">
        <v>98</v>
      </c>
      <c r="R170">
        <v>0</v>
      </c>
      <c r="S170" t="s">
        <v>73</v>
      </c>
      <c r="T170" t="s">
        <v>73</v>
      </c>
      <c r="U170" t="s">
        <v>99</v>
      </c>
      <c r="V170">
        <v>0.42514660621059219</v>
      </c>
      <c r="W170" t="s">
        <v>99</v>
      </c>
      <c r="X170">
        <v>0.25</v>
      </c>
      <c r="Y170" t="s">
        <v>100</v>
      </c>
      <c r="Z170">
        <v>7</v>
      </c>
      <c r="AA170">
        <v>2</v>
      </c>
      <c r="AB170">
        <v>2</v>
      </c>
      <c r="AC170">
        <v>0</v>
      </c>
      <c r="AD170" t="s">
        <v>100</v>
      </c>
      <c r="AE170">
        <v>7</v>
      </c>
      <c r="AF170">
        <v>3</v>
      </c>
      <c r="AG170">
        <v>3</v>
      </c>
      <c r="AH170">
        <v>0</v>
      </c>
      <c r="AI170">
        <v>0.81221951383896229</v>
      </c>
      <c r="AJ170">
        <v>1.377872389548239</v>
      </c>
      <c r="AK170">
        <v>0.62478424141458633</v>
      </c>
      <c r="AL170">
        <v>1.0599018381140299</v>
      </c>
      <c r="AM170">
        <v>2</v>
      </c>
      <c r="AN170">
        <v>3</v>
      </c>
      <c r="AO170">
        <v>2</v>
      </c>
      <c r="AP170">
        <v>3</v>
      </c>
    </row>
    <row r="171" spans="1:42" x14ac:dyDescent="0.25">
      <c r="A171" s="1">
        <v>169</v>
      </c>
      <c r="B171" t="s">
        <v>16</v>
      </c>
      <c r="C171" t="s">
        <v>19</v>
      </c>
      <c r="D171" t="s">
        <v>72</v>
      </c>
      <c r="E171">
        <v>4.7399997711181596</v>
      </c>
      <c r="F171" t="s">
        <v>73</v>
      </c>
      <c r="G171" t="s">
        <v>83</v>
      </c>
      <c r="H171">
        <v>5.0299998838454496E-4</v>
      </c>
      <c r="I171">
        <v>5.0299998838454496E-4</v>
      </c>
      <c r="J171" t="s">
        <v>96</v>
      </c>
      <c r="K171">
        <v>7.9999997979030002E-4</v>
      </c>
      <c r="L171">
        <v>7.9999997979030002E-4</v>
      </c>
      <c r="M171" t="s">
        <v>84</v>
      </c>
      <c r="N171">
        <v>7.0799997774884105E-4</v>
      </c>
      <c r="O171" t="s">
        <v>98</v>
      </c>
      <c r="P171">
        <v>0</v>
      </c>
      <c r="Q171" t="s">
        <v>98</v>
      </c>
      <c r="R171">
        <v>0</v>
      </c>
      <c r="S171" t="s">
        <v>73</v>
      </c>
      <c r="T171" t="s">
        <v>73</v>
      </c>
      <c r="U171" t="s">
        <v>99</v>
      </c>
      <c r="V171">
        <v>0.36449718659673003</v>
      </c>
      <c r="W171" t="s">
        <v>99</v>
      </c>
      <c r="X171">
        <v>0.25</v>
      </c>
      <c r="Y171" t="s">
        <v>100</v>
      </c>
      <c r="Z171">
        <v>7</v>
      </c>
      <c r="AA171">
        <v>2</v>
      </c>
      <c r="AB171">
        <v>2</v>
      </c>
      <c r="AC171">
        <v>0</v>
      </c>
      <c r="AD171" t="s">
        <v>100</v>
      </c>
      <c r="AE171">
        <v>7</v>
      </c>
      <c r="AF171">
        <v>3</v>
      </c>
      <c r="AG171">
        <v>3</v>
      </c>
      <c r="AH171">
        <v>0</v>
      </c>
      <c r="AI171">
        <v>0.81221951383896229</v>
      </c>
      <c r="AJ171">
        <v>1.377872389548239</v>
      </c>
      <c r="AK171">
        <v>0.62478424141458633</v>
      </c>
      <c r="AL171">
        <v>1.0599018381140299</v>
      </c>
      <c r="AM171">
        <v>2</v>
      </c>
      <c r="AN171">
        <v>3</v>
      </c>
      <c r="AO171">
        <v>2</v>
      </c>
      <c r="AP171">
        <v>3</v>
      </c>
    </row>
    <row r="172" spans="1:42" x14ac:dyDescent="0.25">
      <c r="A172" s="1">
        <v>170</v>
      </c>
      <c r="B172" t="s">
        <v>16</v>
      </c>
      <c r="C172" t="s">
        <v>19</v>
      </c>
      <c r="D172" t="s">
        <v>72</v>
      </c>
      <c r="E172">
        <v>5.2329998016357404</v>
      </c>
      <c r="F172" t="s">
        <v>73</v>
      </c>
      <c r="G172" t="s">
        <v>83</v>
      </c>
      <c r="H172">
        <v>5.0299998838454496E-4</v>
      </c>
      <c r="I172">
        <v>5.0299998838454496E-4</v>
      </c>
      <c r="J172" t="s">
        <v>83</v>
      </c>
      <c r="K172">
        <v>8.0899999011307998E-4</v>
      </c>
      <c r="L172">
        <v>8.0899999011307998E-4</v>
      </c>
      <c r="M172" t="s">
        <v>84</v>
      </c>
      <c r="N172">
        <v>7.9800002276897398E-4</v>
      </c>
      <c r="O172" t="s">
        <v>98</v>
      </c>
      <c r="P172">
        <v>0</v>
      </c>
      <c r="Q172" t="s">
        <v>98</v>
      </c>
      <c r="R172">
        <v>0</v>
      </c>
      <c r="S172" t="s">
        <v>73</v>
      </c>
      <c r="T172" t="s">
        <v>73</v>
      </c>
      <c r="U172" t="s">
        <v>99</v>
      </c>
      <c r="V172">
        <v>0.32338846195084781</v>
      </c>
      <c r="W172" t="s">
        <v>99</v>
      </c>
      <c r="X172">
        <v>0.25</v>
      </c>
      <c r="Y172" t="s">
        <v>100</v>
      </c>
      <c r="Z172">
        <v>7</v>
      </c>
      <c r="AA172">
        <v>2</v>
      </c>
      <c r="AB172">
        <v>2</v>
      </c>
      <c r="AC172">
        <v>0</v>
      </c>
      <c r="AD172" t="s">
        <v>100</v>
      </c>
      <c r="AE172">
        <v>7</v>
      </c>
      <c r="AF172">
        <v>3</v>
      </c>
      <c r="AG172">
        <v>3</v>
      </c>
      <c r="AH172">
        <v>0</v>
      </c>
      <c r="AI172">
        <v>0.81221951383896229</v>
      </c>
      <c r="AJ172">
        <v>1.377872389548239</v>
      </c>
      <c r="AK172">
        <v>0.62478424141458633</v>
      </c>
      <c r="AL172">
        <v>1.0599018381140299</v>
      </c>
      <c r="AM172">
        <v>2</v>
      </c>
      <c r="AN172">
        <v>3</v>
      </c>
      <c r="AO172">
        <v>2</v>
      </c>
      <c r="AP172">
        <v>3</v>
      </c>
    </row>
    <row r="173" spans="1:42" x14ac:dyDescent="0.25">
      <c r="A173" s="1">
        <v>171</v>
      </c>
      <c r="B173" t="s">
        <v>16</v>
      </c>
      <c r="C173" t="s">
        <v>19</v>
      </c>
      <c r="D173" t="s">
        <v>72</v>
      </c>
      <c r="E173">
        <v>5.7270002365112296</v>
      </c>
      <c r="F173" t="s">
        <v>73</v>
      </c>
      <c r="G173" t="s">
        <v>83</v>
      </c>
      <c r="H173">
        <v>5.0299998838454496E-4</v>
      </c>
      <c r="I173">
        <v>5.0299998838454496E-4</v>
      </c>
      <c r="J173" t="s">
        <v>83</v>
      </c>
      <c r="K173">
        <v>8.1699999282136603E-4</v>
      </c>
      <c r="L173">
        <v>8.1699999282136603E-4</v>
      </c>
      <c r="M173" t="s">
        <v>84</v>
      </c>
      <c r="N173">
        <v>8.7799999164417397E-4</v>
      </c>
      <c r="O173" t="s">
        <v>98</v>
      </c>
      <c r="P173">
        <v>0</v>
      </c>
      <c r="Q173" t="s">
        <v>98</v>
      </c>
      <c r="R173">
        <v>0</v>
      </c>
      <c r="S173" t="s">
        <v>73</v>
      </c>
      <c r="T173" t="s">
        <v>73</v>
      </c>
      <c r="U173" t="s">
        <v>99</v>
      </c>
      <c r="V173">
        <v>0.29392255405007489</v>
      </c>
      <c r="W173" t="s">
        <v>99</v>
      </c>
      <c r="X173">
        <v>0.25</v>
      </c>
      <c r="Y173" t="s">
        <v>100</v>
      </c>
      <c r="Z173">
        <v>7</v>
      </c>
      <c r="AA173">
        <v>2</v>
      </c>
      <c r="AB173">
        <v>2</v>
      </c>
      <c r="AC173">
        <v>0</v>
      </c>
      <c r="AD173" t="s">
        <v>100</v>
      </c>
      <c r="AE173">
        <v>7</v>
      </c>
      <c r="AF173">
        <v>3</v>
      </c>
      <c r="AG173">
        <v>3</v>
      </c>
      <c r="AH173">
        <v>0</v>
      </c>
      <c r="AI173">
        <v>0.81221951383896229</v>
      </c>
      <c r="AJ173">
        <v>1.377872389548239</v>
      </c>
      <c r="AK173">
        <v>0.62478424141458633</v>
      </c>
      <c r="AL173">
        <v>1.0599018381140299</v>
      </c>
      <c r="AM173">
        <v>2</v>
      </c>
      <c r="AN173">
        <v>3</v>
      </c>
      <c r="AO173">
        <v>2</v>
      </c>
      <c r="AP173">
        <v>3</v>
      </c>
    </row>
    <row r="174" spans="1:42" x14ac:dyDescent="0.25">
      <c r="A174" s="1">
        <v>172</v>
      </c>
      <c r="B174" t="s">
        <v>16</v>
      </c>
      <c r="C174" t="s">
        <v>19</v>
      </c>
      <c r="D174" t="s">
        <v>72</v>
      </c>
      <c r="E174">
        <v>6.2199997901916504</v>
      </c>
      <c r="F174" t="s">
        <v>73</v>
      </c>
      <c r="G174" t="s">
        <v>86</v>
      </c>
      <c r="H174">
        <v>7.3400000110268604E-4</v>
      </c>
      <c r="I174">
        <v>7.3400000110268604E-4</v>
      </c>
      <c r="J174" t="s">
        <v>83</v>
      </c>
      <c r="K174">
        <v>7.8200001735240199E-4</v>
      </c>
      <c r="L174">
        <v>7.8200001735240199E-4</v>
      </c>
      <c r="M174" t="s">
        <v>84</v>
      </c>
      <c r="N174">
        <v>9.4699999317526796E-4</v>
      </c>
      <c r="O174" t="s">
        <v>98</v>
      </c>
      <c r="P174">
        <v>0</v>
      </c>
      <c r="Q174" t="s">
        <v>98</v>
      </c>
      <c r="R174">
        <v>0</v>
      </c>
      <c r="S174" t="s">
        <v>73</v>
      </c>
      <c r="T174" t="s">
        <v>73</v>
      </c>
      <c r="U174" t="s">
        <v>99</v>
      </c>
      <c r="V174">
        <v>0.27250686574423061</v>
      </c>
      <c r="W174" t="s">
        <v>99</v>
      </c>
      <c r="X174">
        <v>0.22</v>
      </c>
      <c r="Y174" t="s">
        <v>100</v>
      </c>
      <c r="Z174">
        <v>7</v>
      </c>
      <c r="AA174">
        <v>2</v>
      </c>
      <c r="AB174">
        <v>2</v>
      </c>
      <c r="AC174">
        <v>0</v>
      </c>
      <c r="AD174" t="s">
        <v>100</v>
      </c>
      <c r="AE174">
        <v>7</v>
      </c>
      <c r="AF174">
        <v>2</v>
      </c>
      <c r="AG174">
        <v>2</v>
      </c>
      <c r="AH174">
        <v>0</v>
      </c>
      <c r="AI174">
        <v>0.81221951383896229</v>
      </c>
      <c r="AJ174">
        <v>1.377872389548239</v>
      </c>
      <c r="AK174">
        <v>0.62478424141458633</v>
      </c>
      <c r="AL174">
        <v>1.0599018381140299</v>
      </c>
      <c r="AM174">
        <v>3</v>
      </c>
      <c r="AN174">
        <v>3</v>
      </c>
      <c r="AO174">
        <v>2</v>
      </c>
      <c r="AP174">
        <v>2</v>
      </c>
    </row>
    <row r="175" spans="1:42" x14ac:dyDescent="0.25">
      <c r="A175" s="1">
        <v>173</v>
      </c>
      <c r="B175" t="s">
        <v>16</v>
      </c>
      <c r="C175" t="s">
        <v>19</v>
      </c>
      <c r="D175" t="s">
        <v>72</v>
      </c>
      <c r="E175">
        <v>6.7129998207092303</v>
      </c>
      <c r="F175" t="s">
        <v>73</v>
      </c>
      <c r="G175" t="s">
        <v>95</v>
      </c>
      <c r="H175">
        <v>1.03799998760223E-3</v>
      </c>
      <c r="I175">
        <v>1.03799998760223E-3</v>
      </c>
      <c r="J175" t="s">
        <v>85</v>
      </c>
      <c r="K175">
        <v>7.9499999992549398E-4</v>
      </c>
      <c r="L175">
        <v>7.9499999992549398E-4</v>
      </c>
      <c r="M175" t="s">
        <v>84</v>
      </c>
      <c r="N175">
        <v>1.0059999767690899E-3</v>
      </c>
      <c r="O175" t="s">
        <v>98</v>
      </c>
      <c r="P175">
        <v>0</v>
      </c>
      <c r="Q175" t="s">
        <v>98</v>
      </c>
      <c r="R175">
        <v>0</v>
      </c>
      <c r="S175" t="s">
        <v>73</v>
      </c>
      <c r="T175" t="s">
        <v>73</v>
      </c>
      <c r="U175" t="s">
        <v>99</v>
      </c>
      <c r="V175">
        <v>0.25652485681839549</v>
      </c>
      <c r="W175" t="s">
        <v>99</v>
      </c>
      <c r="X175">
        <v>0.22</v>
      </c>
      <c r="Y175" t="s">
        <v>100</v>
      </c>
      <c r="Z175">
        <v>7</v>
      </c>
      <c r="AA175">
        <v>3</v>
      </c>
      <c r="AB175">
        <v>3</v>
      </c>
      <c r="AC175">
        <v>0</v>
      </c>
      <c r="AD175" t="s">
        <v>100</v>
      </c>
      <c r="AE175">
        <v>7</v>
      </c>
      <c r="AF175">
        <v>3</v>
      </c>
      <c r="AG175">
        <v>3</v>
      </c>
      <c r="AH175">
        <v>0</v>
      </c>
      <c r="AI175">
        <v>0.81221951383896229</v>
      </c>
      <c r="AJ175">
        <v>1.377872389548239</v>
      </c>
      <c r="AK175">
        <v>0.62478424141458633</v>
      </c>
      <c r="AL175">
        <v>1.0599018381140299</v>
      </c>
      <c r="AM175">
        <v>4</v>
      </c>
      <c r="AN175">
        <v>3</v>
      </c>
      <c r="AO175">
        <v>4</v>
      </c>
      <c r="AP175">
        <v>3</v>
      </c>
    </row>
    <row r="176" spans="1:42" x14ac:dyDescent="0.25">
      <c r="A176" s="1">
        <v>174</v>
      </c>
      <c r="B176" t="s">
        <v>16</v>
      </c>
      <c r="C176" t="s">
        <v>19</v>
      </c>
      <c r="D176" t="s">
        <v>72</v>
      </c>
      <c r="E176">
        <v>7.2069997787475604</v>
      </c>
      <c r="F176" t="s">
        <v>73</v>
      </c>
      <c r="G176" t="s">
        <v>87</v>
      </c>
      <c r="H176">
        <v>1.03799998760223E-3</v>
      </c>
      <c r="I176">
        <v>1.19400001130998E-3</v>
      </c>
      <c r="J176" t="s">
        <v>85</v>
      </c>
      <c r="K176">
        <v>7.9800002276897398E-4</v>
      </c>
      <c r="L176">
        <v>7.9800002276897398E-4</v>
      </c>
      <c r="M176" t="s">
        <v>84</v>
      </c>
      <c r="N176">
        <v>1.0550000006333E-3</v>
      </c>
      <c r="O176" t="s">
        <v>98</v>
      </c>
      <c r="P176">
        <v>0</v>
      </c>
      <c r="Q176" t="s">
        <v>98</v>
      </c>
      <c r="R176">
        <v>0</v>
      </c>
      <c r="S176" t="s">
        <v>73</v>
      </c>
      <c r="T176" t="s">
        <v>73</v>
      </c>
      <c r="U176" t="s">
        <v>99</v>
      </c>
      <c r="V176">
        <v>0.2446104263934486</v>
      </c>
      <c r="W176" t="s">
        <v>99</v>
      </c>
      <c r="X176">
        <v>0.22</v>
      </c>
      <c r="Y176" t="s">
        <v>100</v>
      </c>
      <c r="Z176">
        <v>7</v>
      </c>
      <c r="AA176">
        <v>4</v>
      </c>
      <c r="AB176">
        <v>4</v>
      </c>
      <c r="AC176">
        <v>0</v>
      </c>
      <c r="AD176" t="s">
        <v>100</v>
      </c>
      <c r="AE176">
        <v>7</v>
      </c>
      <c r="AF176">
        <v>3</v>
      </c>
      <c r="AG176">
        <v>3</v>
      </c>
      <c r="AH176">
        <v>0</v>
      </c>
      <c r="AI176">
        <v>0.81221951383896229</v>
      </c>
      <c r="AJ176">
        <v>1.377872389548239</v>
      </c>
      <c r="AK176">
        <v>0.62478424141458633</v>
      </c>
      <c r="AL176">
        <v>1.0599018381140299</v>
      </c>
      <c r="AM176">
        <v>4</v>
      </c>
      <c r="AN176">
        <v>3</v>
      </c>
      <c r="AO176">
        <v>4</v>
      </c>
      <c r="AP176">
        <v>3</v>
      </c>
    </row>
    <row r="177" spans="1:42" x14ac:dyDescent="0.25">
      <c r="A177" s="1">
        <v>175</v>
      </c>
      <c r="B177" t="s">
        <v>16</v>
      </c>
      <c r="C177" t="s">
        <v>19</v>
      </c>
      <c r="D177" t="s">
        <v>72</v>
      </c>
      <c r="E177">
        <v>7.6999998092651403</v>
      </c>
      <c r="F177" t="s">
        <v>73</v>
      </c>
      <c r="G177" t="s">
        <v>87</v>
      </c>
      <c r="H177">
        <v>1.03799998760223E-3</v>
      </c>
      <c r="I177">
        <v>1.56100001186132E-3</v>
      </c>
      <c r="J177" t="s">
        <v>87</v>
      </c>
      <c r="K177">
        <v>1.0160000529140199E-3</v>
      </c>
      <c r="L177">
        <v>1.0160000529140199E-3</v>
      </c>
      <c r="M177" t="s">
        <v>84</v>
      </c>
      <c r="N177">
        <v>1.09200004953891E-3</v>
      </c>
      <c r="O177" t="s">
        <v>98</v>
      </c>
      <c r="P177">
        <v>0</v>
      </c>
      <c r="Q177" t="s">
        <v>98</v>
      </c>
      <c r="R177">
        <v>0</v>
      </c>
      <c r="S177" t="s">
        <v>73</v>
      </c>
      <c r="T177" t="s">
        <v>73</v>
      </c>
      <c r="U177" t="s">
        <v>99</v>
      </c>
      <c r="V177">
        <v>0.23632233360151031</v>
      </c>
      <c r="W177" t="s">
        <v>99</v>
      </c>
      <c r="X177">
        <v>0.22</v>
      </c>
      <c r="Y177" t="s">
        <v>100</v>
      </c>
      <c r="Z177">
        <v>7</v>
      </c>
      <c r="AA177">
        <v>4</v>
      </c>
      <c r="AB177">
        <v>4</v>
      </c>
      <c r="AC177">
        <v>0</v>
      </c>
      <c r="AD177" t="s">
        <v>100</v>
      </c>
      <c r="AE177">
        <v>7</v>
      </c>
      <c r="AF177">
        <v>3</v>
      </c>
      <c r="AG177">
        <v>3</v>
      </c>
      <c r="AH177">
        <v>0</v>
      </c>
      <c r="AI177">
        <v>0.81221951383896229</v>
      </c>
      <c r="AJ177">
        <v>1.377872389548239</v>
      </c>
      <c r="AK177">
        <v>0.62478424141458633</v>
      </c>
      <c r="AL177">
        <v>1.0599018381140299</v>
      </c>
      <c r="AM177">
        <v>4</v>
      </c>
      <c r="AN177">
        <v>3</v>
      </c>
      <c r="AO177">
        <v>4</v>
      </c>
      <c r="AP177">
        <v>3</v>
      </c>
    </row>
    <row r="178" spans="1:42" x14ac:dyDescent="0.25">
      <c r="A178" s="1">
        <v>176</v>
      </c>
      <c r="B178" t="s">
        <v>16</v>
      </c>
      <c r="C178" t="s">
        <v>20</v>
      </c>
      <c r="D178" t="s">
        <v>72</v>
      </c>
      <c r="E178">
        <v>0.30000001192092901</v>
      </c>
      <c r="F178" t="s">
        <v>73</v>
      </c>
      <c r="G178" t="s">
        <v>88</v>
      </c>
      <c r="H178">
        <v>1.03799998760223E-3</v>
      </c>
      <c r="I178">
        <v>1.56100001186132E-3</v>
      </c>
      <c r="J178" t="s">
        <v>88</v>
      </c>
      <c r="K178">
        <v>1.0160000529140199E-3</v>
      </c>
      <c r="L178">
        <v>1.0160000529140199E-3</v>
      </c>
      <c r="M178" t="s">
        <v>84</v>
      </c>
      <c r="N178">
        <v>1.09200004953891E-3</v>
      </c>
      <c r="O178" t="s">
        <v>98</v>
      </c>
      <c r="P178">
        <v>0</v>
      </c>
      <c r="Q178" t="s">
        <v>98</v>
      </c>
      <c r="R178">
        <v>0</v>
      </c>
      <c r="S178" t="s">
        <v>73</v>
      </c>
      <c r="T178" t="s">
        <v>73</v>
      </c>
      <c r="U178" t="s">
        <v>99</v>
      </c>
      <c r="V178">
        <v>0.23632233360151031</v>
      </c>
      <c r="W178" t="s">
        <v>99</v>
      </c>
      <c r="X178">
        <v>0.22</v>
      </c>
      <c r="Y178" t="s">
        <v>100</v>
      </c>
      <c r="Z178">
        <v>7</v>
      </c>
      <c r="AA178">
        <v>4</v>
      </c>
      <c r="AB178">
        <v>4</v>
      </c>
      <c r="AC178">
        <v>0</v>
      </c>
      <c r="AD178" t="s">
        <v>100</v>
      </c>
      <c r="AE178">
        <v>7</v>
      </c>
      <c r="AF178">
        <v>3</v>
      </c>
      <c r="AG178">
        <v>3</v>
      </c>
      <c r="AH178">
        <v>0</v>
      </c>
      <c r="AI178">
        <v>0.81221951383896229</v>
      </c>
      <c r="AJ178">
        <v>1.377872389548239</v>
      </c>
      <c r="AK178">
        <v>0.62478424141458633</v>
      </c>
      <c r="AL178">
        <v>1.0599018381140299</v>
      </c>
      <c r="AM178">
        <v>4</v>
      </c>
      <c r="AN178">
        <v>3</v>
      </c>
      <c r="AO178">
        <v>4</v>
      </c>
      <c r="AP178">
        <v>3</v>
      </c>
    </row>
    <row r="179" spans="1:42" x14ac:dyDescent="0.25">
      <c r="A179" s="1">
        <v>177</v>
      </c>
      <c r="B179" t="s">
        <v>16</v>
      </c>
      <c r="C179" t="s">
        <v>20</v>
      </c>
      <c r="D179" t="s">
        <v>72</v>
      </c>
      <c r="E179">
        <v>0.79299998283386197</v>
      </c>
      <c r="F179" t="s">
        <v>73</v>
      </c>
      <c r="G179" t="s">
        <v>88</v>
      </c>
      <c r="H179">
        <v>1.03799998760223E-3</v>
      </c>
      <c r="I179">
        <v>1.19400001130998E-3</v>
      </c>
      <c r="J179" t="s">
        <v>90</v>
      </c>
      <c r="K179">
        <v>7.9800002276897398E-4</v>
      </c>
      <c r="L179">
        <v>7.9800002276897398E-4</v>
      </c>
      <c r="M179" t="s">
        <v>84</v>
      </c>
      <c r="N179">
        <v>1.0550000006333E-3</v>
      </c>
      <c r="O179" t="s">
        <v>98</v>
      </c>
      <c r="P179">
        <v>0</v>
      </c>
      <c r="Q179" t="s">
        <v>98</v>
      </c>
      <c r="R179">
        <v>0</v>
      </c>
      <c r="S179" t="s">
        <v>73</v>
      </c>
      <c r="T179" t="s">
        <v>73</v>
      </c>
      <c r="U179" t="s">
        <v>99</v>
      </c>
      <c r="V179">
        <v>0.2446104263934486</v>
      </c>
      <c r="W179" t="s">
        <v>99</v>
      </c>
      <c r="X179">
        <v>0.22</v>
      </c>
      <c r="Y179" t="s">
        <v>100</v>
      </c>
      <c r="Z179">
        <v>7</v>
      </c>
      <c r="AA179">
        <v>4</v>
      </c>
      <c r="AB179">
        <v>4</v>
      </c>
      <c r="AC179">
        <v>0</v>
      </c>
      <c r="AD179" t="s">
        <v>100</v>
      </c>
      <c r="AE179">
        <v>7</v>
      </c>
      <c r="AF179">
        <v>3</v>
      </c>
      <c r="AG179">
        <v>3</v>
      </c>
      <c r="AH179">
        <v>0</v>
      </c>
      <c r="AI179">
        <v>0.81221951383896229</v>
      </c>
      <c r="AJ179">
        <v>1.377872389548239</v>
      </c>
      <c r="AK179">
        <v>0.62478424141458633</v>
      </c>
      <c r="AL179">
        <v>1.0599018381140299</v>
      </c>
      <c r="AM179">
        <v>4</v>
      </c>
      <c r="AN179">
        <v>3</v>
      </c>
      <c r="AO179">
        <v>4</v>
      </c>
      <c r="AP179">
        <v>3</v>
      </c>
    </row>
    <row r="180" spans="1:42" x14ac:dyDescent="0.25">
      <c r="A180" s="1">
        <v>178</v>
      </c>
      <c r="B180" t="s">
        <v>16</v>
      </c>
      <c r="C180" t="s">
        <v>20</v>
      </c>
      <c r="D180" t="s">
        <v>72</v>
      </c>
      <c r="E180">
        <v>1.2869999408721899</v>
      </c>
      <c r="F180" t="s">
        <v>73</v>
      </c>
      <c r="G180" t="s">
        <v>95</v>
      </c>
      <c r="H180">
        <v>1.03799998760223E-3</v>
      </c>
      <c r="I180">
        <v>1.03799998760223E-3</v>
      </c>
      <c r="J180" t="s">
        <v>90</v>
      </c>
      <c r="K180">
        <v>7.9499999992549398E-4</v>
      </c>
      <c r="L180">
        <v>7.9499999992549398E-4</v>
      </c>
      <c r="M180" t="s">
        <v>84</v>
      </c>
      <c r="N180">
        <v>1.0059999767690899E-3</v>
      </c>
      <c r="O180" t="s">
        <v>98</v>
      </c>
      <c r="P180">
        <v>0</v>
      </c>
      <c r="Q180" t="s">
        <v>98</v>
      </c>
      <c r="R180">
        <v>0</v>
      </c>
      <c r="S180" t="s">
        <v>73</v>
      </c>
      <c r="T180" t="s">
        <v>73</v>
      </c>
      <c r="U180" t="s">
        <v>99</v>
      </c>
      <c r="V180">
        <v>0.25652485681839549</v>
      </c>
      <c r="W180" t="s">
        <v>99</v>
      </c>
      <c r="X180">
        <v>0.22</v>
      </c>
      <c r="Y180" t="s">
        <v>100</v>
      </c>
      <c r="Z180">
        <v>7</v>
      </c>
      <c r="AA180">
        <v>3</v>
      </c>
      <c r="AB180">
        <v>3</v>
      </c>
      <c r="AC180">
        <v>0</v>
      </c>
      <c r="AD180" t="s">
        <v>100</v>
      </c>
      <c r="AE180">
        <v>7</v>
      </c>
      <c r="AF180">
        <v>3</v>
      </c>
      <c r="AG180">
        <v>3</v>
      </c>
      <c r="AH180">
        <v>0</v>
      </c>
      <c r="AI180">
        <v>0.81221951383896229</v>
      </c>
      <c r="AJ180">
        <v>1.377872389548239</v>
      </c>
      <c r="AK180">
        <v>0.62478424141458633</v>
      </c>
      <c r="AL180">
        <v>1.0599018381140299</v>
      </c>
      <c r="AM180">
        <v>4</v>
      </c>
      <c r="AN180">
        <v>3</v>
      </c>
      <c r="AO180">
        <v>4</v>
      </c>
      <c r="AP180">
        <v>3</v>
      </c>
    </row>
    <row r="181" spans="1:42" x14ac:dyDescent="0.25">
      <c r="A181" s="1">
        <v>179</v>
      </c>
      <c r="B181" t="s">
        <v>16</v>
      </c>
      <c r="C181" t="s">
        <v>20</v>
      </c>
      <c r="D181" t="s">
        <v>72</v>
      </c>
      <c r="E181">
        <v>1.7799999713897701</v>
      </c>
      <c r="F181" t="s">
        <v>73</v>
      </c>
      <c r="G181" t="s">
        <v>89</v>
      </c>
      <c r="H181">
        <v>7.3400000110268604E-4</v>
      </c>
      <c r="I181">
        <v>7.3400000110268604E-4</v>
      </c>
      <c r="J181" t="s">
        <v>91</v>
      </c>
      <c r="K181">
        <v>7.8200001735240199E-4</v>
      </c>
      <c r="L181">
        <v>7.8200001735240199E-4</v>
      </c>
      <c r="M181" t="s">
        <v>84</v>
      </c>
      <c r="N181">
        <v>9.4699999317526796E-4</v>
      </c>
      <c r="O181" t="s">
        <v>98</v>
      </c>
      <c r="P181">
        <v>0</v>
      </c>
      <c r="Q181" t="s">
        <v>98</v>
      </c>
      <c r="R181">
        <v>0</v>
      </c>
      <c r="S181" t="s">
        <v>73</v>
      </c>
      <c r="T181" t="s">
        <v>73</v>
      </c>
      <c r="U181" t="s">
        <v>99</v>
      </c>
      <c r="V181">
        <v>0.27250686574423061</v>
      </c>
      <c r="W181" t="s">
        <v>99</v>
      </c>
      <c r="X181">
        <v>0.22</v>
      </c>
      <c r="Y181" t="s">
        <v>100</v>
      </c>
      <c r="Z181">
        <v>7</v>
      </c>
      <c r="AA181">
        <v>2</v>
      </c>
      <c r="AB181">
        <v>2</v>
      </c>
      <c r="AC181">
        <v>0</v>
      </c>
      <c r="AD181" t="s">
        <v>100</v>
      </c>
      <c r="AE181">
        <v>7</v>
      </c>
      <c r="AF181">
        <v>2</v>
      </c>
      <c r="AG181">
        <v>2</v>
      </c>
      <c r="AH181">
        <v>0</v>
      </c>
      <c r="AI181">
        <v>0.81221951383896229</v>
      </c>
      <c r="AJ181">
        <v>1.377872389548239</v>
      </c>
      <c r="AK181">
        <v>0.62478424141458633</v>
      </c>
      <c r="AL181">
        <v>1.0599018381140299</v>
      </c>
      <c r="AM181">
        <v>3</v>
      </c>
      <c r="AN181">
        <v>3</v>
      </c>
      <c r="AO181">
        <v>2</v>
      </c>
      <c r="AP181">
        <v>2</v>
      </c>
    </row>
    <row r="182" spans="1:42" x14ac:dyDescent="0.25">
      <c r="A182" s="1">
        <v>180</v>
      </c>
      <c r="B182" t="s">
        <v>16</v>
      </c>
      <c r="C182" t="s">
        <v>20</v>
      </c>
      <c r="D182" t="s">
        <v>72</v>
      </c>
      <c r="E182">
        <v>2.27300000190735</v>
      </c>
      <c r="F182" t="s">
        <v>73</v>
      </c>
      <c r="G182" t="s">
        <v>91</v>
      </c>
      <c r="H182">
        <v>5.0299998838454496E-4</v>
      </c>
      <c r="I182">
        <v>5.0299998838454496E-4</v>
      </c>
      <c r="J182" t="s">
        <v>91</v>
      </c>
      <c r="K182">
        <v>8.1699999282136603E-4</v>
      </c>
      <c r="L182">
        <v>8.1699999282136603E-4</v>
      </c>
      <c r="M182" t="s">
        <v>84</v>
      </c>
      <c r="N182">
        <v>8.7799999164417397E-4</v>
      </c>
      <c r="O182" t="s">
        <v>98</v>
      </c>
      <c r="P182">
        <v>0</v>
      </c>
      <c r="Q182" t="s">
        <v>98</v>
      </c>
      <c r="R182">
        <v>0</v>
      </c>
      <c r="S182" t="s">
        <v>73</v>
      </c>
      <c r="T182" t="s">
        <v>73</v>
      </c>
      <c r="U182" t="s">
        <v>99</v>
      </c>
      <c r="V182">
        <v>0.29392255405007489</v>
      </c>
      <c r="W182" t="s">
        <v>99</v>
      </c>
      <c r="X182">
        <v>0.25</v>
      </c>
      <c r="Y182" t="s">
        <v>100</v>
      </c>
      <c r="Z182">
        <v>7</v>
      </c>
      <c r="AA182">
        <v>2</v>
      </c>
      <c r="AB182">
        <v>2</v>
      </c>
      <c r="AC182">
        <v>0</v>
      </c>
      <c r="AD182" t="s">
        <v>100</v>
      </c>
      <c r="AE182">
        <v>7</v>
      </c>
      <c r="AF182">
        <v>3</v>
      </c>
      <c r="AG182">
        <v>3</v>
      </c>
      <c r="AH182">
        <v>0</v>
      </c>
      <c r="AI182">
        <v>0.81221951383896229</v>
      </c>
      <c r="AJ182">
        <v>1.377872389548239</v>
      </c>
      <c r="AK182">
        <v>0.62478424141458633</v>
      </c>
      <c r="AL182">
        <v>1.0599018381140299</v>
      </c>
      <c r="AM182">
        <v>2</v>
      </c>
      <c r="AN182">
        <v>3</v>
      </c>
      <c r="AO182">
        <v>2</v>
      </c>
      <c r="AP182">
        <v>3</v>
      </c>
    </row>
    <row r="183" spans="1:42" x14ac:dyDescent="0.25">
      <c r="A183" s="1">
        <v>181</v>
      </c>
      <c r="B183" t="s">
        <v>16</v>
      </c>
      <c r="C183" t="s">
        <v>20</v>
      </c>
      <c r="D183" t="s">
        <v>72</v>
      </c>
      <c r="E183">
        <v>2.76699995994568</v>
      </c>
      <c r="F183" t="s">
        <v>73</v>
      </c>
      <c r="G183" t="s">
        <v>91</v>
      </c>
      <c r="H183">
        <v>5.0299998838454496E-4</v>
      </c>
      <c r="I183">
        <v>5.0299998838454496E-4</v>
      </c>
      <c r="J183" t="s">
        <v>91</v>
      </c>
      <c r="K183">
        <v>8.0899999011307998E-4</v>
      </c>
      <c r="L183">
        <v>8.0899999011307998E-4</v>
      </c>
      <c r="M183" t="s">
        <v>84</v>
      </c>
      <c r="N183">
        <v>7.9800002276897398E-4</v>
      </c>
      <c r="O183" t="s">
        <v>98</v>
      </c>
      <c r="P183">
        <v>0</v>
      </c>
      <c r="Q183" t="s">
        <v>98</v>
      </c>
      <c r="R183">
        <v>0</v>
      </c>
      <c r="S183" t="s">
        <v>73</v>
      </c>
      <c r="T183" t="s">
        <v>73</v>
      </c>
      <c r="U183" t="s">
        <v>99</v>
      </c>
      <c r="V183">
        <v>0.32338846195084781</v>
      </c>
      <c r="W183" t="s">
        <v>99</v>
      </c>
      <c r="X183">
        <v>0.25</v>
      </c>
      <c r="Y183" t="s">
        <v>100</v>
      </c>
      <c r="Z183">
        <v>7</v>
      </c>
      <c r="AA183">
        <v>2</v>
      </c>
      <c r="AB183">
        <v>2</v>
      </c>
      <c r="AC183">
        <v>0</v>
      </c>
      <c r="AD183" t="s">
        <v>100</v>
      </c>
      <c r="AE183">
        <v>7</v>
      </c>
      <c r="AF183">
        <v>3</v>
      </c>
      <c r="AG183">
        <v>3</v>
      </c>
      <c r="AH183">
        <v>0</v>
      </c>
      <c r="AI183">
        <v>0.81221951383896229</v>
      </c>
      <c r="AJ183">
        <v>1.377872389548239</v>
      </c>
      <c r="AK183">
        <v>0.62478424141458633</v>
      </c>
      <c r="AL183">
        <v>1.0599018381140299</v>
      </c>
      <c r="AM183">
        <v>2</v>
      </c>
      <c r="AN183">
        <v>3</v>
      </c>
      <c r="AO183">
        <v>2</v>
      </c>
      <c r="AP183">
        <v>3</v>
      </c>
    </row>
    <row r="184" spans="1:42" x14ac:dyDescent="0.25">
      <c r="A184" s="1">
        <v>182</v>
      </c>
      <c r="B184" t="s">
        <v>16</v>
      </c>
      <c r="C184" t="s">
        <v>20</v>
      </c>
      <c r="D184" t="s">
        <v>72</v>
      </c>
      <c r="E184">
        <v>3.2599999904632599</v>
      </c>
      <c r="F184" t="s">
        <v>73</v>
      </c>
      <c r="G184" t="s">
        <v>91</v>
      </c>
      <c r="H184">
        <v>5.0299998838454496E-4</v>
      </c>
      <c r="I184">
        <v>5.0299998838454496E-4</v>
      </c>
      <c r="J184" t="s">
        <v>96</v>
      </c>
      <c r="K184">
        <v>7.9999997979030002E-4</v>
      </c>
      <c r="L184">
        <v>7.9999997979030002E-4</v>
      </c>
      <c r="M184" t="s">
        <v>84</v>
      </c>
      <c r="N184">
        <v>7.0799997774884105E-4</v>
      </c>
      <c r="O184" t="s">
        <v>98</v>
      </c>
      <c r="P184">
        <v>0</v>
      </c>
      <c r="Q184" t="s">
        <v>98</v>
      </c>
      <c r="R184">
        <v>0</v>
      </c>
      <c r="S184" t="s">
        <v>73</v>
      </c>
      <c r="T184" t="s">
        <v>73</v>
      </c>
      <c r="U184" t="s">
        <v>99</v>
      </c>
      <c r="V184">
        <v>0.36449718659673003</v>
      </c>
      <c r="W184" t="s">
        <v>99</v>
      </c>
      <c r="X184">
        <v>0.25</v>
      </c>
      <c r="Y184" t="s">
        <v>100</v>
      </c>
      <c r="Z184">
        <v>7</v>
      </c>
      <c r="AA184">
        <v>2</v>
      </c>
      <c r="AB184">
        <v>2</v>
      </c>
      <c r="AC184">
        <v>0</v>
      </c>
      <c r="AD184" t="s">
        <v>100</v>
      </c>
      <c r="AE184">
        <v>7</v>
      </c>
      <c r="AF184">
        <v>3</v>
      </c>
      <c r="AG184">
        <v>3</v>
      </c>
      <c r="AH184">
        <v>0</v>
      </c>
      <c r="AI184">
        <v>0.81221951383896229</v>
      </c>
      <c r="AJ184">
        <v>1.377872389548239</v>
      </c>
      <c r="AK184">
        <v>0.62478424141458633</v>
      </c>
      <c r="AL184">
        <v>1.0599018381140299</v>
      </c>
      <c r="AM184">
        <v>2</v>
      </c>
      <c r="AN184">
        <v>3</v>
      </c>
      <c r="AO184">
        <v>2</v>
      </c>
      <c r="AP184">
        <v>3</v>
      </c>
    </row>
    <row r="185" spans="1:42" x14ac:dyDescent="0.25">
      <c r="A185" s="1">
        <v>183</v>
      </c>
      <c r="B185" t="s">
        <v>16</v>
      </c>
      <c r="C185" t="s">
        <v>20</v>
      </c>
      <c r="D185" t="s">
        <v>72</v>
      </c>
      <c r="E185">
        <v>3.7530000209808301</v>
      </c>
      <c r="F185" t="s">
        <v>73</v>
      </c>
      <c r="G185" t="s">
        <v>91</v>
      </c>
      <c r="H185">
        <v>5.0299998838454496E-4</v>
      </c>
      <c r="I185">
        <v>5.0299998838454496E-4</v>
      </c>
      <c r="J185" t="s">
        <v>96</v>
      </c>
      <c r="K185">
        <v>8.6999998893588803E-4</v>
      </c>
      <c r="L185">
        <v>8.6999998893588803E-4</v>
      </c>
      <c r="M185" t="s">
        <v>84</v>
      </c>
      <c r="N185">
        <v>6.0700002359226303E-4</v>
      </c>
      <c r="O185" t="s">
        <v>98</v>
      </c>
      <c r="P185">
        <v>0</v>
      </c>
      <c r="Q185" t="s">
        <v>98</v>
      </c>
      <c r="R185">
        <v>0</v>
      </c>
      <c r="S185" t="s">
        <v>73</v>
      </c>
      <c r="T185" t="s">
        <v>73</v>
      </c>
      <c r="U185" t="s">
        <v>99</v>
      </c>
      <c r="V185">
        <v>0.42514660621059219</v>
      </c>
      <c r="W185" t="s">
        <v>99</v>
      </c>
      <c r="X185">
        <v>0.25</v>
      </c>
      <c r="Y185" t="s">
        <v>100</v>
      </c>
      <c r="Z185">
        <v>7</v>
      </c>
      <c r="AA185">
        <v>2</v>
      </c>
      <c r="AB185">
        <v>2</v>
      </c>
      <c r="AC185">
        <v>0</v>
      </c>
      <c r="AD185" t="s">
        <v>100</v>
      </c>
      <c r="AE185">
        <v>7</v>
      </c>
      <c r="AF185">
        <v>3</v>
      </c>
      <c r="AG185">
        <v>3</v>
      </c>
      <c r="AH185">
        <v>0</v>
      </c>
      <c r="AI185">
        <v>0.81221951383896229</v>
      </c>
      <c r="AJ185">
        <v>1.377872389548239</v>
      </c>
      <c r="AK185">
        <v>0.62478424141458633</v>
      </c>
      <c r="AL185">
        <v>1.0599018381140299</v>
      </c>
      <c r="AM185">
        <v>2</v>
      </c>
      <c r="AN185">
        <v>3</v>
      </c>
      <c r="AO185">
        <v>2</v>
      </c>
      <c r="AP185">
        <v>3</v>
      </c>
    </row>
    <row r="186" spans="1:42" x14ac:dyDescent="0.25">
      <c r="A186" s="1">
        <v>184</v>
      </c>
      <c r="B186" t="s">
        <v>16</v>
      </c>
      <c r="C186" t="s">
        <v>20</v>
      </c>
      <c r="D186" t="s">
        <v>72</v>
      </c>
      <c r="E186">
        <v>4.2470002174377397</v>
      </c>
      <c r="F186" t="s">
        <v>73</v>
      </c>
      <c r="G186" t="s">
        <v>91</v>
      </c>
      <c r="H186">
        <v>5.0299998838454496E-4</v>
      </c>
      <c r="I186">
        <v>5.0299998838454496E-4</v>
      </c>
      <c r="J186" t="s">
        <v>96</v>
      </c>
      <c r="K186">
        <v>8.6999998893588803E-4</v>
      </c>
      <c r="L186">
        <v>8.6999998893588803E-4</v>
      </c>
      <c r="M186" t="s">
        <v>84</v>
      </c>
      <c r="N186">
        <v>6.0700002359226303E-4</v>
      </c>
      <c r="O186" t="s">
        <v>98</v>
      </c>
      <c r="P186">
        <v>0</v>
      </c>
      <c r="Q186" t="s">
        <v>98</v>
      </c>
      <c r="R186">
        <v>0</v>
      </c>
      <c r="S186" t="s">
        <v>73</v>
      </c>
      <c r="T186" t="s">
        <v>73</v>
      </c>
      <c r="U186" t="s">
        <v>99</v>
      </c>
      <c r="V186">
        <v>0.42514660621059219</v>
      </c>
      <c r="W186" t="s">
        <v>99</v>
      </c>
      <c r="X186">
        <v>0.25</v>
      </c>
      <c r="Y186" t="s">
        <v>100</v>
      </c>
      <c r="Z186">
        <v>7</v>
      </c>
      <c r="AA186">
        <v>2</v>
      </c>
      <c r="AB186">
        <v>2</v>
      </c>
      <c r="AC186">
        <v>0</v>
      </c>
      <c r="AD186" t="s">
        <v>100</v>
      </c>
      <c r="AE186">
        <v>7</v>
      </c>
      <c r="AF186">
        <v>3</v>
      </c>
      <c r="AG186">
        <v>3</v>
      </c>
      <c r="AH186">
        <v>0</v>
      </c>
      <c r="AI186">
        <v>0.81221951383896229</v>
      </c>
      <c r="AJ186">
        <v>1.377872389548239</v>
      </c>
      <c r="AK186">
        <v>0.62478424141458633</v>
      </c>
      <c r="AL186">
        <v>1.0599018381140299</v>
      </c>
      <c r="AM186">
        <v>2</v>
      </c>
      <c r="AN186">
        <v>3</v>
      </c>
      <c r="AO186">
        <v>2</v>
      </c>
      <c r="AP186">
        <v>3</v>
      </c>
    </row>
    <row r="187" spans="1:42" x14ac:dyDescent="0.25">
      <c r="A187" s="1">
        <v>185</v>
      </c>
      <c r="B187" t="s">
        <v>16</v>
      </c>
      <c r="C187" t="s">
        <v>20</v>
      </c>
      <c r="D187" t="s">
        <v>72</v>
      </c>
      <c r="E187">
        <v>4.7399997711181596</v>
      </c>
      <c r="F187" t="s">
        <v>73</v>
      </c>
      <c r="G187" t="s">
        <v>91</v>
      </c>
      <c r="H187">
        <v>5.0299998838454496E-4</v>
      </c>
      <c r="I187">
        <v>5.0299998838454496E-4</v>
      </c>
      <c r="J187" t="s">
        <v>96</v>
      </c>
      <c r="K187">
        <v>7.9999997979030002E-4</v>
      </c>
      <c r="L187">
        <v>7.9999997979030002E-4</v>
      </c>
      <c r="M187" t="s">
        <v>84</v>
      </c>
      <c r="N187">
        <v>7.0799997774884105E-4</v>
      </c>
      <c r="O187" t="s">
        <v>98</v>
      </c>
      <c r="P187">
        <v>0</v>
      </c>
      <c r="Q187" t="s">
        <v>98</v>
      </c>
      <c r="R187">
        <v>0</v>
      </c>
      <c r="S187" t="s">
        <v>73</v>
      </c>
      <c r="T187" t="s">
        <v>73</v>
      </c>
      <c r="U187" t="s">
        <v>99</v>
      </c>
      <c r="V187">
        <v>0.36449718659673003</v>
      </c>
      <c r="W187" t="s">
        <v>99</v>
      </c>
      <c r="X187">
        <v>0.25</v>
      </c>
      <c r="Y187" t="s">
        <v>100</v>
      </c>
      <c r="Z187">
        <v>7</v>
      </c>
      <c r="AA187">
        <v>2</v>
      </c>
      <c r="AB187">
        <v>2</v>
      </c>
      <c r="AC187">
        <v>0</v>
      </c>
      <c r="AD187" t="s">
        <v>100</v>
      </c>
      <c r="AE187">
        <v>7</v>
      </c>
      <c r="AF187">
        <v>3</v>
      </c>
      <c r="AG187">
        <v>3</v>
      </c>
      <c r="AH187">
        <v>0</v>
      </c>
      <c r="AI187">
        <v>0.81221951383896229</v>
      </c>
      <c r="AJ187">
        <v>1.377872389548239</v>
      </c>
      <c r="AK187">
        <v>0.62478424141458633</v>
      </c>
      <c r="AL187">
        <v>1.0599018381140299</v>
      </c>
      <c r="AM187">
        <v>2</v>
      </c>
      <c r="AN187">
        <v>3</v>
      </c>
      <c r="AO187">
        <v>2</v>
      </c>
      <c r="AP187">
        <v>3</v>
      </c>
    </row>
    <row r="188" spans="1:42" x14ac:dyDescent="0.25">
      <c r="A188" s="1">
        <v>186</v>
      </c>
      <c r="B188" t="s">
        <v>16</v>
      </c>
      <c r="C188" t="s">
        <v>20</v>
      </c>
      <c r="D188" t="s">
        <v>72</v>
      </c>
      <c r="E188">
        <v>5.2329998016357404</v>
      </c>
      <c r="F188" t="s">
        <v>73</v>
      </c>
      <c r="G188" t="s">
        <v>91</v>
      </c>
      <c r="H188">
        <v>5.0299998838454496E-4</v>
      </c>
      <c r="I188">
        <v>5.0299998838454496E-4</v>
      </c>
      <c r="J188" t="s">
        <v>88</v>
      </c>
      <c r="K188">
        <v>8.0899999011307998E-4</v>
      </c>
      <c r="L188">
        <v>8.0899999011307998E-4</v>
      </c>
      <c r="M188" t="s">
        <v>84</v>
      </c>
      <c r="N188">
        <v>7.9800002276897398E-4</v>
      </c>
      <c r="O188" t="s">
        <v>98</v>
      </c>
      <c r="P188">
        <v>0</v>
      </c>
      <c r="Q188" t="s">
        <v>98</v>
      </c>
      <c r="R188">
        <v>0</v>
      </c>
      <c r="S188" t="s">
        <v>73</v>
      </c>
      <c r="T188" t="s">
        <v>73</v>
      </c>
      <c r="U188" t="s">
        <v>99</v>
      </c>
      <c r="V188">
        <v>0.32338846195084781</v>
      </c>
      <c r="W188" t="s">
        <v>99</v>
      </c>
      <c r="X188">
        <v>0.25</v>
      </c>
      <c r="Y188" t="s">
        <v>100</v>
      </c>
      <c r="Z188">
        <v>7</v>
      </c>
      <c r="AA188">
        <v>2</v>
      </c>
      <c r="AB188">
        <v>2</v>
      </c>
      <c r="AC188">
        <v>0</v>
      </c>
      <c r="AD188" t="s">
        <v>100</v>
      </c>
      <c r="AE188">
        <v>7</v>
      </c>
      <c r="AF188">
        <v>3</v>
      </c>
      <c r="AG188">
        <v>3</v>
      </c>
      <c r="AH188">
        <v>0</v>
      </c>
      <c r="AI188">
        <v>0.81221951383896229</v>
      </c>
      <c r="AJ188">
        <v>1.377872389548239</v>
      </c>
      <c r="AK188">
        <v>0.62478424141458633</v>
      </c>
      <c r="AL188">
        <v>1.0599018381140299</v>
      </c>
      <c r="AM188">
        <v>2</v>
      </c>
      <c r="AN188">
        <v>3</v>
      </c>
      <c r="AO188">
        <v>2</v>
      </c>
      <c r="AP188">
        <v>3</v>
      </c>
    </row>
    <row r="189" spans="1:42" x14ac:dyDescent="0.25">
      <c r="A189" s="1">
        <v>187</v>
      </c>
      <c r="B189" t="s">
        <v>16</v>
      </c>
      <c r="C189" t="s">
        <v>20</v>
      </c>
      <c r="D189" t="s">
        <v>72</v>
      </c>
      <c r="E189">
        <v>5.7270002365112296</v>
      </c>
      <c r="F189" t="s">
        <v>73</v>
      </c>
      <c r="G189" t="s">
        <v>91</v>
      </c>
      <c r="H189">
        <v>5.0299998838454496E-4</v>
      </c>
      <c r="I189">
        <v>5.0299998838454496E-4</v>
      </c>
      <c r="J189" t="s">
        <v>88</v>
      </c>
      <c r="K189">
        <v>8.1699999282136603E-4</v>
      </c>
      <c r="L189">
        <v>8.1699999282136603E-4</v>
      </c>
      <c r="M189" t="s">
        <v>84</v>
      </c>
      <c r="N189">
        <v>8.7799999164417397E-4</v>
      </c>
      <c r="O189" t="s">
        <v>98</v>
      </c>
      <c r="P189">
        <v>0</v>
      </c>
      <c r="Q189" t="s">
        <v>98</v>
      </c>
      <c r="R189">
        <v>0</v>
      </c>
      <c r="S189" t="s">
        <v>73</v>
      </c>
      <c r="T189" t="s">
        <v>73</v>
      </c>
      <c r="U189" t="s">
        <v>99</v>
      </c>
      <c r="V189">
        <v>0.29392255405007489</v>
      </c>
      <c r="W189" t="s">
        <v>99</v>
      </c>
      <c r="X189">
        <v>0.25</v>
      </c>
      <c r="Y189" t="s">
        <v>100</v>
      </c>
      <c r="Z189">
        <v>7</v>
      </c>
      <c r="AA189">
        <v>2</v>
      </c>
      <c r="AB189">
        <v>2</v>
      </c>
      <c r="AC189">
        <v>0</v>
      </c>
      <c r="AD189" t="s">
        <v>100</v>
      </c>
      <c r="AE189">
        <v>7</v>
      </c>
      <c r="AF189">
        <v>3</v>
      </c>
      <c r="AG189">
        <v>3</v>
      </c>
      <c r="AH189">
        <v>0</v>
      </c>
      <c r="AI189">
        <v>0.81221951383896229</v>
      </c>
      <c r="AJ189">
        <v>1.377872389548239</v>
      </c>
      <c r="AK189">
        <v>0.62478424141458633</v>
      </c>
      <c r="AL189">
        <v>1.0599018381140299</v>
      </c>
      <c r="AM189">
        <v>2</v>
      </c>
      <c r="AN189">
        <v>3</v>
      </c>
      <c r="AO189">
        <v>2</v>
      </c>
      <c r="AP189">
        <v>3</v>
      </c>
    </row>
    <row r="190" spans="1:42" x14ac:dyDescent="0.25">
      <c r="A190" s="1">
        <v>188</v>
      </c>
      <c r="B190" t="s">
        <v>16</v>
      </c>
      <c r="C190" t="s">
        <v>20</v>
      </c>
      <c r="D190" t="s">
        <v>72</v>
      </c>
      <c r="E190">
        <v>6.2199997901916504</v>
      </c>
      <c r="F190" t="s">
        <v>73</v>
      </c>
      <c r="G190" t="s">
        <v>90</v>
      </c>
      <c r="H190">
        <v>7.3400000110268604E-4</v>
      </c>
      <c r="I190">
        <v>7.3400000110268604E-4</v>
      </c>
      <c r="J190" t="s">
        <v>88</v>
      </c>
      <c r="K190">
        <v>7.8200001735240199E-4</v>
      </c>
      <c r="L190">
        <v>7.8200001735240199E-4</v>
      </c>
      <c r="M190" t="s">
        <v>84</v>
      </c>
      <c r="N190">
        <v>9.4699999317526796E-4</v>
      </c>
      <c r="O190" t="s">
        <v>98</v>
      </c>
      <c r="P190">
        <v>0</v>
      </c>
      <c r="Q190" t="s">
        <v>98</v>
      </c>
      <c r="R190">
        <v>0</v>
      </c>
      <c r="S190" t="s">
        <v>73</v>
      </c>
      <c r="T190" t="s">
        <v>73</v>
      </c>
      <c r="U190" t="s">
        <v>99</v>
      </c>
      <c r="V190">
        <v>0.27250686574423061</v>
      </c>
      <c r="W190" t="s">
        <v>99</v>
      </c>
      <c r="X190">
        <v>0.22</v>
      </c>
      <c r="Y190" t="s">
        <v>100</v>
      </c>
      <c r="Z190">
        <v>7</v>
      </c>
      <c r="AA190">
        <v>2</v>
      </c>
      <c r="AB190">
        <v>2</v>
      </c>
      <c r="AC190">
        <v>0</v>
      </c>
      <c r="AD190" t="s">
        <v>100</v>
      </c>
      <c r="AE190">
        <v>7</v>
      </c>
      <c r="AF190">
        <v>2</v>
      </c>
      <c r="AG190">
        <v>2</v>
      </c>
      <c r="AH190">
        <v>0</v>
      </c>
      <c r="AI190">
        <v>0.81221951383896229</v>
      </c>
      <c r="AJ190">
        <v>1.377872389548239</v>
      </c>
      <c r="AK190">
        <v>0.62478424141458633</v>
      </c>
      <c r="AL190">
        <v>1.0599018381140299</v>
      </c>
      <c r="AM190">
        <v>3</v>
      </c>
      <c r="AN190">
        <v>3</v>
      </c>
      <c r="AO190">
        <v>2</v>
      </c>
      <c r="AP190">
        <v>2</v>
      </c>
    </row>
    <row r="191" spans="1:42" x14ac:dyDescent="0.25">
      <c r="A191" s="1">
        <v>189</v>
      </c>
      <c r="B191" t="s">
        <v>16</v>
      </c>
      <c r="C191" t="s">
        <v>20</v>
      </c>
      <c r="D191" t="s">
        <v>72</v>
      </c>
      <c r="E191">
        <v>6.7129998207092303</v>
      </c>
      <c r="F191" t="s">
        <v>73</v>
      </c>
      <c r="G191" t="s">
        <v>95</v>
      </c>
      <c r="H191">
        <v>1.03799998760223E-3</v>
      </c>
      <c r="I191">
        <v>1.03799998760223E-3</v>
      </c>
      <c r="J191" t="s">
        <v>89</v>
      </c>
      <c r="K191">
        <v>7.9499999992549398E-4</v>
      </c>
      <c r="L191">
        <v>7.9499999992549398E-4</v>
      </c>
      <c r="M191" t="s">
        <v>84</v>
      </c>
      <c r="N191">
        <v>1.0059999767690899E-3</v>
      </c>
      <c r="O191" t="s">
        <v>98</v>
      </c>
      <c r="P191">
        <v>0</v>
      </c>
      <c r="Q191" t="s">
        <v>98</v>
      </c>
      <c r="R191">
        <v>0</v>
      </c>
      <c r="S191" t="s">
        <v>73</v>
      </c>
      <c r="T191" t="s">
        <v>73</v>
      </c>
      <c r="U191" t="s">
        <v>99</v>
      </c>
      <c r="V191">
        <v>0.25652485681839549</v>
      </c>
      <c r="W191" t="s">
        <v>99</v>
      </c>
      <c r="X191">
        <v>0.22</v>
      </c>
      <c r="Y191" t="s">
        <v>100</v>
      </c>
      <c r="Z191">
        <v>7</v>
      </c>
      <c r="AA191">
        <v>3</v>
      </c>
      <c r="AB191">
        <v>3</v>
      </c>
      <c r="AC191">
        <v>0</v>
      </c>
      <c r="AD191" t="s">
        <v>100</v>
      </c>
      <c r="AE191">
        <v>7</v>
      </c>
      <c r="AF191">
        <v>3</v>
      </c>
      <c r="AG191">
        <v>3</v>
      </c>
      <c r="AH191">
        <v>0</v>
      </c>
      <c r="AI191">
        <v>0.81221951383896229</v>
      </c>
      <c r="AJ191">
        <v>1.377872389548239</v>
      </c>
      <c r="AK191">
        <v>0.62478424141458633</v>
      </c>
      <c r="AL191">
        <v>1.0599018381140299</v>
      </c>
      <c r="AM191">
        <v>4</v>
      </c>
      <c r="AN191">
        <v>3</v>
      </c>
      <c r="AO191">
        <v>4</v>
      </c>
      <c r="AP191">
        <v>3</v>
      </c>
    </row>
    <row r="192" spans="1:42" x14ac:dyDescent="0.25">
      <c r="A192" s="1">
        <v>190</v>
      </c>
      <c r="B192" t="s">
        <v>16</v>
      </c>
      <c r="C192" t="s">
        <v>20</v>
      </c>
      <c r="D192" t="s">
        <v>72</v>
      </c>
      <c r="E192">
        <v>7.2069997787475604</v>
      </c>
      <c r="F192" t="s">
        <v>73</v>
      </c>
      <c r="G192" t="s">
        <v>91</v>
      </c>
      <c r="H192">
        <v>1.03799998760223E-3</v>
      </c>
      <c r="I192">
        <v>1.19400001130998E-3</v>
      </c>
      <c r="J192" t="s">
        <v>89</v>
      </c>
      <c r="K192">
        <v>7.9800002276897398E-4</v>
      </c>
      <c r="L192">
        <v>7.9800002276897398E-4</v>
      </c>
      <c r="M192" t="s">
        <v>84</v>
      </c>
      <c r="N192">
        <v>1.0550000006333E-3</v>
      </c>
      <c r="O192" t="s">
        <v>98</v>
      </c>
      <c r="P192">
        <v>0</v>
      </c>
      <c r="Q192" t="s">
        <v>98</v>
      </c>
      <c r="R192">
        <v>0</v>
      </c>
      <c r="S192" t="s">
        <v>73</v>
      </c>
      <c r="T192" t="s">
        <v>73</v>
      </c>
      <c r="U192" t="s">
        <v>99</v>
      </c>
      <c r="V192">
        <v>0.2446104263934486</v>
      </c>
      <c r="W192" t="s">
        <v>99</v>
      </c>
      <c r="X192">
        <v>0.22</v>
      </c>
      <c r="Y192" t="s">
        <v>100</v>
      </c>
      <c r="Z192">
        <v>7</v>
      </c>
      <c r="AA192">
        <v>4</v>
      </c>
      <c r="AB192">
        <v>4</v>
      </c>
      <c r="AC192">
        <v>0</v>
      </c>
      <c r="AD192" t="s">
        <v>100</v>
      </c>
      <c r="AE192">
        <v>7</v>
      </c>
      <c r="AF192">
        <v>3</v>
      </c>
      <c r="AG192">
        <v>3</v>
      </c>
      <c r="AH192">
        <v>0</v>
      </c>
      <c r="AI192">
        <v>0.81221951383896229</v>
      </c>
      <c r="AJ192">
        <v>1.377872389548239</v>
      </c>
      <c r="AK192">
        <v>0.62478424141458633</v>
      </c>
      <c r="AL192">
        <v>1.0599018381140299</v>
      </c>
      <c r="AM192">
        <v>4</v>
      </c>
      <c r="AN192">
        <v>3</v>
      </c>
      <c r="AO192">
        <v>4</v>
      </c>
      <c r="AP192">
        <v>3</v>
      </c>
    </row>
    <row r="193" spans="1:42" x14ac:dyDescent="0.25">
      <c r="A193" s="1">
        <v>191</v>
      </c>
      <c r="B193" t="s">
        <v>16</v>
      </c>
      <c r="C193" t="s">
        <v>20</v>
      </c>
      <c r="D193" t="s">
        <v>72</v>
      </c>
      <c r="E193">
        <v>7.6999998092651403</v>
      </c>
      <c r="F193" t="s">
        <v>73</v>
      </c>
      <c r="G193" t="s">
        <v>91</v>
      </c>
      <c r="H193">
        <v>1.03799998760223E-3</v>
      </c>
      <c r="I193">
        <v>1.56100001186132E-3</v>
      </c>
      <c r="J193" t="s">
        <v>91</v>
      </c>
      <c r="K193">
        <v>1.0160000529140199E-3</v>
      </c>
      <c r="L193">
        <v>1.0160000529140199E-3</v>
      </c>
      <c r="M193" t="s">
        <v>84</v>
      </c>
      <c r="N193">
        <v>1.09200004953891E-3</v>
      </c>
      <c r="O193" t="s">
        <v>98</v>
      </c>
      <c r="P193">
        <v>0</v>
      </c>
      <c r="Q193" t="s">
        <v>98</v>
      </c>
      <c r="R193">
        <v>0</v>
      </c>
      <c r="S193" t="s">
        <v>73</v>
      </c>
      <c r="T193" t="s">
        <v>73</v>
      </c>
      <c r="U193" t="s">
        <v>99</v>
      </c>
      <c r="V193">
        <v>0.23632233360151031</v>
      </c>
      <c r="W193" t="s">
        <v>99</v>
      </c>
      <c r="X193">
        <v>0.22</v>
      </c>
      <c r="Y193" t="s">
        <v>100</v>
      </c>
      <c r="Z193">
        <v>7</v>
      </c>
      <c r="AA193">
        <v>4</v>
      </c>
      <c r="AB193">
        <v>4</v>
      </c>
      <c r="AC193">
        <v>0</v>
      </c>
      <c r="AD193" t="s">
        <v>100</v>
      </c>
      <c r="AE193">
        <v>7</v>
      </c>
      <c r="AF193">
        <v>3</v>
      </c>
      <c r="AG193">
        <v>3</v>
      </c>
      <c r="AH193">
        <v>0</v>
      </c>
      <c r="AI193">
        <v>0.81221951383896229</v>
      </c>
      <c r="AJ193">
        <v>1.377872389548239</v>
      </c>
      <c r="AK193">
        <v>0.62478424141458633</v>
      </c>
      <c r="AL193">
        <v>1.0599018381140299</v>
      </c>
      <c r="AM193">
        <v>4</v>
      </c>
      <c r="AN193">
        <v>3</v>
      </c>
      <c r="AO193">
        <v>4</v>
      </c>
      <c r="AP193">
        <v>3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101</v>
      </c>
      <c r="D1" s="1" t="s">
        <v>102</v>
      </c>
      <c r="E1" s="1" t="s">
        <v>103</v>
      </c>
    </row>
    <row r="2" spans="1:5" x14ac:dyDescent="0.25">
      <c r="A2" s="1">
        <v>0</v>
      </c>
      <c r="B2" t="s">
        <v>14</v>
      </c>
      <c r="C2" t="s">
        <v>17</v>
      </c>
    </row>
    <row r="3" spans="1:5" x14ac:dyDescent="0.25">
      <c r="A3" s="1">
        <v>1</v>
      </c>
      <c r="B3" t="s">
        <v>14</v>
      </c>
      <c r="C3" t="s">
        <v>18</v>
      </c>
    </row>
    <row r="4" spans="1:5" x14ac:dyDescent="0.25">
      <c r="A4" s="1">
        <v>2</v>
      </c>
      <c r="B4" t="s">
        <v>14</v>
      </c>
      <c r="C4" t="s">
        <v>19</v>
      </c>
    </row>
    <row r="5" spans="1:5" x14ac:dyDescent="0.25">
      <c r="A5" s="1">
        <v>3</v>
      </c>
      <c r="B5" t="s">
        <v>14</v>
      </c>
      <c r="C5" t="s">
        <v>20</v>
      </c>
    </row>
    <row r="6" spans="1:5" x14ac:dyDescent="0.25">
      <c r="A6" s="1">
        <v>4</v>
      </c>
      <c r="B6" t="s">
        <v>15</v>
      </c>
      <c r="C6" t="s">
        <v>17</v>
      </c>
    </row>
    <row r="7" spans="1:5" x14ac:dyDescent="0.25">
      <c r="A7" s="1">
        <v>5</v>
      </c>
      <c r="B7" t="s">
        <v>15</v>
      </c>
      <c r="C7" t="s">
        <v>18</v>
      </c>
    </row>
    <row r="8" spans="1:5" x14ac:dyDescent="0.25">
      <c r="A8" s="1">
        <v>6</v>
      </c>
      <c r="B8" t="s">
        <v>15</v>
      </c>
      <c r="C8" t="s">
        <v>19</v>
      </c>
    </row>
    <row r="9" spans="1:5" x14ac:dyDescent="0.25">
      <c r="A9" s="1">
        <v>7</v>
      </c>
      <c r="B9" t="s">
        <v>15</v>
      </c>
      <c r="C9" t="s">
        <v>20</v>
      </c>
    </row>
    <row r="10" spans="1:5" x14ac:dyDescent="0.25">
      <c r="A10" s="1">
        <v>8</v>
      </c>
      <c r="B10" t="s">
        <v>16</v>
      </c>
      <c r="C10" t="s">
        <v>17</v>
      </c>
    </row>
    <row r="11" spans="1:5" x14ac:dyDescent="0.25">
      <c r="A11" s="1">
        <v>9</v>
      </c>
      <c r="B11" t="s">
        <v>16</v>
      </c>
      <c r="C11" t="s">
        <v>18</v>
      </c>
    </row>
    <row r="12" spans="1:5" x14ac:dyDescent="0.25">
      <c r="A12" s="1">
        <v>10</v>
      </c>
      <c r="B12" t="s">
        <v>16</v>
      </c>
      <c r="C12" t="s">
        <v>19</v>
      </c>
    </row>
    <row r="13" spans="1:5" x14ac:dyDescent="0.25">
      <c r="A13" s="1">
        <v>11</v>
      </c>
      <c r="B13" t="s">
        <v>16</v>
      </c>
      <c r="C13" t="s">
        <v>20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三點斷筋</vt:lpstr>
      <vt:lpstr>傳統斷筋</vt:lpstr>
      <vt:lpstr>beam_ld_added</vt:lpstr>
      <vt:lpstr>梁名編號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使用者</cp:lastModifiedBy>
  <dcterms:created xsi:type="dcterms:W3CDTF">2018-12-16T10:43:08Z</dcterms:created>
  <dcterms:modified xsi:type="dcterms:W3CDTF">2018-12-16T10:51:20Z</dcterms:modified>
</cp:coreProperties>
</file>