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GitHub\VbaProject\20180126_SmartCut\Meeting\"/>
    </mc:Choice>
  </mc:AlternateContent>
  <bookViews>
    <workbookView xWindow="0" yWindow="0" windowWidth="28800" windowHeight="12285"/>
  </bookViews>
  <sheets>
    <sheet name="工作表1" sheetId="1" r:id="rId1"/>
  </sheets>
  <definedNames>
    <definedName name="_xlnm._FilterDatabase" localSheetId="0" hidden="1">工作表1!$E$1:$I$78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I4" i="1" s="1"/>
  <c r="H5" i="1"/>
  <c r="I5" i="1" s="1"/>
  <c r="H6" i="1"/>
  <c r="I6" i="1"/>
  <c r="H7" i="1"/>
  <c r="I7" i="1"/>
  <c r="H8" i="1"/>
  <c r="I8" i="1" s="1"/>
  <c r="H9" i="1"/>
  <c r="I9" i="1" s="1"/>
  <c r="H27" i="1"/>
  <c r="I27" i="1" s="1"/>
  <c r="H28" i="1"/>
  <c r="I28" i="1" s="1"/>
  <c r="H29" i="1"/>
  <c r="I29" i="1"/>
  <c r="H30" i="1"/>
  <c r="I30" i="1" s="1"/>
  <c r="H31" i="1"/>
  <c r="I31" i="1" s="1"/>
  <c r="H32" i="1"/>
  <c r="I32" i="1" s="1"/>
  <c r="H54" i="1"/>
  <c r="I54" i="1"/>
  <c r="H55" i="1"/>
  <c r="I55" i="1"/>
  <c r="H56" i="1"/>
  <c r="I56" i="1" s="1"/>
  <c r="H57" i="1"/>
  <c r="I57" i="1"/>
  <c r="H58" i="1"/>
  <c r="I58" i="1"/>
  <c r="H40" i="1"/>
  <c r="I40" i="1" s="1"/>
  <c r="H41" i="1"/>
  <c r="I41" i="1" s="1"/>
  <c r="H42" i="1"/>
  <c r="I42" i="1" s="1"/>
  <c r="H43" i="1"/>
  <c r="I43" i="1" s="1"/>
  <c r="H44" i="1"/>
  <c r="I44" i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25" i="1"/>
  <c r="I25" i="1" s="1"/>
  <c r="H26" i="1"/>
  <c r="I26" i="1" s="1"/>
  <c r="H66" i="1"/>
  <c r="I66" i="1" s="1"/>
  <c r="H64" i="1"/>
  <c r="I64" i="1" s="1"/>
  <c r="H63" i="1"/>
  <c r="I63" i="1" s="1"/>
  <c r="H62" i="1"/>
  <c r="I62" i="1" s="1"/>
  <c r="H60" i="1"/>
  <c r="I60" i="1" s="1"/>
  <c r="H61" i="1"/>
  <c r="I61" i="1" s="1"/>
  <c r="H59" i="1"/>
  <c r="I59" i="1" s="1"/>
  <c r="H38" i="1"/>
  <c r="I38" i="1" s="1"/>
  <c r="H39" i="1"/>
  <c r="I39" i="1" s="1"/>
  <c r="H35" i="1"/>
  <c r="I35" i="1" s="1"/>
  <c r="H36" i="1"/>
  <c r="I36" i="1" s="1"/>
  <c r="H37" i="1"/>
  <c r="I37" i="1" s="1"/>
  <c r="H33" i="1"/>
  <c r="I33" i="1" s="1"/>
  <c r="H34" i="1"/>
  <c r="I34" i="1" s="1"/>
  <c r="H3" i="1"/>
  <c r="I3" i="1" s="1"/>
  <c r="H2" i="1"/>
  <c r="I2" i="1" s="1"/>
  <c r="H65" i="1"/>
  <c r="I65" i="1" s="1"/>
</calcChain>
</file>

<file path=xl/sharedStrings.xml><?xml version="1.0" encoding="utf-8"?>
<sst xmlns="http://schemas.openxmlformats.org/spreadsheetml/2006/main" count="9" uniqueCount="5">
  <si>
    <t>Building Design ID</t>
  </si>
  <si>
    <t>Number of Stories</t>
  </si>
  <si>
    <t>Fundamental Period (sec)</t>
  </si>
  <si>
    <t>1001a</t>
    <phoneticPr fontId="1" type="noConversion"/>
  </si>
  <si>
    <r>
      <rPr>
        <sz val="12"/>
        <color theme="1"/>
        <rFont val="微軟正黑體"/>
        <family val="2"/>
        <charset val="136"/>
      </rPr>
      <t>規範週期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</si>
</sst>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2" fontId="3" fillId="0" borderId="0" xfId="0" applyNumberFormat="1" applyFont="1">
      <alignment vertic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I78"/>
  <sheetViews>
    <sheetView tabSelected="1" workbookViewId="0">
      <selection activeCell="L65" sqref="L65"/>
    </sheetView>
  </sheetViews>
  <sheetFormatPr defaultRowHeight="15.75" x14ac:dyDescent="0.25"/>
  <cols>
    <col min="1" max="1" width="17.5" style="1" bestFit="1" customWidth="1"/>
    <col min="2" max="2" width="16.375" style="1" bestFit="1" customWidth="1"/>
    <col min="3" max="3" width="22.625" style="1" bestFit="1" customWidth="1"/>
    <col min="4" max="4" width="9" style="1"/>
    <col min="5" max="5" width="17.5" style="1" bestFit="1" customWidth="1"/>
    <col min="6" max="6" width="16.375" style="1" bestFit="1" customWidth="1"/>
    <col min="7" max="7" width="22.625" style="1" bestFit="1" customWidth="1"/>
    <col min="8" max="8" width="9.5" style="1" bestFit="1" customWidth="1"/>
    <col min="9" max="16384" width="9" style="1"/>
  </cols>
  <sheetData>
    <row r="1" spans="1:9" x14ac:dyDescent="0.25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H1" s="1" t="s">
        <v>4</v>
      </c>
    </row>
    <row r="2" spans="1:9" x14ac:dyDescent="0.25">
      <c r="A2" s="1">
        <v>1001</v>
      </c>
      <c r="B2" s="1">
        <v>2</v>
      </c>
      <c r="C2" s="1">
        <v>0.63</v>
      </c>
      <c r="E2" s="1">
        <v>1020</v>
      </c>
      <c r="F2" s="1">
        <v>20</v>
      </c>
      <c r="G2" s="1">
        <v>2.63</v>
      </c>
      <c r="H2" s="3">
        <f>0.07*(4.5+4*(F2-1))^0.75</f>
        <v>1.8812432310311717</v>
      </c>
      <c r="I2" s="3">
        <f>G2/H2</f>
        <v>1.3980116747361848</v>
      </c>
    </row>
    <row r="3" spans="1:9" x14ac:dyDescent="0.25">
      <c r="A3" s="2" t="s">
        <v>3</v>
      </c>
      <c r="B3" s="1">
        <v>2</v>
      </c>
      <c r="C3" s="1">
        <v>0.56000000000000005</v>
      </c>
      <c r="E3" s="1">
        <v>1021</v>
      </c>
      <c r="F3" s="1">
        <v>20</v>
      </c>
      <c r="G3" s="1">
        <v>2.36</v>
      </c>
      <c r="H3" s="3">
        <f>0.07*(4.5+4*(F3-1))^0.75</f>
        <v>1.8812432310311717</v>
      </c>
      <c r="I3" s="3">
        <f>G3/H3</f>
        <v>1.2544895636415956</v>
      </c>
    </row>
    <row r="4" spans="1:9" x14ac:dyDescent="0.25">
      <c r="A4" s="1">
        <v>1002</v>
      </c>
      <c r="B4" s="1">
        <v>2</v>
      </c>
      <c r="C4" s="1">
        <v>0.63</v>
      </c>
      <c r="E4" s="1">
        <v>2054</v>
      </c>
      <c r="F4" s="1">
        <v>12</v>
      </c>
      <c r="G4" s="1">
        <v>2.84</v>
      </c>
      <c r="H4" s="3">
        <f>0.07*(4.5+4*(F4-1))^0.75</f>
        <v>1.2864838658282516</v>
      </c>
      <c r="I4" s="3">
        <f>G4/H4</f>
        <v>2.2075675221714333</v>
      </c>
    </row>
    <row r="5" spans="1:9" x14ac:dyDescent="0.25">
      <c r="A5" s="1">
        <v>1003</v>
      </c>
      <c r="B5" s="1">
        <v>4</v>
      </c>
      <c r="C5" s="1">
        <v>1.1200000000000001</v>
      </c>
      <c r="E5" s="1">
        <v>2018</v>
      </c>
      <c r="F5" s="1">
        <v>12</v>
      </c>
      <c r="G5" s="1">
        <v>2.64</v>
      </c>
      <c r="H5" s="3">
        <f>0.07*(4.5+4*(F5-1))^0.75</f>
        <v>1.2864838658282516</v>
      </c>
      <c r="I5" s="3">
        <f>G5/H5</f>
        <v>2.0521050206100648</v>
      </c>
    </row>
    <row r="6" spans="1:9" x14ac:dyDescent="0.25">
      <c r="A6" s="1">
        <v>1004</v>
      </c>
      <c r="B6" s="1">
        <v>4</v>
      </c>
      <c r="C6" s="1">
        <v>1.1100000000000001</v>
      </c>
      <c r="E6" s="1">
        <v>2010</v>
      </c>
      <c r="F6" s="1">
        <v>12</v>
      </c>
      <c r="G6" s="1">
        <v>2.4</v>
      </c>
      <c r="H6" s="3">
        <f>0.07*(4.5+4*(F6-1))^0.75</f>
        <v>1.2864838658282516</v>
      </c>
      <c r="I6" s="3">
        <f>G6/H6</f>
        <v>1.8655500187364225</v>
      </c>
    </row>
    <row r="7" spans="1:9" x14ac:dyDescent="0.25">
      <c r="A7" s="1">
        <v>1008</v>
      </c>
      <c r="B7" s="1">
        <v>4</v>
      </c>
      <c r="C7" s="1">
        <v>0.94</v>
      </c>
      <c r="E7" s="1">
        <v>2028</v>
      </c>
      <c r="F7" s="1">
        <v>12</v>
      </c>
      <c r="G7" s="1">
        <v>2.27</v>
      </c>
      <c r="H7" s="3">
        <f>0.07*(4.5+4*(F7-1))^0.75</f>
        <v>1.2864838658282516</v>
      </c>
      <c r="I7" s="3">
        <f>G7/H7</f>
        <v>1.7644993927215329</v>
      </c>
    </row>
    <row r="8" spans="1:9" x14ac:dyDescent="0.25">
      <c r="A8" s="1">
        <v>1009</v>
      </c>
      <c r="B8" s="1">
        <v>4</v>
      </c>
      <c r="C8" s="1">
        <v>1.1599999999999999</v>
      </c>
      <c r="E8" s="1">
        <v>2017</v>
      </c>
      <c r="F8" s="1">
        <v>12</v>
      </c>
      <c r="G8" s="1">
        <v>2.2000000000000002</v>
      </c>
      <c r="H8" s="3">
        <f>0.07*(4.5+4*(F8-1))^0.75</f>
        <v>1.2864838658282516</v>
      </c>
      <c r="I8" s="3">
        <f>G8/H8</f>
        <v>1.710087517175054</v>
      </c>
    </row>
    <row r="9" spans="1:9" x14ac:dyDescent="0.25">
      <c r="A9" s="1">
        <v>1010</v>
      </c>
      <c r="B9" s="1">
        <v>4</v>
      </c>
      <c r="C9" s="1">
        <v>0.86</v>
      </c>
      <c r="E9" s="1">
        <v>1014</v>
      </c>
      <c r="F9" s="1">
        <v>12</v>
      </c>
      <c r="G9" s="1">
        <v>2.14</v>
      </c>
      <c r="H9" s="3">
        <f>0.07*(4.5+4*(F9-1))^0.75</f>
        <v>1.2864838658282516</v>
      </c>
      <c r="I9" s="3">
        <f>G9/H9</f>
        <v>1.6634487667066435</v>
      </c>
    </row>
    <row r="10" spans="1:9" x14ac:dyDescent="0.25">
      <c r="A10" s="1">
        <v>1011</v>
      </c>
      <c r="B10" s="1">
        <v>8</v>
      </c>
      <c r="C10" s="1">
        <v>1.71</v>
      </c>
      <c r="E10" s="1">
        <v>1015</v>
      </c>
      <c r="F10" s="1">
        <v>12</v>
      </c>
      <c r="G10" s="1">
        <v>2.13</v>
      </c>
      <c r="H10" s="3">
        <f>0.07*(4.5+4*(F10-1))^0.75</f>
        <v>1.2864838658282516</v>
      </c>
      <c r="I10" s="3">
        <f>G10/H10</f>
        <v>1.6556756416285749</v>
      </c>
    </row>
    <row r="11" spans="1:9" x14ac:dyDescent="0.25">
      <c r="A11" s="1">
        <v>1012</v>
      </c>
      <c r="B11" s="1">
        <v>8</v>
      </c>
      <c r="C11" s="1">
        <v>1.8</v>
      </c>
      <c r="E11" s="1">
        <v>1018</v>
      </c>
      <c r="F11" s="1">
        <v>12</v>
      </c>
      <c r="G11" s="1">
        <v>2.09</v>
      </c>
      <c r="H11" s="3">
        <f>0.07*(4.5+4*(F11-1))^0.75</f>
        <v>1.2864838658282516</v>
      </c>
      <c r="I11" s="3">
        <f>G11/H11</f>
        <v>1.6245831413163012</v>
      </c>
    </row>
    <row r="12" spans="1:9" x14ac:dyDescent="0.25">
      <c r="A12" s="1">
        <v>1013</v>
      </c>
      <c r="B12" s="1">
        <v>12</v>
      </c>
      <c r="C12" s="1">
        <v>2.0099999999999998</v>
      </c>
      <c r="E12" s="1">
        <v>2068</v>
      </c>
      <c r="F12" s="1">
        <v>12</v>
      </c>
      <c r="G12" s="1">
        <v>2.09</v>
      </c>
      <c r="H12" s="3">
        <f>0.07*(4.5+4*(F12-1))^0.75</f>
        <v>1.2864838658282516</v>
      </c>
      <c r="I12" s="3">
        <f>G12/H12</f>
        <v>1.6245831413163012</v>
      </c>
    </row>
    <row r="13" spans="1:9" x14ac:dyDescent="0.25">
      <c r="A13" s="1">
        <v>1014</v>
      </c>
      <c r="B13" s="1">
        <v>12</v>
      </c>
      <c r="C13" s="1">
        <v>2.14</v>
      </c>
      <c r="E13" s="1">
        <v>1013</v>
      </c>
      <c r="F13" s="1">
        <v>12</v>
      </c>
      <c r="G13" s="1">
        <v>2.0099999999999998</v>
      </c>
      <c r="H13" s="3">
        <f>0.07*(4.5+4*(F13-1))^0.75</f>
        <v>1.2864838658282516</v>
      </c>
      <c r="I13" s="3">
        <f>G13/H13</f>
        <v>1.5623981406917538</v>
      </c>
    </row>
    <row r="14" spans="1:9" x14ac:dyDescent="0.25">
      <c r="A14" s="1">
        <v>1015</v>
      </c>
      <c r="B14" s="1">
        <v>12</v>
      </c>
      <c r="C14" s="1">
        <v>2.13</v>
      </c>
      <c r="E14" s="1">
        <v>2055</v>
      </c>
      <c r="F14" s="1">
        <v>12</v>
      </c>
      <c r="G14" s="1">
        <v>2.0099999999999998</v>
      </c>
      <c r="H14" s="3">
        <f>0.07*(4.5+4*(F14-1))^0.75</f>
        <v>1.2864838658282516</v>
      </c>
      <c r="I14" s="3">
        <f>G14/H14</f>
        <v>1.5623981406917538</v>
      </c>
    </row>
    <row r="15" spans="1:9" x14ac:dyDescent="0.25">
      <c r="E15" s="1">
        <v>2056</v>
      </c>
      <c r="F15" s="1">
        <v>12</v>
      </c>
      <c r="G15" s="1">
        <v>2.0099999999999998</v>
      </c>
      <c r="H15" s="3">
        <f>0.07*(4.5+4*(F15-1))^0.75</f>
        <v>1.2864838658282516</v>
      </c>
      <c r="I15" s="3">
        <f>G15/H15</f>
        <v>1.5623981406917538</v>
      </c>
    </row>
    <row r="16" spans="1:9" x14ac:dyDescent="0.25">
      <c r="A16" s="1">
        <v>1017</v>
      </c>
      <c r="B16" s="1">
        <v>12</v>
      </c>
      <c r="C16" s="1">
        <v>1.92</v>
      </c>
      <c r="E16" s="1">
        <v>1019</v>
      </c>
      <c r="F16" s="1">
        <v>12</v>
      </c>
      <c r="G16" s="1">
        <v>2</v>
      </c>
      <c r="H16" s="3">
        <f>0.07*(4.5+4*(F16-1))^0.75</f>
        <v>1.2864838658282516</v>
      </c>
      <c r="I16" s="3">
        <f>G16/H16</f>
        <v>1.5546250156136854</v>
      </c>
    </row>
    <row r="17" spans="1:9" x14ac:dyDescent="0.25">
      <c r="A17" s="1">
        <v>1018</v>
      </c>
      <c r="B17" s="1">
        <v>12</v>
      </c>
      <c r="C17" s="1">
        <v>2.09</v>
      </c>
      <c r="E17" s="1">
        <v>2060</v>
      </c>
      <c r="F17" s="1">
        <v>12</v>
      </c>
      <c r="G17" s="1">
        <v>2</v>
      </c>
      <c r="H17" s="3">
        <f>0.07*(4.5+4*(F17-1))^0.75</f>
        <v>1.2864838658282516</v>
      </c>
      <c r="I17" s="3">
        <f>G17/H17</f>
        <v>1.5546250156136854</v>
      </c>
    </row>
    <row r="18" spans="1:9" x14ac:dyDescent="0.25">
      <c r="A18" s="1">
        <v>1019</v>
      </c>
      <c r="B18" s="1">
        <v>12</v>
      </c>
      <c r="C18" s="1">
        <v>2</v>
      </c>
      <c r="E18" s="1">
        <v>2009</v>
      </c>
      <c r="F18" s="1">
        <v>12</v>
      </c>
      <c r="G18" s="1">
        <v>1.99</v>
      </c>
      <c r="H18" s="3">
        <f>0.07*(4.5+4*(F18-1))^0.75</f>
        <v>1.2864838658282516</v>
      </c>
      <c r="I18" s="3">
        <f>G18/H18</f>
        <v>1.546851890535617</v>
      </c>
    </row>
    <row r="19" spans="1:9" x14ac:dyDescent="0.25">
      <c r="A19" s="1">
        <v>1020</v>
      </c>
      <c r="B19" s="1">
        <v>20</v>
      </c>
      <c r="C19" s="1">
        <v>2.63</v>
      </c>
      <c r="E19" s="1">
        <v>2012</v>
      </c>
      <c r="F19" s="1">
        <v>12</v>
      </c>
      <c r="G19" s="1">
        <v>1.99</v>
      </c>
      <c r="H19" s="3">
        <f>0.07*(4.5+4*(F19-1))^0.75</f>
        <v>1.2864838658282516</v>
      </c>
      <c r="I19" s="3">
        <f>G19/H19</f>
        <v>1.546851890535617</v>
      </c>
    </row>
    <row r="20" spans="1:9" x14ac:dyDescent="0.25">
      <c r="A20" s="1">
        <v>1021</v>
      </c>
      <c r="B20" s="1">
        <v>20</v>
      </c>
      <c r="C20" s="1">
        <v>2.36</v>
      </c>
      <c r="E20" s="1">
        <v>2029</v>
      </c>
      <c r="F20" s="1">
        <v>12</v>
      </c>
      <c r="G20" s="1">
        <v>1.99</v>
      </c>
      <c r="H20" s="3">
        <f>0.07*(4.5+4*(F20-1))^0.75</f>
        <v>1.2864838658282516</v>
      </c>
      <c r="I20" s="3">
        <f>G20/H20</f>
        <v>1.546851890535617</v>
      </c>
    </row>
    <row r="21" spans="1:9" x14ac:dyDescent="0.25">
      <c r="A21" s="1">
        <v>1022</v>
      </c>
      <c r="B21" s="1">
        <v>8</v>
      </c>
      <c r="C21" s="1">
        <v>1.8</v>
      </c>
      <c r="E21" s="1">
        <v>2030</v>
      </c>
      <c r="F21" s="1">
        <v>12</v>
      </c>
      <c r="G21" s="1">
        <v>1.99</v>
      </c>
      <c r="H21" s="3">
        <f>0.07*(4.5+4*(F21-1))^0.75</f>
        <v>1.2864838658282516</v>
      </c>
      <c r="I21" s="3">
        <f>G21/H21</f>
        <v>1.546851890535617</v>
      </c>
    </row>
    <row r="22" spans="1:9" x14ac:dyDescent="0.25">
      <c r="A22" s="1">
        <v>1023</v>
      </c>
      <c r="B22" s="1">
        <v>8</v>
      </c>
      <c r="C22" s="1">
        <v>1.57</v>
      </c>
      <c r="E22" s="1">
        <v>2013</v>
      </c>
      <c r="F22" s="1">
        <v>12</v>
      </c>
      <c r="G22" s="1">
        <v>1.97</v>
      </c>
      <c r="H22" s="3">
        <f>0.07*(4.5+4*(F22-1))^0.75</f>
        <v>1.2864838658282516</v>
      </c>
      <c r="I22" s="3">
        <f>G22/H22</f>
        <v>1.53130564037948</v>
      </c>
    </row>
    <row r="23" spans="1:9" x14ac:dyDescent="0.25">
      <c r="A23" s="1">
        <v>1024</v>
      </c>
      <c r="B23" s="1">
        <v>8</v>
      </c>
      <c r="C23" s="1">
        <v>1.71</v>
      </c>
      <c r="E23" s="1">
        <v>2014</v>
      </c>
      <c r="F23" s="1">
        <v>12</v>
      </c>
      <c r="G23" s="1">
        <v>1.97</v>
      </c>
      <c r="H23" s="3">
        <f>0.07*(4.5+4*(F23-1))^0.75</f>
        <v>1.2864838658282516</v>
      </c>
      <c r="I23" s="3">
        <f>G23/H23</f>
        <v>1.53130564037948</v>
      </c>
    </row>
    <row r="24" spans="1:9" x14ac:dyDescent="0.25">
      <c r="E24" s="1">
        <v>2021</v>
      </c>
      <c r="F24" s="1">
        <v>12</v>
      </c>
      <c r="G24" s="1">
        <v>1.97</v>
      </c>
      <c r="H24" s="3">
        <f>0.07*(4.5+4*(F24-1))^0.75</f>
        <v>1.2864838658282516</v>
      </c>
      <c r="I24" s="3">
        <f>G24/H24</f>
        <v>1.53130564037948</v>
      </c>
    </row>
    <row r="25" spans="1:9" x14ac:dyDescent="0.25">
      <c r="A25" s="1">
        <v>2001</v>
      </c>
      <c r="B25" s="1">
        <v>4</v>
      </c>
      <c r="C25" s="1">
        <v>0.74</v>
      </c>
      <c r="E25" s="1">
        <v>2033</v>
      </c>
      <c r="F25" s="1">
        <v>12</v>
      </c>
      <c r="G25" s="1">
        <v>1.97</v>
      </c>
      <c r="H25" s="3">
        <f>0.07*(4.5+4*(F25-1))^0.75</f>
        <v>1.2864838658282516</v>
      </c>
      <c r="I25" s="3">
        <f>G25/H25</f>
        <v>1.53130564037948</v>
      </c>
    </row>
    <row r="26" spans="1:9" x14ac:dyDescent="0.25">
      <c r="E26" s="1">
        <v>1017</v>
      </c>
      <c r="F26" s="1">
        <v>12</v>
      </c>
      <c r="G26" s="1">
        <v>1.92</v>
      </c>
      <c r="H26" s="3">
        <f>0.07*(4.5+4*(F26-1))^0.75</f>
        <v>1.2864838658282516</v>
      </c>
      <c r="I26" s="3">
        <f>G26/H26</f>
        <v>1.4924400149891379</v>
      </c>
    </row>
    <row r="27" spans="1:9" x14ac:dyDescent="0.25">
      <c r="A27" s="1">
        <v>2003</v>
      </c>
      <c r="B27" s="1">
        <v>4</v>
      </c>
      <c r="C27" s="1">
        <v>0.97</v>
      </c>
      <c r="E27" s="1">
        <v>2067</v>
      </c>
      <c r="F27" s="1">
        <v>12</v>
      </c>
      <c r="G27" s="1">
        <v>1.92</v>
      </c>
      <c r="H27" s="3">
        <f>0.07*(4.5+4*(F27-1))^0.75</f>
        <v>1.2864838658282516</v>
      </c>
      <c r="I27" s="3">
        <f>G27/H27</f>
        <v>1.4924400149891379</v>
      </c>
    </row>
    <row r="28" spans="1:9" x14ac:dyDescent="0.25">
      <c r="E28" s="1">
        <v>2057</v>
      </c>
      <c r="F28" s="1">
        <v>12</v>
      </c>
      <c r="G28" s="1">
        <v>1.9</v>
      </c>
      <c r="H28" s="3">
        <f>0.07*(4.5+4*(F28-1))^0.75</f>
        <v>1.2864838658282516</v>
      </c>
      <c r="I28" s="3">
        <f>G28/H28</f>
        <v>1.4768937648330012</v>
      </c>
    </row>
    <row r="29" spans="1:9" x14ac:dyDescent="0.25">
      <c r="A29" s="1">
        <v>2005</v>
      </c>
      <c r="B29" s="1">
        <v>4</v>
      </c>
      <c r="C29" s="1">
        <v>0.86</v>
      </c>
      <c r="E29" s="1">
        <v>2058</v>
      </c>
      <c r="F29" s="1">
        <v>12</v>
      </c>
      <c r="G29" s="1">
        <v>1.84</v>
      </c>
      <c r="H29" s="3">
        <f>0.07*(4.5+4*(F29-1))^0.75</f>
        <v>1.2864838658282516</v>
      </c>
      <c r="I29" s="3">
        <f>G29/H29</f>
        <v>1.4302550143645907</v>
      </c>
    </row>
    <row r="30" spans="1:9" x14ac:dyDescent="0.25">
      <c r="A30" s="1">
        <v>2006</v>
      </c>
      <c r="B30" s="1">
        <v>4</v>
      </c>
      <c r="C30" s="1">
        <v>0.85</v>
      </c>
      <c r="E30" s="1">
        <v>2008</v>
      </c>
      <c r="F30" s="1">
        <v>12</v>
      </c>
      <c r="G30" s="1">
        <v>1.83</v>
      </c>
      <c r="H30" s="3">
        <f>0.07*(4.5+4*(F30-1))^0.75</f>
        <v>1.2864838658282516</v>
      </c>
      <c r="I30" s="3">
        <f>G30/H30</f>
        <v>1.4224818892865223</v>
      </c>
    </row>
    <row r="31" spans="1:9" x14ac:dyDescent="0.25">
      <c r="A31" s="1">
        <v>2007</v>
      </c>
      <c r="B31" s="1">
        <v>4</v>
      </c>
      <c r="C31" s="1">
        <v>0.79</v>
      </c>
      <c r="E31" s="1">
        <v>2015</v>
      </c>
      <c r="F31" s="1">
        <v>12</v>
      </c>
      <c r="G31" s="1">
        <v>1.59</v>
      </c>
      <c r="H31" s="3">
        <f>0.07*(4.5+4*(F31-1))^0.75</f>
        <v>1.2864838658282516</v>
      </c>
      <c r="I31" s="3">
        <f>G31/H31</f>
        <v>1.2359268874128799</v>
      </c>
    </row>
    <row r="32" spans="1:9" x14ac:dyDescent="0.25">
      <c r="A32" s="1">
        <v>2008</v>
      </c>
      <c r="B32" s="1">
        <v>12</v>
      </c>
      <c r="C32" s="1">
        <v>1.83</v>
      </c>
      <c r="E32" s="1">
        <v>2053</v>
      </c>
      <c r="F32" s="1">
        <v>12</v>
      </c>
      <c r="G32" s="1">
        <v>1.5</v>
      </c>
      <c r="H32" s="3">
        <f>0.07*(4.5+4*(F32-1))^0.75</f>
        <v>1.2864838658282516</v>
      </c>
      <c r="I32" s="3">
        <f>G32/H32</f>
        <v>1.1659687617102641</v>
      </c>
    </row>
    <row r="33" spans="1:9" x14ac:dyDescent="0.25">
      <c r="A33" s="1">
        <v>2009</v>
      </c>
      <c r="B33" s="1">
        <v>12</v>
      </c>
      <c r="C33" s="1">
        <v>1.99</v>
      </c>
      <c r="E33" s="1">
        <v>1012</v>
      </c>
      <c r="F33" s="1">
        <v>8</v>
      </c>
      <c r="G33" s="1">
        <v>1.8</v>
      </c>
      <c r="H33" s="3">
        <f>0.07*(4.5+4*(F33-1))^0.75</f>
        <v>0.95281933347051084</v>
      </c>
      <c r="I33" s="3">
        <f>G33/H33</f>
        <v>1.8891304329895915</v>
      </c>
    </row>
    <row r="34" spans="1:9" x14ac:dyDescent="0.25">
      <c r="A34" s="1">
        <v>2010</v>
      </c>
      <c r="B34" s="1">
        <v>12</v>
      </c>
      <c r="C34" s="1">
        <v>2.4</v>
      </c>
      <c r="E34" s="1">
        <v>1022</v>
      </c>
      <c r="F34" s="1">
        <v>8</v>
      </c>
      <c r="G34" s="1">
        <v>1.8</v>
      </c>
      <c r="H34" s="3">
        <f>0.07*(4.5+4*(F34-1))^0.75</f>
        <v>0.95281933347051084</v>
      </c>
      <c r="I34" s="3">
        <f>G34/H34</f>
        <v>1.8891304329895915</v>
      </c>
    </row>
    <row r="35" spans="1:9" x14ac:dyDescent="0.25">
      <c r="E35" s="1">
        <v>1011</v>
      </c>
      <c r="F35" s="1">
        <v>8</v>
      </c>
      <c r="G35" s="1">
        <v>1.71</v>
      </c>
      <c r="H35" s="3">
        <f>0.07*(4.5+4*(F35-1))^0.75</f>
        <v>0.95281933347051084</v>
      </c>
      <c r="I35" s="3">
        <f>G35/H35</f>
        <v>1.7946739113401118</v>
      </c>
    </row>
    <row r="36" spans="1:9" x14ac:dyDescent="0.25">
      <c r="A36" s="1">
        <v>2012</v>
      </c>
      <c r="B36" s="1">
        <v>12</v>
      </c>
      <c r="C36" s="1">
        <v>1.99</v>
      </c>
      <c r="E36" s="1">
        <v>1024</v>
      </c>
      <c r="F36" s="1">
        <v>8</v>
      </c>
      <c r="G36" s="1">
        <v>1.71</v>
      </c>
      <c r="H36" s="3">
        <f>0.07*(4.5+4*(F36-1))^0.75</f>
        <v>0.95281933347051084</v>
      </c>
      <c r="I36" s="3">
        <f>G36/H36</f>
        <v>1.7946739113401118</v>
      </c>
    </row>
    <row r="37" spans="1:9" x14ac:dyDescent="0.25">
      <c r="A37" s="1">
        <v>2013</v>
      </c>
      <c r="B37" s="1">
        <v>12</v>
      </c>
      <c r="C37" s="1">
        <v>1.97</v>
      </c>
      <c r="E37" s="1">
        <v>2066</v>
      </c>
      <c r="F37" s="1">
        <v>8</v>
      </c>
      <c r="G37" s="1">
        <v>1.71</v>
      </c>
      <c r="H37" s="3">
        <f>0.07*(4.5+4*(F37-1))^0.75</f>
        <v>0.95281933347051084</v>
      </c>
      <c r="I37" s="3">
        <f>G37/H37</f>
        <v>1.7946739113401118</v>
      </c>
    </row>
    <row r="38" spans="1:9" x14ac:dyDescent="0.25">
      <c r="A38" s="1">
        <v>2014</v>
      </c>
      <c r="B38" s="1">
        <v>12</v>
      </c>
      <c r="C38" s="1">
        <v>1.97</v>
      </c>
      <c r="E38" s="1">
        <v>1023</v>
      </c>
      <c r="F38" s="1">
        <v>8</v>
      </c>
      <c r="G38" s="1">
        <v>1.57</v>
      </c>
      <c r="H38" s="3">
        <f>0.07*(4.5+4*(F38-1))^0.75</f>
        <v>0.95281933347051084</v>
      </c>
      <c r="I38" s="3">
        <f>G38/H38</f>
        <v>1.6477415443298102</v>
      </c>
    </row>
    <row r="39" spans="1:9" x14ac:dyDescent="0.25">
      <c r="A39" s="1">
        <v>2015</v>
      </c>
      <c r="B39" s="1">
        <v>12</v>
      </c>
      <c r="C39" s="1">
        <v>1.59</v>
      </c>
      <c r="E39" s="1">
        <v>2065</v>
      </c>
      <c r="F39" s="1">
        <v>8</v>
      </c>
      <c r="G39" s="1">
        <v>1.57</v>
      </c>
      <c r="H39" s="3">
        <f>0.07*(4.5+4*(F39-1))^0.75</f>
        <v>0.95281933347051084</v>
      </c>
      <c r="I39" s="3">
        <f>G39/H39</f>
        <v>1.6477415443298102</v>
      </c>
    </row>
    <row r="40" spans="1:9" x14ac:dyDescent="0.25">
      <c r="E40" s="1">
        <v>1009</v>
      </c>
      <c r="F40" s="1">
        <v>4</v>
      </c>
      <c r="G40" s="1">
        <v>1.1599999999999999</v>
      </c>
      <c r="H40" s="3">
        <f>0.07*(4.5+4*(F40-1))^0.75</f>
        <v>0.57307438653931198</v>
      </c>
      <c r="I40" s="3">
        <f>G40/H40</f>
        <v>2.0241700331522772</v>
      </c>
    </row>
    <row r="41" spans="1:9" x14ac:dyDescent="0.25">
      <c r="A41" s="1">
        <v>2017</v>
      </c>
      <c r="B41" s="1">
        <v>12</v>
      </c>
      <c r="C41" s="1">
        <v>2.2000000000000002</v>
      </c>
      <c r="E41" s="1">
        <v>2052</v>
      </c>
      <c r="F41" s="1">
        <v>4</v>
      </c>
      <c r="G41" s="1">
        <v>1.1499999999999999</v>
      </c>
      <c r="H41" s="3">
        <f>0.07*(4.5+4*(F41-1))^0.75</f>
        <v>0.57307438653931198</v>
      </c>
      <c r="I41" s="3">
        <f>G41/H41</f>
        <v>2.0067202914871713</v>
      </c>
    </row>
    <row r="42" spans="1:9" x14ac:dyDescent="0.25">
      <c r="A42" s="1">
        <v>2018</v>
      </c>
      <c r="B42" s="1">
        <v>12</v>
      </c>
      <c r="C42" s="1">
        <v>2.64</v>
      </c>
      <c r="E42" s="1">
        <v>1003</v>
      </c>
      <c r="F42" s="1">
        <v>4</v>
      </c>
      <c r="G42" s="1">
        <v>1.1200000000000001</v>
      </c>
      <c r="H42" s="3">
        <f>0.07*(4.5+4*(F42-1))^0.75</f>
        <v>0.57307438653931198</v>
      </c>
      <c r="I42" s="3">
        <f>G42/H42</f>
        <v>1.9543710664918539</v>
      </c>
    </row>
    <row r="43" spans="1:9" x14ac:dyDescent="0.25">
      <c r="E43" s="1">
        <v>1004</v>
      </c>
      <c r="F43" s="1">
        <v>4</v>
      </c>
      <c r="G43" s="1">
        <v>1.1100000000000001</v>
      </c>
      <c r="H43" s="3">
        <f>0.07*(4.5+4*(F43-1))^0.75</f>
        <v>0.57307438653931198</v>
      </c>
      <c r="I43" s="3">
        <f>G43/H43</f>
        <v>1.9369213248267481</v>
      </c>
    </row>
    <row r="44" spans="1:9" x14ac:dyDescent="0.25">
      <c r="A44" s="1">
        <v>2020</v>
      </c>
      <c r="B44" s="1">
        <v>4</v>
      </c>
      <c r="C44" s="1">
        <v>0.77</v>
      </c>
      <c r="E44" s="1">
        <v>2003</v>
      </c>
      <c r="F44" s="1">
        <v>4</v>
      </c>
      <c r="G44" s="1">
        <v>0.97</v>
      </c>
      <c r="H44" s="3">
        <f>0.07*(4.5+4*(F44-1))^0.75</f>
        <v>0.57307438653931198</v>
      </c>
      <c r="I44" s="3">
        <f>G44/H44</f>
        <v>1.6926249415152661</v>
      </c>
    </row>
    <row r="45" spans="1:9" x14ac:dyDescent="0.25">
      <c r="A45" s="1">
        <v>2021</v>
      </c>
      <c r="B45" s="1">
        <v>12</v>
      </c>
      <c r="C45" s="1">
        <v>1.97</v>
      </c>
      <c r="E45" s="1">
        <v>1008</v>
      </c>
      <c r="F45" s="1">
        <v>4</v>
      </c>
      <c r="G45" s="1">
        <v>0.94</v>
      </c>
      <c r="H45" s="3">
        <f>0.07*(4.5+4*(F45-1))^0.75</f>
        <v>0.57307438653931198</v>
      </c>
      <c r="I45" s="3">
        <f>G45/H45</f>
        <v>1.6402757165199486</v>
      </c>
    </row>
    <row r="46" spans="1:9" x14ac:dyDescent="0.25">
      <c r="A46" s="1">
        <v>2022</v>
      </c>
      <c r="B46" s="1">
        <v>4</v>
      </c>
      <c r="C46" s="1">
        <v>0.91</v>
      </c>
      <c r="E46" s="1">
        <v>2022</v>
      </c>
      <c r="F46" s="1">
        <v>4</v>
      </c>
      <c r="G46" s="1">
        <v>0.91</v>
      </c>
      <c r="H46" s="3">
        <f>0.07*(4.5+4*(F46-1))^0.75</f>
        <v>0.57307438653931198</v>
      </c>
      <c r="I46" s="3">
        <f>G46/H46</f>
        <v>1.5879264915246312</v>
      </c>
    </row>
    <row r="47" spans="1:9" x14ac:dyDescent="0.25">
      <c r="A47" s="1">
        <v>2023</v>
      </c>
      <c r="B47" s="1">
        <v>4</v>
      </c>
      <c r="C47" s="1">
        <v>0.86</v>
      </c>
      <c r="E47" s="1">
        <v>2025</v>
      </c>
      <c r="F47" s="1">
        <v>4</v>
      </c>
      <c r="G47" s="1">
        <v>0.87</v>
      </c>
      <c r="H47" s="3">
        <f>0.07*(4.5+4*(F47-1))^0.75</f>
        <v>0.57307438653931198</v>
      </c>
      <c r="I47" s="3">
        <f>G47/H47</f>
        <v>1.5181275248642079</v>
      </c>
    </row>
    <row r="48" spans="1:9" x14ac:dyDescent="0.25">
      <c r="A48" s="1">
        <v>2024</v>
      </c>
      <c r="B48" s="1">
        <v>4</v>
      </c>
      <c r="C48" s="1">
        <v>0.85</v>
      </c>
      <c r="E48" s="1">
        <v>2034</v>
      </c>
      <c r="F48" s="1">
        <v>4</v>
      </c>
      <c r="G48" s="1">
        <v>0.87</v>
      </c>
      <c r="H48" s="3">
        <f>0.07*(4.5+4*(F48-1))^0.75</f>
        <v>0.57307438653931198</v>
      </c>
      <c r="I48" s="3">
        <f>G48/H48</f>
        <v>1.5181275248642079</v>
      </c>
    </row>
    <row r="49" spans="1:9" x14ac:dyDescent="0.25">
      <c r="A49" s="1">
        <v>2025</v>
      </c>
      <c r="B49" s="1">
        <v>4</v>
      </c>
      <c r="C49" s="1">
        <v>0.87</v>
      </c>
      <c r="E49" s="1">
        <v>1010</v>
      </c>
      <c r="F49" s="1">
        <v>4</v>
      </c>
      <c r="G49" s="1">
        <v>0.86</v>
      </c>
      <c r="H49" s="3">
        <f>0.07*(4.5+4*(F49-1))^0.75</f>
        <v>0.57307438653931198</v>
      </c>
      <c r="I49" s="3">
        <f>G49/H49</f>
        <v>1.5006777831991021</v>
      </c>
    </row>
    <row r="50" spans="1:9" x14ac:dyDescent="0.25">
      <c r="E50" s="1">
        <v>2005</v>
      </c>
      <c r="F50" s="1">
        <v>4</v>
      </c>
      <c r="G50" s="1">
        <v>0.86</v>
      </c>
      <c r="H50" s="3">
        <f>0.07*(4.5+4*(F50-1))^0.75</f>
        <v>0.57307438653931198</v>
      </c>
      <c r="I50" s="3">
        <f>G50/H50</f>
        <v>1.5006777831991021</v>
      </c>
    </row>
    <row r="51" spans="1:9" x14ac:dyDescent="0.25">
      <c r="A51" s="1">
        <v>2027</v>
      </c>
      <c r="B51" s="1">
        <v>4</v>
      </c>
      <c r="C51" s="1">
        <v>0.85</v>
      </c>
      <c r="E51" s="1">
        <v>2023</v>
      </c>
      <c r="F51" s="1">
        <v>4</v>
      </c>
      <c r="G51" s="1">
        <v>0.86</v>
      </c>
      <c r="H51" s="3">
        <f>0.07*(4.5+4*(F51-1))^0.75</f>
        <v>0.57307438653931198</v>
      </c>
      <c r="I51" s="3">
        <f>G51/H51</f>
        <v>1.5006777831991021</v>
      </c>
    </row>
    <row r="52" spans="1:9" x14ac:dyDescent="0.25">
      <c r="A52" s="1">
        <v>2028</v>
      </c>
      <c r="B52" s="1">
        <v>12</v>
      </c>
      <c r="C52" s="1">
        <v>2.27</v>
      </c>
      <c r="E52" s="1">
        <v>2006</v>
      </c>
      <c r="F52" s="1">
        <v>4</v>
      </c>
      <c r="G52" s="1">
        <v>0.85</v>
      </c>
      <c r="H52" s="3">
        <f>0.07*(4.5+4*(F52-1))^0.75</f>
        <v>0.57307438653931198</v>
      </c>
      <c r="I52" s="3">
        <f>G52/H52</f>
        <v>1.4832280415339962</v>
      </c>
    </row>
    <row r="53" spans="1:9" x14ac:dyDescent="0.25">
      <c r="A53" s="1">
        <v>2029</v>
      </c>
      <c r="B53" s="1">
        <v>12</v>
      </c>
      <c r="C53" s="1">
        <v>1.99</v>
      </c>
      <c r="E53" s="1">
        <v>2024</v>
      </c>
      <c r="F53" s="1">
        <v>4</v>
      </c>
      <c r="G53" s="1">
        <v>0.85</v>
      </c>
      <c r="H53" s="3">
        <f>0.07*(4.5+4*(F53-1))^0.75</f>
        <v>0.57307438653931198</v>
      </c>
      <c r="I53" s="3">
        <f>G53/H53</f>
        <v>1.4832280415339962</v>
      </c>
    </row>
    <row r="54" spans="1:9" x14ac:dyDescent="0.25">
      <c r="A54" s="1">
        <v>2030</v>
      </c>
      <c r="B54" s="1">
        <v>12</v>
      </c>
      <c r="C54" s="1">
        <v>1.99</v>
      </c>
      <c r="E54" s="1">
        <v>2027</v>
      </c>
      <c r="F54" s="1">
        <v>4</v>
      </c>
      <c r="G54" s="1">
        <v>0.85</v>
      </c>
      <c r="H54" s="3">
        <f>0.07*(4.5+4*(F54-1))^0.75</f>
        <v>0.57307438653931198</v>
      </c>
      <c r="I54" s="3">
        <f>G54/H54</f>
        <v>1.4832280415339962</v>
      </c>
    </row>
    <row r="55" spans="1:9" x14ac:dyDescent="0.25">
      <c r="E55" s="1">
        <v>2007</v>
      </c>
      <c r="F55" s="1">
        <v>4</v>
      </c>
      <c r="G55" s="1">
        <v>0.79</v>
      </c>
      <c r="H55" s="3">
        <f>0.07*(4.5+4*(F55-1))^0.75</f>
        <v>0.57307438653931198</v>
      </c>
      <c r="I55" s="3">
        <f>G55/H55</f>
        <v>1.3785295915433613</v>
      </c>
    </row>
    <row r="56" spans="1:9" x14ac:dyDescent="0.25">
      <c r="E56" s="1">
        <v>2020</v>
      </c>
      <c r="F56" s="1">
        <v>4</v>
      </c>
      <c r="G56" s="1">
        <v>0.77</v>
      </c>
      <c r="H56" s="3">
        <f>0.07*(4.5+4*(F56-1))^0.75</f>
        <v>0.57307438653931198</v>
      </c>
      <c r="I56" s="3">
        <f>G56/H56</f>
        <v>1.3436301082131494</v>
      </c>
    </row>
    <row r="57" spans="1:9" x14ac:dyDescent="0.25">
      <c r="A57" s="1">
        <v>2033</v>
      </c>
      <c r="B57" s="1">
        <v>12</v>
      </c>
      <c r="C57" s="1">
        <v>1.97</v>
      </c>
      <c r="E57" s="1">
        <v>2001</v>
      </c>
      <c r="F57" s="1">
        <v>4</v>
      </c>
      <c r="G57" s="1">
        <v>0.74</v>
      </c>
      <c r="H57" s="3">
        <f>0.07*(4.5+4*(F57-1))^0.75</f>
        <v>0.57307438653931198</v>
      </c>
      <c r="I57" s="3">
        <f>G57/H57</f>
        <v>1.291280883217832</v>
      </c>
    </row>
    <row r="58" spans="1:9" x14ac:dyDescent="0.25">
      <c r="A58" s="1">
        <v>2034</v>
      </c>
      <c r="B58" s="1">
        <v>4</v>
      </c>
      <c r="C58" s="1">
        <v>0.87</v>
      </c>
      <c r="E58" s="1">
        <v>2051</v>
      </c>
      <c r="F58" s="1">
        <v>4</v>
      </c>
      <c r="G58" s="1">
        <v>0.54</v>
      </c>
      <c r="H58" s="3">
        <f>0.07*(4.5+4*(F58-1))^0.75</f>
        <v>0.57307438653931198</v>
      </c>
      <c r="I58" s="3">
        <f>G58/H58</f>
        <v>0.9422860499157153</v>
      </c>
    </row>
    <row r="59" spans="1:9" x14ac:dyDescent="0.25">
      <c r="E59" s="1">
        <v>2064</v>
      </c>
      <c r="F59" s="1">
        <v>2</v>
      </c>
      <c r="G59" s="1">
        <v>0.66</v>
      </c>
      <c r="H59" s="3">
        <f>0.07*(4.5+4*(F59-1))^0.75</f>
        <v>0.34846746363204906</v>
      </c>
      <c r="I59" s="3">
        <f>G59/H59</f>
        <v>1.8940075297730001</v>
      </c>
    </row>
    <row r="60" spans="1:9" x14ac:dyDescent="0.25">
      <c r="A60" s="1">
        <v>2051</v>
      </c>
      <c r="B60" s="1">
        <v>4</v>
      </c>
      <c r="C60" s="1">
        <v>0.54</v>
      </c>
      <c r="E60" s="1">
        <v>1001</v>
      </c>
      <c r="F60" s="1">
        <v>2</v>
      </c>
      <c r="G60" s="1">
        <v>0.63</v>
      </c>
      <c r="H60" s="3">
        <f>0.07*(4.5+4*(F60-1))^0.75</f>
        <v>0.34846746363204906</v>
      </c>
      <c r="I60" s="3">
        <f>G60/H60</f>
        <v>1.8079162784196821</v>
      </c>
    </row>
    <row r="61" spans="1:9" x14ac:dyDescent="0.25">
      <c r="A61" s="1">
        <v>2052</v>
      </c>
      <c r="B61" s="1">
        <v>4</v>
      </c>
      <c r="C61" s="1">
        <v>1.1499999999999999</v>
      </c>
      <c r="E61" s="1">
        <v>1002</v>
      </c>
      <c r="F61" s="1">
        <v>2</v>
      </c>
      <c r="G61" s="1">
        <v>0.63</v>
      </c>
      <c r="H61" s="3">
        <f>0.07*(4.5+4*(F61-1))^0.75</f>
        <v>0.34846746363204906</v>
      </c>
      <c r="I61" s="3">
        <f>G61/H61</f>
        <v>1.8079162784196821</v>
      </c>
    </row>
    <row r="62" spans="1:9" x14ac:dyDescent="0.25">
      <c r="A62" s="1">
        <v>2053</v>
      </c>
      <c r="B62" s="1">
        <v>12</v>
      </c>
      <c r="C62" s="1">
        <v>1.5</v>
      </c>
      <c r="E62" s="2" t="s">
        <v>3</v>
      </c>
      <c r="F62" s="1">
        <v>2</v>
      </c>
      <c r="G62" s="1">
        <v>0.56000000000000005</v>
      </c>
      <c r="H62" s="3">
        <f>0.07*(4.5+4*(F62-1))^0.75</f>
        <v>0.34846746363204906</v>
      </c>
      <c r="I62" s="3">
        <f>G62/H62</f>
        <v>1.6070366919286063</v>
      </c>
    </row>
    <row r="63" spans="1:9" x14ac:dyDescent="0.25">
      <c r="A63" s="1">
        <v>2054</v>
      </c>
      <c r="B63" s="1">
        <v>12</v>
      </c>
      <c r="C63" s="1">
        <v>2.84</v>
      </c>
      <c r="E63" s="1">
        <v>2069</v>
      </c>
      <c r="F63" s="1">
        <v>1</v>
      </c>
      <c r="G63" s="1">
        <v>0.71</v>
      </c>
      <c r="H63" s="3">
        <f>0.07*(4.5+4*(F63-1))^0.75</f>
        <v>0.21627555011024735</v>
      </c>
      <c r="I63" s="3">
        <f>G63/H63</f>
        <v>3.2828491229733299</v>
      </c>
    </row>
    <row r="64" spans="1:9" x14ac:dyDescent="0.25">
      <c r="A64" s="1">
        <v>2055</v>
      </c>
      <c r="B64" s="1">
        <v>12</v>
      </c>
      <c r="C64" s="1">
        <v>2.0099999999999998</v>
      </c>
      <c r="E64" s="1">
        <v>2063</v>
      </c>
      <c r="F64" s="1">
        <v>1</v>
      </c>
      <c r="G64" s="1">
        <v>0.43</v>
      </c>
      <c r="H64" s="3">
        <f>0.07*(4.5+4*(F64-1))^0.75</f>
        <v>0.21627555011024735</v>
      </c>
      <c r="I64" s="3">
        <f>G64/H64</f>
        <v>1.9882043984204674</v>
      </c>
    </row>
    <row r="65" spans="1:9" x14ac:dyDescent="0.25">
      <c r="A65" s="1">
        <v>2056</v>
      </c>
      <c r="B65" s="1">
        <v>12</v>
      </c>
      <c r="C65" s="1">
        <v>2.0099999999999998</v>
      </c>
      <c r="E65" s="1">
        <v>2061</v>
      </c>
      <c r="F65" s="1">
        <v>1</v>
      </c>
      <c r="G65" s="1">
        <v>0.42</v>
      </c>
      <c r="H65" s="3">
        <f>0.07*(4.5+4*(F65-1))^0.75</f>
        <v>0.21627555011024735</v>
      </c>
      <c r="I65" s="3">
        <f>G65/H65</f>
        <v>1.9419670868292938</v>
      </c>
    </row>
    <row r="66" spans="1:9" x14ac:dyDescent="0.25">
      <c r="A66" s="1">
        <v>2057</v>
      </c>
      <c r="B66" s="1">
        <v>12</v>
      </c>
      <c r="C66" s="1">
        <v>1.9</v>
      </c>
      <c r="E66" s="1">
        <v>2062</v>
      </c>
      <c r="F66" s="1">
        <v>1</v>
      </c>
      <c r="G66" s="1">
        <v>0.42</v>
      </c>
      <c r="H66" s="3">
        <f>0.07*(4.5+4*(F66-1))^0.75</f>
        <v>0.21627555011024735</v>
      </c>
      <c r="I66" s="3">
        <f>G66/H66</f>
        <v>1.9419670868292938</v>
      </c>
    </row>
    <row r="67" spans="1:9" x14ac:dyDescent="0.25">
      <c r="A67" s="1">
        <v>2058</v>
      </c>
      <c r="B67" s="1">
        <v>12</v>
      </c>
      <c r="C67" s="1">
        <v>1.84</v>
      </c>
    </row>
    <row r="69" spans="1:9" x14ac:dyDescent="0.25">
      <c r="A69" s="1">
        <v>2060</v>
      </c>
      <c r="B69" s="1">
        <v>12</v>
      </c>
      <c r="C69" s="1">
        <v>2</v>
      </c>
    </row>
    <row r="70" spans="1:9" x14ac:dyDescent="0.25">
      <c r="A70" s="1">
        <v>2061</v>
      </c>
      <c r="B70" s="1">
        <v>1</v>
      </c>
      <c r="C70" s="1">
        <v>0.42</v>
      </c>
    </row>
    <row r="71" spans="1:9" x14ac:dyDescent="0.25">
      <c r="A71" s="1">
        <v>2062</v>
      </c>
      <c r="B71" s="1">
        <v>1</v>
      </c>
      <c r="C71" s="1">
        <v>0.42</v>
      </c>
    </row>
    <row r="72" spans="1:9" x14ac:dyDescent="0.25">
      <c r="A72" s="1">
        <v>2063</v>
      </c>
      <c r="B72" s="1">
        <v>1</v>
      </c>
      <c r="C72" s="1">
        <v>0.43</v>
      </c>
    </row>
    <row r="73" spans="1:9" x14ac:dyDescent="0.25">
      <c r="A73" s="1">
        <v>2064</v>
      </c>
      <c r="B73" s="1">
        <v>2</v>
      </c>
      <c r="C73" s="1">
        <v>0.66</v>
      </c>
    </row>
    <row r="74" spans="1:9" x14ac:dyDescent="0.25">
      <c r="A74" s="1">
        <v>2065</v>
      </c>
      <c r="B74" s="1">
        <v>8</v>
      </c>
      <c r="C74" s="1">
        <v>1.57</v>
      </c>
    </row>
    <row r="75" spans="1:9" x14ac:dyDescent="0.25">
      <c r="A75" s="1">
        <v>2066</v>
      </c>
      <c r="B75" s="1">
        <v>8</v>
      </c>
      <c r="C75" s="1">
        <v>1.71</v>
      </c>
    </row>
    <row r="76" spans="1:9" x14ac:dyDescent="0.25">
      <c r="A76" s="1">
        <v>2067</v>
      </c>
      <c r="B76" s="1">
        <v>12</v>
      </c>
      <c r="C76" s="1">
        <v>1.92</v>
      </c>
    </row>
    <row r="77" spans="1:9" x14ac:dyDescent="0.25">
      <c r="A77" s="1">
        <v>2068</v>
      </c>
      <c r="B77" s="1">
        <v>12</v>
      </c>
      <c r="C77" s="1">
        <v>2.09</v>
      </c>
    </row>
    <row r="78" spans="1:9" x14ac:dyDescent="0.25">
      <c r="A78" s="1">
        <v>2069</v>
      </c>
      <c r="B78" s="1">
        <v>1</v>
      </c>
      <c r="C78" s="1">
        <v>0.71</v>
      </c>
    </row>
  </sheetData>
  <sortState ref="E2:I78">
    <sortCondition descending="1" ref="F2:F78"/>
    <sortCondition descending="1" ref="G2:G78"/>
  </sortState>
  <phoneticPr fontId="1" type="noConversion"/>
  <conditionalFormatting sqref="I2:I66">
    <cfRule type="cellIs" dxfId="0" priority="1" operator="greaterThan">
      <formula>1.4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skyran</dc:creator>
  <cp:lastModifiedBy>skyran</cp:lastModifiedBy>
  <dcterms:created xsi:type="dcterms:W3CDTF">2019-04-10T05:10:10Z</dcterms:created>
  <dcterms:modified xsi:type="dcterms:W3CDTF">2019-04-10T06:25:14Z</dcterms:modified>
</cp:coreProperties>
</file>