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HighSeismic 4Floor 6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 s="1"/>
  <c r="E4" i="1"/>
  <c r="G4" i="1" s="1"/>
  <c r="E3" i="1"/>
  <c r="G3" i="1" s="1"/>
  <c r="G2" i="1"/>
  <c r="F2" i="1"/>
  <c r="V6" i="1"/>
  <c r="AC2" i="1" s="1"/>
  <c r="E7" i="6" s="1"/>
  <c r="Y5" i="1"/>
  <c r="AA5" i="1" s="1"/>
  <c r="Y4" i="1"/>
  <c r="AA4" i="1" s="1"/>
  <c r="Y3" i="1"/>
  <c r="AA3" i="1" s="1"/>
  <c r="AA2" i="1"/>
  <c r="Z2" i="1"/>
  <c r="L6" i="1"/>
  <c r="S2" i="1" s="1"/>
  <c r="E2" i="5" s="1"/>
  <c r="O5" i="1"/>
  <c r="Q5" i="1" s="1"/>
  <c r="O4" i="1"/>
  <c r="Q4" i="1" s="1"/>
  <c r="O3" i="1"/>
  <c r="Q3" i="1" s="1"/>
  <c r="Q2" i="1"/>
  <c r="P2" i="1"/>
  <c r="E14" i="6" l="1"/>
  <c r="E10" i="6"/>
  <c r="E13" i="6"/>
  <c r="E9" i="6"/>
  <c r="E6" i="6"/>
  <c r="E2" i="6"/>
  <c r="E5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G6" i="1"/>
  <c r="AA6" i="1"/>
  <c r="Q6" i="1"/>
  <c r="F5" i="1"/>
  <c r="F4" i="1"/>
  <c r="F3" i="1"/>
  <c r="Z3" i="1"/>
  <c r="Z5" i="1"/>
  <c r="Z4" i="1"/>
  <c r="P5" i="1"/>
  <c r="P3" i="1"/>
  <c r="P4" i="1"/>
  <c r="B6" i="1"/>
  <c r="I2" i="1" s="1"/>
  <c r="F6" i="1" l="1"/>
  <c r="H2" i="1" s="1"/>
  <c r="D2" i="2"/>
  <c r="D3" i="4"/>
  <c r="D4" i="4"/>
  <c r="D5" i="4"/>
  <c r="D6" i="4"/>
  <c r="D2" i="4"/>
  <c r="E2" i="2"/>
  <c r="E3" i="4"/>
  <c r="E6" i="4"/>
  <c r="E2" i="4"/>
  <c r="E4" i="4"/>
  <c r="E5" i="4"/>
  <c r="D3" i="3"/>
  <c r="D7" i="3"/>
  <c r="D5" i="3"/>
  <c r="D4" i="3"/>
  <c r="D6" i="3"/>
  <c r="D2" i="3"/>
  <c r="E3" i="3"/>
  <c r="E7" i="3"/>
  <c r="E2" i="3"/>
  <c r="E5" i="3"/>
  <c r="E4" i="3"/>
  <c r="E6" i="3"/>
  <c r="Z6" i="1"/>
  <c r="AB2" i="1" s="1"/>
  <c r="P6" i="1"/>
  <c r="R2" i="1" s="1"/>
  <c r="D4" i="5" l="1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<sst xmlns="http://schemas.openxmlformats.org/spreadsheetml/2006/main" count="59" uniqueCount="28">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</sst>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F1" workbookViewId="0">
      <selection activeCell="W14" sqref="W14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129.6</v>
      </c>
      <c r="C2" s="2">
        <v>185.63399999999999</v>
      </c>
      <c r="E2" s="1">
        <v>1</v>
      </c>
      <c r="F2" s="4">
        <f>B2*E2</f>
        <v>129.6</v>
      </c>
      <c r="G2" s="4">
        <f>B2*E2^2</f>
        <v>129.6</v>
      </c>
      <c r="H2" s="5">
        <f>F6/G6</f>
        <v>1.2590699551834645</v>
      </c>
      <c r="I2" s="8">
        <f>D6*B6</f>
        <v>451.00799999999998</v>
      </c>
      <c r="K2" s="1" t="s">
        <v>1</v>
      </c>
      <c r="L2" s="2">
        <v>129.6</v>
      </c>
      <c r="M2" s="2">
        <v>160.578</v>
      </c>
      <c r="N2" s="2"/>
      <c r="O2" s="1">
        <v>1</v>
      </c>
      <c r="P2" s="4">
        <f>L2*O2</f>
        <v>129.6</v>
      </c>
      <c r="Q2" s="4">
        <f>L2*O2^2</f>
        <v>129.6</v>
      </c>
      <c r="R2" s="5">
        <f>P6/Q6</f>
        <v>1.1379872667188304</v>
      </c>
      <c r="S2" s="8">
        <f>N6*L6</f>
        <v>51.84</v>
      </c>
      <c r="U2" s="1" t="s">
        <v>1</v>
      </c>
      <c r="V2" s="2">
        <v>129.6</v>
      </c>
      <c r="W2" s="2">
        <v>111.58199999999999</v>
      </c>
      <c r="X2" s="2"/>
      <c r="Y2" s="1">
        <v>1</v>
      </c>
      <c r="Z2" s="4">
        <f>V2*Y2</f>
        <v>129.6</v>
      </c>
      <c r="AA2" s="4">
        <f>V2*Y2^2</f>
        <v>129.6</v>
      </c>
      <c r="AB2" s="5">
        <f>Z6/AA6</f>
        <v>1.0915127373144431</v>
      </c>
      <c r="AC2" s="8">
        <f>X6*V6</f>
        <v>15.552</v>
      </c>
    </row>
    <row r="3" spans="1:29" x14ac:dyDescent="0.25">
      <c r="A3" s="1" t="s">
        <v>24</v>
      </c>
      <c r="B3" s="2">
        <v>129.6</v>
      </c>
      <c r="C3" s="2">
        <v>159.01</v>
      </c>
      <c r="E3" s="1">
        <f>C3/$C$2</f>
        <v>0.85657799756510122</v>
      </c>
      <c r="F3" s="4">
        <f t="shared" ref="F3:F5" si="0">B3*E3</f>
        <v>111.01250848443712</v>
      </c>
      <c r="G3" s="4">
        <f t="shared" ref="G3:G5" si="1">B3*E3^2</f>
        <v>95.090872222277952</v>
      </c>
      <c r="K3" s="1" t="s">
        <v>2</v>
      </c>
      <c r="L3" s="2">
        <v>129.6</v>
      </c>
      <c r="M3" s="2">
        <v>17.138000000000002</v>
      </c>
      <c r="N3" s="2"/>
      <c r="O3" s="1">
        <f>M3/$C$2</f>
        <v>9.2321449734423661E-2</v>
      </c>
      <c r="P3" s="4">
        <f t="shared" ref="P3:P5" si="2">L3*O3</f>
        <v>11.964859885581307</v>
      </c>
      <c r="Q3" s="4">
        <f t="shared" ref="Q3:Q5" si="3">L3*O3^2</f>
        <v>1.1046132105061166</v>
      </c>
      <c r="U3" s="1" t="s">
        <v>2</v>
      </c>
      <c r="V3" s="2">
        <v>129.6</v>
      </c>
      <c r="W3" s="2">
        <v>167.14500000000001</v>
      </c>
      <c r="X3" s="2"/>
      <c r="Y3" s="1">
        <f>W3/$C$2</f>
        <v>0.90040078864863127</v>
      </c>
      <c r="Z3" s="4">
        <f t="shared" ref="Z3:Z5" si="4">V3*Y3</f>
        <v>116.69194220886261</v>
      </c>
      <c r="AA3" s="4">
        <f t="shared" ref="AA3:AA5" si="5">V3*Y3^2</f>
        <v>105.06951679380039</v>
      </c>
    </row>
    <row r="4" spans="1:29" x14ac:dyDescent="0.25">
      <c r="A4" s="1" t="s">
        <v>25</v>
      </c>
      <c r="B4" s="2">
        <v>129.60000000000002</v>
      </c>
      <c r="C4" s="2">
        <v>113.571</v>
      </c>
      <c r="E4" s="1">
        <f t="shared" ref="E4:E5" si="6">C4/$C$2</f>
        <v>0.61180063996897127</v>
      </c>
      <c r="F4" s="4">
        <f t="shared" si="0"/>
        <v>79.289362939978687</v>
      </c>
      <c r="G4" s="4">
        <f t="shared" si="1"/>
        <v>48.509282989410998</v>
      </c>
      <c r="K4" s="1" t="s">
        <v>3</v>
      </c>
      <c r="L4" s="2">
        <v>129.60000000000002</v>
      </c>
      <c r="M4" s="2">
        <v>167.26499999999999</v>
      </c>
      <c r="N4" s="2"/>
      <c r="O4" s="1">
        <f t="shared" ref="O4:O5" si="7">M4/$C$2</f>
        <v>0.90104722195287501</v>
      </c>
      <c r="P4" s="4">
        <f t="shared" si="2"/>
        <v>116.77571996509262</v>
      </c>
      <c r="Q4" s="4">
        <f t="shared" si="3"/>
        <v>105.22043806609359</v>
      </c>
      <c r="U4" s="1" t="s">
        <v>3</v>
      </c>
      <c r="V4" s="2">
        <v>129.60000000000002</v>
      </c>
      <c r="W4" s="2">
        <v>37.514000000000003</v>
      </c>
      <c r="X4" s="2"/>
      <c r="Y4" s="1">
        <f t="shared" ref="Y4:Y5" si="8">W4/$C$2</f>
        <v>0.20208582479502679</v>
      </c>
      <c r="Z4" s="4">
        <f t="shared" si="4"/>
        <v>26.190322893435475</v>
      </c>
      <c r="AA4" s="4">
        <f t="shared" si="5"/>
        <v>5.2926930035679804</v>
      </c>
    </row>
    <row r="5" spans="1:29" x14ac:dyDescent="0.25">
      <c r="A5" s="1" t="s">
        <v>26</v>
      </c>
      <c r="B5" s="2">
        <v>129.59999999999997</v>
      </c>
      <c r="C5" s="2">
        <v>55.012</v>
      </c>
      <c r="E5" s="1">
        <f t="shared" si="6"/>
        <v>0.29634657444218193</v>
      </c>
      <c r="F5" s="4">
        <f t="shared" si="0"/>
        <v>38.406516047706766</v>
      </c>
      <c r="G5" s="4">
        <f t="shared" si="1"/>
        <v>11.381639466996589</v>
      </c>
      <c r="K5" s="1" t="s">
        <v>4</v>
      </c>
      <c r="L5" s="2">
        <v>129.59999999999997</v>
      </c>
      <c r="M5" s="2">
        <v>147.01</v>
      </c>
      <c r="N5" s="2"/>
      <c r="O5" s="1">
        <f t="shared" si="7"/>
        <v>0.79193466714071781</v>
      </c>
      <c r="P5" s="4">
        <f t="shared" si="2"/>
        <v>102.634732861437</v>
      </c>
      <c r="Q5" s="4">
        <f t="shared" si="3"/>
        <v>81.280003005698603</v>
      </c>
      <c r="U5" s="1" t="s">
        <v>4</v>
      </c>
      <c r="V5" s="2">
        <v>129.59999999999997</v>
      </c>
      <c r="W5" s="2">
        <v>184.048</v>
      </c>
      <c r="X5" s="2"/>
      <c r="Y5" s="1">
        <f t="shared" si="8"/>
        <v>0.99145630649557737</v>
      </c>
      <c r="Z5" s="4">
        <f t="shared" si="4"/>
        <v>128.49273732182678</v>
      </c>
      <c r="AA5" s="4">
        <f t="shared" si="5"/>
        <v>127.39493475660481</v>
      </c>
    </row>
    <row r="6" spans="1:29" x14ac:dyDescent="0.25">
      <c r="A6" s="1" t="s">
        <v>27</v>
      </c>
      <c r="B6" s="2">
        <f>SUM(B2:B5)</f>
        <v>518.4</v>
      </c>
      <c r="D6" s="2">
        <v>0.87</v>
      </c>
      <c r="F6" s="4">
        <f>SUM(F2:F5)</f>
        <v>358.30838747212255</v>
      </c>
      <c r="G6" s="4">
        <f>SUM(G2:G5)</f>
        <v>284.58179467868558</v>
      </c>
      <c r="K6" s="1" t="s">
        <v>5</v>
      </c>
      <c r="L6" s="2">
        <f>SUM(L2:L5)</f>
        <v>518.4</v>
      </c>
      <c r="M6" s="2"/>
      <c r="N6" s="2">
        <v>0.1</v>
      </c>
      <c r="P6" s="4">
        <f>SUM(P2:P5)</f>
        <v>360.97531271211091</v>
      </c>
      <c r="Q6" s="4">
        <f>SUM(Q2:Q5)</f>
        <v>317.20505428229831</v>
      </c>
      <c r="U6" s="1" t="s">
        <v>5</v>
      </c>
      <c r="V6" s="2">
        <f>SUM(V2:V5)</f>
        <v>518.4</v>
      </c>
      <c r="W6" s="2"/>
      <c r="X6" s="2">
        <v>0.03</v>
      </c>
      <c r="Z6" s="4">
        <f>SUM(Z2:Z5)</f>
        <v>400.97500242412485</v>
      </c>
      <c r="AA6" s="4">
        <f>SUM(AA2:AA5)</f>
        <v>367.35714455397317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31.381099864496953</v>
      </c>
      <c r="E3" s="4">
        <f>C3/總表!I$2</f>
        <v>0.4739095537107989</v>
      </c>
    </row>
    <row r="4" spans="2:5" x14ac:dyDescent="0.25">
      <c r="B4" s="7">
        <v>119.04900000000001</v>
      </c>
      <c r="C4" s="7">
        <v>413.07940000000002</v>
      </c>
      <c r="D4" s="4">
        <f>B4/總表!H$2</f>
        <v>94.553125908443164</v>
      </c>
      <c r="E4" s="4">
        <f>C4/總表!I$2</f>
        <v>0.91590260039733229</v>
      </c>
    </row>
    <row r="5" spans="2:5" x14ac:dyDescent="0.25">
      <c r="B5" s="7">
        <v>129.84</v>
      </c>
      <c r="C5" s="7">
        <v>423.89659999999998</v>
      </c>
      <c r="D5" s="4">
        <f>B5/總表!H$2</f>
        <v>103.12373785543986</v>
      </c>
      <c r="E5" s="4">
        <f>C5/總表!I$2</f>
        <v>0.93988709734638853</v>
      </c>
    </row>
    <row r="6" spans="2:5" x14ac:dyDescent="0.25">
      <c r="B6" s="7">
        <v>202.41</v>
      </c>
      <c r="C6" s="7">
        <v>452.38130000000001</v>
      </c>
      <c r="D6" s="4">
        <f>B6/總表!H$2</f>
        <v>160.761520173441</v>
      </c>
      <c r="E6" s="4">
        <f>C6/總表!I$2</f>
        <v>1.0030449570739322</v>
      </c>
    </row>
    <row r="7" spans="2:5" x14ac:dyDescent="0.25">
      <c r="B7" s="7">
        <v>123.182</v>
      </c>
      <c r="C7" s="7">
        <v>4.4435000000000002</v>
      </c>
      <c r="D7" s="4">
        <f>B7/總表!H$2</f>
        <v>97.835707613283986</v>
      </c>
      <c r="E7" s="4">
        <f>C7/總表!I$2</f>
        <v>9.8523751241663127E-3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31.201602292444196</v>
      </c>
      <c r="E2" s="4">
        <f>C2/總表!I$2</f>
        <v>0.47364614374911312</v>
      </c>
    </row>
    <row r="3" spans="2:5" x14ac:dyDescent="0.25">
      <c r="B3" s="7">
        <v>117.66</v>
      </c>
      <c r="C3" s="7">
        <v>412.88130000000001</v>
      </c>
      <c r="D3" s="4">
        <f>B3/總表!H$2</f>
        <v>93.449930653658754</v>
      </c>
      <c r="E3" s="4">
        <f>C3/總表!I$2</f>
        <v>0.91546336206896561</v>
      </c>
    </row>
    <row r="4" spans="2:5" x14ac:dyDescent="0.25">
      <c r="B4" s="7">
        <v>128.46799999999999</v>
      </c>
      <c r="C4" s="7">
        <v>423.74610000000001</v>
      </c>
      <c r="D4" s="4">
        <f>B4/總表!H$2</f>
        <v>102.03404463041163</v>
      </c>
      <c r="E4" s="4">
        <f>C4/總表!I$2</f>
        <v>0.93955340038314183</v>
      </c>
    </row>
    <row r="5" spans="2:5" x14ac:dyDescent="0.25">
      <c r="B5" s="7">
        <v>200.071</v>
      </c>
      <c r="C5" s="7">
        <v>452.75240000000002</v>
      </c>
      <c r="D5" s="4">
        <f>B5/總表!H$2</f>
        <v>158.90379972639946</v>
      </c>
      <c r="E5" s="4">
        <f>C5/總表!I$2</f>
        <v>1.0038677806158649</v>
      </c>
    </row>
    <row r="6" spans="2:5" x14ac:dyDescent="0.25">
      <c r="B6" s="7">
        <v>121.36799999999999</v>
      </c>
      <c r="C6" s="7">
        <v>6.1017999999999999</v>
      </c>
      <c r="D6" s="4">
        <f>B6/總表!H$2</f>
        <v>96.394961614595061</v>
      </c>
      <c r="E6" s="4">
        <f>C6/總表!I$2</f>
        <v>1.3529250035476089E-2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7.6521067103921645</v>
      </c>
      <c r="E3" s="4">
        <f>C3/總表!S$2</f>
        <v>4.3307118055555556</v>
      </c>
    </row>
    <row r="4" spans="2:5" x14ac:dyDescent="0.25">
      <c r="B4" s="7">
        <v>9.1449999999999996</v>
      </c>
      <c r="C4" s="7">
        <v>234.00239999999999</v>
      </c>
      <c r="D4" s="4">
        <f>B4/總表!R$2</f>
        <v>8.036118037039083</v>
      </c>
      <c r="E4" s="4">
        <f>C4/總表!S$2</f>
        <v>4.5139351851851846</v>
      </c>
    </row>
    <row r="5" spans="2:5" x14ac:dyDescent="0.25">
      <c r="B5" s="7">
        <v>10.205</v>
      </c>
      <c r="C5" s="7">
        <v>249.1635</v>
      </c>
      <c r="D5" s="4">
        <f>B5/總表!R$2</f>
        <v>8.9675871588828713</v>
      </c>
      <c r="E5" s="4">
        <f>C5/總表!S$2</f>
        <v>4.806394675925926</v>
      </c>
    </row>
    <row r="6" spans="2:5" x14ac:dyDescent="0.25">
      <c r="B6" s="7">
        <v>42.113</v>
      </c>
      <c r="C6" s="7">
        <v>459.44060000000002</v>
      </c>
      <c r="D6" s="4">
        <f>B6/總表!R$2</f>
        <v>37.006565215289989</v>
      </c>
      <c r="E6" s="4">
        <f>C6/總表!S$2</f>
        <v>8.8626658950617276</v>
      </c>
    </row>
    <row r="7" spans="2:5" x14ac:dyDescent="0.25">
      <c r="B7" s="7">
        <v>45.411999999999999</v>
      </c>
      <c r="C7" s="7">
        <v>472.59109999999998</v>
      </c>
      <c r="D7" s="4">
        <f>B7/總表!R$2</f>
        <v>39.905543170915131</v>
      </c>
      <c r="E7" s="4">
        <f>C7/總表!S$2</f>
        <v>9.116340663580246</v>
      </c>
    </row>
    <row r="8" spans="2:5" x14ac:dyDescent="0.25">
      <c r="B8" s="7">
        <v>59.570999999999998</v>
      </c>
      <c r="C8" s="7">
        <v>505.56709999999998</v>
      </c>
      <c r="D8" s="4">
        <f>B8/總表!R$2</f>
        <v>52.347685903166237</v>
      </c>
      <c r="E8" s="4">
        <f>C8/總表!S$2</f>
        <v>9.752451774691357</v>
      </c>
    </row>
    <row r="9" spans="2:5" x14ac:dyDescent="0.25">
      <c r="B9" s="7">
        <v>77.646000000000001</v>
      </c>
      <c r="C9" s="7">
        <v>522.47</v>
      </c>
      <c r="D9" s="4">
        <f>B9/總表!R$2</f>
        <v>68.230991919511936</v>
      </c>
      <c r="E9" s="4">
        <f>C9/總表!S$2</f>
        <v>10.078510802469136</v>
      </c>
    </row>
    <row r="10" spans="2:5" x14ac:dyDescent="0.25">
      <c r="B10" s="7">
        <v>112.557</v>
      </c>
      <c r="C10" s="7">
        <v>535.9502</v>
      </c>
      <c r="D10" s="4">
        <f>B10/總表!R$2</f>
        <v>98.908839572991596</v>
      </c>
      <c r="E10" s="4">
        <f>C10/總表!S$2</f>
        <v>10.338545524691357</v>
      </c>
    </row>
    <row r="11" spans="2:5" x14ac:dyDescent="0.25">
      <c r="B11" s="7">
        <v>112.565</v>
      </c>
      <c r="C11" s="7">
        <v>420.61540000000002</v>
      </c>
      <c r="D11" s="4">
        <f>B11/總表!R$2</f>
        <v>98.91586952862815</v>
      </c>
      <c r="E11" s="4">
        <f>C11/總表!S$2</f>
        <v>8.1137229938271602</v>
      </c>
    </row>
    <row r="12" spans="2:5" x14ac:dyDescent="0.25">
      <c r="B12" s="7">
        <v>112.57299999999999</v>
      </c>
      <c r="C12" s="7">
        <v>293.5729</v>
      </c>
      <c r="D12" s="4">
        <f>B12/總表!R$2</f>
        <v>98.922899484264704</v>
      </c>
      <c r="E12" s="4">
        <f>C12/總表!S$2</f>
        <v>5.6630574845679007</v>
      </c>
    </row>
    <row r="13" spans="2:5" x14ac:dyDescent="0.25">
      <c r="B13" s="7">
        <v>114.729</v>
      </c>
      <c r="C13" s="7">
        <v>320.87670000000003</v>
      </c>
      <c r="D13" s="4">
        <f>B13/總表!R$2</f>
        <v>100.81747252831678</v>
      </c>
      <c r="E13" s="4">
        <f>C13/總表!S$2</f>
        <v>6.1897511574074073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103.15141779965369</v>
      </c>
      <c r="E14" s="4">
        <f>C14/總表!S$2</f>
        <v>6.5588676697530861</v>
      </c>
    </row>
    <row r="15" spans="2:5" x14ac:dyDescent="0.25">
      <c r="B15" s="7">
        <v>116.014</v>
      </c>
      <c r="C15" s="7">
        <v>148.9237</v>
      </c>
      <c r="D15" s="4">
        <f>B15/總表!R$2</f>
        <v>101.94665915243874</v>
      </c>
      <c r="E15" s="4">
        <f>C15/總表!S$2</f>
        <v>2.8727565586419752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-2.817191128310355</v>
      </c>
      <c r="E3" s="4">
        <f>C3/總表!AC$2</f>
        <v>17.23436856995885</v>
      </c>
    </row>
    <row r="4" spans="2:5" x14ac:dyDescent="0.25">
      <c r="B4" s="7">
        <v>-3.2170000000000001</v>
      </c>
      <c r="C4" s="7">
        <v>276.1225</v>
      </c>
      <c r="D4" s="4">
        <f>B4/總表!AB$2</f>
        <v>-2.9472858080567192</v>
      </c>
      <c r="E4" s="4">
        <f>C4/總表!AC$2</f>
        <v>17.754790380658438</v>
      </c>
    </row>
    <row r="5" spans="2:5" x14ac:dyDescent="0.25">
      <c r="B5" s="7">
        <v>-3.74</v>
      </c>
      <c r="C5" s="7">
        <v>295.51600000000002</v>
      </c>
      <c r="D5" s="4">
        <f>B5/總表!AB$2</f>
        <v>-3.4264373397986105</v>
      </c>
      <c r="E5" s="4">
        <f>C5/總表!AC$2</f>
        <v>19.001800411522634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-9.1194538182768365</v>
      </c>
      <c r="E6" s="4">
        <f>C6/總表!AC$2</f>
        <v>28.047498713991772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-9.3768946986199939</v>
      </c>
      <c r="E7" s="4">
        <f>C7/總表!AC$2</f>
        <v>29.183191872427987</v>
      </c>
    </row>
    <row r="8" spans="2:5" x14ac:dyDescent="0.25">
      <c r="B8" s="7">
        <v>-10.285</v>
      </c>
      <c r="C8" s="7">
        <v>459.02929999999998</v>
      </c>
      <c r="D8" s="4">
        <f>B8/總表!AB$2</f>
        <v>-9.422702684446179</v>
      </c>
      <c r="E8" s="4">
        <f>C8/總表!AC$2</f>
        <v>29.515772890946501</v>
      </c>
    </row>
    <row r="9" spans="2:5" x14ac:dyDescent="0.25">
      <c r="B9" s="7">
        <v>-10.542</v>
      </c>
      <c r="C9" s="7">
        <v>467.31049999999999</v>
      </c>
      <c r="D9" s="4">
        <f>B9/總表!AB$2</f>
        <v>-9.6581557315927675</v>
      </c>
      <c r="E9" s="4">
        <f>C9/總表!AC$2</f>
        <v>30.048257458847736</v>
      </c>
    </row>
    <row r="10" spans="2:5" x14ac:dyDescent="0.25">
      <c r="B10" s="7">
        <v>-15.118</v>
      </c>
      <c r="C10" s="7">
        <v>527.02689999999996</v>
      </c>
      <c r="D10" s="4">
        <f>B10/總表!AB$2</f>
        <v>-13.850502594405185</v>
      </c>
      <c r="E10" s="4">
        <f>C10/總表!AC$2</f>
        <v>33.888046553497944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-14.833541970235107</v>
      </c>
      <c r="E11" s="4">
        <f>C11/總表!AC$2</f>
        <v>34.19326131687243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-16.739154180604391</v>
      </c>
      <c r="E12" s="4">
        <f>C12/總表!AC$2</f>
        <v>34.526967592592591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-27.013885401417603</v>
      </c>
      <c r="E13" s="4">
        <f>C13/總表!AC$2</f>
        <v>35.245543981481482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-27.864997778068112</v>
      </c>
      <c r="E14" s="4">
        <f>C14/總表!AC$2</f>
        <v>35.499170524691358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-27.864997778068112</v>
      </c>
      <c r="E15" s="4">
        <f>C15/總表!AC$2</f>
        <v>35.499170524691358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-27.864997778068112</v>
      </c>
      <c r="E16" s="4">
        <f>C16/總表!AC$2</f>
        <v>35.499170524691358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2019-05-19T03:38:01Z</dcterms:modified>
</cp:coreProperties>
</file>