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4" i="1"/>
  <c r="V3" i="1"/>
  <c r="V2" i="1"/>
  <c r="L3" i="1"/>
  <c r="L4" i="1"/>
  <c r="L5" i="1"/>
  <c r="L2" i="1"/>
  <c r="E5" i="1" l="1"/>
  <c r="G5" i="1" s="1"/>
  <c r="E4" i="1"/>
  <c r="G4" i="1" s="1"/>
  <c r="E3" i="1"/>
  <c r="G3" i="1" s="1"/>
  <c r="G2" i="1"/>
  <c r="F2" i="1"/>
  <c r="Y5" i="1"/>
  <c r="AA5" i="1" s="1"/>
  <c r="Y4" i="1"/>
  <c r="AA4" i="1" s="1"/>
  <c r="Y3" i="1"/>
  <c r="AA3" i="1" s="1"/>
  <c r="AA2" i="1"/>
  <c r="Z2" i="1"/>
  <c r="O5" i="1"/>
  <c r="Q5" i="1" s="1"/>
  <c r="O4" i="1"/>
  <c r="Q4" i="1" s="1"/>
  <c r="O3" i="1"/>
  <c r="Q3" i="1" s="1"/>
  <c r="Q2" i="1"/>
  <c r="P2" i="1"/>
  <c r="G6" i="1" l="1"/>
  <c r="AA6" i="1"/>
  <c r="Q6" i="1"/>
  <c r="F5" i="1"/>
  <c r="F4" i="1"/>
  <c r="F3" i="1"/>
  <c r="F6" i="1" s="1"/>
  <c r="Z3" i="1"/>
  <c r="Z5" i="1"/>
  <c r="Z4" i="1"/>
  <c r="P5" i="1"/>
  <c r="P3" i="1"/>
  <c r="P4" i="1"/>
  <c r="B6" i="1"/>
  <c r="H2" i="1" l="1"/>
  <c r="D5" i="3" s="1"/>
  <c r="I2" i="1"/>
  <c r="E2" i="3" s="1"/>
  <c r="V6" i="1"/>
  <c r="AC2" i="1" s="1"/>
  <c r="L6" i="1"/>
  <c r="S2" i="1" s="1"/>
  <c r="D2" i="4"/>
  <c r="Z6" i="1"/>
  <c r="AB2" i="1" s="1"/>
  <c r="P6" i="1"/>
  <c r="R2" i="1" s="1"/>
  <c r="D7" i="3" l="1"/>
  <c r="D2" i="3"/>
  <c r="D3" i="4"/>
  <c r="E5" i="3"/>
  <c r="D3" i="3"/>
  <c r="D6" i="4"/>
  <c r="E7" i="3"/>
  <c r="E5" i="4"/>
  <c r="D5" i="4"/>
  <c r="E3" i="3"/>
  <c r="E4" i="4"/>
  <c r="D4" i="4"/>
  <c r="E2" i="4"/>
  <c r="D2" i="2"/>
  <c r="D6" i="3"/>
  <c r="E6" i="4"/>
  <c r="E6" i="3"/>
  <c r="D4" i="3"/>
  <c r="E3" i="4"/>
  <c r="E2" i="5"/>
  <c r="E9" i="5"/>
  <c r="E8" i="5"/>
  <c r="E11" i="5"/>
  <c r="E14" i="5"/>
  <c r="E5" i="5"/>
  <c r="E12" i="5"/>
  <c r="E4" i="5"/>
  <c r="E6" i="5"/>
  <c r="E10" i="5"/>
  <c r="E3" i="5"/>
  <c r="E13" i="5"/>
  <c r="E15" i="5"/>
  <c r="E7" i="5"/>
  <c r="E4" i="3"/>
  <c r="E2" i="2"/>
  <c r="E7" i="6"/>
  <c r="E5" i="6"/>
  <c r="E14" i="6"/>
  <c r="E2" i="6"/>
  <c r="E10" i="6"/>
  <c r="E12" i="6"/>
  <c r="E11" i="6"/>
  <c r="E15" i="6"/>
  <c r="E16" i="6"/>
  <c r="E9" i="6"/>
  <c r="E8" i="6"/>
  <c r="E13" i="6"/>
  <c r="E6" i="6"/>
  <c r="E4" i="6"/>
  <c r="E3" i="6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<sst xmlns="http://schemas.openxmlformats.org/spreadsheetml/2006/main" count="59" uniqueCount="28">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</sst>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F1" workbookViewId="0">
      <selection activeCell="W11" sqref="W11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291.60000000000002</v>
      </c>
      <c r="C2" s="2">
        <v>128.857</v>
      </c>
      <c r="E2" s="1">
        <v>1</v>
      </c>
      <c r="F2" s="4">
        <f>B2*E2</f>
        <v>291.60000000000002</v>
      </c>
      <c r="G2" s="4">
        <f>B2*E2^2</f>
        <v>291.60000000000002</v>
      </c>
      <c r="H2" s="5">
        <f>F6/G6</f>
        <v>1.2846257726579164</v>
      </c>
      <c r="I2" s="8">
        <f>D6*B6</f>
        <v>979.77600000000007</v>
      </c>
      <c r="K2" s="1" t="s">
        <v>1</v>
      </c>
      <c r="L2" s="2">
        <f>$B2</f>
        <v>291.60000000000002</v>
      </c>
      <c r="M2" s="2">
        <v>107.13500000000001</v>
      </c>
      <c r="N2" s="2"/>
      <c r="O2" s="1">
        <v>1</v>
      </c>
      <c r="P2" s="4">
        <f>L2*O2</f>
        <v>291.60000000000002</v>
      </c>
      <c r="Q2" s="4">
        <f>L2*O2^2</f>
        <v>291.60000000000002</v>
      </c>
      <c r="R2" s="5">
        <f>P6/Q6</f>
        <v>1.1999761307199979</v>
      </c>
      <c r="S2" s="8">
        <f>N6*L6</f>
        <v>139.96800000000002</v>
      </c>
      <c r="U2" s="1" t="s">
        <v>1</v>
      </c>
      <c r="V2" s="2">
        <f>$B2</f>
        <v>291.60000000000002</v>
      </c>
      <c r="W2" s="2">
        <v>67.789000000000001</v>
      </c>
      <c r="X2" s="2"/>
      <c r="Y2" s="1">
        <v>1</v>
      </c>
      <c r="Z2" s="4">
        <f>V2*Y2</f>
        <v>291.60000000000002</v>
      </c>
      <c r="AA2" s="4">
        <f>V2*Y2^2</f>
        <v>291.60000000000002</v>
      </c>
      <c r="AB2" s="5">
        <f>Z6/AA6</f>
        <v>1.0573298419492481</v>
      </c>
      <c r="AC2" s="8">
        <f>X6*V6</f>
        <v>46.656000000000006</v>
      </c>
    </row>
    <row r="3" spans="1:29" x14ac:dyDescent="0.25">
      <c r="A3" s="1" t="s">
        <v>24</v>
      </c>
      <c r="B3" s="2">
        <v>291.60000000000002</v>
      </c>
      <c r="C3" s="2">
        <v>105.40300000000001</v>
      </c>
      <c r="E3" s="1">
        <f>C3/$C$2</f>
        <v>0.81798427714443145</v>
      </c>
      <c r="F3" s="4">
        <f t="shared" ref="F3:F5" si="0">B3*E3</f>
        <v>238.52421521531622</v>
      </c>
      <c r="G3" s="4">
        <f t="shared" ref="G3:G5" si="1">B3*E3^2</f>
        <v>195.10905776434325</v>
      </c>
      <c r="K3" s="1" t="s">
        <v>2</v>
      </c>
      <c r="L3" s="2">
        <f t="shared" ref="L3:L5" si="2">$B3</f>
        <v>291.60000000000002</v>
      </c>
      <c r="M3" s="2">
        <v>27.202000000000002</v>
      </c>
      <c r="N3" s="2"/>
      <c r="O3" s="1">
        <f>M3/$C$2</f>
        <v>0.21110222960335878</v>
      </c>
      <c r="P3" s="4">
        <f t="shared" ref="P3:P5" si="3">L3*O3</f>
        <v>61.557410152339429</v>
      </c>
      <c r="Q3" s="4">
        <f t="shared" ref="Q3:Q5" si="4">L3*O3^2</f>
        <v>12.994906531767286</v>
      </c>
      <c r="U3" s="1" t="s">
        <v>2</v>
      </c>
      <c r="V3" s="2">
        <f t="shared" ref="V3:V5" si="5">$B3</f>
        <v>291.60000000000002</v>
      </c>
      <c r="W3" s="2">
        <v>115.55800000000001</v>
      </c>
      <c r="X3" s="2"/>
      <c r="Y3" s="1">
        <f>W3/$C$2</f>
        <v>0.89679256850617362</v>
      </c>
      <c r="Z3" s="4">
        <f t="shared" ref="Z3:Z5" si="6">V3*Y3</f>
        <v>261.50471297640024</v>
      </c>
      <c r="AA3" s="4">
        <f t="shared" ref="AA3:AA5" si="7">V3*Y3^2</f>
        <v>234.51548322657567</v>
      </c>
    </row>
    <row r="4" spans="1:29" x14ac:dyDescent="0.25">
      <c r="A4" s="1" t="s">
        <v>25</v>
      </c>
      <c r="B4" s="2">
        <v>291.59999999999991</v>
      </c>
      <c r="C4" s="2">
        <v>70.688999999999993</v>
      </c>
      <c r="E4" s="1">
        <f t="shared" ref="E4:E5" si="8">C4/$C$2</f>
        <v>0.54858486539342055</v>
      </c>
      <c r="F4" s="4">
        <f t="shared" si="0"/>
        <v>159.96734674872138</v>
      </c>
      <c r="G4" s="4">
        <f t="shared" si="1"/>
        <v>87.755665383489955</v>
      </c>
      <c r="K4" s="1" t="s">
        <v>3</v>
      </c>
      <c r="L4" s="2">
        <f t="shared" si="2"/>
        <v>291.59999999999991</v>
      </c>
      <c r="M4" s="2">
        <v>117.069</v>
      </c>
      <c r="N4" s="2"/>
      <c r="O4" s="1">
        <f t="shared" ref="O4:O5" si="9">M4/$C$2</f>
        <v>0.9085187455861925</v>
      </c>
      <c r="P4" s="4">
        <f t="shared" si="3"/>
        <v>264.92406621293367</v>
      </c>
      <c r="Q4" s="4">
        <f t="shared" si="4"/>
        <v>240.68848031136787</v>
      </c>
      <c r="U4" s="1" t="s">
        <v>3</v>
      </c>
      <c r="V4" s="2">
        <f t="shared" si="5"/>
        <v>291.59999999999991</v>
      </c>
      <c r="W4" s="2">
        <v>4.9489999999999998</v>
      </c>
      <c r="X4" s="2"/>
      <c r="Y4" s="1">
        <f t="shared" ref="Y4:Y5" si="10">W4/$C$2</f>
        <v>3.8406916193920393E-2</v>
      </c>
      <c r="Z4" s="4">
        <f t="shared" si="6"/>
        <v>11.199456762147182</v>
      </c>
      <c r="AA4" s="4">
        <f t="shared" si="7"/>
        <v>0.43013659728122189</v>
      </c>
    </row>
    <row r="5" spans="1:29" x14ac:dyDescent="0.25">
      <c r="A5" s="1" t="s">
        <v>26</v>
      </c>
      <c r="B5" s="2">
        <v>291.60000000000014</v>
      </c>
      <c r="C5" s="2">
        <v>30.327999999999999</v>
      </c>
      <c r="E5" s="1">
        <f t="shared" si="8"/>
        <v>0.23536168000186253</v>
      </c>
      <c r="F5" s="4">
        <f t="shared" si="0"/>
        <v>68.631465888543147</v>
      </c>
      <c r="G5" s="4">
        <f t="shared" si="1"/>
        <v>16.153217112518035</v>
      </c>
      <c r="K5" s="1" t="s">
        <v>4</v>
      </c>
      <c r="L5" s="2">
        <f t="shared" si="2"/>
        <v>291.60000000000014</v>
      </c>
      <c r="M5" s="2">
        <v>87.792000000000002</v>
      </c>
      <c r="N5" s="2"/>
      <c r="O5" s="1">
        <f t="shared" si="9"/>
        <v>0.68131339391728818</v>
      </c>
      <c r="P5" s="4">
        <f t="shared" si="3"/>
        <v>198.67098566628133</v>
      </c>
      <c r="Q5" s="4">
        <f t="shared" si="4"/>
        <v>135.35720351718703</v>
      </c>
      <c r="U5" s="1" t="s">
        <v>4</v>
      </c>
      <c r="V5" s="2">
        <f t="shared" si="5"/>
        <v>291.60000000000014</v>
      </c>
      <c r="W5" s="2">
        <v>125.129</v>
      </c>
      <c r="X5" s="2"/>
      <c r="Y5" s="1">
        <f t="shared" si="10"/>
        <v>0.9710687040672995</v>
      </c>
      <c r="Z5" s="4">
        <f t="shared" si="6"/>
        <v>283.16363410602469</v>
      </c>
      <c r="AA5" s="4">
        <f t="shared" si="7"/>
        <v>274.97134321032433</v>
      </c>
    </row>
    <row r="6" spans="1:29" x14ac:dyDescent="0.25">
      <c r="A6" s="1" t="s">
        <v>27</v>
      </c>
      <c r="B6" s="2">
        <f>SUM(B2:B5)</f>
        <v>1166.4000000000001</v>
      </c>
      <c r="D6" s="2">
        <v>0.84</v>
      </c>
      <c r="F6" s="4">
        <f>SUM(F2:F5)</f>
        <v>758.7230278525808</v>
      </c>
      <c r="G6" s="4">
        <f>SUM(G2:G5)</f>
        <v>590.61794026035125</v>
      </c>
      <c r="K6" s="1" t="s">
        <v>5</v>
      </c>
      <c r="L6" s="2">
        <f>$B6</f>
        <v>1166.4000000000001</v>
      </c>
      <c r="M6" s="2"/>
      <c r="N6" s="2">
        <v>0.12</v>
      </c>
      <c r="P6" s="4">
        <f>SUM(P2:P5)</f>
        <v>816.7524620315545</v>
      </c>
      <c r="Q6" s="4">
        <f>SUM(Q2:Q5)</f>
        <v>680.64059036032222</v>
      </c>
      <c r="U6" s="1" t="s">
        <v>5</v>
      </c>
      <c r="V6" s="2">
        <f>$B6</f>
        <v>1166.4000000000001</v>
      </c>
      <c r="W6" s="2"/>
      <c r="X6" s="2">
        <v>0.04</v>
      </c>
      <c r="Z6" s="4">
        <f>SUM(Z2:Z5)</f>
        <v>847.46780384457213</v>
      </c>
      <c r="AA6" s="4">
        <f>SUM(AA2:AA5)</f>
        <v>801.51696303418123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30.7568171532562</v>
      </c>
      <c r="E3" s="4">
        <f>C3/總表!I$2</f>
        <v>0.218148842184336</v>
      </c>
    </row>
    <row r="4" spans="2:5" x14ac:dyDescent="0.25">
      <c r="B4" s="7">
        <v>119.04900000000001</v>
      </c>
      <c r="C4" s="7">
        <v>413.07940000000002</v>
      </c>
      <c r="D4" s="4">
        <f>B4/總表!H$2</f>
        <v>92.672124858343182</v>
      </c>
      <c r="E4" s="4">
        <f>C4/總表!I$2</f>
        <v>0.42160595891305769</v>
      </c>
    </row>
    <row r="5" spans="2:5" x14ac:dyDescent="0.25">
      <c r="B5" s="7">
        <v>129.84</v>
      </c>
      <c r="C5" s="7">
        <v>423.89659999999998</v>
      </c>
      <c r="D5" s="4">
        <f>B5/總表!H$2</f>
        <v>101.0722365715569</v>
      </c>
      <c r="E5" s="4">
        <f>C5/總表!I$2</f>
        <v>0.43264644163563909</v>
      </c>
    </row>
    <row r="6" spans="2:5" x14ac:dyDescent="0.25">
      <c r="B6" s="7">
        <v>202.41</v>
      </c>
      <c r="C6" s="7">
        <v>452.38130000000001</v>
      </c>
      <c r="D6" s="4">
        <f>B6/總表!H$2</f>
        <v>157.56339652224915</v>
      </c>
      <c r="E6" s="4">
        <f>C6/總表!I$2</f>
        <v>0.46171910722450843</v>
      </c>
    </row>
    <row r="7" spans="2:5" x14ac:dyDescent="0.25">
      <c r="B7" s="7">
        <v>123.182</v>
      </c>
      <c r="C7" s="7">
        <v>4.4435000000000002</v>
      </c>
      <c r="D7" s="4">
        <f>B7/總表!H$2</f>
        <v>95.889404231034518</v>
      </c>
      <c r="E7" s="4">
        <f>C7/總表!I$2</f>
        <v>4.535220295251159E-3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30.580890432175082</v>
      </c>
      <c r="E2" s="4">
        <f>C2/總表!I$2</f>
        <v>0.21802758997975047</v>
      </c>
    </row>
    <row r="3" spans="2:5" x14ac:dyDescent="0.25">
      <c r="B3" s="7">
        <v>117.66</v>
      </c>
      <c r="C3" s="7">
        <v>412.88130000000001</v>
      </c>
      <c r="D3" s="4">
        <f>B3/總表!H$2</f>
        <v>91.590876116831367</v>
      </c>
      <c r="E3" s="4">
        <f>C3/總表!I$2</f>
        <v>0.42140376984126982</v>
      </c>
    </row>
    <row r="4" spans="2:5" x14ac:dyDescent="0.25">
      <c r="B4" s="7">
        <v>128.46799999999999</v>
      </c>
      <c r="C4" s="7">
        <v>423.74610000000001</v>
      </c>
      <c r="D4" s="4">
        <f>B4/總表!H$2</f>
        <v>100.00422125596712</v>
      </c>
      <c r="E4" s="4">
        <f>C4/總表!I$2</f>
        <v>0.43249283509700176</v>
      </c>
    </row>
    <row r="5" spans="2:5" x14ac:dyDescent="0.25">
      <c r="B5" s="7">
        <v>200.071</v>
      </c>
      <c r="C5" s="7">
        <v>452.75240000000002</v>
      </c>
      <c r="D5" s="4">
        <f>B5/總表!H$2</f>
        <v>155.74263280274153</v>
      </c>
      <c r="E5" s="4">
        <f>C5/總表!I$2</f>
        <v>0.46209786726762037</v>
      </c>
    </row>
    <row r="6" spans="2:5" x14ac:dyDescent="0.25">
      <c r="B6" s="7">
        <v>121.36799999999999</v>
      </c>
      <c r="C6" s="7">
        <v>6.1017999999999999</v>
      </c>
      <c r="D6" s="4">
        <f>B6/總表!H$2</f>
        <v>94.477319841471939</v>
      </c>
      <c r="E6" s="4">
        <f>C6/總表!I$2</f>
        <v>6.2277500163302624E-3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7.2568110123783143</v>
      </c>
      <c r="E3" s="4">
        <f>C3/總表!S$2</f>
        <v>1.6039673353909463</v>
      </c>
    </row>
    <row r="4" spans="2:5" x14ac:dyDescent="0.25">
      <c r="B4" s="7">
        <v>9.1449999999999996</v>
      </c>
      <c r="C4" s="7">
        <v>234.00239999999999</v>
      </c>
      <c r="D4" s="4">
        <f>B4/總表!R$2</f>
        <v>7.6209849228525126</v>
      </c>
      <c r="E4" s="4">
        <f>C4/總表!S$2</f>
        <v>1.6718278463648832</v>
      </c>
    </row>
    <row r="5" spans="2:5" x14ac:dyDescent="0.25">
      <c r="B5" s="7">
        <v>10.205</v>
      </c>
      <c r="C5" s="7">
        <v>249.1635</v>
      </c>
      <c r="D5" s="4">
        <f>B5/總表!R$2</f>
        <v>8.504335826977572</v>
      </c>
      <c r="E5" s="4">
        <f>C5/總表!S$2</f>
        <v>1.7801461762688613</v>
      </c>
    </row>
    <row r="6" spans="2:5" x14ac:dyDescent="0.25">
      <c r="B6" s="7">
        <v>42.113</v>
      </c>
      <c r="C6" s="7">
        <v>459.44060000000002</v>
      </c>
      <c r="D6" s="4">
        <f>B6/總表!R$2</f>
        <v>35.094864740960951</v>
      </c>
      <c r="E6" s="4">
        <f>C6/總表!S$2</f>
        <v>3.282468850022862</v>
      </c>
    </row>
    <row r="7" spans="2:5" x14ac:dyDescent="0.25">
      <c r="B7" s="7">
        <v>45.411999999999999</v>
      </c>
      <c r="C7" s="7">
        <v>472.59109999999998</v>
      </c>
      <c r="D7" s="4">
        <f>B7/總表!R$2</f>
        <v>37.844086092572809</v>
      </c>
      <c r="E7" s="4">
        <f>C7/總表!S$2</f>
        <v>3.3764224679926835</v>
      </c>
    </row>
    <row r="8" spans="2:5" x14ac:dyDescent="0.25">
      <c r="B8" s="7">
        <v>59.570999999999998</v>
      </c>
      <c r="C8" s="7">
        <v>505.56709999999998</v>
      </c>
      <c r="D8" s="4">
        <f>B8/總表!R$2</f>
        <v>49.64348746191876</v>
      </c>
      <c r="E8" s="4">
        <f>C8/總表!S$2</f>
        <v>3.6120191758116134</v>
      </c>
    </row>
    <row r="9" spans="2:5" x14ac:dyDescent="0.25">
      <c r="B9" s="7">
        <v>77.646000000000001</v>
      </c>
      <c r="C9" s="7">
        <v>522.47</v>
      </c>
      <c r="D9" s="4">
        <f>B9/總表!R$2</f>
        <v>64.706287077070115</v>
      </c>
      <c r="E9" s="4">
        <f>C9/總表!S$2</f>
        <v>3.7327817786922721</v>
      </c>
    </row>
    <row r="10" spans="2:5" x14ac:dyDescent="0.25">
      <c r="B10" s="7">
        <v>112.557</v>
      </c>
      <c r="C10" s="7">
        <v>535.9502</v>
      </c>
      <c r="D10" s="4">
        <f>B10/總表!R$2</f>
        <v>93.799365769437983</v>
      </c>
      <c r="E10" s="4">
        <f>C10/總表!S$2</f>
        <v>3.8290909350708726</v>
      </c>
    </row>
    <row r="11" spans="2:5" x14ac:dyDescent="0.25">
      <c r="B11" s="7">
        <v>112.565</v>
      </c>
      <c r="C11" s="7">
        <v>420.61540000000002</v>
      </c>
      <c r="D11" s="4">
        <f>B11/總表!R$2</f>
        <v>93.806032568714386</v>
      </c>
      <c r="E11" s="4">
        <f>C11/總表!S$2</f>
        <v>3.0050825903063556</v>
      </c>
    </row>
    <row r="12" spans="2:5" x14ac:dyDescent="0.25">
      <c r="B12" s="7">
        <v>112.57299999999999</v>
      </c>
      <c r="C12" s="7">
        <v>293.5729</v>
      </c>
      <c r="D12" s="4">
        <f>B12/總表!R$2</f>
        <v>93.812699367990803</v>
      </c>
      <c r="E12" s="4">
        <f>C12/總表!S$2</f>
        <v>2.0974286979881112</v>
      </c>
    </row>
    <row r="13" spans="2:5" x14ac:dyDescent="0.25">
      <c r="B13" s="7">
        <v>114.729</v>
      </c>
      <c r="C13" s="7">
        <v>320.87670000000003</v>
      </c>
      <c r="D13" s="4">
        <f>B13/總表!R$2</f>
        <v>95.609401772984796</v>
      </c>
      <c r="E13" s="4">
        <f>C13/總表!S$2</f>
        <v>2.2925004286694102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97.822779132754761</v>
      </c>
      <c r="E14" s="4">
        <f>C14/總表!S$2</f>
        <v>2.4292102480566986</v>
      </c>
    </row>
    <row r="15" spans="2:5" x14ac:dyDescent="0.25">
      <c r="B15" s="7">
        <v>116.014</v>
      </c>
      <c r="C15" s="7">
        <v>148.9237</v>
      </c>
      <c r="D15" s="4">
        <f>B15/總表!R$2</f>
        <v>96.680256406759042</v>
      </c>
      <c r="E15" s="4">
        <f>C15/總表!S$2</f>
        <v>1.0639839106081388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-2.9082693763102929</v>
      </c>
      <c r="E3" s="4">
        <f>C3/總表!AC$2</f>
        <v>5.744789523319616</v>
      </c>
    </row>
    <row r="4" spans="2:5" x14ac:dyDescent="0.25">
      <c r="B4" s="7">
        <v>-3.2170000000000001</v>
      </c>
      <c r="C4" s="7">
        <v>276.1225</v>
      </c>
      <c r="D4" s="4">
        <f>B4/總表!AB$2</f>
        <v>-3.0425699458829958</v>
      </c>
      <c r="E4" s="4">
        <f>C4/總表!AC$2</f>
        <v>5.9182634602194781</v>
      </c>
    </row>
    <row r="5" spans="2:5" x14ac:dyDescent="0.25">
      <c r="B5" s="7">
        <v>-3.74</v>
      </c>
      <c r="C5" s="7">
        <v>295.51600000000002</v>
      </c>
      <c r="D5" s="4">
        <f>B5/總表!AB$2</f>
        <v>-3.5372121845204862</v>
      </c>
      <c r="E5" s="4">
        <f>C5/總表!AC$2</f>
        <v>6.3339334705075441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-9.4142807713146848</v>
      </c>
      <c r="E6" s="4">
        <f>C6/總表!AC$2</f>
        <v>9.349166237997256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-9.6800445744832011</v>
      </c>
      <c r="E7" s="4">
        <f>C7/總表!AC$2</f>
        <v>9.7277306241426604</v>
      </c>
    </row>
    <row r="8" spans="2:5" x14ac:dyDescent="0.25">
      <c r="B8" s="7">
        <v>-10.285</v>
      </c>
      <c r="C8" s="7">
        <v>459.02929999999998</v>
      </c>
      <c r="D8" s="4">
        <f>B8/總表!AB$2</f>
        <v>-9.7273335074313376</v>
      </c>
      <c r="E8" s="4">
        <f>C8/總表!AC$2</f>
        <v>9.8385909636488318</v>
      </c>
    </row>
    <row r="9" spans="2:5" x14ac:dyDescent="0.25">
      <c r="B9" s="7">
        <v>-10.542</v>
      </c>
      <c r="C9" s="7">
        <v>467.31049999999999</v>
      </c>
      <c r="D9" s="4">
        <f>B9/總表!AB$2</f>
        <v>-9.9703986227847494</v>
      </c>
      <c r="E9" s="4">
        <f>C9/總表!AC$2</f>
        <v>10.016085819615911</v>
      </c>
    </row>
    <row r="10" spans="2:5" x14ac:dyDescent="0.25">
      <c r="B10" s="7">
        <v>-15.118</v>
      </c>
      <c r="C10" s="7">
        <v>527.02689999999996</v>
      </c>
      <c r="D10" s="4">
        <f>B10/總表!AB$2</f>
        <v>-14.29828176619805</v>
      </c>
      <c r="E10" s="4">
        <f>C10/總表!AC$2</f>
        <v>11.296015517832645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-15.313102267265023</v>
      </c>
      <c r="E11" s="4">
        <f>C11/總表!AC$2</f>
        <v>11.397753772290807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-17.280321877907433</v>
      </c>
      <c r="E12" s="4">
        <f>C12/總表!AC$2</f>
        <v>11.508989197530862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-27.887229538174079</v>
      </c>
      <c r="E13" s="4">
        <f>C13/總表!AC$2</f>
        <v>11.748514660493825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-28.765857912350423</v>
      </c>
      <c r="E14" s="4">
        <f>C14/總表!AC$2</f>
        <v>11.833056841563783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-28.765857912350423</v>
      </c>
      <c r="E15" s="4">
        <f>C15/總表!AC$2</f>
        <v>11.833056841563783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-28.765857912350423</v>
      </c>
      <c r="E16" s="4">
        <f>C16/總表!AC$2</f>
        <v>11.833056841563783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2019-05-28T12:27:23Z</dcterms:modified>
</cp:coreProperties>
</file>