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5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Method A B" sheetId="15" r:id="rId10"/>
    <sheet name="比較" sheetId="13" r:id="rId11"/>
    <sheet name="Word 非線性容量" sheetId="11" r:id="rId12"/>
    <sheet name="PPT 表格" sheetId="14" r:id="rId13"/>
    <sheet name="上下層鋼筋用量統計" sheetId="9" r:id="rId14"/>
    <sheet name="PPT 統計" sheetId="3" r:id="rId15"/>
  </sheets>
  <externalReferences>
    <externalReference r:id="rId1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5" l="1"/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<sst xmlns="http://schemas.openxmlformats.org/spreadsheetml/2006/main" count="655" uniqueCount="287">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</sst>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61" t="s">
        <v>244</v>
      </c>
      <c r="H1" s="61"/>
      <c r="I1" s="61"/>
      <c r="J1" s="61"/>
      <c r="K1" s="61"/>
      <c r="L1" s="61"/>
      <c r="M1" s="61"/>
      <c r="N1" s="61"/>
      <c r="O1" s="61"/>
    </row>
    <row r="2" spans="2:15" ht="21.75" thickTop="1" x14ac:dyDescent="0.25">
      <c r="B2" s="45" t="s">
        <v>239</v>
      </c>
      <c r="C2" s="63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3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3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64" t="s">
        <v>243</v>
      </c>
      <c r="C8" s="46">
        <v>12</v>
      </c>
      <c r="D8" s="64" t="s">
        <v>1</v>
      </c>
    </row>
    <row r="9" spans="2:15" ht="21" x14ac:dyDescent="0.25">
      <c r="B9" s="63"/>
      <c r="C9" s="46">
        <v>20</v>
      </c>
      <c r="D9" s="63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62" t="s">
        <v>16</v>
      </c>
      <c r="C13" s="62"/>
      <c r="D13" s="62"/>
      <c r="E13" s="62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65" t="s">
        <v>67</v>
      </c>
      <c r="C16" s="65">
        <v>4</v>
      </c>
      <c r="D16" s="65" t="s">
        <v>1</v>
      </c>
      <c r="E16" s="9"/>
    </row>
    <row r="17" spans="2:5" x14ac:dyDescent="0.25">
      <c r="B17" s="66"/>
      <c r="C17" s="65"/>
      <c r="D17" s="66"/>
      <c r="E17" s="9">
        <v>350</v>
      </c>
    </row>
    <row r="18" spans="2:5" x14ac:dyDescent="0.25">
      <c r="B18" s="66"/>
      <c r="C18" s="65"/>
      <c r="D18" s="66"/>
      <c r="E18" s="9">
        <v>420</v>
      </c>
    </row>
    <row r="21" spans="2:5" ht="19.5" thickBot="1" x14ac:dyDescent="0.3">
      <c r="B21" s="62" t="s">
        <v>16</v>
      </c>
      <c r="C21" s="62"/>
      <c r="D21" s="62"/>
      <c r="E21" s="62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65" t="s">
        <v>72</v>
      </c>
      <c r="C24" s="65">
        <v>4</v>
      </c>
      <c r="D24" s="65" t="s">
        <v>0</v>
      </c>
      <c r="E24" s="9" t="s">
        <v>22</v>
      </c>
    </row>
    <row r="25" spans="2:5" x14ac:dyDescent="0.25">
      <c r="B25" s="66"/>
      <c r="C25" s="65"/>
      <c r="D25" s="66"/>
      <c r="E25" s="9"/>
    </row>
    <row r="26" spans="2:5" x14ac:dyDescent="0.25">
      <c r="B26" s="66"/>
      <c r="C26" s="65"/>
      <c r="D26" s="66"/>
      <c r="E26" s="9" t="s">
        <v>23</v>
      </c>
    </row>
  </sheetData>
  <mergeCells count="12">
    <mergeCell ref="B21:E21"/>
    <mergeCell ref="B24:B26"/>
    <mergeCell ref="C24:C26"/>
    <mergeCell ref="D24:D26"/>
    <mergeCell ref="B16:B18"/>
    <mergeCell ref="D16:D18"/>
    <mergeCell ref="C16:C18"/>
    <mergeCell ref="G1:O1"/>
    <mergeCell ref="B13:E13"/>
    <mergeCell ref="C2:C4"/>
    <mergeCell ref="B8:B9"/>
    <mergeCell ref="D8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P23"/>
  <sheetViews>
    <sheetView tabSelected="1" workbookViewId="0">
      <selection activeCell="E16" sqref="E16"/>
    </sheetView>
  </sheetViews>
  <sheetFormatPr defaultRowHeight="16.5" x14ac:dyDescent="0.25"/>
  <cols>
    <col min="1" max="1" width="37.5" bestFit="1" customWidth="1"/>
    <col min="2" max="4" width="6.625" bestFit="1" customWidth="1"/>
    <col min="6" max="6" width="37.5" bestFit="1" customWidth="1"/>
    <col min="7" max="9" width="6.625" bestFit="1" customWidth="1"/>
    <col min="13" max="13" width="12.25" bestFit="1" customWidth="1"/>
    <col min="14" max="15" width="11.625" bestFit="1" customWidth="1"/>
    <col min="16" max="16" width="9.5" bestFit="1" customWidth="1"/>
  </cols>
  <sheetData>
    <row r="1" spans="1:16" x14ac:dyDescent="0.25">
      <c r="A1" s="73" t="s">
        <v>93</v>
      </c>
      <c r="B1" s="73"/>
      <c r="C1" s="73"/>
      <c r="D1" s="73"/>
      <c r="M1" s="73" t="s">
        <v>198</v>
      </c>
      <c r="N1" s="73"/>
      <c r="O1" s="73"/>
      <c r="P1" s="73"/>
    </row>
    <row r="2" spans="1:16" x14ac:dyDescent="0.25">
      <c r="A2" s="58" t="s">
        <v>75</v>
      </c>
      <c r="B2" s="58">
        <v>6</v>
      </c>
      <c r="C2" s="58">
        <v>9</v>
      </c>
      <c r="D2" s="58">
        <v>12</v>
      </c>
      <c r="M2" s="59" t="s">
        <v>211</v>
      </c>
      <c r="N2" s="59" t="s">
        <v>51</v>
      </c>
      <c r="O2" s="59" t="s">
        <v>95</v>
      </c>
      <c r="P2" s="59" t="s">
        <v>52</v>
      </c>
    </row>
    <row r="3" spans="1:16" x14ac:dyDescent="0.25">
      <c r="A3" s="58" t="s">
        <v>96</v>
      </c>
      <c r="B3" s="12">
        <v>0.96799999999999997</v>
      </c>
      <c r="C3" s="12">
        <v>0.92100000000000004</v>
      </c>
      <c r="D3" s="12">
        <v>0.90100000000000002</v>
      </c>
      <c r="M3" s="59">
        <v>4</v>
      </c>
      <c r="N3" s="12">
        <v>0.88300000000000001</v>
      </c>
      <c r="O3" s="12">
        <v>0.93899999999999995</v>
      </c>
      <c r="P3" s="12">
        <v>0.90500000000000003</v>
      </c>
    </row>
    <row r="4" spans="1:16" x14ac:dyDescent="0.25">
      <c r="A4" s="58" t="s">
        <v>98</v>
      </c>
      <c r="B4" s="13">
        <v>0.92400000000000004</v>
      </c>
      <c r="C4" s="12">
        <v>0.88300000000000001</v>
      </c>
      <c r="D4" s="12">
        <v>0.879</v>
      </c>
      <c r="M4" s="59">
        <v>12</v>
      </c>
      <c r="N4" s="12">
        <v>0.95299999999999996</v>
      </c>
      <c r="O4" s="12">
        <v>0.92300000000000004</v>
      </c>
      <c r="P4" s="12">
        <v>0.94099999999999995</v>
      </c>
    </row>
    <row r="5" spans="1:16" x14ac:dyDescent="0.25">
      <c r="A5" s="58" t="s">
        <v>100</v>
      </c>
      <c r="B5" s="12">
        <v>0.874</v>
      </c>
      <c r="C5" s="12">
        <v>0.84699999999999998</v>
      </c>
      <c r="D5" s="12">
        <v>0.82699999999999996</v>
      </c>
      <c r="M5" s="59">
        <v>20</v>
      </c>
      <c r="N5" s="12">
        <v>0.995</v>
      </c>
      <c r="O5" s="12">
        <v>0.94899999999999995</v>
      </c>
      <c r="P5" s="12">
        <v>0.97699999999999998</v>
      </c>
    </row>
    <row r="6" spans="1:16" x14ac:dyDescent="0.25">
      <c r="A6" s="58"/>
      <c r="B6" s="58"/>
      <c r="C6" s="58"/>
      <c r="D6" s="58"/>
    </row>
    <row r="7" spans="1:16" x14ac:dyDescent="0.25">
      <c r="A7" s="73" t="s">
        <v>92</v>
      </c>
      <c r="B7" s="73"/>
      <c r="C7" s="73"/>
      <c r="D7" s="73"/>
    </row>
    <row r="8" spans="1:16" x14ac:dyDescent="0.25">
      <c r="A8" s="58" t="s">
        <v>75</v>
      </c>
      <c r="B8" s="58">
        <v>6</v>
      </c>
      <c r="C8" s="58">
        <v>9</v>
      </c>
      <c r="D8" s="58">
        <v>12</v>
      </c>
    </row>
    <row r="9" spans="1:16" x14ac:dyDescent="0.25">
      <c r="A9" s="58" t="s">
        <v>96</v>
      </c>
      <c r="B9" s="12">
        <v>0.97099999999999997</v>
      </c>
      <c r="C9" s="12">
        <v>0.88900000000000001</v>
      </c>
      <c r="D9" s="12">
        <v>0.95</v>
      </c>
    </row>
    <row r="10" spans="1:16" x14ac:dyDescent="0.25">
      <c r="A10" s="58" t="s">
        <v>98</v>
      </c>
      <c r="B10" s="13">
        <v>0.91800000000000004</v>
      </c>
      <c r="C10" s="12">
        <v>0.93899999999999995</v>
      </c>
      <c r="D10" s="12">
        <v>0.97299999999999998</v>
      </c>
    </row>
    <row r="11" spans="1:16" x14ac:dyDescent="0.25">
      <c r="A11" s="58" t="s">
        <v>100</v>
      </c>
      <c r="B11" s="12">
        <v>0.95599999999999996</v>
      </c>
      <c r="C11" s="12">
        <v>0.98799999999999999</v>
      </c>
      <c r="D11" s="12">
        <v>0.96299999999999997</v>
      </c>
    </row>
    <row r="12" spans="1:16" x14ac:dyDescent="0.25">
      <c r="A12" s="58"/>
      <c r="B12" s="58"/>
      <c r="C12" s="58"/>
      <c r="D12" s="58"/>
    </row>
    <row r="13" spans="1:16" x14ac:dyDescent="0.25">
      <c r="A13" s="73" t="s">
        <v>197</v>
      </c>
      <c r="B13" s="73"/>
      <c r="C13" s="73"/>
      <c r="D13" s="73"/>
      <c r="F13" s="73" t="s">
        <v>197</v>
      </c>
      <c r="G13" s="73"/>
      <c r="H13" s="73"/>
      <c r="I13" s="73"/>
    </row>
    <row r="14" spans="1:16" x14ac:dyDescent="0.25">
      <c r="A14" s="58" t="s">
        <v>75</v>
      </c>
      <c r="B14" s="58">
        <v>6</v>
      </c>
      <c r="C14" s="58">
        <v>9</v>
      </c>
      <c r="D14" s="58">
        <v>12</v>
      </c>
      <c r="F14" s="60" t="s">
        <v>75</v>
      </c>
      <c r="G14" s="60">
        <v>6</v>
      </c>
      <c r="H14" s="60">
        <v>9</v>
      </c>
      <c r="I14" s="60">
        <v>12</v>
      </c>
    </row>
    <row r="15" spans="1:16" x14ac:dyDescent="0.25">
      <c r="A15" s="58" t="s">
        <v>96</v>
      </c>
      <c r="B15" s="12">
        <v>0.96899999999999997</v>
      </c>
      <c r="C15" s="12">
        <v>0.90900000000000003</v>
      </c>
      <c r="D15" s="12">
        <v>0.92</v>
      </c>
      <c r="E15" s="76">
        <f>AVERAGE(B15:D17)</f>
        <v>0.91488888888888886</v>
      </c>
      <c r="F15" s="60" t="s">
        <v>96</v>
      </c>
      <c r="G15" s="12">
        <v>0.996</v>
      </c>
      <c r="H15" s="12">
        <v>0.94</v>
      </c>
      <c r="I15" s="12">
        <v>0.92</v>
      </c>
    </row>
    <row r="16" spans="1:16" x14ac:dyDescent="0.25">
      <c r="A16" s="58" t="s">
        <v>98</v>
      </c>
      <c r="B16" s="13">
        <v>0.92200000000000004</v>
      </c>
      <c r="C16" s="12">
        <v>0.90500000000000003</v>
      </c>
      <c r="D16" s="12">
        <v>0.91600000000000004</v>
      </c>
      <c r="F16" s="60" t="s">
        <v>98</v>
      </c>
      <c r="G16" s="13">
        <v>0.996</v>
      </c>
      <c r="H16" s="12">
        <v>0.95199999999999996</v>
      </c>
      <c r="I16" s="12">
        <v>0.90900000000000003</v>
      </c>
    </row>
    <row r="17" spans="1:9" x14ac:dyDescent="0.25">
      <c r="A17" s="58" t="s">
        <v>100</v>
      </c>
      <c r="B17" s="12">
        <v>0.90600000000000003</v>
      </c>
      <c r="C17" s="12">
        <v>0.90300000000000002</v>
      </c>
      <c r="D17" s="12">
        <v>0.88400000000000001</v>
      </c>
      <c r="F17" s="60" t="s">
        <v>100</v>
      </c>
      <c r="G17" s="12">
        <v>0.98099999999999998</v>
      </c>
      <c r="H17" s="12">
        <v>0.94399999999999995</v>
      </c>
      <c r="I17" s="12">
        <v>0.90200000000000002</v>
      </c>
    </row>
    <row r="18" spans="1:9" x14ac:dyDescent="0.25">
      <c r="A18" s="10"/>
      <c r="B18" s="10"/>
      <c r="C18" s="10"/>
      <c r="D18" s="10"/>
    </row>
    <row r="19" spans="1:9" x14ac:dyDescent="0.25">
      <c r="A19" s="73" t="s">
        <v>77</v>
      </c>
      <c r="B19" s="73"/>
      <c r="C19" s="73"/>
      <c r="D19" s="73"/>
    </row>
    <row r="20" spans="1:9" x14ac:dyDescent="0.25">
      <c r="A20" s="10" t="s">
        <v>225</v>
      </c>
      <c r="B20" s="58">
        <v>6</v>
      </c>
      <c r="C20" s="58">
        <v>9</v>
      </c>
      <c r="D20" s="58">
        <v>12</v>
      </c>
    </row>
    <row r="21" spans="1:9" x14ac:dyDescent="0.25">
      <c r="A21" s="58" t="s">
        <v>96</v>
      </c>
      <c r="B21" s="12">
        <v>0.93200000000000005</v>
      </c>
      <c r="C21" s="12">
        <v>0.92500000000000004</v>
      </c>
      <c r="D21" s="12">
        <v>0.90500000000000003</v>
      </c>
    </row>
    <row r="22" spans="1:9" x14ac:dyDescent="0.25">
      <c r="A22" s="58" t="s">
        <v>98</v>
      </c>
      <c r="B22" s="12">
        <v>0.88</v>
      </c>
      <c r="C22" s="12">
        <v>0.90900000000000003</v>
      </c>
      <c r="D22" s="12">
        <v>0.90500000000000003</v>
      </c>
    </row>
    <row r="23" spans="1:9" x14ac:dyDescent="0.25">
      <c r="A23" s="58" t="s">
        <v>76</v>
      </c>
      <c r="B23" s="12">
        <v>0.89800000000000002</v>
      </c>
      <c r="C23" s="12">
        <v>0.90400000000000003</v>
      </c>
      <c r="D23" s="12">
        <v>0.88600000000000001</v>
      </c>
    </row>
  </sheetData>
  <mergeCells count="6">
    <mergeCell ref="A1:D1"/>
    <mergeCell ref="A7:D7"/>
    <mergeCell ref="A13:D13"/>
    <mergeCell ref="A19:D19"/>
    <mergeCell ref="M1:P1"/>
    <mergeCell ref="F13:I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74" t="s">
        <v>189</v>
      </c>
      <c r="B1" s="74"/>
      <c r="C1" s="74"/>
      <c r="D1" s="74"/>
      <c r="F1" s="70" t="s">
        <v>190</v>
      </c>
      <c r="G1" s="70"/>
      <c r="H1" s="70"/>
      <c r="I1" s="70"/>
    </row>
    <row r="2" spans="1:9" ht="16.5" x14ac:dyDescent="0.25">
      <c r="A2" s="73" t="s">
        <v>93</v>
      </c>
      <c r="B2" s="73"/>
      <c r="C2" s="73"/>
      <c r="D2" s="73"/>
      <c r="F2" s="73" t="s">
        <v>191</v>
      </c>
      <c r="G2" s="73"/>
      <c r="H2" s="73"/>
      <c r="I2" s="73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73" t="s">
        <v>196</v>
      </c>
      <c r="B8" s="73"/>
      <c r="C8" s="73"/>
      <c r="D8" s="73"/>
      <c r="F8" s="73" t="s">
        <v>92</v>
      </c>
      <c r="G8" s="73"/>
      <c r="H8" s="73"/>
      <c r="I8" s="73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73" t="s">
        <v>197</v>
      </c>
      <c r="B14" s="73"/>
      <c r="C14" s="73"/>
      <c r="D14" s="73"/>
      <c r="F14" s="73" t="s">
        <v>197</v>
      </c>
      <c r="G14" s="73"/>
      <c r="H14" s="73"/>
      <c r="I14" s="73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E16" sqref="AE16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5" t="s">
        <v>185</v>
      </c>
      <c r="C1" s="75"/>
      <c r="D1" s="75"/>
      <c r="E1" s="75"/>
      <c r="F1" s="75" t="s">
        <v>234</v>
      </c>
      <c r="G1" s="75"/>
      <c r="H1" s="75"/>
      <c r="I1" s="75"/>
      <c r="J1" s="75" t="s">
        <v>235</v>
      </c>
      <c r="K1" s="75"/>
      <c r="L1" s="75"/>
      <c r="M1" s="75"/>
    </row>
    <row r="2" spans="1:36" x14ac:dyDescent="0.25">
      <c r="B2" s="75" t="s">
        <v>254</v>
      </c>
      <c r="C2" s="75"/>
      <c r="D2" s="75" t="s">
        <v>255</v>
      </c>
      <c r="E2" s="75"/>
      <c r="F2" s="75" t="s">
        <v>256</v>
      </c>
      <c r="G2" s="75"/>
      <c r="H2" s="75" t="s">
        <v>255</v>
      </c>
      <c r="I2" s="75"/>
      <c r="J2" s="75" t="s">
        <v>257</v>
      </c>
      <c r="K2" s="75"/>
      <c r="L2" s="75" t="s">
        <v>258</v>
      </c>
      <c r="M2" s="75"/>
      <c r="AB2" s="75" t="s">
        <v>259</v>
      </c>
      <c r="AC2" s="75"/>
      <c r="AD2" s="75"/>
      <c r="AE2" s="75" t="s">
        <v>260</v>
      </c>
      <c r="AF2" s="75"/>
      <c r="AG2" s="75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5" t="s">
        <v>185</v>
      </c>
      <c r="C10" s="75"/>
      <c r="D10" s="75"/>
      <c r="E10" s="75"/>
      <c r="F10" s="75" t="s">
        <v>234</v>
      </c>
      <c r="G10" s="75"/>
      <c r="H10" s="75"/>
      <c r="I10" s="75"/>
      <c r="J10" s="75" t="s">
        <v>235</v>
      </c>
      <c r="K10" s="75"/>
      <c r="L10" s="75"/>
      <c r="M10" s="75"/>
      <c r="Q10" s="75" t="s">
        <v>251</v>
      </c>
      <c r="R10" s="75"/>
      <c r="S10" s="75"/>
      <c r="T10" s="75"/>
      <c r="U10" s="75" t="s">
        <v>250</v>
      </c>
      <c r="V10" s="75"/>
      <c r="W10" s="75"/>
      <c r="X10" s="75"/>
    </row>
    <row r="11" spans="1:36" x14ac:dyDescent="0.25">
      <c r="B11" s="75" t="s">
        <v>265</v>
      </c>
      <c r="C11" s="75"/>
      <c r="D11" s="75" t="s">
        <v>266</v>
      </c>
      <c r="E11" s="75"/>
      <c r="F11" s="75" t="s">
        <v>256</v>
      </c>
      <c r="G11" s="75"/>
      <c r="H11" s="75" t="s">
        <v>267</v>
      </c>
      <c r="I11" s="75"/>
      <c r="J11" s="75" t="s">
        <v>268</v>
      </c>
      <c r="K11" s="75"/>
      <c r="L11" s="75" t="s">
        <v>258</v>
      </c>
      <c r="M11" s="75"/>
      <c r="Q11" s="75" t="s">
        <v>259</v>
      </c>
      <c r="R11" s="75"/>
      <c r="S11" s="75" t="s">
        <v>260</v>
      </c>
      <c r="T11" s="75"/>
      <c r="U11" s="75" t="s">
        <v>259</v>
      </c>
      <c r="V11" s="75"/>
      <c r="W11" s="75" t="s">
        <v>260</v>
      </c>
      <c r="X11" s="75"/>
      <c r="AA11" s="75" t="s">
        <v>286</v>
      </c>
      <c r="AB11" s="75" t="s">
        <v>259</v>
      </c>
      <c r="AC11" s="75"/>
      <c r="AD11" s="75"/>
      <c r="AE11" s="75" t="s">
        <v>260</v>
      </c>
      <c r="AF11" s="75"/>
      <c r="AG11" s="75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5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1.8</v>
      </c>
      <c r="AC14" s="48">
        <v>1</v>
      </c>
      <c r="AD14" s="48">
        <v>0.8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</v>
      </c>
      <c r="AI14" s="49">
        <f t="shared" ref="AI14:AI17" si="4">AF14/AC14</f>
        <v>1.1000000000000001</v>
      </c>
      <c r="AJ14" s="49">
        <f t="shared" ref="AJ14:AJ17" si="5">AG14/AD14</f>
        <v>1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7" t="s">
        <v>156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8" t="s">
        <v>207</v>
      </c>
      <c r="C6" s="67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9" t="s">
        <v>208</v>
      </c>
      <c r="I1" s="70"/>
      <c r="J1" s="70"/>
      <c r="K1" s="69" t="s">
        <v>209</v>
      </c>
      <c r="L1" s="69"/>
      <c r="M1" s="69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71" t="s">
        <v>140</v>
      </c>
      <c r="B1" s="71"/>
      <c r="C1" s="71"/>
      <c r="D1" s="71"/>
      <c r="E1" s="71"/>
      <c r="G1" s="72" t="s">
        <v>206</v>
      </c>
      <c r="H1" s="71"/>
      <c r="I1" s="71"/>
      <c r="J1" s="71"/>
      <c r="K1" s="71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73" t="s">
        <v>93</v>
      </c>
      <c r="B1" s="73"/>
      <c r="C1" s="73"/>
      <c r="D1" s="73"/>
      <c r="E1" s="7"/>
      <c r="F1" s="7"/>
      <c r="G1" s="7"/>
      <c r="H1" s="7"/>
      <c r="I1" s="7"/>
      <c r="J1" s="7"/>
      <c r="K1" s="73" t="s">
        <v>74</v>
      </c>
      <c r="L1" s="73"/>
      <c r="M1" s="73"/>
      <c r="N1" s="73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73" t="s">
        <v>92</v>
      </c>
      <c r="B7" s="73"/>
      <c r="C7" s="73"/>
      <c r="D7" s="73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73" t="s">
        <v>226</v>
      </c>
      <c r="B13" s="73"/>
      <c r="C13" s="73"/>
      <c r="D13" s="73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73" t="s">
        <v>107</v>
      </c>
      <c r="B19" s="73"/>
      <c r="C19" s="73"/>
      <c r="D19" s="73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activeCell="M1" sqref="M1:P5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73" t="s">
        <v>210</v>
      </c>
      <c r="B1" s="73"/>
      <c r="C1" s="73"/>
      <c r="D1" s="73"/>
      <c r="E1" s="33"/>
      <c r="F1" s="40"/>
      <c r="G1" s="40"/>
      <c r="H1" s="40"/>
      <c r="I1" s="33"/>
      <c r="J1" s="33"/>
      <c r="K1" s="33"/>
      <c r="L1" s="33"/>
      <c r="M1" s="73" t="s">
        <v>198</v>
      </c>
      <c r="N1" s="73"/>
      <c r="O1" s="73"/>
      <c r="P1" s="73"/>
      <c r="Q1" s="33"/>
      <c r="R1" s="73" t="s">
        <v>199</v>
      </c>
      <c r="S1" s="73"/>
      <c r="T1" s="73"/>
      <c r="U1" s="73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73" t="s">
        <v>196</v>
      </c>
      <c r="B7" s="73"/>
      <c r="C7" s="73"/>
      <c r="D7" s="73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73" t="s">
        <v>219</v>
      </c>
      <c r="B13" s="73"/>
      <c r="C13" s="73"/>
      <c r="D13" s="73"/>
      <c r="E13" s="33"/>
      <c r="F13" s="56">
        <f>_xlfn.STDEV.S(F9:H11)</f>
        <v>1.8010028070802968E-2</v>
      </c>
      <c r="G13" s="57">
        <f>AVERAGE(F9:H11)</f>
        <v>0.9638888888888888</v>
      </c>
      <c r="H13" s="40"/>
      <c r="I13" s="73" t="s">
        <v>220</v>
      </c>
      <c r="J13" s="73"/>
      <c r="K13" s="73"/>
      <c r="L13" s="73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73" t="s">
        <v>223</v>
      </c>
      <c r="B19" s="73"/>
      <c r="C19" s="73"/>
      <c r="D19" s="73"/>
      <c r="F19" s="56">
        <f>_xlfn.STDEV.S(F15:H17)</f>
        <v>2.404682931282209E-2</v>
      </c>
      <c r="G19" s="57">
        <f>AVERAGE(F15:H17)</f>
        <v>0.92033333333333323</v>
      </c>
      <c r="I19" s="73" t="s">
        <v>224</v>
      </c>
      <c r="J19" s="73"/>
      <c r="K19" s="73"/>
      <c r="L19" s="73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Method A B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2019-07-15T12:38:54Z</dcterms:modified>
</cp:coreProperties>
</file>