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6"/>
  <workbookPr codeName="ThisWorkbook" defaultThemeVersion="166925"/>
  <mc:AlternateContent xmlns:mc="http://schemas.openxmlformats.org/markup-compatibility/2006">
    <mc:Choice Requires="x15">
      <x15ac:absPath xmlns:x15ac="http://schemas.microsoft.com/office/spreadsheetml/2010/11/ac" url="https://educationgovtnz-my.sharepoint.com/personal/sigals_moe_govt_nz/Documents/Projects/_SSSS.GENERIC/02.Discovery/"/>
    </mc:Choice>
  </mc:AlternateContent>
  <xr:revisionPtr revIDLastSave="303" documentId="8_{B7C74151-94BD-4055-9DCA-C317C4499D39}" xr6:coauthVersionLast="47" xr6:coauthVersionMax="47" xr10:uidLastSave="{1EE4CF19-353F-4772-B7D4-C3C94554AA87}"/>
  <bookViews>
    <workbookView xWindow="-110" yWindow="-110" windowWidth="19420" windowHeight="10560" tabRatio="861" firstSheet="3" activeTab="4" xr2:uid="{00000000-000D-0000-FFFF-FFFF00000000}"/>
  </bookViews>
  <sheets>
    <sheet name="INSTRUCTIONS" sheetId="80" r:id="rId1"/>
    <sheet name="TOC" sheetId="84" r:id="rId2"/>
    <sheet name="REF-LOOKUPS" sheetId="9" r:id="rId3"/>
    <sheet name="REQ-TEMPLATE (2)" sheetId="85" r:id="rId4"/>
    <sheet name="ITC &amp; Data Services" sheetId="21" r:id="rId5"/>
  </sheets>
  <externalReferences>
    <externalReference r:id="rId6"/>
    <externalReference r:id="rId7"/>
    <externalReference r:id="rId8"/>
  </externalReferences>
  <definedNames>
    <definedName name="DATA_Deliverable" localSheetId="3">Table9[MINOR(DELIVERABLE):]</definedName>
    <definedName name="DATA_Deliverable">Table9[MINOR(DELIVERABLE):]</definedName>
    <definedName name="DATA_Requirements_Short">#REF!</definedName>
    <definedName name="TBL_DELIVERABLE">'REF-LOOKUPS'!$E:$E</definedName>
    <definedName name="TBL_Deliverables" localSheetId="4">Table9[MINOR(DELIVERABLE):]</definedName>
    <definedName name="TBL_Deliverables" localSheetId="3">Table9[MINOR(DELIVERABLE):]</definedName>
    <definedName name="TBL_Deliverables">Table9[MINOR(DELIVERABLE):]</definedName>
    <definedName name="TBL_Phase" localSheetId="4">Table10[MAJOR (PHASE):]</definedName>
    <definedName name="TBL_Phase" localSheetId="3">Table10[MAJOR (PHASE):]</definedName>
    <definedName name="TBL_Phase">Table10[MAJOR (PHASE):]</definedName>
    <definedName name="TBL_Qualities" localSheetId="4">#REF!</definedName>
    <definedName name="TBL_Qualities" localSheetId="3">#REF!</definedName>
    <definedName name="TBL_Qualities">#REF!</definedName>
    <definedName name="TBL_Requirements" localSheetId="4">#REF!</definedName>
    <definedName name="TBL_Requirements" localSheetId="3">#REF!</definedName>
    <definedName name="TBL_Requirements">#REF!</definedName>
    <definedName name="TBL_Stakeholders" localSheetId="4">Table11[STAKEHOLDERS]</definedName>
    <definedName name="TBL_Stakeholders" localSheetId="3">Table11[STAKEHOLDERS]</definedName>
    <definedName name="TBL_Stakeholders">Table11[STAKEHOLDERS]</definedName>
    <definedName name="TBL_Type" localSheetId="4">Table12[TYPE]</definedName>
    <definedName name="TBL_Type" localSheetId="3">Table12[TYPE]</definedName>
    <definedName name="TBL_Type">Table12[TYPE]</definedName>
  </definedNames>
  <calcPr calcId="191028" concurrentManualCount="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7" i="21" l="1"/>
  <c r="F17" i="21"/>
  <c r="E16" i="21"/>
  <c r="F16" i="21"/>
  <c r="E15" i="21"/>
  <c r="F15" i="21"/>
  <c r="F14" i="21"/>
  <c r="E14" i="21"/>
  <c r="E13" i="21"/>
  <c r="F13" i="21"/>
  <c r="F12" i="21"/>
  <c r="E12" i="21"/>
  <c r="E11" i="21"/>
  <c r="F9" i="21"/>
  <c r="E10" i="21"/>
  <c r="F10" i="21"/>
  <c r="F9" i="85"/>
  <c r="E9" i="85"/>
  <c r="B4" i="84"/>
  <c r="B7" i="84"/>
  <c r="B5" i="84"/>
  <c r="E9" i="21" l="1"/>
</calcChain>
</file>

<file path=xl/sharedStrings.xml><?xml version="1.0" encoding="utf-8"?>
<sst xmlns="http://schemas.openxmlformats.org/spreadsheetml/2006/main" count="512" uniqueCount="474">
  <si>
    <t>PURPOSE:</t>
  </si>
  <si>
    <t xml:space="preserve">New employees or contractors who have not previously had experience working in an organisation tasked with delivering projects for managing public records government purposes may have a limited understanding of the context in which we are regulated and obligated to  operate. </t>
  </si>
  <si>
    <t>CONTEXT:</t>
  </si>
  <si>
    <t>Projects to deliver Services using IT Services have a high chance of failure (66+%). The following are a number of common preventable key causes:</t>
  </si>
  <si>
    <t>- Not discovering who the system is for (the [full] audience)</t>
  </si>
  <si>
    <t>- Not discovering what they desire (their stated needs)</t>
  </si>
  <si>
    <t>- Not using SMEs in each domain to define targe objectives, rather than guessing what they probably want</t>
  </si>
  <si>
    <t>- Not collecting the Desires of SMEs beyond Business needs, forgetting it takes a village to operate and deploy a service and operate it over 7+ years</t>
  </si>
  <si>
    <t>- Not discovering where they conflict with other's desires, and re-looking for a solution that best meets multiple parties' needs</t>
  </si>
  <si>
    <t>- Not rethinking their Desires &amp; Processes to develop what is *possible* in a ditigal environment - rather than blindly encoding *current* behaviours</t>
  </si>
  <si>
    <t>- Not converting the collected Desires into Defined S.M.A.R.T. Objectives as Requirements</t>
  </si>
  <si>
    <t>- Not sequencing effort in an order that decreases risks, issues, rework, expense - AND gets something out the door to PROD-DATA every 2 weeks</t>
  </si>
  <si>
    <t>- Priotising effort unevenly to focus on the needs of one group (generally Business) above all others (generally Operations), impacting Users</t>
  </si>
  <si>
    <r>
      <t xml:space="preserve">- Not getting organised Governance of </t>
    </r>
    <r>
      <rPr>
        <i/>
        <sz val="11"/>
        <color theme="1"/>
        <rFont val="Calibri"/>
        <family val="2"/>
        <scheme val="minor"/>
      </rPr>
      <t>both</t>
    </r>
    <r>
      <rPr>
        <sz val="11"/>
        <color theme="1"/>
        <rFont val="Calibri"/>
        <family val="2"/>
        <scheme val="minor"/>
      </rPr>
      <t xml:space="preserve"> Business and Technical decisions from the start</t>
    </r>
  </si>
  <si>
    <t>- Putting off meeting governance reporting and and endorsement obtaining steps till too late, impacting scheduling</t>
  </si>
  <si>
    <t>- Focusing on the Development phase, rather than the Operations and User Support phases, and working back to developing to meet its needs</t>
  </si>
  <si>
    <t>- Hiring and following inappropriate guidance by resources with the capabilities to perform specialised tasks -- but not reduce service delivery risk</t>
  </si>
  <si>
    <t>- Blindly following organisation procurement guidelines, and choosing a system that doesn't have the capability by itself, and can't be customised later to deliver functionality expected by stakeholders</t>
  </si>
  <si>
    <t>THIS DOCUMENT:</t>
  </si>
  <si>
    <t>Addresses a couple of the above common causes of project failure by capturing early the Desires of multiple stakeholders roles -- each within their own tab -- so that everybody is aware of each others Desires and can work towards a common objective. The Desires were collected from Stakeholder Roles involved with Operating the service for a service life span (7+ years), working all the way back to listing the Stakeholder Roles required to iteratively get there (Direction, Discovery, Definition, Design, Deployment, Development, Monitoring, Operating, Improving, Supporting,  Decommissioning).</t>
  </si>
  <si>
    <t>AUDIENCE:</t>
  </si>
  <si>
    <t>Small projects do not have the resources for each Role -- generally a single resource/person is fulfilling multiple Roles, often over-committed. But Roles permit planning, and a plan is better than no plan.</t>
  </si>
  <si>
    <t>Larger projects may have more resouces, but often will be under-committed (eg: only 50%) with a lot of time used to synch tasks across Roles.</t>
  </si>
  <si>
    <t>INSTRUCTIONS:</t>
  </si>
  <si>
    <t>- Use the TOC to select the Tab that best fits your Role</t>
  </si>
  <si>
    <t>- The Default Order for each Table is on the CONCERN.ID column</t>
  </si>
  <si>
    <t>- Read the definition of the Role, it's primary Tasks, and then it's Deliverables, Responsibilities, and Guidance</t>
  </si>
  <si>
    <t>- Read the definition of other person's Roles, Tasks, Deliverables, Responsibilities, and Guidance, to better understand their Perspectives</t>
  </si>
  <si>
    <t>- Correlate the Desires to default contractual Requirements supplied by the Organisation, and any Project specific contractual Requirements</t>
  </si>
  <si>
    <t>- When developing project work items, consider these Desires in the background</t>
  </si>
  <si>
    <t>- One can use the Table as is, or use Word's MailMerge functionality to develop Document parts as needed</t>
  </si>
  <si>
    <t>- System Design Requirements do delve down to detail that is not required on all projects (Filter on the ID column using variations of ????.000)</t>
  </si>
  <si>
    <t>NOTES:</t>
  </si>
  <si>
    <r>
      <t xml:space="preserve">- </t>
    </r>
    <r>
      <rPr>
        <b/>
        <sz val="11"/>
        <color theme="1"/>
        <rFont val="Calibri"/>
        <family val="2"/>
        <scheme val="minor"/>
      </rPr>
      <t>Improve</t>
    </r>
    <r>
      <rPr>
        <sz val="11"/>
        <color theme="1"/>
        <rFont val="Calibri"/>
        <family val="2"/>
        <scheme val="minor"/>
      </rPr>
      <t xml:space="preserve">: if a Stakeholder Role Group is missing, or their Desires are not listed, flag it for </t>
    </r>
    <r>
      <rPr>
        <i/>
        <sz val="11"/>
        <color theme="1"/>
        <rFont val="Calibri"/>
        <family val="2"/>
        <scheme val="minor"/>
      </rPr>
      <t>adding or consolidating</t>
    </r>
    <r>
      <rPr>
        <sz val="11"/>
        <color theme="1"/>
        <rFont val="Calibri"/>
        <family val="2"/>
        <scheme val="minor"/>
      </rPr>
      <t xml:space="preserve">. Don't </t>
    </r>
    <r>
      <rPr>
        <i/>
        <sz val="11"/>
        <color theme="1"/>
        <rFont val="Calibri"/>
        <family val="2"/>
        <scheme val="minor"/>
      </rPr>
      <t>remove</t>
    </r>
    <r>
      <rPr>
        <sz val="11"/>
        <color theme="1"/>
        <rFont val="Calibri"/>
        <family val="2"/>
        <scheme val="minor"/>
      </rPr>
      <t xml:space="preserve"> Desires. </t>
    </r>
  </si>
  <si>
    <r>
      <t xml:space="preserve">- </t>
    </r>
    <r>
      <rPr>
        <b/>
        <sz val="11"/>
        <color theme="1"/>
        <rFont val="Calibri"/>
        <family val="2"/>
        <scheme val="minor"/>
      </rPr>
      <t>Format</t>
    </r>
    <r>
      <rPr>
        <sz val="11"/>
        <color theme="1"/>
        <rFont val="Calibri"/>
        <family val="2"/>
        <scheme val="minor"/>
      </rPr>
      <t xml:space="preserve">: Each entry loosely follows traditional User Story format, bar the change from an American heavy "I Want" to a more discussible ", I Desire" </t>
    </r>
  </si>
  <si>
    <r>
      <t>- "</t>
    </r>
    <r>
      <rPr>
        <b/>
        <sz val="11"/>
        <color theme="1"/>
        <rFont val="Calibri"/>
        <family val="2"/>
        <scheme val="minor"/>
      </rPr>
      <t>Desire</t>
    </r>
    <r>
      <rPr>
        <sz val="11"/>
        <color theme="1"/>
        <rFont val="Calibri"/>
        <family val="2"/>
        <scheme val="minor"/>
      </rPr>
      <t xml:space="preserve">": the term was intentionally chose...for want of a better word. It implies it's *not* a firm (Contractual) requirement yet -- it's still up for Discussion (as to how it adds value compared to other stakeholder's Desires, and whether it negatively impacts others). "I Want" was too boisterous. "I Wish" implied it was a fairy tale outcome, "I Need" was incorrect. I Lust For was a bit too OTT. </t>
    </r>
  </si>
  <si>
    <r>
      <t>- "</t>
    </r>
    <r>
      <rPr>
        <b/>
        <sz val="11"/>
        <color theme="1"/>
        <rFont val="Calibri"/>
        <family val="2"/>
        <scheme val="minor"/>
      </rPr>
      <t>Organisation</t>
    </r>
    <r>
      <rPr>
        <sz val="11"/>
        <color theme="1"/>
        <rFont val="Calibri"/>
        <family val="2"/>
        <scheme val="minor"/>
      </rPr>
      <t>": where possible, each entry's wording is intentionally abstracted  to be useable within any Organisation (rather than this one specifically) to more easily determine whether the project approach and system design follow industry standards and norms or not. Deviation from Norms CAN be a strong warning of Risk (but also is not always the case).</t>
    </r>
  </si>
  <si>
    <r>
      <t xml:space="preserve">- </t>
    </r>
    <r>
      <rPr>
        <b/>
        <sz val="11"/>
        <color theme="1"/>
        <rFont val="Calibri"/>
        <family val="2"/>
        <scheme val="minor"/>
      </rPr>
      <t>UID</t>
    </r>
    <r>
      <rPr>
        <sz val="11"/>
        <color theme="1"/>
        <rFont val="Calibri"/>
        <family val="2"/>
        <scheme val="minor"/>
      </rPr>
      <t>: Each entry's UID is purposeful in that instead of it being developed to be a sequential run (eg: REQ-0001 to REQ-00125) pointing to different statements in every project, the UID's encoding of Stakeholder, Purpose, and Order such that the they ensure uniqueness and reusable across projects</t>
    </r>
  </si>
  <si>
    <r>
      <t xml:space="preserve">- </t>
    </r>
    <r>
      <rPr>
        <b/>
        <sz val="11"/>
        <color theme="1"/>
        <rFont val="Calibri"/>
        <family val="2"/>
        <scheme val="minor"/>
      </rPr>
      <t>Paired</t>
    </r>
    <r>
      <rPr>
        <sz val="11"/>
        <color theme="1"/>
        <rFont val="Calibri"/>
        <family val="2"/>
        <scheme val="minor"/>
      </rPr>
      <t>: one role's Desired outcome is another role's Responsibility. Check to see that both aspects are captured in this catalogue. Thank you.</t>
    </r>
  </si>
  <si>
    <r>
      <t xml:space="preserve">- </t>
    </r>
    <r>
      <rPr>
        <b/>
        <sz val="11"/>
        <color theme="1"/>
        <rFont val="Calibri"/>
        <family val="2"/>
        <scheme val="minor"/>
      </rPr>
      <t>Generic</t>
    </r>
    <r>
      <rPr>
        <sz val="11"/>
        <color theme="1"/>
        <rFont val="Calibri"/>
        <family val="2"/>
        <scheme val="minor"/>
      </rPr>
      <t>: as per the title of the Document, these are *Generic* Desires that are applicable to the vast majority of current IT projects. On top of them a project develops a particular project's specific Desires (generally this is limited to just capturing additional Business and Business SUpport stakeholder Desires.</t>
    </r>
  </si>
  <si>
    <r>
      <t xml:space="preserve">- </t>
    </r>
    <r>
      <rPr>
        <b/>
        <sz val="11"/>
        <color theme="1"/>
        <rFont val="Calibri"/>
        <family val="2"/>
        <scheme val="minor"/>
      </rPr>
      <t>Excel</t>
    </r>
    <r>
      <rPr>
        <sz val="11"/>
        <color theme="1"/>
        <rFont val="Calibri"/>
        <family val="2"/>
        <scheme val="minor"/>
      </rPr>
      <t>: Although Excel is not a DB, or RowShare, or AirTable --it's the most widely available tool. Sigh. Deal with it.</t>
    </r>
  </si>
  <si>
    <r>
      <t xml:space="preserve">- </t>
    </r>
    <r>
      <rPr>
        <b/>
        <sz val="11"/>
        <color theme="1"/>
        <rFont val="Calibri"/>
        <family val="2"/>
        <scheme val="minor"/>
      </rPr>
      <t>Use</t>
    </r>
    <r>
      <rPr>
        <sz val="11"/>
        <color theme="1"/>
        <rFont val="Calibri"/>
        <family val="2"/>
        <scheme val="minor"/>
      </rPr>
      <t>: Word's MailMerge functionality to develop document fragments from one table or another. See previous point.</t>
    </r>
  </si>
  <si>
    <r>
      <t xml:space="preserve">- </t>
    </r>
    <r>
      <rPr>
        <b/>
        <sz val="11"/>
        <color theme="1"/>
        <rFont val="Calibri"/>
        <family val="2"/>
        <scheme val="minor"/>
      </rPr>
      <t>Corrections</t>
    </r>
    <r>
      <rPr>
        <sz val="11"/>
        <color theme="1"/>
        <rFont val="Calibri"/>
        <family val="2"/>
        <scheme val="minor"/>
      </rPr>
      <t>:Spelling is important -- but less important for now than Intent/Usefulness (i.e. don't sweat the small stuff -- but flag errors them when you see them).</t>
    </r>
  </si>
  <si>
    <t>FINAL WORDS:</t>
  </si>
  <si>
    <t xml:space="preserve">Good luck with your project. </t>
  </si>
  <si>
    <t xml:space="preserve">- IT projects are complex -- but not complicated. After 60 years it is actually (contrary to hype) more of a skilled career -- even if unregulated -- than an art form, so if you do follow well-trodden automated delivery, system, component and code patterns, you *will* keep delivery organised &amp; achievable.  </t>
  </si>
  <si>
    <r>
      <t xml:space="preserve">- Don't fall into the trap of delivering an MVP (which too often ends up standing for </t>
    </r>
    <r>
      <rPr>
        <i/>
        <sz val="11"/>
        <color theme="1"/>
        <rFont val="Calibri"/>
        <family val="2"/>
        <scheme val="minor"/>
      </rPr>
      <t>Missing Valuable Planning</t>
    </r>
    <r>
      <rPr>
        <sz val="11"/>
        <color theme="1"/>
        <rFont val="Calibri"/>
        <family val="2"/>
        <scheme val="minor"/>
      </rPr>
      <t xml:space="preserve">). Aim for delivering early and iteratively improving a </t>
    </r>
    <r>
      <rPr>
        <i/>
        <sz val="11"/>
        <color theme="1"/>
        <rFont val="Calibri"/>
        <family val="2"/>
        <scheme val="minor"/>
      </rPr>
      <t>Minimum Viable Service</t>
    </r>
    <r>
      <rPr>
        <sz val="11"/>
        <color theme="1"/>
        <rFont val="Calibri"/>
        <family val="2"/>
        <scheme val="minor"/>
      </rPr>
      <t xml:space="preserve"> (MVS) -- which encodes early the concept that the service has a long lifespan, needs monitoring, maintenance, bau development &amp; improvement, operations, support. </t>
    </r>
  </si>
  <si>
    <r>
      <t xml:space="preserve">- Advernturers dream of getting to the North or South Pole, the Amazon or El Dorado. And you never hear of them again except in children's books. Successful Explorers don't plan to get there (the exciting scary Dev part) -- they plan to get back </t>
    </r>
    <r>
      <rPr>
        <i/>
        <sz val="11"/>
        <color theme="1"/>
        <rFont val="Calibri"/>
        <family val="2"/>
        <scheme val="minor"/>
      </rPr>
      <t>to deliver the value</t>
    </r>
    <r>
      <rPr>
        <sz val="11"/>
        <color theme="1"/>
        <rFont val="Calibri"/>
        <family val="2"/>
        <scheme val="minor"/>
      </rPr>
      <t xml:space="preserve"> (Operating), and work back from the end all the way back to where they have to start. what resources are needed at way stations, etc. Roald Amundsen called Adventures Piss Poor Planned Projects (or something to that effect). He survived. Robert F. Scott froze and didn't deliver. You can learn a lot from Roald's studying, planning, partnering, teaming, and traveling light. He also used dogs (the Automation of the day), rather than pulling sleds with humans, as Scott did.</t>
    </r>
  </si>
  <si>
    <t xml:space="preserve">- Bet on Automation every time. It encodes Definition, Development, Deployment and QA IP such that its available over the whole Operation time, protecting it from being lost due to resources leaving at the end of the Capex period. And makes light work of repetitive work to free thinking for other tasks. </t>
  </si>
  <si>
    <t xml:space="preserve">- Don't believe the hype. Agile never recommended "Start Dev'in, no Planning or Documentation needed." It recommending relying on JUST ENOUGH Documentation needed to communicate the Planning. And NEVER said skip the Planning.  Planning is the most efficient way to measure twice, cut once, cost less, be more predicatable in terms of effort, schedule, expense. Use Agile work management to meet the demands of the plan. </t>
  </si>
  <si>
    <r>
      <t xml:space="preserve">- If you let Developers plan your service or system, rather than stick to Developing to Architected plans, more fool you.  Can't say you were not warned. That's like asking your great plumber to design your house. Different skillsets are required to plan the placement, the orientation, the driveway, waste, storm water, electricity, heating, ventilation, lighting, glazing, wall structure, cladding, insulation, lining, openings, triming, painting, joists, floors, stair slopes, railings, wet areas lining, tiling, kitchen and bathroom cabinetry -- all within neighbourhood, regional, national, international standards, agreements, and obligations, and need to coordinate with traffic specialists, earthworks specialists, solar specialists. etc.  The same applies in that you wouldn't ask your electrician either, or your painter, nephew, or best buddy to do all that either, no matter how good they are in their vertical field. (Then again, I guess you </t>
    </r>
    <r>
      <rPr>
        <i/>
        <sz val="11"/>
        <color theme="1"/>
        <rFont val="Calibri"/>
        <family val="2"/>
        <scheme val="minor"/>
      </rPr>
      <t>can</t>
    </r>
    <r>
      <rPr>
        <sz val="11"/>
        <color theme="1"/>
        <rFont val="Calibri"/>
        <family val="2"/>
        <scheme val="minor"/>
      </rPr>
      <t xml:space="preserve"> do it  -- if its </t>
    </r>
    <r>
      <rPr>
        <i/>
        <sz val="11"/>
        <color theme="1"/>
        <rFont val="Calibri"/>
        <family val="2"/>
        <scheme val="minor"/>
      </rPr>
      <t>your</t>
    </r>
    <r>
      <rPr>
        <sz val="11"/>
        <color theme="1"/>
        <rFont val="Calibri"/>
        <family val="2"/>
        <scheme val="minor"/>
      </rPr>
      <t xml:space="preserve"> personal morgage -- rather than a budget from shared treasury).</t>
    </r>
  </si>
  <si>
    <t>- Careful as to choose architects appropriate for the objectve. There are differences in between internal employee facing architects, and architects of services for customers. Few are good at both -- and the services they will propose will generally be appropriate for only one arena. Architects that do houses, for example, generally do poor restaurants, hotels and commercial spaces -- and architects that do the later generally make homes that feel industrial, using industrial solutions for lighting, fixtures, bathroom dimensions, surfaces. The same for software: enterprise facing architects may opt for rules, regulations and order, cost and queling disent -- whereas customers are best served with flexibility, unique circumstances, social media,  feedback, and decisions based on other factors than cost.</t>
  </si>
  <si>
    <t>SEQUENTIAL TABLE OF CONTENTS</t>
  </si>
  <si>
    <t>ROLE DESCRIPTION</t>
  </si>
  <si>
    <t>Roles of those who provide Endorsements Required at different times:</t>
  </si>
  <si>
    <t>Legal Services</t>
  </si>
  <si>
    <t>Māori Services</t>
  </si>
  <si>
    <t>Roles of those who develop, customize, integrate the service content:</t>
  </si>
  <si>
    <t>Development - Māori Content</t>
  </si>
  <si>
    <t>Status</t>
  </si>
  <si>
    <t>Environment</t>
  </si>
  <si>
    <t>Type</t>
  </si>
  <si>
    <t>MAJOR (PHASE):</t>
  </si>
  <si>
    <t>MINOR(DELIVERABLE):</t>
  </si>
  <si>
    <t>STAKEHOLDERS</t>
  </si>
  <si>
    <t>TYPE</t>
  </si>
  <si>
    <t>DESIRE TYPE</t>
  </si>
  <si>
    <t>Draft</t>
  </si>
  <si>
    <t>Undefined</t>
  </si>
  <si>
    <t>P00.---</t>
  </si>
  <si>
    <t>D000.---</t>
  </si>
  <si>
    <t>S00.Unclassified</t>
  </si>
  <si>
    <t>T0.---</t>
  </si>
  <si>
    <t>DT00.Role Purpose</t>
  </si>
  <si>
    <t>Reviewable</t>
  </si>
  <si>
    <t>Unknown</t>
  </si>
  <si>
    <t>P01.Destination</t>
  </si>
  <si>
    <t>D001.SOW</t>
  </si>
  <si>
    <t>S01.ALL</t>
  </si>
  <si>
    <t>T1.Objectives</t>
  </si>
  <si>
    <t>DT10.Prerequisites: Setup</t>
  </si>
  <si>
    <t>Rejected</t>
  </si>
  <si>
    <t>Cloud/SaaS</t>
  </si>
  <si>
    <t>Service</t>
  </si>
  <si>
    <t>P02.Dependencies</t>
  </si>
  <si>
    <t>D002.SOW/Delivery Management Services</t>
  </si>
  <si>
    <t>S02.CEO</t>
  </si>
  <si>
    <t>T2.Deliverables</t>
  </si>
  <si>
    <t>DT20.Prerequisites: Info</t>
  </si>
  <si>
    <t>Accepted</t>
  </si>
  <si>
    <t>Cloud/PaaS</t>
  </si>
  <si>
    <t>Configurable</t>
  </si>
  <si>
    <t>P03.Governance</t>
  </si>
  <si>
    <t>D003.SOW/Stakeholder Analysis Services</t>
  </si>
  <si>
    <t>S03.Organisation Strategic Alignment Governance</t>
  </si>
  <si>
    <t>T3.Task</t>
  </si>
  <si>
    <t>DT30.Deliverables: Final</t>
  </si>
  <si>
    <t>Active</t>
  </si>
  <si>
    <t>Cloud/CaaS</t>
  </si>
  <si>
    <t>Customizable</t>
  </si>
  <si>
    <t>P04.Direction</t>
  </si>
  <si>
    <t>D004.SOW/Design Services/Architecture</t>
  </si>
  <si>
    <t>S04.Organisation Information Governance</t>
  </si>
  <si>
    <t>T4.Milestone</t>
  </si>
  <si>
    <t>DT40.Deliverables: Enabling</t>
  </si>
  <si>
    <t>Replaced</t>
  </si>
  <si>
    <t>Cloud/IaaS</t>
  </si>
  <si>
    <t>Custom</t>
  </si>
  <si>
    <t>P05.Delegation</t>
  </si>
  <si>
    <t>D005.SOW/Design Services/UX</t>
  </si>
  <si>
    <t>S05.Organisation Legal Governance</t>
  </si>
  <si>
    <t>T5.Constraints</t>
  </si>
  <si>
    <t>DT50.Tasks</t>
  </si>
  <si>
    <t>Retired</t>
  </si>
  <si>
    <t>OnPrem/IaaS</t>
  </si>
  <si>
    <t>P06.Discovery</t>
  </si>
  <si>
    <t>D006.SOW/ScrumMaster Services</t>
  </si>
  <si>
    <t>S06.Organisation Probity Governance</t>
  </si>
  <si>
    <t>T6.Specs:Qualities</t>
  </si>
  <si>
    <t>DT60.Responsibility</t>
  </si>
  <si>
    <t>P07.Desires</t>
  </si>
  <si>
    <t>D007.SOW/QA Analysis Services</t>
  </si>
  <si>
    <t>S07.Organisation Privacy Governance</t>
  </si>
  <si>
    <t>T7.Specs:Functionality</t>
  </si>
  <si>
    <t>DT70.Guidance</t>
  </si>
  <si>
    <t>P08.Definition</t>
  </si>
  <si>
    <t>D008.SOW/C&amp;A Services</t>
  </si>
  <si>
    <t>S08.Organisation Comms Governance</t>
  </si>
  <si>
    <t>T8.Specs:Guidance</t>
  </si>
  <si>
    <t>DT80.Desires</t>
  </si>
  <si>
    <t>P09.Procurement</t>
  </si>
  <si>
    <t>D009.SOW/Delivery Services</t>
  </si>
  <si>
    <t>S09.Organisation Change Management Governance</t>
  </si>
  <si>
    <t>T9.Assumptions</t>
  </si>
  <si>
    <t>P10.Design</t>
  </si>
  <si>
    <t>D010.SOW/Infrastructure Services</t>
  </si>
  <si>
    <t>S10.---</t>
  </si>
  <si>
    <t>P11.Detailed Design</t>
  </si>
  <si>
    <t>D011.SOW/Monitoring Services</t>
  </si>
  <si>
    <t>S11.---</t>
  </si>
  <si>
    <t>P12.Technical Design</t>
  </si>
  <si>
    <t>D012.SOW/Operations Services</t>
  </si>
  <si>
    <t>S12.---</t>
  </si>
  <si>
    <t>P13.Content Design</t>
  </si>
  <si>
    <t>D013.SOW/Data Migration Services</t>
  </si>
  <si>
    <t>S13.Business Sponsor</t>
  </si>
  <si>
    <t>P14.QA Definition</t>
  </si>
  <si>
    <t>D014.SOW/Resource &amp; Content Services</t>
  </si>
  <si>
    <t>S14.Business Governance</t>
  </si>
  <si>
    <t>P15.Delivery</t>
  </si>
  <si>
    <t>D015.SOW/Media Interpretation Services</t>
  </si>
  <si>
    <t>S15.Business Content Governance</t>
  </si>
  <si>
    <t>P16.Development</t>
  </si>
  <si>
    <t>D016.SOW/Development Services/Pipeline</t>
  </si>
  <si>
    <t>S16.---</t>
  </si>
  <si>
    <t>P17.Driving</t>
  </si>
  <si>
    <t>D017.SOW/Development Services/QA Automation</t>
  </si>
  <si>
    <t>S17.---</t>
  </si>
  <si>
    <t>P18.Decommissioning</t>
  </si>
  <si>
    <t>D018.SOW/Development Services/Server</t>
  </si>
  <si>
    <t>S18.ITC CIO/CDO</t>
  </si>
  <si>
    <t>D019.SOW/Development Services/Client/UX</t>
  </si>
  <si>
    <t>S19.ITC Data Integration Governance(ITC-DIGI)</t>
  </si>
  <si>
    <t>D020.SOW/Development Services/Data</t>
  </si>
  <si>
    <t>S20.ITC Technology Investments Alignment Governance(ITC-DA/GB)</t>
  </si>
  <si>
    <t>D021.SOW/Security Review Services</t>
  </si>
  <si>
    <t>S21.ITC Technology Investments Alignment Governance(DA)</t>
  </si>
  <si>
    <t>D022.SOW/Support Services</t>
  </si>
  <si>
    <t>S22.ITC Architecture Alignment Governance(ITC-TWG)</t>
  </si>
  <si>
    <t>D023.SOW/Training Services</t>
  </si>
  <si>
    <t>S23.ITC Design Security Services</t>
  </si>
  <si>
    <t>D024.---</t>
  </si>
  <si>
    <t>S24.ITC Certificate &amp; Assurance (C&amp;A) Services(C&amp;A)</t>
  </si>
  <si>
    <t>D025.---</t>
  </si>
  <si>
    <t>S25.ITC Change Governance(CAB)</t>
  </si>
  <si>
    <t>D031.Business</t>
  </si>
  <si>
    <t>S26.---</t>
  </si>
  <si>
    <t>D032.Business/Options Analysis</t>
  </si>
  <si>
    <t>S27.---</t>
  </si>
  <si>
    <t>D033.Business/Stakeholders Map</t>
  </si>
  <si>
    <t>S28.Users/Public</t>
  </si>
  <si>
    <t>D034.Business/HL Objectives</t>
  </si>
  <si>
    <t>S29.Users/Authenticated</t>
  </si>
  <si>
    <t>D035.Business/Gap Analysis</t>
  </si>
  <si>
    <t>S30.Users/Service Consumers</t>
  </si>
  <si>
    <t>D036.Business/Case</t>
  </si>
  <si>
    <t>S31.Users/Service Providers (Frontline)</t>
  </si>
  <si>
    <t>D037.Business/Delivery Plan</t>
  </si>
  <si>
    <t>S32.Users/Business Services (Coordinators)</t>
  </si>
  <si>
    <t>D038.Business/Change Management Plan</t>
  </si>
  <si>
    <t>S33.Users/Training Services</t>
  </si>
  <si>
    <t>D039.Business/Change Comms Plan</t>
  </si>
  <si>
    <t>S34.Users/Support Services (General)</t>
  </si>
  <si>
    <t>D040.Business/Execution Plan</t>
  </si>
  <si>
    <t>S35.Users/Business Service (Support)</t>
  </si>
  <si>
    <t>D041.Business/Requirements Tracability Report</t>
  </si>
  <si>
    <t>S36.Users/Operations (Configuration)</t>
  </si>
  <si>
    <t>D042.---</t>
  </si>
  <si>
    <t>S37.---</t>
  </si>
  <si>
    <t>D043.---</t>
  </si>
  <si>
    <t>S38.---</t>
  </si>
  <si>
    <t>D101.Governance Reporting</t>
  </si>
  <si>
    <t>S39.Partners</t>
  </si>
  <si>
    <t>D102.Governance Reporting/Risks</t>
  </si>
  <si>
    <t>S40.API Gateway Services</t>
  </si>
  <si>
    <t>D103.Governance Reporting/Issues</t>
  </si>
  <si>
    <t>S41.Analytics Services</t>
  </si>
  <si>
    <t>D104.Governance Reporting/Technical Debt</t>
  </si>
  <si>
    <t>S42.Data warehouse Services</t>
  </si>
  <si>
    <t>D105.Governance Reporting/Resources</t>
  </si>
  <si>
    <t>S43.Archiving Services</t>
  </si>
  <si>
    <t>D106.Governance Reporting/Effort</t>
  </si>
  <si>
    <t>S44.---</t>
  </si>
  <si>
    <t>D107.Governance Reporting/Functionalities</t>
  </si>
  <si>
    <t>S45.---</t>
  </si>
  <si>
    <t>D108.Governance Reporting/Qualities</t>
  </si>
  <si>
    <t>S46.Delivery Management Services</t>
  </si>
  <si>
    <t>D109.Governance Reporting/Quality Assurance</t>
  </si>
  <si>
    <t>S47.Business Case Consultant Services</t>
  </si>
  <si>
    <t>D110.Governance Reporting/Endorsements</t>
  </si>
  <si>
    <t>S48.Enterprise Architecture Services</t>
  </si>
  <si>
    <t>D111.Governance Reporting/Deliverables</t>
  </si>
  <si>
    <t>S48.Stakeholder Analysis Services</t>
  </si>
  <si>
    <t>D112.---</t>
  </si>
  <si>
    <t>S49.Solution Architecture Services</t>
  </si>
  <si>
    <t>D113.---</t>
  </si>
  <si>
    <t>S50.Design Services/UX</t>
  </si>
  <si>
    <t>D251.Classification</t>
  </si>
  <si>
    <t>S51.---</t>
  </si>
  <si>
    <t>D252.Classification/Information Category</t>
  </si>
  <si>
    <t>S52.---</t>
  </si>
  <si>
    <t>D253.Classification/Privacy (PTA)</t>
  </si>
  <si>
    <t>S53.Design Security Review Services</t>
  </si>
  <si>
    <t>D254.Classification/Risk (STA)</t>
  </si>
  <si>
    <t>S54.---</t>
  </si>
  <si>
    <t>D254.---</t>
  </si>
  <si>
    <t>S55.---</t>
  </si>
  <si>
    <t>D255.---</t>
  </si>
  <si>
    <t>S56.ScrumMaster Services</t>
  </si>
  <si>
    <t>D261.C&amp;A</t>
  </si>
  <si>
    <t>S57.QA Analysis Services</t>
  </si>
  <si>
    <t>D262.C&amp;A Risk (ST2)</t>
  </si>
  <si>
    <t>S58.Identity Services</t>
  </si>
  <si>
    <t>D263.C&amp;A Risk Audit</t>
  </si>
  <si>
    <t>S59.Data Services</t>
  </si>
  <si>
    <t>D264.---</t>
  </si>
  <si>
    <t>S60.Deployment Services</t>
  </si>
  <si>
    <t>D265.---</t>
  </si>
  <si>
    <t>S61.Infrastructure Services</t>
  </si>
  <si>
    <t>D271.Endorsement</t>
  </si>
  <si>
    <t>S62.Monitoring Services</t>
  </si>
  <si>
    <t>D272.Endorsement/ITC-GB</t>
  </si>
  <si>
    <t>S63.Security Services</t>
  </si>
  <si>
    <t>D273.Endorsement/ITC-DA</t>
  </si>
  <si>
    <t>S64.Maintenance Services</t>
  </si>
  <si>
    <t>D274.Endorsement/ITC-QA</t>
  </si>
  <si>
    <t>S65.Operations Services</t>
  </si>
  <si>
    <t>D275.Endorsement/ITC-C&amp;A</t>
  </si>
  <si>
    <t>S66.Data Migration Services</t>
  </si>
  <si>
    <t>D276.Endorsement/ITC-CAB</t>
  </si>
  <si>
    <t>S67.BAU Development Services</t>
  </si>
  <si>
    <t>D277.---</t>
  </si>
  <si>
    <t>S68.Support Services</t>
  </si>
  <si>
    <t>D278.---</t>
  </si>
  <si>
    <t>S69.Training Services</t>
  </si>
  <si>
    <t>D301.Endorsement/ITC-Security at CAB</t>
  </si>
  <si>
    <t>S70.---</t>
  </si>
  <si>
    <t>D302.Endorsement/ITC-Infrastructure at CAB</t>
  </si>
  <si>
    <t>S71.---</t>
  </si>
  <si>
    <t>D303.Endorsement/ITC-Monitoring at CAB</t>
  </si>
  <si>
    <t>S72.Resource &amp; Content Services</t>
  </si>
  <si>
    <t>D304.Endorsement/ITC-Maintenance at CAB</t>
  </si>
  <si>
    <t>S73.Interpretation Services</t>
  </si>
  <si>
    <t>D305.Endorsement/ITC-Operations at CAB</t>
  </si>
  <si>
    <t>S74.---</t>
  </si>
  <si>
    <t>D306.Endorsement/ITC-Deployment at CAB</t>
  </si>
  <si>
    <t>S75.Development Services</t>
  </si>
  <si>
    <t>D307.Endorsement/ITC-Support at CAB</t>
  </si>
  <si>
    <t>S76.Development Services/Pipeline Automation</t>
  </si>
  <si>
    <t>D308.Endorsement/ITC-Training at CAB</t>
  </si>
  <si>
    <t>S77.Development Services/QA Automation</t>
  </si>
  <si>
    <t>D309.Endorsement/ITC-Identity at CAB</t>
  </si>
  <si>
    <t>S78.Development Services/Server</t>
  </si>
  <si>
    <t>D310.Endorsement/ITC-Legal at CAB</t>
  </si>
  <si>
    <t>S79.Development Services/Specialist Integration</t>
  </si>
  <si>
    <t>D310.---</t>
  </si>
  <si>
    <t>S80.Development Services/Client/UX</t>
  </si>
  <si>
    <t>D311.---</t>
  </si>
  <si>
    <t>S81.Development Services/ETL</t>
  </si>
  <si>
    <t>D331.Provisioning</t>
  </si>
  <si>
    <t>D332.Provisioning/Identities</t>
  </si>
  <si>
    <t>D333.Provisioning/Workstations</t>
  </si>
  <si>
    <t>D334.Provisioning/Comms</t>
  </si>
  <si>
    <t>D335.Provisioning/Prod. Tools</t>
  </si>
  <si>
    <t>D336.---</t>
  </si>
  <si>
    <t>D337.---</t>
  </si>
  <si>
    <t>D341.Subscriptions</t>
  </si>
  <si>
    <t>D342.Subscriptions/ALM Hub</t>
  </si>
  <si>
    <t>D343.Subscriptions/Infrastructure</t>
  </si>
  <si>
    <t>D344.Subscriptions/DNS</t>
  </si>
  <si>
    <t>D345.Subscriptions/Certs</t>
  </si>
  <si>
    <t>D346.Subscriptions/WebsiteUpCheck</t>
  </si>
  <si>
    <t xml:space="preserve">    </t>
  </si>
  <si>
    <t>D347.Subscriptions/Email</t>
  </si>
  <si>
    <t>D348.Subscriptions/Validation</t>
  </si>
  <si>
    <t>D349.Subscriptions/Search</t>
  </si>
  <si>
    <t>D350.Subscriptions/GeoIP</t>
  </si>
  <si>
    <t>D351.Subscriptions/Addresses</t>
  </si>
  <si>
    <t>D352.---</t>
  </si>
  <si>
    <t>D353.---</t>
  </si>
  <si>
    <t>D361.Specifications</t>
  </si>
  <si>
    <t>D362.Specifications/Info/Entities</t>
  </si>
  <si>
    <t>D363.Specifications/Info/Classification</t>
  </si>
  <si>
    <t xml:space="preserve">D364.Specifications/REQ/Functional </t>
  </si>
  <si>
    <t>D365.Specifications/REQ/Quality</t>
  </si>
  <si>
    <t>D366.Specifications/REQ/Technical</t>
  </si>
  <si>
    <t>D367.Specifications/AccessMatrix</t>
  </si>
  <si>
    <t>D368.Specifications/REQ/System (F+Q)</t>
  </si>
  <si>
    <t>D360.---</t>
  </si>
  <si>
    <t>D361.---</t>
  </si>
  <si>
    <t>D371.Architecture</t>
  </si>
  <si>
    <t>D372.Architecture/SAD</t>
  </si>
  <si>
    <t>D373.Architecture/TDD</t>
  </si>
  <si>
    <t>D374.---</t>
  </si>
  <si>
    <t>D375.---</t>
  </si>
  <si>
    <t>D381.Documentation</t>
  </si>
  <si>
    <t>D382.Documentation/Specifications</t>
  </si>
  <si>
    <t>D383.Documentation/StyleGuide</t>
  </si>
  <si>
    <t>D384.Documentation/Infrastructure</t>
  </si>
  <si>
    <t>D385.Documentation/Configuration</t>
  </si>
  <si>
    <t>D386.Documentation/Data Schema</t>
  </si>
  <si>
    <t>D387.Documentation/Integration</t>
  </si>
  <si>
    <t>D388.Documentation/Deployment</t>
  </si>
  <si>
    <t>D389.Documentation/Data Migration</t>
  </si>
  <si>
    <t>D380.Documentation/Backup&amp;Restore</t>
  </si>
  <si>
    <t>D391.Documentation/Monitoring</t>
  </si>
  <si>
    <t>D392.Documentation/DR</t>
  </si>
  <si>
    <t>D393.Documentation/Support</t>
  </si>
  <si>
    <t>D394.Documentation/Users</t>
  </si>
  <si>
    <t>D395.Documentation/Operations</t>
  </si>
  <si>
    <t>D396.Documentation/Training</t>
  </si>
  <si>
    <t>D397.Documentation/Continuity Plan</t>
  </si>
  <si>
    <t>D398.Documentation/Change Management</t>
  </si>
  <si>
    <t>D399.---</t>
  </si>
  <si>
    <t>D401.Media</t>
  </si>
  <si>
    <t>D402.Media/Resources</t>
  </si>
  <si>
    <t>D403.Media/Resources/Prompts</t>
  </si>
  <si>
    <t>D404.Media/Resources/Instructions</t>
  </si>
  <si>
    <t>D405.Media/Resources/Inline Tips</t>
  </si>
  <si>
    <t>D406.Media/Resources/Online Assistance</t>
  </si>
  <si>
    <t>D407.Media/Resources/Messages</t>
  </si>
  <si>
    <t>D408.---</t>
  </si>
  <si>
    <t>D409.---</t>
  </si>
  <si>
    <t>D411.Media/Content</t>
  </si>
  <si>
    <t>D412.---</t>
  </si>
  <si>
    <t>D413.---</t>
  </si>
  <si>
    <t>D421.Data</t>
  </si>
  <si>
    <t>D422.Data/Legacy</t>
  </si>
  <si>
    <t>D423.---</t>
  </si>
  <si>
    <t>D424.---</t>
  </si>
  <si>
    <t>D401.Environments</t>
  </si>
  <si>
    <t>D402.Environments/General</t>
  </si>
  <si>
    <t>D403.Environments/Integrations</t>
  </si>
  <si>
    <t>D404.Environments/SecuredData</t>
  </si>
  <si>
    <t>D405.Environments/TestData/BT</t>
  </si>
  <si>
    <t>D406.Environments/TestData/DT</t>
  </si>
  <si>
    <t>D407.Environments/TestData/ST</t>
  </si>
  <si>
    <t>D408.Environments/TestData/UT</t>
  </si>
  <si>
    <t>D409.Environments/TestData/IT</t>
  </si>
  <si>
    <t>D410.Environments/TestData/TR</t>
  </si>
  <si>
    <t>D411.Environments/ProdData/PP</t>
  </si>
  <si>
    <t>D412.Environments/ProdData/PR</t>
  </si>
  <si>
    <t>D414.---</t>
  </si>
  <si>
    <t>D421.Services</t>
  </si>
  <si>
    <t>D422.Services/ALM</t>
  </si>
  <si>
    <t>D423.Services/ALM/Wiki</t>
  </si>
  <si>
    <t>D424.Services/ALM/Kanban</t>
  </si>
  <si>
    <t>D425.Services/ALM/Repository</t>
  </si>
  <si>
    <t>D426.Services/ALM/Secure Storage</t>
  </si>
  <si>
    <t>D427.Services/ALM/Delivery Pipeline</t>
  </si>
  <si>
    <t>D428.Services/ALM/Delivery Pipeline/Svc Account</t>
  </si>
  <si>
    <t>D429.Services/ALM/Delivery Pipeline/Infrastructure Creation</t>
  </si>
  <si>
    <t>D430.Services/ALM/Delivery Pipeline/Compilation</t>
  </si>
  <si>
    <t>D431.Services/ALM/Delivery Pipeline/Packaging</t>
  </si>
  <si>
    <t>D432.Services/ALM/Delivery Pipeline/Deployment</t>
  </si>
  <si>
    <t>D433.Services/ALM/Delivery Pipeline/Configuration</t>
  </si>
  <si>
    <t>D434.Services/ALM/Delivery Pipeline/Backup&amp;Restore Automation</t>
  </si>
  <si>
    <t>D435.Services/ALM/Delivery Pipeline/Schema Update Automation</t>
  </si>
  <si>
    <t>D436.Services/ALM/Delivery Pipeline/QA Automation/Static</t>
  </si>
  <si>
    <t>D437.Services/ALM/Delivery Pipeline/QA Automation/Dynamic</t>
  </si>
  <si>
    <t>D438.Services/ALM/Delivery Pipeline/Data Migration Automation</t>
  </si>
  <si>
    <t>D439.---</t>
  </si>
  <si>
    <t>D440.---</t>
  </si>
  <si>
    <t>D441.Services/Infrastructure</t>
  </si>
  <si>
    <t>D442.Services/Infrastructure/DNS</t>
  </si>
  <si>
    <t>D443.Services/Infrastructure/Email</t>
  </si>
  <si>
    <t>D444.Services/Database Schemas&amp;Seeding</t>
  </si>
  <si>
    <t>D445.---</t>
  </si>
  <si>
    <t>D446.---</t>
  </si>
  <si>
    <t>D451.Services/Configuration</t>
  </si>
  <si>
    <t>D452.---</t>
  </si>
  <si>
    <t>D453.---</t>
  </si>
  <si>
    <t>D461.Services/Server</t>
  </si>
  <si>
    <t>D462.Services/Server/Middleware/AAA</t>
  </si>
  <si>
    <t>D463.Services/Server/Middleware/Routing</t>
  </si>
  <si>
    <t>D464.---</t>
  </si>
  <si>
    <t>D465.---</t>
  </si>
  <si>
    <t>D471.Services/Server/Controllers</t>
  </si>
  <si>
    <t>D472.Services/Server/Controllers/Validation</t>
  </si>
  <si>
    <t>D473.---</t>
  </si>
  <si>
    <t>D474.---</t>
  </si>
  <si>
    <t>D481.Services/Server/Services</t>
  </si>
  <si>
    <t>D482.Services/Server/Services/Integration</t>
  </si>
  <si>
    <t>D483.Services/Server/Services/Domains</t>
  </si>
  <si>
    <t>D484.---</t>
  </si>
  <si>
    <t>D485.---</t>
  </si>
  <si>
    <t>D491.Services/Server/Common/Models</t>
  </si>
  <si>
    <t>D492.Services/Server/Services</t>
  </si>
  <si>
    <t>D493.---</t>
  </si>
  <si>
    <t>D494.---</t>
  </si>
  <si>
    <t>D501.Services/API/Gateway</t>
  </si>
  <si>
    <t>D502.--</t>
  </si>
  <si>
    <t>D503.--</t>
  </si>
  <si>
    <t>D511.Services/Server/Client/API</t>
  </si>
  <si>
    <t>D513.---</t>
  </si>
  <si>
    <t>D514.---</t>
  </si>
  <si>
    <t>D523.Services/Server/Client/UX</t>
  </si>
  <si>
    <t>D524.Services/Server/Client/UX/Views</t>
  </si>
  <si>
    <t>D525.Services/Server/Client/UX/Controllers</t>
  </si>
  <si>
    <t>D526.Services/Server/Client/UX/Services</t>
  </si>
  <si>
    <t>D527.Services/Server/Client/UX/Models</t>
  </si>
  <si>
    <t>D528.---</t>
  </si>
  <si>
    <t>D529.---</t>
  </si>
  <si>
    <t>D541.Services/CorporateSiteIntegration</t>
  </si>
  <si>
    <t>D542.Services/CorporateAPIGateway</t>
  </si>
  <si>
    <t>D543.Services/ETL/Data Migration/Legacy-In</t>
  </si>
  <si>
    <t>D544.Services/ETL/Data Migration/DW-Out</t>
  </si>
  <si>
    <t>D545.---</t>
  </si>
  <si>
    <t>D546.---</t>
  </si>
  <si>
    <t>Back to Table of Contents</t>
  </si>
  <si>
    <t>Read the INSTRUCTIONS Tab First!</t>
  </si>
  <si>
    <t>Entries entered in the following order: DT01.Role Description, DT02.Role Main Tasks, DT10.Prerequisites (Setup), DT20.Prerequisites (Info), DT30.Deliverables (Final), DT40.Deliverables (Enabling), DT50.Tasks, DT60.Responsibilities, DT70.Guidance,DT80.Desires</t>
  </si>
  <si>
    <t>As a &lt;ROLE&gt; my Role is</t>
  </si>
  <si>
    <t xml:space="preserve">As a &lt;ROLE&gt; my primary Tasks/Deliverables include: </t>
  </si>
  <si>
    <t>PHASE</t>
  </si>
  <si>
    <t>DELIVERABLE</t>
  </si>
  <si>
    <t>CONCERN.ID</t>
  </si>
  <si>
    <t>CONCERN.UNIQUEPATH</t>
  </si>
  <si>
    <t>UID</t>
  </si>
  <si>
    <t>TITLE</t>
  </si>
  <si>
    <t>STATEMENT</t>
  </si>
  <si>
    <t>RESPONSIBLE</t>
  </si>
  <si>
    <t>BENEFITING</t>
  </si>
  <si>
    <t>C00.01.01</t>
  </si>
  <si>
    <t>Concern/Title</t>
  </si>
  <si>
    <t>Desires/MOE/ITC:SA:Complete Stakeholders</t>
  </si>
  <si>
    <t>As an Solution Architect I Desire having available Requirements that represent the full set of Stakeholders (Customer SME, Business Service Providers, Business Management, Support, Operations, Security, Maintenance)</t>
  </si>
  <si>
    <t>Desires/MOE/ITC:EA:Strategic Context</t>
  </si>
  <si>
    <t xml:space="preserve">As an Enterprise Architect I desire the Digital Service follow the organisation's Enterprise Architecture Principles, specificity of purpose, investment versus multiple use cases, integration. </t>
  </si>
  <si>
    <t xml:space="preserve">Desires/MOE/ITC:EA:Digital Identity </t>
  </si>
  <si>
    <t>MOE/ITC:WAS:Early Involvement</t>
  </si>
  <si>
    <t>As WAS Manager, I Desire digital Service be involved early to plan Organisation Web Site Zone/Pages, Media development, Linking</t>
  </si>
  <si>
    <t>Desires/MOE/ITC:EA:Change Control</t>
  </si>
  <si>
    <t xml:space="preserve">As a Change Control specialist, Change Control be involved early to communicate Constraints, Requirements, and be able to plan preparations </t>
  </si>
  <si>
    <t>Desires/MOE/ITC:Digital Identity:ESL</t>
  </si>
  <si>
    <t>As an External Identity Manager, I Desire our team being involved early to communicate Constraints, Requirements, and begin planning earlier than later.</t>
  </si>
  <si>
    <t>Desires/MOE/ITC:Digital Identity:AAD</t>
  </si>
  <si>
    <t>As an Internal Identity Manager, I Desire our team being involved early to communicate Constraints, Requirements, and begin planning earlier than later.</t>
  </si>
  <si>
    <t>Desires/MOE/ITC:Digital Identity:ESL:DA</t>
  </si>
  <si>
    <t>As an Sector Identity )ESL) SME, I Desire Project BAs have followed the ESL Delegated Authoriser training module https://lms.education.govt.nz/pages/description.jsf?menuId=1108&amp;client=ministry#/users/@self/catalogues/1700/courses/174801/description</t>
  </si>
  <si>
    <t>Desires/MOE/ITC:Digital Identity:ESL:Roles</t>
  </si>
  <si>
    <t>As a Sector Identity (ESL) SME, I Desire Project BAs develop a deliverable containing the system's Name, and Key Role names (Admin, Teacher, User, etc.) which will be encoded in Tokens, which the system may in turn map to System specific internal Roles.</t>
  </si>
  <si>
    <t>Desires/MOE/ITC:Digital Identity:ESL:Roles&amp;Roles</t>
  </si>
  <si>
    <t>As a Solution Architecture SME, I Desire BAs understand that ESL Roles are related -- but distinct -- from System System [Group] Roles, let alone System Permissions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</si>
</sst>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6">
    <fill>
      <patternFill patternType="none"/>
    </fill>
    <fill>
      <patternFill patternType="gray125"/>
    </fill>
    <fill>
      <patternFill patternType="solid">
        <fgColor theme="4"/>
      </patternFill>
    </fill>
    <fill>
      <patternFill patternType="solid">
        <fgColor theme="7" tint="0.39997558519241921"/>
        <bgColor indexed="64"/>
      </patternFill>
    </fill>
    <fill>
      <patternFill patternType="solid">
        <fgColor theme="5"/>
      </patternFill>
    </fill>
    <fill>
      <patternFill patternType="solid">
        <fgColor theme="4" tint="0.79998168889431442"/>
        <bgColor indexed="65"/>
      </patternFill>
    </fill>
  </fills>
  <borders count="1">
    <border>
      <left/>
      <right/>
      <top/>
      <bottom/>
      <diagonal/>
    </border>
  </borders>
  <cellStyleXfs count="5">
    <xf numFmtId="0" fontId="0" fillId="0" borderId="0"/>
    <xf numFmtId="0" fontId="3" fillId="2"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5" fillId="0" borderId="0" applyNumberFormat="0" applyFill="0" applyBorder="0" applyAlignment="0" applyProtection="0"/>
  </cellStyleXfs>
  <cellXfs count="13">
    <xf numFmtId="0" fontId="0" fillId="0" borderId="0" xfId="0"/>
    <xf numFmtId="0" fontId="3" fillId="2" borderId="0" xfId="1"/>
    <xf numFmtId="0" fontId="3" fillId="4" borderId="0" xfId="2"/>
    <xf numFmtId="49" fontId="0" fillId="0" borderId="0" xfId="0" applyNumberFormat="1" applyAlignment="1">
      <alignment vertical="top" wrapText="1"/>
    </xf>
    <xf numFmtId="49" fontId="0" fillId="3" borderId="0" xfId="0" applyNumberFormat="1" applyFill="1" applyAlignment="1">
      <alignment vertical="top" wrapText="1"/>
    </xf>
    <xf numFmtId="49" fontId="0" fillId="3" borderId="0" xfId="0" quotePrefix="1" applyNumberFormat="1" applyFill="1" applyAlignment="1">
      <alignment vertical="top" wrapText="1"/>
    </xf>
    <xf numFmtId="49" fontId="2" fillId="3" borderId="0" xfId="0" applyNumberFormat="1" applyFont="1" applyFill="1" applyAlignment="1">
      <alignment vertical="top" wrapText="1"/>
    </xf>
    <xf numFmtId="49" fontId="2" fillId="3" borderId="0" xfId="0" quotePrefix="1" applyNumberFormat="1" applyFont="1" applyFill="1" applyAlignment="1">
      <alignment vertical="top" wrapText="1"/>
    </xf>
    <xf numFmtId="0" fontId="5" fillId="0" borderId="0" xfId="4"/>
    <xf numFmtId="0" fontId="5" fillId="0" borderId="0" xfId="4" quotePrefix="1"/>
    <xf numFmtId="0" fontId="2" fillId="5" borderId="0" xfId="3" applyFont="1"/>
    <xf numFmtId="0" fontId="1" fillId="2" borderId="0" xfId="1" applyFont="1"/>
    <xf numFmtId="49" fontId="1" fillId="2" borderId="0" xfId="1" applyNumberFormat="1" applyFont="1" applyAlignment="1">
      <alignment vertical="top" wrapText="1"/>
    </xf>
  </cellXfs>
  <cellStyles count="5">
    <cellStyle name="20% - Accent1" xfId="3" builtinId="30"/>
    <cellStyle name="Accent1" xfId="1" builtinId="29"/>
    <cellStyle name="Accent2" xfId="2" builtinId="33"/>
    <cellStyle name="Hyperlink" xfId="4" builtinId="8"/>
    <cellStyle name="Normal" xfId="0" builtinId="0"/>
  </cellStyles>
  <dxfs count="0"/>
  <tableStyles count="0" defaultTableStyle="TableStyleMedium2" defaultPivotStyle="PivotStyleMedium9"/>
  <colors>
    <mruColors>
      <color rgb="FFFF660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SIRES-LEGAL-SERVICE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ESIRES-M&#256;ORI-SERVICE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ESIRES-DEV-M&#256;ORI-CONTEN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IRES-LEGAL-SERVICE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IRES-MĀORI-SERVICES"/>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IRES-DEV-MĀORI-CONTENT"/>
    </sheetNames>
    <sheetDataSet>
      <sheetData sheetId="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8D15DC1-E591-49E7-9A36-C804F4A96675}" name="Table9" displayName="Table9" ref="E1:E234" totalsRowShown="0" headerRowCellStyle="Accent1">
  <autoFilter ref="E1:E234" xr:uid="{63D15E1E-8C37-4228-B2CC-0CFFDC901E33}"/>
  <sortState xmlns:xlrd2="http://schemas.microsoft.com/office/spreadsheetml/2017/richdata2" ref="E2:E233">
    <sortCondition ref="E1:E233"/>
  </sortState>
  <tableColumns count="1">
    <tableColumn id="1" xr3:uid="{84B61792-E9C7-4F2A-8905-038B067E36A5}" name="MINOR(DELIVERABL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1300F36-B955-441B-8EA4-4718773FC475}" name="Table10" displayName="Table10" ref="D1:D20" totalsRowShown="0" headerRowCellStyle="Accent1">
  <autoFilter ref="D1:D20" xr:uid="{DA54EFB1-918E-4C09-90C5-ECB1003A8534}"/>
  <sortState xmlns:xlrd2="http://schemas.microsoft.com/office/spreadsheetml/2017/richdata2" ref="D2:D20">
    <sortCondition ref="D1:D20"/>
  </sortState>
  <tableColumns count="1">
    <tableColumn id="1" xr3:uid="{9F408294-6838-46D8-999A-E2902F0949B2}" name="MAJOR (PHAS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C493ABC-93F7-4DB0-807E-0090BC1A5C98}" name="Table11" displayName="Table11" ref="G1:G84" totalsRowShown="0" headerRowCellStyle="Accent1">
  <autoFilter ref="G1:G84" xr:uid="{14AEAD04-3583-4244-A1BD-7CBEEF5EC733}"/>
  <sortState xmlns:xlrd2="http://schemas.microsoft.com/office/spreadsheetml/2017/richdata2" ref="G2:G84">
    <sortCondition ref="G1:G84"/>
  </sortState>
  <tableColumns count="1">
    <tableColumn id="1" xr3:uid="{00D06C48-8331-498A-933F-00D50605EF22}" name="STAKEHOLDER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9BC2D87-C812-491D-967B-3F8B7747A53D}" name="Table12" displayName="Table12" ref="H1:H11" totalsRowShown="0" headerRowCellStyle="Accent1">
  <autoFilter ref="H1:H11" xr:uid="{27FEE92F-D190-429D-83C3-8F984A715B49}"/>
  <sortState xmlns:xlrd2="http://schemas.microsoft.com/office/spreadsheetml/2017/richdata2" ref="H2:H11">
    <sortCondition ref="H1:H11"/>
  </sortState>
  <tableColumns count="1">
    <tableColumn id="1" xr3:uid="{3885C817-B6D5-422D-8889-432ADD693B79}" name="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385B78-5DBD-40F3-A20F-DB3F0E3508BA}" name="DATA_State" displayName="DATA_State" ref="A1:A8" totalsRowShown="0">
  <autoFilter ref="A1:A8" xr:uid="{2B385B78-5DBD-40F3-A20F-DB3F0E3508BA}"/>
  <tableColumns count="1">
    <tableColumn id="1" xr3:uid="{97FF9D39-FD37-4756-B630-4D0A3CED33E1}" name="Statu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214BB7-CCD2-40B7-8AEB-67F376DDA727}" name="DATA_Environment" displayName="DATA_Environment" ref="B1:B8" totalsRowShown="0">
  <autoFilter ref="B1:B8" xr:uid="{9E214BB7-CCD2-40B7-8AEB-67F376DDA727}"/>
  <tableColumns count="1">
    <tableColumn id="1" xr3:uid="{1D1AF3DE-646D-49DB-B42C-2F80C8DD3628}" name="Environmen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AB4134-37DC-4294-98C2-456BE42BA7FD}" name="DATA_Type" displayName="DATA_Type" ref="C1:C7" totalsRowShown="0">
  <autoFilter ref="C1:C7" xr:uid="{AFAB4134-37DC-4294-98C2-456BE42BA7FD}"/>
  <tableColumns count="1">
    <tableColumn id="1" xr3:uid="{1973FA30-BF2E-4AD4-BFB9-D20CA8CB52C2}" name="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8E51F48-2D8B-4766-B001-C762F5B54F65}" name="Table26" displayName="Table26" ref="J1:J10" totalsRowShown="0" headerRowCellStyle="Accent1">
  <autoFilter ref="J1:J10" xr:uid="{3597D77B-D853-4148-BA98-75B03A77D4E6}"/>
  <sortState xmlns:xlrd2="http://schemas.microsoft.com/office/spreadsheetml/2017/richdata2" ref="J2:J10">
    <sortCondition ref="J1:J10"/>
  </sortState>
  <tableColumns count="1">
    <tableColumn id="1" xr3:uid="{D3164C87-BBE8-4A2F-A9B3-B0B5692AC168}" name="DESIRE 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577B52-F95C-4876-BFBC-B082C5E0ACF0}" name="Table15183" displayName="Table15183" ref="A8:J9" totalsRowShown="0">
  <autoFilter ref="A8:J9" xr:uid="{88B10613-DE75-48D8-9E9B-7EC4537393E7}"/>
  <tableColumns count="10">
    <tableColumn id="1" xr3:uid="{D34C77D4-D50C-4EAD-8953-E237D903EB5C}" name="PHASE"/>
    <tableColumn id="2" xr3:uid="{EAF1BFC5-BA52-459C-A7A3-277D6917D76E}" name="DELIVERABLE"/>
    <tableColumn id="3" xr3:uid="{60F8228C-D9B5-4F58-97CF-FD4059B3F2CD}" name="CONCERN.ID"/>
    <tableColumn id="9" xr3:uid="{9A633171-0523-4B12-AF8E-00CC56AE35D1}" name="CONCERN.UNIQUEPATH"/>
    <tableColumn id="10" xr3:uid="{079113FE-2FAB-4D11-BF5A-82A547126211}" name="UID">
      <calculatedColumnFormula xml:space="preserve"> CONCATENATE( MID(Table15183[[#This Row],[PHASE]],2,3), MID(Table15183[[#This Row],[DELIVERABLE]],2,4), TRIM(SUBSTITUTE(MID(Table15183[[#This Row],[CONCERN.ID]],2,20),"X","") )  )</calculatedColumnFormula>
    </tableColumn>
    <tableColumn id="8" xr3:uid="{5E588388-CF6C-475C-ADB1-699D0AB8FA3A}" name="TITLE">
      <calculatedColumnFormula>TRIM(MID(Table15183[[#This Row],[CONCERN.UNIQUEPATH]], IF( ISNUMBER( SEARCH("/",Table15183[[#This Row],[CONCERN.UNIQUEPATH]])),SEARCH("/",Table15183[[#This Row],[CONCERN.UNIQUEPATH]])+1,1),255))</calculatedColumnFormula>
    </tableColumn>
    <tableColumn id="4" xr3:uid="{EDC6AF56-BCE8-4FC7-9316-3D7EBE40C9BF}" name="STATEMENT"/>
    <tableColumn id="5" xr3:uid="{09187692-C701-46B3-A92F-7014FF73D5FA}" name="RESPONSIBLE"/>
    <tableColumn id="6" xr3:uid="{EAA8E883-4C1A-46D8-8662-A4A0ED9D4377}" name="BENEFITING"/>
    <tableColumn id="7" xr3:uid="{EBFE3A7A-16C1-43A2-BAB2-7DEC70174597}" name="TYP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E351546-C1AE-43FD-918A-FEF8627258F6}" name="Table1518" displayName="Table1518" ref="A8:J17" totalsRowShown="0">
  <autoFilter ref="A8:J17" xr:uid="{88B10613-DE75-48D8-9E9B-7EC4537393E7}"/>
  <tableColumns count="10">
    <tableColumn id="1" xr3:uid="{AB4B1A5F-B07F-4E88-A699-5F780F859760}" name="PHASE"/>
    <tableColumn id="2" xr3:uid="{DF6857E1-5A3C-48B0-B445-30EFF823C7B7}" name="DELIVERABLE"/>
    <tableColumn id="3" xr3:uid="{1BBA8660-0F92-4BE0-AA5B-93BC38C10A9F}" name="CONCERN.ID"/>
    <tableColumn id="9" xr3:uid="{C1583DC7-68F6-42DD-83B7-0A1B24920D7B}" name="CONCERN.UNIQUEPATH"/>
    <tableColumn id="10" xr3:uid="{88295528-3DF9-45B2-B5A2-43F1CE92736C}" name="UID">
      <calculatedColumnFormula xml:space="preserve"> CONCATENATE( MID(Table1518[[#This Row],[PHASE]],2,3), MID(Table1518[[#This Row],[DELIVERABLE]],2,4), TRIM(SUBSTITUTE(MID(Table1518[[#This Row],[CONCERN.ID]],2,20),"X","") )  )</calculatedColumnFormula>
    </tableColumn>
    <tableColumn id="8" xr3:uid="{C4D4DC85-3091-47A3-B229-B4D49B9E875E}" name="TITLE">
      <calculatedColumnFormula>TRIM(MID(Table1518[[#This Row],[CONCERN.UNIQUEPATH]], IF( ISNUMBER( SEARCH("/",Table1518[[#This Row],[CONCERN.UNIQUEPATH]])),SEARCH("/",Table1518[[#This Row],[CONCERN.UNIQUEPATH]])+1,1),255))</calculatedColumnFormula>
    </tableColumn>
    <tableColumn id="4" xr3:uid="{8D2E43BB-2D04-4031-95A1-2DCE37184E50}" name="STATEMENT"/>
    <tableColumn id="5" xr3:uid="{D423BA1C-CED4-4159-B1B3-A225D9FFCB5F}" name="RESPONSIBLE"/>
    <tableColumn id="6" xr3:uid="{E146E1B8-D840-4D85-8B03-385DA26AAF6A}" name="BENEFITING"/>
    <tableColumn id="7" xr3:uid="{3A359D65-D179-4322-866E-2E28D648F5F9}"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D308.Endorsement/ITC-Training@CAB" TargetMode="External"/><Relationship Id="rId13" Type="http://schemas.openxmlformats.org/officeDocument/2006/relationships/table" Target="../tables/table2.xml"/><Relationship Id="rId18" Type="http://schemas.openxmlformats.org/officeDocument/2006/relationships/table" Target="../tables/table7.xml"/><Relationship Id="rId3" Type="http://schemas.openxmlformats.org/officeDocument/2006/relationships/hyperlink" Target="mailto:052.Endorsement/ITC-Operations@CAB" TargetMode="External"/><Relationship Id="rId7" Type="http://schemas.openxmlformats.org/officeDocument/2006/relationships/hyperlink" Target="mailto:D307.Endorsement/ITC-Support@CAB" TargetMode="External"/><Relationship Id="rId12" Type="http://schemas.openxmlformats.org/officeDocument/2006/relationships/table" Target="../tables/table1.xml"/><Relationship Id="rId17" Type="http://schemas.openxmlformats.org/officeDocument/2006/relationships/table" Target="../tables/table6.xml"/><Relationship Id="rId2" Type="http://schemas.openxmlformats.org/officeDocument/2006/relationships/hyperlink" Target="mailto:051.Endorsement/ITC-Maintenance@CAB" TargetMode="External"/><Relationship Id="rId16" Type="http://schemas.openxmlformats.org/officeDocument/2006/relationships/table" Target="../tables/table5.xml"/><Relationship Id="rId1" Type="http://schemas.openxmlformats.org/officeDocument/2006/relationships/hyperlink" Target="mailto:D050.Endorsement/ITC-Infrastructure@CAB" TargetMode="External"/><Relationship Id="rId6" Type="http://schemas.openxmlformats.org/officeDocument/2006/relationships/hyperlink" Target="mailto:D306.Endorsement/ITC-Deployment@CAB" TargetMode="External"/><Relationship Id="rId11" Type="http://schemas.openxmlformats.org/officeDocument/2006/relationships/printerSettings" Target="../printerSettings/printerSettings3.bin"/><Relationship Id="rId5" Type="http://schemas.openxmlformats.org/officeDocument/2006/relationships/hyperlink" Target="mailto:051.Endorsement/ITC-Maintenance@CAB" TargetMode="External"/><Relationship Id="rId15" Type="http://schemas.openxmlformats.org/officeDocument/2006/relationships/table" Target="../tables/table4.xml"/><Relationship Id="rId10" Type="http://schemas.openxmlformats.org/officeDocument/2006/relationships/hyperlink" Target="mailto:D050.Endorsement/ITC-Infrastructure@CAB" TargetMode="External"/><Relationship Id="rId19" Type="http://schemas.openxmlformats.org/officeDocument/2006/relationships/table" Target="../tables/table8.xml"/><Relationship Id="rId4" Type="http://schemas.openxmlformats.org/officeDocument/2006/relationships/hyperlink" Target="mailto:057.Endorsement/ITC-Legal@CAB" TargetMode="External"/><Relationship Id="rId9" Type="http://schemas.openxmlformats.org/officeDocument/2006/relationships/hyperlink" Target="mailto:056.Endorsement/ITC-Identity@CAB" TargetMode="External"/><Relationship Id="rId1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64922-9CCD-4D1B-B8A4-F9FFDBF021E7}">
  <sheetPr>
    <tabColor theme="7" tint="0.39997558519241921"/>
  </sheetPr>
  <dimension ref="A1:A58"/>
  <sheetViews>
    <sheetView topLeftCell="A46" workbookViewId="0">
      <selection activeCell="A58" sqref="A58"/>
    </sheetView>
  </sheetViews>
  <sheetFormatPr defaultRowHeight="14.45"/>
  <cols>
    <col min="1" max="1" width="128.42578125" style="3" customWidth="1"/>
  </cols>
  <sheetData>
    <row r="1" spans="1:1">
      <c r="A1" s="6" t="s">
        <v>0</v>
      </c>
    </row>
    <row r="2" spans="1:1" ht="29.1">
      <c r="A2" s="4" t="s">
        <v>1</v>
      </c>
    </row>
    <row r="3" spans="1:1">
      <c r="A3" s="4"/>
    </row>
    <row r="4" spans="1:1">
      <c r="A4" s="6" t="s">
        <v>2</v>
      </c>
    </row>
    <row r="5" spans="1:1">
      <c r="A5" s="4" t="s">
        <v>3</v>
      </c>
    </row>
    <row r="6" spans="1:1">
      <c r="A6" s="5" t="s">
        <v>4</v>
      </c>
    </row>
    <row r="7" spans="1:1">
      <c r="A7" s="5" t="s">
        <v>5</v>
      </c>
    </row>
    <row r="8" spans="1:1">
      <c r="A8" s="5" t="s">
        <v>6</v>
      </c>
    </row>
    <row r="9" spans="1:1">
      <c r="A9" s="5" t="s">
        <v>7</v>
      </c>
    </row>
    <row r="10" spans="1:1">
      <c r="A10" s="5" t="s">
        <v>8</v>
      </c>
    </row>
    <row r="11" spans="1:1">
      <c r="A11" s="5" t="s">
        <v>9</v>
      </c>
    </row>
    <row r="12" spans="1:1">
      <c r="A12" s="5" t="s">
        <v>10</v>
      </c>
    </row>
    <row r="13" spans="1:1">
      <c r="A13" s="5" t="s">
        <v>11</v>
      </c>
    </row>
    <row r="14" spans="1:1">
      <c r="A14" s="5" t="s">
        <v>12</v>
      </c>
    </row>
    <row r="15" spans="1:1">
      <c r="A15" s="5" t="s">
        <v>13</v>
      </c>
    </row>
    <row r="16" spans="1:1">
      <c r="A16" s="5" t="s">
        <v>14</v>
      </c>
    </row>
    <row r="17" spans="1:1">
      <c r="A17" s="5" t="s">
        <v>15</v>
      </c>
    </row>
    <row r="18" spans="1:1">
      <c r="A18" s="5" t="s">
        <v>16</v>
      </c>
    </row>
    <row r="19" spans="1:1" ht="29.1">
      <c r="A19" s="5" t="s">
        <v>17</v>
      </c>
    </row>
    <row r="20" spans="1:1">
      <c r="A20" s="5"/>
    </row>
    <row r="21" spans="1:1">
      <c r="A21" s="6" t="s">
        <v>18</v>
      </c>
    </row>
    <row r="22" spans="1:1" ht="72.599999999999994">
      <c r="A22" s="4" t="s">
        <v>19</v>
      </c>
    </row>
    <row r="23" spans="1:1">
      <c r="A23" s="4"/>
    </row>
    <row r="24" spans="1:1">
      <c r="A24" s="6" t="s">
        <v>20</v>
      </c>
    </row>
    <row r="25" spans="1:1" ht="29.1">
      <c r="A25" s="4" t="s">
        <v>21</v>
      </c>
    </row>
    <row r="26" spans="1:1">
      <c r="A26" s="4" t="s">
        <v>22</v>
      </c>
    </row>
    <row r="27" spans="1:1">
      <c r="A27" s="4"/>
    </row>
    <row r="28" spans="1:1">
      <c r="A28" s="6" t="s">
        <v>23</v>
      </c>
    </row>
    <row r="29" spans="1:1">
      <c r="A29" s="5" t="s">
        <v>24</v>
      </c>
    </row>
    <row r="30" spans="1:1">
      <c r="A30" s="5" t="s">
        <v>25</v>
      </c>
    </row>
    <row r="31" spans="1:1">
      <c r="A31" s="5" t="s">
        <v>26</v>
      </c>
    </row>
    <row r="32" spans="1:1">
      <c r="A32" s="5" t="s">
        <v>27</v>
      </c>
    </row>
    <row r="33" spans="1:1">
      <c r="A33" s="5" t="s">
        <v>28</v>
      </c>
    </row>
    <row r="34" spans="1:1">
      <c r="A34" s="5" t="s">
        <v>29</v>
      </c>
    </row>
    <row r="35" spans="1:1">
      <c r="A35" s="5" t="s">
        <v>30</v>
      </c>
    </row>
    <row r="36" spans="1:1">
      <c r="A36" s="5" t="s">
        <v>31</v>
      </c>
    </row>
    <row r="37" spans="1:1">
      <c r="A37" s="4"/>
    </row>
    <row r="38" spans="1:1">
      <c r="A38" s="6" t="s">
        <v>32</v>
      </c>
    </row>
    <row r="39" spans="1:1">
      <c r="A39" s="5" t="s">
        <v>33</v>
      </c>
    </row>
    <row r="40" spans="1:1">
      <c r="A40" s="5" t="s">
        <v>34</v>
      </c>
    </row>
    <row r="41" spans="1:1" ht="43.5">
      <c r="A41" s="5" t="s">
        <v>35</v>
      </c>
    </row>
    <row r="42" spans="1:1" ht="43.5">
      <c r="A42" s="5" t="s">
        <v>36</v>
      </c>
    </row>
    <row r="43" spans="1:1" ht="29.1">
      <c r="A43" s="5" t="s">
        <v>37</v>
      </c>
    </row>
    <row r="44" spans="1:1">
      <c r="A44" s="5" t="s">
        <v>38</v>
      </c>
    </row>
    <row r="45" spans="1:1" ht="43.5">
      <c r="A45" s="5" t="s">
        <v>39</v>
      </c>
    </row>
    <row r="46" spans="1:1">
      <c r="A46" s="5" t="s">
        <v>40</v>
      </c>
    </row>
    <row r="47" spans="1:1">
      <c r="A47" s="5" t="s">
        <v>41</v>
      </c>
    </row>
    <row r="48" spans="1:1" ht="29.1">
      <c r="A48" s="5" t="s">
        <v>42</v>
      </c>
    </row>
    <row r="49" spans="1:1">
      <c r="A49" s="5"/>
    </row>
    <row r="50" spans="1:1">
      <c r="A50" s="7" t="s">
        <v>43</v>
      </c>
    </row>
    <row r="51" spans="1:1">
      <c r="A51" s="5" t="s">
        <v>44</v>
      </c>
    </row>
    <row r="52" spans="1:1" ht="29.1">
      <c r="A52" s="5" t="s">
        <v>45</v>
      </c>
    </row>
    <row r="53" spans="1:1" ht="43.5">
      <c r="A53" s="5" t="s">
        <v>46</v>
      </c>
    </row>
    <row r="54" spans="1:1" ht="72.599999999999994">
      <c r="A54" s="5" t="s">
        <v>47</v>
      </c>
    </row>
    <row r="55" spans="1:1" ht="43.5">
      <c r="A55" s="5" t="s">
        <v>48</v>
      </c>
    </row>
    <row r="56" spans="1:1" ht="43.5">
      <c r="A56" s="5" t="s">
        <v>49</v>
      </c>
    </row>
    <row r="57" spans="1:1" ht="101.45">
      <c r="A57" s="5" t="s">
        <v>50</v>
      </c>
    </row>
    <row r="58" spans="1:1" ht="87">
      <c r="A58" s="5" t="s">
        <v>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C604B-1B76-478D-BE97-F37D42DE62BB}">
  <sheetPr>
    <tabColor rgb="FFFFC000"/>
  </sheetPr>
  <dimension ref="A1:B7"/>
  <sheetViews>
    <sheetView zoomScale="90" zoomScaleNormal="90" workbookViewId="0">
      <selection activeCell="A8" sqref="A8"/>
    </sheetView>
  </sheetViews>
  <sheetFormatPr defaultRowHeight="14.45"/>
  <cols>
    <col min="1" max="1" width="58.85546875" bestFit="1" customWidth="1"/>
    <col min="2" max="2" width="57.5703125" style="3" customWidth="1"/>
  </cols>
  <sheetData>
    <row r="1" spans="1:2">
      <c r="A1" s="11" t="s">
        <v>52</v>
      </c>
      <c r="B1" s="12" t="s">
        <v>53</v>
      </c>
    </row>
    <row r="2" spans="1:2">
      <c r="A2" s="8"/>
    </row>
    <row r="3" spans="1:2">
      <c r="A3" s="10" t="s">
        <v>54</v>
      </c>
      <c r="B3" s="10"/>
    </row>
    <row r="4" spans="1:2" ht="57.95">
      <c r="A4" s="9" t="s">
        <v>55</v>
      </c>
      <c r="B4" s="3" t="e">
        <f>#REF!</f>
        <v>#REF!</v>
      </c>
    </row>
    <row r="5" spans="1:2" ht="57.95">
      <c r="A5" s="9" t="s">
        <v>56</v>
      </c>
      <c r="B5" s="3" t="e">
        <f>#REF!</f>
        <v>#REF!</v>
      </c>
    </row>
    <row r="6" spans="1:2">
      <c r="A6" s="10" t="s">
        <v>57</v>
      </c>
      <c r="B6" s="10"/>
    </row>
    <row r="7" spans="1:2">
      <c r="A7" s="9" t="s">
        <v>58</v>
      </c>
      <c r="B7" s="3" t="e">
        <f>#REF!</f>
        <v>#REF!</v>
      </c>
    </row>
  </sheetData>
  <hyperlinks>
    <hyperlink ref="A5" location="'DESIRES-MĀORI-SERVICES'!A1" display="'DESIRES-MĀORI-SERVICES'!A1" xr:uid="{DF46C66A-F8B3-4A03-B30A-B9859C54506E}"/>
    <hyperlink ref="A7" location="'DESIRES-DEV-MĀORI-CONTENT'!A1" display="'DESIRES-DEV-MĀORI-CONTENT'!A1" xr:uid="{10179EE3-68FE-4E2D-8390-9ADE92E54E6E}"/>
    <hyperlink ref="A4" location="'DESIRES-LEGAL-SERVICES'!A1" display="'DESIRES-LEGAL-SERVICES'!A1" xr:uid="{2A9431EA-A32E-4413-A665-6698B2C65D0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4F51A-AC27-412F-9B26-82BCDAB300F2}">
  <sheetPr codeName="Sheet5">
    <tabColor theme="1" tint="4.9989318521683403E-2"/>
  </sheetPr>
  <dimension ref="A1:J234"/>
  <sheetViews>
    <sheetView workbookViewId="0"/>
  </sheetViews>
  <sheetFormatPr defaultRowHeight="14.45"/>
  <cols>
    <col min="1" max="1" width="11.5703125" bestFit="1" customWidth="1"/>
    <col min="2" max="2" width="14.85546875" bestFit="1" customWidth="1"/>
    <col min="3" max="3" width="13.28515625" bestFit="1" customWidth="1"/>
    <col min="4" max="4" width="18.5703125" bestFit="1" customWidth="1"/>
    <col min="5" max="5" width="40.85546875" bestFit="1" customWidth="1"/>
    <col min="7" max="7" width="68.5703125" bestFit="1" customWidth="1"/>
    <col min="8" max="8" width="25.7109375" bestFit="1" customWidth="1"/>
    <col min="10" max="10" width="23.85546875" bestFit="1" customWidth="1"/>
  </cols>
  <sheetData>
    <row r="1" spans="1:10" s="1" customFormat="1">
      <c r="A1" t="s">
        <v>59</v>
      </c>
      <c r="B1" t="s">
        <v>60</v>
      </c>
      <c r="C1" t="s">
        <v>61</v>
      </c>
      <c r="D1" s="1" t="s">
        <v>62</v>
      </c>
      <c r="E1" s="1" t="s">
        <v>63</v>
      </c>
      <c r="G1" s="1" t="s">
        <v>64</v>
      </c>
      <c r="H1" s="1" t="s">
        <v>65</v>
      </c>
      <c r="J1" s="1" t="s">
        <v>66</v>
      </c>
    </row>
    <row r="2" spans="1:10">
      <c r="A2" t="s">
        <v>67</v>
      </c>
      <c r="B2" t="s">
        <v>68</v>
      </c>
      <c r="C2" t="s">
        <v>68</v>
      </c>
      <c r="D2" s="1" t="s">
        <v>69</v>
      </c>
      <c r="E2" s="1" t="s">
        <v>70</v>
      </c>
      <c r="G2" t="s">
        <v>71</v>
      </c>
      <c r="H2" t="s">
        <v>72</v>
      </c>
      <c r="J2" t="s">
        <v>73</v>
      </c>
    </row>
    <row r="3" spans="1:10">
      <c r="A3" t="s">
        <v>74</v>
      </c>
      <c r="B3" t="s">
        <v>75</v>
      </c>
      <c r="C3" t="s">
        <v>75</v>
      </c>
      <c r="D3" t="s">
        <v>76</v>
      </c>
      <c r="E3" t="s">
        <v>77</v>
      </c>
      <c r="G3" t="s">
        <v>78</v>
      </c>
      <c r="H3" t="s">
        <v>79</v>
      </c>
      <c r="J3" t="s">
        <v>80</v>
      </c>
    </row>
    <row r="4" spans="1:10">
      <c r="A4" t="s">
        <v>81</v>
      </c>
      <c r="B4" t="s">
        <v>82</v>
      </c>
      <c r="C4" t="s">
        <v>83</v>
      </c>
      <c r="D4" t="s">
        <v>84</v>
      </c>
      <c r="E4" t="s">
        <v>85</v>
      </c>
      <c r="G4" t="s">
        <v>86</v>
      </c>
      <c r="H4" t="s">
        <v>87</v>
      </c>
      <c r="J4" t="s">
        <v>88</v>
      </c>
    </row>
    <row r="5" spans="1:10">
      <c r="A5" t="s">
        <v>89</v>
      </c>
      <c r="B5" t="s">
        <v>90</v>
      </c>
      <c r="C5" t="s">
        <v>91</v>
      </c>
      <c r="D5" t="s">
        <v>92</v>
      </c>
      <c r="E5" t="s">
        <v>93</v>
      </c>
      <c r="G5" t="s">
        <v>94</v>
      </c>
      <c r="H5" t="s">
        <v>95</v>
      </c>
      <c r="J5" t="s">
        <v>96</v>
      </c>
    </row>
    <row r="6" spans="1:10">
      <c r="A6" t="s">
        <v>97</v>
      </c>
      <c r="B6" t="s">
        <v>98</v>
      </c>
      <c r="C6" t="s">
        <v>99</v>
      </c>
      <c r="D6" t="s">
        <v>100</v>
      </c>
      <c r="E6" t="s">
        <v>101</v>
      </c>
      <c r="G6" t="s">
        <v>102</v>
      </c>
      <c r="H6" t="s">
        <v>103</v>
      </c>
      <c r="J6" t="s">
        <v>104</v>
      </c>
    </row>
    <row r="7" spans="1:10">
      <c r="A7" t="s">
        <v>105</v>
      </c>
      <c r="B7" t="s">
        <v>106</v>
      </c>
      <c r="C7" t="s">
        <v>107</v>
      </c>
      <c r="D7" t="s">
        <v>108</v>
      </c>
      <c r="E7" t="s">
        <v>109</v>
      </c>
      <c r="G7" t="s">
        <v>110</v>
      </c>
      <c r="H7" t="s">
        <v>111</v>
      </c>
      <c r="J7" t="s">
        <v>112</v>
      </c>
    </row>
    <row r="8" spans="1:10">
      <c r="A8" t="s">
        <v>113</v>
      </c>
      <c r="B8" t="s">
        <v>114</v>
      </c>
      <c r="D8" t="s">
        <v>115</v>
      </c>
      <c r="E8" t="s">
        <v>116</v>
      </c>
      <c r="G8" t="s">
        <v>117</v>
      </c>
      <c r="H8" t="s">
        <v>118</v>
      </c>
      <c r="J8" t="s">
        <v>119</v>
      </c>
    </row>
    <row r="9" spans="1:10">
      <c r="D9" t="s">
        <v>120</v>
      </c>
      <c r="E9" t="s">
        <v>121</v>
      </c>
      <c r="G9" t="s">
        <v>122</v>
      </c>
      <c r="H9" t="s">
        <v>123</v>
      </c>
      <c r="J9" t="s">
        <v>124</v>
      </c>
    </row>
    <row r="10" spans="1:10">
      <c r="D10" t="s">
        <v>125</v>
      </c>
      <c r="E10" t="s">
        <v>126</v>
      </c>
      <c r="G10" t="s">
        <v>127</v>
      </c>
      <c r="H10" t="s">
        <v>128</v>
      </c>
      <c r="J10" t="s">
        <v>129</v>
      </c>
    </row>
    <row r="11" spans="1:10">
      <c r="D11" t="s">
        <v>130</v>
      </c>
      <c r="E11" t="s">
        <v>131</v>
      </c>
      <c r="G11" t="s">
        <v>132</v>
      </c>
      <c r="H11" t="s">
        <v>133</v>
      </c>
    </row>
    <row r="12" spans="1:10">
      <c r="D12" t="s">
        <v>134</v>
      </c>
      <c r="E12" t="s">
        <v>135</v>
      </c>
      <c r="G12" t="s">
        <v>136</v>
      </c>
    </row>
    <row r="13" spans="1:10">
      <c r="D13" t="s">
        <v>137</v>
      </c>
      <c r="E13" t="s">
        <v>138</v>
      </c>
      <c r="G13" t="s">
        <v>139</v>
      </c>
    </row>
    <row r="14" spans="1:10">
      <c r="D14" t="s">
        <v>140</v>
      </c>
      <c r="E14" t="s">
        <v>141</v>
      </c>
      <c r="G14" t="s">
        <v>142</v>
      </c>
    </row>
    <row r="15" spans="1:10">
      <c r="D15" t="s">
        <v>143</v>
      </c>
      <c r="E15" t="s">
        <v>144</v>
      </c>
      <c r="G15" t="s">
        <v>145</v>
      </c>
    </row>
    <row r="16" spans="1:10">
      <c r="D16" t="s">
        <v>146</v>
      </c>
      <c r="E16" t="s">
        <v>147</v>
      </c>
      <c r="G16" t="s">
        <v>148</v>
      </c>
    </row>
    <row r="17" spans="4:7">
      <c r="D17" t="s">
        <v>149</v>
      </c>
      <c r="E17" t="s">
        <v>150</v>
      </c>
      <c r="G17" t="s">
        <v>151</v>
      </c>
    </row>
    <row r="18" spans="4:7">
      <c r="D18" t="s">
        <v>152</v>
      </c>
      <c r="E18" t="s">
        <v>153</v>
      </c>
      <c r="G18" t="s">
        <v>154</v>
      </c>
    </row>
    <row r="19" spans="4:7">
      <c r="D19" t="s">
        <v>155</v>
      </c>
      <c r="E19" t="s">
        <v>156</v>
      </c>
      <c r="G19" t="s">
        <v>157</v>
      </c>
    </row>
    <row r="20" spans="4:7">
      <c r="D20" t="s">
        <v>158</v>
      </c>
      <c r="E20" t="s">
        <v>159</v>
      </c>
      <c r="G20" t="s">
        <v>160</v>
      </c>
    </row>
    <row r="21" spans="4:7">
      <c r="E21" t="s">
        <v>161</v>
      </c>
      <c r="G21" t="s">
        <v>162</v>
      </c>
    </row>
    <row r="22" spans="4:7">
      <c r="E22" t="s">
        <v>163</v>
      </c>
      <c r="G22" t="s">
        <v>164</v>
      </c>
    </row>
    <row r="23" spans="4:7">
      <c r="E23" t="s">
        <v>165</v>
      </c>
      <c r="G23" t="s">
        <v>166</v>
      </c>
    </row>
    <row r="24" spans="4:7">
      <c r="E24" t="s">
        <v>167</v>
      </c>
      <c r="G24" t="s">
        <v>168</v>
      </c>
    </row>
    <row r="25" spans="4:7">
      <c r="E25" t="s">
        <v>169</v>
      </c>
      <c r="G25" t="s">
        <v>170</v>
      </c>
    </row>
    <row r="26" spans="4:7">
      <c r="E26" t="s">
        <v>171</v>
      </c>
      <c r="G26" t="s">
        <v>172</v>
      </c>
    </row>
    <row r="27" spans="4:7">
      <c r="E27" t="s">
        <v>173</v>
      </c>
      <c r="G27" t="s">
        <v>174</v>
      </c>
    </row>
    <row r="28" spans="4:7">
      <c r="E28" t="s">
        <v>175</v>
      </c>
      <c r="G28" t="s">
        <v>176</v>
      </c>
    </row>
    <row r="29" spans="4:7">
      <c r="E29" t="s">
        <v>177</v>
      </c>
      <c r="G29" t="s">
        <v>178</v>
      </c>
    </row>
    <row r="30" spans="4:7">
      <c r="E30" t="s">
        <v>179</v>
      </c>
      <c r="G30" t="s">
        <v>180</v>
      </c>
    </row>
    <row r="31" spans="4:7">
      <c r="E31" t="s">
        <v>181</v>
      </c>
      <c r="G31" t="s">
        <v>182</v>
      </c>
    </row>
    <row r="32" spans="4:7">
      <c r="E32" t="s">
        <v>183</v>
      </c>
      <c r="G32" t="s">
        <v>184</v>
      </c>
    </row>
    <row r="33" spans="5:7">
      <c r="E33" t="s">
        <v>185</v>
      </c>
      <c r="G33" t="s">
        <v>186</v>
      </c>
    </row>
    <row r="34" spans="5:7">
      <c r="E34" t="s">
        <v>187</v>
      </c>
      <c r="G34" t="s">
        <v>188</v>
      </c>
    </row>
    <row r="35" spans="5:7">
      <c r="E35" t="s">
        <v>189</v>
      </c>
      <c r="G35" t="s">
        <v>190</v>
      </c>
    </row>
    <row r="36" spans="5:7">
      <c r="E36" t="s">
        <v>191</v>
      </c>
      <c r="G36" t="s">
        <v>192</v>
      </c>
    </row>
    <row r="37" spans="5:7">
      <c r="E37" t="s">
        <v>193</v>
      </c>
      <c r="G37" t="s">
        <v>194</v>
      </c>
    </row>
    <row r="38" spans="5:7">
      <c r="E38" t="s">
        <v>195</v>
      </c>
      <c r="G38" t="s">
        <v>196</v>
      </c>
    </row>
    <row r="39" spans="5:7">
      <c r="E39" t="s">
        <v>197</v>
      </c>
      <c r="G39" t="s">
        <v>198</v>
      </c>
    </row>
    <row r="40" spans="5:7">
      <c r="E40" t="s">
        <v>199</v>
      </c>
      <c r="G40" t="s">
        <v>200</v>
      </c>
    </row>
    <row r="41" spans="5:7">
      <c r="E41" t="s">
        <v>201</v>
      </c>
      <c r="G41" t="s">
        <v>202</v>
      </c>
    </row>
    <row r="42" spans="5:7">
      <c r="E42" t="s">
        <v>203</v>
      </c>
      <c r="G42" t="s">
        <v>204</v>
      </c>
    </row>
    <row r="43" spans="5:7">
      <c r="E43" t="s">
        <v>205</v>
      </c>
      <c r="G43" t="s">
        <v>206</v>
      </c>
    </row>
    <row r="44" spans="5:7">
      <c r="E44" t="s">
        <v>207</v>
      </c>
      <c r="G44" t="s">
        <v>208</v>
      </c>
    </row>
    <row r="45" spans="5:7">
      <c r="E45" t="s">
        <v>209</v>
      </c>
      <c r="G45" t="s">
        <v>210</v>
      </c>
    </row>
    <row r="46" spans="5:7">
      <c r="E46" t="s">
        <v>211</v>
      </c>
      <c r="G46" t="s">
        <v>212</v>
      </c>
    </row>
    <row r="47" spans="5:7">
      <c r="E47" t="s">
        <v>213</v>
      </c>
      <c r="G47" t="s">
        <v>214</v>
      </c>
    </row>
    <row r="48" spans="5:7">
      <c r="E48" t="s">
        <v>215</v>
      </c>
      <c r="G48" t="s">
        <v>216</v>
      </c>
    </row>
    <row r="49" spans="5:7">
      <c r="E49" t="s">
        <v>217</v>
      </c>
      <c r="G49" t="s">
        <v>218</v>
      </c>
    </row>
    <row r="50" spans="5:7">
      <c r="E50" t="s">
        <v>219</v>
      </c>
      <c r="G50" t="s">
        <v>220</v>
      </c>
    </row>
    <row r="51" spans="5:7">
      <c r="E51" t="s">
        <v>221</v>
      </c>
      <c r="G51" t="s">
        <v>222</v>
      </c>
    </row>
    <row r="52" spans="5:7">
      <c r="E52" t="s">
        <v>223</v>
      </c>
      <c r="G52" t="s">
        <v>224</v>
      </c>
    </row>
    <row r="53" spans="5:7">
      <c r="E53" t="s">
        <v>225</v>
      </c>
      <c r="G53" t="s">
        <v>226</v>
      </c>
    </row>
    <row r="54" spans="5:7">
      <c r="E54" t="s">
        <v>227</v>
      </c>
      <c r="G54" t="s">
        <v>228</v>
      </c>
    </row>
    <row r="55" spans="5:7">
      <c r="E55" t="s">
        <v>229</v>
      </c>
      <c r="G55" t="s">
        <v>230</v>
      </c>
    </row>
    <row r="56" spans="5:7">
      <c r="E56" t="s">
        <v>231</v>
      </c>
      <c r="G56" t="s">
        <v>232</v>
      </c>
    </row>
    <row r="57" spans="5:7">
      <c r="E57" t="s">
        <v>233</v>
      </c>
      <c r="G57" t="s">
        <v>234</v>
      </c>
    </row>
    <row r="58" spans="5:7">
      <c r="E58" t="s">
        <v>235</v>
      </c>
      <c r="G58" t="s">
        <v>236</v>
      </c>
    </row>
    <row r="59" spans="5:7">
      <c r="E59" t="s">
        <v>237</v>
      </c>
      <c r="G59" t="s">
        <v>238</v>
      </c>
    </row>
    <row r="60" spans="5:7">
      <c r="E60" t="s">
        <v>239</v>
      </c>
      <c r="G60" t="s">
        <v>240</v>
      </c>
    </row>
    <row r="61" spans="5:7">
      <c r="E61" t="s">
        <v>241</v>
      </c>
      <c r="G61" t="s">
        <v>242</v>
      </c>
    </row>
    <row r="62" spans="5:7">
      <c r="E62" t="s">
        <v>243</v>
      </c>
      <c r="G62" t="s">
        <v>244</v>
      </c>
    </row>
    <row r="63" spans="5:7">
      <c r="E63" t="s">
        <v>245</v>
      </c>
      <c r="G63" t="s">
        <v>246</v>
      </c>
    </row>
    <row r="64" spans="5:7">
      <c r="E64" t="s">
        <v>247</v>
      </c>
      <c r="G64" t="s">
        <v>248</v>
      </c>
    </row>
    <row r="65" spans="5:7">
      <c r="E65" t="s">
        <v>249</v>
      </c>
      <c r="G65" t="s">
        <v>250</v>
      </c>
    </row>
    <row r="66" spans="5:7">
      <c r="E66" t="s">
        <v>251</v>
      </c>
      <c r="G66" t="s">
        <v>252</v>
      </c>
    </row>
    <row r="67" spans="5:7">
      <c r="E67" t="s">
        <v>253</v>
      </c>
      <c r="G67" t="s">
        <v>254</v>
      </c>
    </row>
    <row r="68" spans="5:7">
      <c r="E68" t="s">
        <v>255</v>
      </c>
      <c r="G68" t="s">
        <v>256</v>
      </c>
    </row>
    <row r="69" spans="5:7">
      <c r="E69" t="s">
        <v>257</v>
      </c>
      <c r="G69" t="s">
        <v>258</v>
      </c>
    </row>
    <row r="70" spans="5:7">
      <c r="E70" t="s">
        <v>259</v>
      </c>
      <c r="G70" t="s">
        <v>260</v>
      </c>
    </row>
    <row r="71" spans="5:7">
      <c r="E71" t="s">
        <v>261</v>
      </c>
      <c r="G71" t="s">
        <v>262</v>
      </c>
    </row>
    <row r="72" spans="5:7">
      <c r="E72" t="s">
        <v>263</v>
      </c>
      <c r="G72" t="s">
        <v>264</v>
      </c>
    </row>
    <row r="73" spans="5:7">
      <c r="E73" t="s">
        <v>265</v>
      </c>
      <c r="G73" t="s">
        <v>266</v>
      </c>
    </row>
    <row r="74" spans="5:7">
      <c r="E74" t="s">
        <v>267</v>
      </c>
      <c r="G74" t="s">
        <v>268</v>
      </c>
    </row>
    <row r="75" spans="5:7">
      <c r="E75" t="s">
        <v>269</v>
      </c>
      <c r="G75" t="s">
        <v>270</v>
      </c>
    </row>
    <row r="76" spans="5:7">
      <c r="E76" t="s">
        <v>271</v>
      </c>
      <c r="G76" t="s">
        <v>272</v>
      </c>
    </row>
    <row r="77" spans="5:7">
      <c r="E77" t="s">
        <v>273</v>
      </c>
      <c r="G77" t="s">
        <v>274</v>
      </c>
    </row>
    <row r="78" spans="5:7">
      <c r="E78" t="s">
        <v>275</v>
      </c>
      <c r="G78" t="s">
        <v>276</v>
      </c>
    </row>
    <row r="79" spans="5:7">
      <c r="E79" t="s">
        <v>277</v>
      </c>
      <c r="G79" t="s">
        <v>278</v>
      </c>
    </row>
    <row r="80" spans="5:7">
      <c r="E80" t="s">
        <v>279</v>
      </c>
      <c r="G80" t="s">
        <v>280</v>
      </c>
    </row>
    <row r="81" spans="5:7">
      <c r="E81" t="s">
        <v>281</v>
      </c>
      <c r="G81" t="s">
        <v>282</v>
      </c>
    </row>
    <row r="82" spans="5:7">
      <c r="E82" t="s">
        <v>283</v>
      </c>
      <c r="G82" t="s">
        <v>284</v>
      </c>
    </row>
    <row r="83" spans="5:7">
      <c r="E83" t="s">
        <v>285</v>
      </c>
      <c r="G83" t="s">
        <v>286</v>
      </c>
    </row>
    <row r="84" spans="5:7">
      <c r="E84" t="s">
        <v>287</v>
      </c>
      <c r="G84" t="s">
        <v>288</v>
      </c>
    </row>
    <row r="85" spans="5:7">
      <c r="E85" t="s">
        <v>289</v>
      </c>
    </row>
    <row r="86" spans="5:7">
      <c r="E86" t="s">
        <v>290</v>
      </c>
    </row>
    <row r="87" spans="5:7">
      <c r="E87" t="s">
        <v>291</v>
      </c>
    </row>
    <row r="88" spans="5:7">
      <c r="E88" t="s">
        <v>292</v>
      </c>
    </row>
    <row r="89" spans="5:7">
      <c r="E89" t="s">
        <v>293</v>
      </c>
    </row>
    <row r="90" spans="5:7">
      <c r="E90" t="s">
        <v>294</v>
      </c>
    </row>
    <row r="91" spans="5:7">
      <c r="E91" t="s">
        <v>295</v>
      </c>
    </row>
    <row r="92" spans="5:7">
      <c r="E92" t="s">
        <v>296</v>
      </c>
    </row>
    <row r="93" spans="5:7">
      <c r="E93" t="s">
        <v>297</v>
      </c>
    </row>
    <row r="94" spans="5:7">
      <c r="E94" t="s">
        <v>298</v>
      </c>
    </row>
    <row r="95" spans="5:7">
      <c r="E95" t="s">
        <v>299</v>
      </c>
    </row>
    <row r="96" spans="5:7">
      <c r="E96" t="s">
        <v>300</v>
      </c>
    </row>
    <row r="97" spans="4:5">
      <c r="E97" t="s">
        <v>301</v>
      </c>
    </row>
    <row r="98" spans="4:5">
      <c r="D98" t="s">
        <v>302</v>
      </c>
      <c r="E98" t="s">
        <v>303</v>
      </c>
    </row>
    <row r="99" spans="4:5">
      <c r="E99" t="s">
        <v>304</v>
      </c>
    </row>
    <row r="100" spans="4:5">
      <c r="E100" t="s">
        <v>305</v>
      </c>
    </row>
    <row r="101" spans="4:5">
      <c r="E101" t="s">
        <v>306</v>
      </c>
    </row>
    <row r="102" spans="4:5">
      <c r="E102" t="s">
        <v>307</v>
      </c>
    </row>
    <row r="103" spans="4:5">
      <c r="E103" t="s">
        <v>308</v>
      </c>
    </row>
    <row r="104" spans="4:5">
      <c r="E104" t="s">
        <v>309</v>
      </c>
    </row>
    <row r="105" spans="4:5">
      <c r="E105" t="s">
        <v>310</v>
      </c>
    </row>
    <row r="106" spans="4:5">
      <c r="E106" t="s">
        <v>311</v>
      </c>
    </row>
    <row r="107" spans="4:5">
      <c r="E107" t="s">
        <v>312</v>
      </c>
    </row>
    <row r="108" spans="4:5">
      <c r="E108" t="s">
        <v>313</v>
      </c>
    </row>
    <row r="109" spans="4:5">
      <c r="E109" t="s">
        <v>314</v>
      </c>
    </row>
    <row r="110" spans="4:5">
      <c r="E110" t="s">
        <v>315</v>
      </c>
    </row>
    <row r="111" spans="4:5">
      <c r="E111" t="s">
        <v>316</v>
      </c>
    </row>
    <row r="112" spans="4:5">
      <c r="E112" t="s">
        <v>317</v>
      </c>
    </row>
    <row r="113" spans="5:5">
      <c r="E113" t="s">
        <v>318</v>
      </c>
    </row>
    <row r="114" spans="5:5">
      <c r="E114" t="s">
        <v>319</v>
      </c>
    </row>
    <row r="115" spans="5:5">
      <c r="E115" t="s">
        <v>320</v>
      </c>
    </row>
    <row r="116" spans="5:5">
      <c r="E116" t="s">
        <v>321</v>
      </c>
    </row>
    <row r="117" spans="5:5">
      <c r="E117" t="s">
        <v>322</v>
      </c>
    </row>
    <row r="118" spans="5:5">
      <c r="E118" t="s">
        <v>323</v>
      </c>
    </row>
    <row r="119" spans="5:5">
      <c r="E119" t="s">
        <v>324</v>
      </c>
    </row>
    <row r="120" spans="5:5">
      <c r="E120" t="s">
        <v>325</v>
      </c>
    </row>
    <row r="121" spans="5:5">
      <c r="E121" t="s">
        <v>326</v>
      </c>
    </row>
    <row r="122" spans="5:5">
      <c r="E122" t="s">
        <v>327</v>
      </c>
    </row>
    <row r="123" spans="5:5">
      <c r="E123" t="s">
        <v>328</v>
      </c>
    </row>
    <row r="124" spans="5:5">
      <c r="E124" t="s">
        <v>329</v>
      </c>
    </row>
    <row r="125" spans="5:5">
      <c r="E125" t="s">
        <v>330</v>
      </c>
    </row>
    <row r="126" spans="5:5">
      <c r="E126" t="s">
        <v>331</v>
      </c>
    </row>
    <row r="127" spans="5:5">
      <c r="E127" t="s">
        <v>332</v>
      </c>
    </row>
    <row r="128" spans="5:5">
      <c r="E128" t="s">
        <v>333</v>
      </c>
    </row>
    <row r="129" spans="5:5">
      <c r="E129" t="s">
        <v>334</v>
      </c>
    </row>
    <row r="130" spans="5:5">
      <c r="E130" t="s">
        <v>335</v>
      </c>
    </row>
    <row r="131" spans="5:5">
      <c r="E131" t="s">
        <v>336</v>
      </c>
    </row>
    <row r="132" spans="5:5">
      <c r="E132" t="s">
        <v>337</v>
      </c>
    </row>
    <row r="133" spans="5:5">
      <c r="E133" t="s">
        <v>338</v>
      </c>
    </row>
    <row r="134" spans="5:5">
      <c r="E134" t="s">
        <v>339</v>
      </c>
    </row>
    <row r="135" spans="5:5">
      <c r="E135" t="s">
        <v>340</v>
      </c>
    </row>
    <row r="136" spans="5:5">
      <c r="E136" t="s">
        <v>341</v>
      </c>
    </row>
    <row r="137" spans="5:5">
      <c r="E137" t="s">
        <v>342</v>
      </c>
    </row>
    <row r="138" spans="5:5">
      <c r="E138" t="s">
        <v>343</v>
      </c>
    </row>
    <row r="139" spans="5:5">
      <c r="E139" t="s">
        <v>344</v>
      </c>
    </row>
    <row r="140" spans="5:5">
      <c r="E140" t="s">
        <v>345</v>
      </c>
    </row>
    <row r="141" spans="5:5">
      <c r="E141" t="s">
        <v>346</v>
      </c>
    </row>
    <row r="142" spans="5:5">
      <c r="E142" t="s">
        <v>347</v>
      </c>
    </row>
    <row r="143" spans="5:5">
      <c r="E143" t="s">
        <v>348</v>
      </c>
    </row>
    <row r="144" spans="5:5">
      <c r="E144" t="s">
        <v>349</v>
      </c>
    </row>
    <row r="145" spans="5:5">
      <c r="E145" t="s">
        <v>350</v>
      </c>
    </row>
    <row r="146" spans="5:5">
      <c r="E146" t="s">
        <v>351</v>
      </c>
    </row>
    <row r="147" spans="5:5">
      <c r="E147" t="s">
        <v>352</v>
      </c>
    </row>
    <row r="148" spans="5:5">
      <c r="E148" t="s">
        <v>353</v>
      </c>
    </row>
    <row r="149" spans="5:5">
      <c r="E149" t="s">
        <v>354</v>
      </c>
    </row>
    <row r="150" spans="5:5">
      <c r="E150" t="s">
        <v>355</v>
      </c>
    </row>
    <row r="151" spans="5:5">
      <c r="E151" t="s">
        <v>356</v>
      </c>
    </row>
    <row r="152" spans="5:5">
      <c r="E152" t="s">
        <v>357</v>
      </c>
    </row>
    <row r="153" spans="5:5">
      <c r="E153" t="s">
        <v>358</v>
      </c>
    </row>
    <row r="154" spans="5:5">
      <c r="E154" t="s">
        <v>359</v>
      </c>
    </row>
    <row r="155" spans="5:5">
      <c r="E155" t="s">
        <v>360</v>
      </c>
    </row>
    <row r="156" spans="5:5">
      <c r="E156" t="s">
        <v>361</v>
      </c>
    </row>
    <row r="157" spans="5:5">
      <c r="E157" t="s">
        <v>362</v>
      </c>
    </row>
    <row r="158" spans="5:5">
      <c r="E158" t="s">
        <v>363</v>
      </c>
    </row>
    <row r="159" spans="5:5">
      <c r="E159" t="s">
        <v>364</v>
      </c>
    </row>
    <row r="160" spans="5:5">
      <c r="E160" t="s">
        <v>365</v>
      </c>
    </row>
    <row r="161" spans="5:5">
      <c r="E161" t="s">
        <v>366</v>
      </c>
    </row>
    <row r="162" spans="5:5">
      <c r="E162" t="s">
        <v>367</v>
      </c>
    </row>
    <row r="163" spans="5:5">
      <c r="E163" t="s">
        <v>368</v>
      </c>
    </row>
    <row r="164" spans="5:5">
      <c r="E164" t="s">
        <v>369</v>
      </c>
    </row>
    <row r="165" spans="5:5">
      <c r="E165" t="s">
        <v>370</v>
      </c>
    </row>
    <row r="166" spans="5:5">
      <c r="E166" t="s">
        <v>371</v>
      </c>
    </row>
    <row r="167" spans="5:5">
      <c r="E167" t="s">
        <v>355</v>
      </c>
    </row>
    <row r="168" spans="5:5">
      <c r="E168" t="s">
        <v>372</v>
      </c>
    </row>
    <row r="169" spans="5:5">
      <c r="E169" t="s">
        <v>373</v>
      </c>
    </row>
    <row r="170" spans="5:5">
      <c r="E170" t="s">
        <v>374</v>
      </c>
    </row>
    <row r="171" spans="5:5">
      <c r="E171" t="s">
        <v>375</v>
      </c>
    </row>
    <row r="172" spans="5:5">
      <c r="E172" t="s">
        <v>376</v>
      </c>
    </row>
    <row r="173" spans="5:5">
      <c r="E173" t="s">
        <v>377</v>
      </c>
    </row>
    <row r="174" spans="5:5">
      <c r="E174" t="s">
        <v>378</v>
      </c>
    </row>
    <row r="175" spans="5:5">
      <c r="E175" t="s">
        <v>379</v>
      </c>
    </row>
    <row r="176" spans="5:5">
      <c r="E176" t="s">
        <v>380</v>
      </c>
    </row>
    <row r="177" spans="5:5">
      <c r="E177" t="s">
        <v>381</v>
      </c>
    </row>
    <row r="178" spans="5:5">
      <c r="E178" t="s">
        <v>382</v>
      </c>
    </row>
    <row r="179" spans="5:5">
      <c r="E179" t="s">
        <v>383</v>
      </c>
    </row>
    <row r="180" spans="5:5">
      <c r="E180" t="s">
        <v>384</v>
      </c>
    </row>
    <row r="181" spans="5:5">
      <c r="E181" t="s">
        <v>385</v>
      </c>
    </row>
    <row r="182" spans="5:5">
      <c r="E182" t="s">
        <v>386</v>
      </c>
    </row>
    <row r="183" spans="5:5">
      <c r="E183" t="s">
        <v>387</v>
      </c>
    </row>
    <row r="184" spans="5:5">
      <c r="E184" t="s">
        <v>388</v>
      </c>
    </row>
    <row r="185" spans="5:5">
      <c r="E185" t="s">
        <v>389</v>
      </c>
    </row>
    <row r="186" spans="5:5">
      <c r="E186" t="s">
        <v>390</v>
      </c>
    </row>
    <row r="187" spans="5:5">
      <c r="E187" t="s">
        <v>391</v>
      </c>
    </row>
    <row r="188" spans="5:5">
      <c r="E188" t="s">
        <v>392</v>
      </c>
    </row>
    <row r="189" spans="5:5">
      <c r="E189" t="s">
        <v>393</v>
      </c>
    </row>
    <row r="190" spans="5:5">
      <c r="E190" t="s">
        <v>394</v>
      </c>
    </row>
    <row r="191" spans="5:5">
      <c r="E191" t="s">
        <v>395</v>
      </c>
    </row>
    <row r="192" spans="5:5">
      <c r="E192" t="s">
        <v>396</v>
      </c>
    </row>
    <row r="193" spans="5:5">
      <c r="E193" t="s">
        <v>397</v>
      </c>
    </row>
    <row r="194" spans="5:5">
      <c r="E194" t="s">
        <v>398</v>
      </c>
    </row>
    <row r="195" spans="5:5">
      <c r="E195" t="s">
        <v>399</v>
      </c>
    </row>
    <row r="196" spans="5:5">
      <c r="E196" t="s">
        <v>400</v>
      </c>
    </row>
    <row r="197" spans="5:5">
      <c r="E197" t="s">
        <v>401</v>
      </c>
    </row>
    <row r="198" spans="5:5">
      <c r="E198" s="2" t="s">
        <v>402</v>
      </c>
    </row>
    <row r="199" spans="5:5">
      <c r="E199" t="s">
        <v>403</v>
      </c>
    </row>
    <row r="200" spans="5:5">
      <c r="E200" t="s">
        <v>404</v>
      </c>
    </row>
    <row r="201" spans="5:5">
      <c r="E201" t="s">
        <v>405</v>
      </c>
    </row>
    <row r="202" spans="5:5">
      <c r="E202" t="s">
        <v>406</v>
      </c>
    </row>
    <row r="203" spans="5:5">
      <c r="E203" t="s">
        <v>407</v>
      </c>
    </row>
    <row r="204" spans="5:5">
      <c r="E204" t="s">
        <v>408</v>
      </c>
    </row>
    <row r="205" spans="5:5">
      <c r="E205" t="s">
        <v>409</v>
      </c>
    </row>
    <row r="206" spans="5:5">
      <c r="E206" t="s">
        <v>410</v>
      </c>
    </row>
    <row r="207" spans="5:5">
      <c r="E207" t="s">
        <v>411</v>
      </c>
    </row>
    <row r="208" spans="5:5">
      <c r="E208" t="s">
        <v>412</v>
      </c>
    </row>
    <row r="209" spans="5:5">
      <c r="E209" t="s">
        <v>413</v>
      </c>
    </row>
    <row r="210" spans="5:5">
      <c r="E210" t="s">
        <v>414</v>
      </c>
    </row>
    <row r="211" spans="5:5">
      <c r="E211" t="s">
        <v>415</v>
      </c>
    </row>
    <row r="212" spans="5:5">
      <c r="E212" t="s">
        <v>416</v>
      </c>
    </row>
    <row r="213" spans="5:5">
      <c r="E213" t="s">
        <v>417</v>
      </c>
    </row>
    <row r="214" spans="5:5">
      <c r="E214" t="s">
        <v>418</v>
      </c>
    </row>
    <row r="215" spans="5:5">
      <c r="E215" t="s">
        <v>419</v>
      </c>
    </row>
    <row r="216" spans="5:5">
      <c r="E216" t="s">
        <v>420</v>
      </c>
    </row>
    <row r="217" spans="5:5">
      <c r="E217" t="s">
        <v>421</v>
      </c>
    </row>
    <row r="218" spans="5:5">
      <c r="E218" t="s">
        <v>422</v>
      </c>
    </row>
    <row r="219" spans="5:5">
      <c r="E219" t="s">
        <v>423</v>
      </c>
    </row>
    <row r="220" spans="5:5">
      <c r="E220" t="s">
        <v>424</v>
      </c>
    </row>
    <row r="221" spans="5:5">
      <c r="E221" t="s">
        <v>425</v>
      </c>
    </row>
    <row r="222" spans="5:5">
      <c r="E222" t="s">
        <v>426</v>
      </c>
    </row>
    <row r="223" spans="5:5">
      <c r="E223" t="s">
        <v>427</v>
      </c>
    </row>
    <row r="224" spans="5:5">
      <c r="E224" t="s">
        <v>428</v>
      </c>
    </row>
    <row r="225" spans="5:5">
      <c r="E225" t="s">
        <v>429</v>
      </c>
    </row>
    <row r="226" spans="5:5">
      <c r="E226" t="s">
        <v>430</v>
      </c>
    </row>
    <row r="227" spans="5:5">
      <c r="E227" t="s">
        <v>431</v>
      </c>
    </row>
    <row r="228" spans="5:5">
      <c r="E228" t="s">
        <v>432</v>
      </c>
    </row>
    <row r="229" spans="5:5">
      <c r="E229" t="s">
        <v>433</v>
      </c>
    </row>
    <row r="230" spans="5:5">
      <c r="E230" t="s">
        <v>434</v>
      </c>
    </row>
    <row r="231" spans="5:5">
      <c r="E231" t="s">
        <v>435</v>
      </c>
    </row>
    <row r="232" spans="5:5">
      <c r="E232" t="s">
        <v>436</v>
      </c>
    </row>
    <row r="233" spans="5:5">
      <c r="E233" t="s">
        <v>437</v>
      </c>
    </row>
    <row r="234" spans="5:5">
      <c r="E234" t="s">
        <v>438</v>
      </c>
    </row>
  </sheetData>
  <hyperlinks>
    <hyperlink ref="E74" r:id="rId1" display="D050.Endorsement/ITC-Infrastructure@CAB" xr:uid="{2541117A-496E-4F04-A77B-C4555A215D57}"/>
    <hyperlink ref="E76" r:id="rId2" display="051.Endorsement/ITC-Maintenance@CAB" xr:uid="{86CA3B4A-60D8-4FEE-A792-BE706A120A7F}"/>
    <hyperlink ref="E77" r:id="rId3" display="052.Endorsement/ITC-Operations@CAB" xr:uid="{1687B82A-D303-4172-BD81-8316A4031AC1}"/>
    <hyperlink ref="E82" r:id="rId4" display="057.Endorsement/ITC-Legal@CAB" xr:uid="{E6C8D430-5F6D-455C-9C59-A5F2EC79F3A9}"/>
    <hyperlink ref="E75" r:id="rId5" display="051.Endorsement/ITC-Maintenance@CAB" xr:uid="{2CBDB0A1-9D1C-4FF1-BB3C-97CAA965190F}"/>
    <hyperlink ref="E78" r:id="rId6" display="D306.Endorsement/ITC-Deployment@CAB" xr:uid="{272A6D38-EE2C-4AC1-ACCF-E92F1D68620C}"/>
    <hyperlink ref="E79" r:id="rId7" display="D307.Endorsement/ITC-Support@CAB" xr:uid="{403E9C76-E33C-4D43-A3D0-C194BDC32A25}"/>
    <hyperlink ref="E80" r:id="rId8" display="D308.Endorsement/ITC-Training@CAB" xr:uid="{91B12F09-BC1C-4933-8558-4CD198644606}"/>
    <hyperlink ref="E81" r:id="rId9" display="056.Endorsement/ITC-Identity@CAB" xr:uid="{2AA2B524-2479-43E9-A4DB-9C8885FB590A}"/>
    <hyperlink ref="E73" r:id="rId10" display="D050.Endorsement/ITC-Infrastructure@CAB" xr:uid="{03AFA364-7970-4B19-AEF9-053BC563EE74}"/>
  </hyperlinks>
  <pageMargins left="0.7" right="0.7" top="0.75" bottom="0.75" header="0.3" footer="0.3"/>
  <pageSetup paperSize="9" orientation="portrait" r:id="rId11"/>
  <tableParts count="8">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4DC5A-BAD6-4A29-A2B9-E536A5A9D3B5}">
  <sheetPr>
    <tabColor rgb="FF002060"/>
  </sheetPr>
  <dimension ref="A1:J9"/>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8" t="s">
        <v>439</v>
      </c>
    </row>
    <row r="2" spans="1:10">
      <c r="A2" s="2" t="s">
        <v>440</v>
      </c>
      <c r="B2" s="2"/>
      <c r="C2" s="2"/>
      <c r="D2" s="2"/>
      <c r="E2" s="2"/>
      <c r="F2" s="2"/>
      <c r="G2" s="2"/>
      <c r="H2" s="2"/>
      <c r="I2" s="2"/>
      <c r="J2" s="2"/>
    </row>
    <row r="3" spans="1:10">
      <c r="A3" s="2" t="s">
        <v>441</v>
      </c>
      <c r="B3" s="2"/>
      <c r="C3" s="2"/>
      <c r="D3" s="2"/>
      <c r="E3" s="2"/>
      <c r="F3" s="2"/>
      <c r="G3" s="2"/>
      <c r="H3" s="2"/>
      <c r="I3" s="2"/>
      <c r="J3" s="2"/>
    </row>
    <row r="5" spans="1:10">
      <c r="A5" s="2" t="s">
        <v>442</v>
      </c>
      <c r="B5" s="2"/>
      <c r="C5" s="2"/>
      <c r="D5" s="2"/>
      <c r="E5" s="2"/>
      <c r="F5" s="2"/>
      <c r="G5" s="2"/>
      <c r="H5" s="2"/>
      <c r="I5" s="2"/>
      <c r="J5" s="2"/>
    </row>
    <row r="6" spans="1:10">
      <c r="A6" s="2" t="s">
        <v>443</v>
      </c>
      <c r="B6" s="2"/>
      <c r="C6" s="2"/>
      <c r="D6" s="2"/>
      <c r="E6" s="2"/>
      <c r="F6" s="2"/>
      <c r="G6" s="2"/>
      <c r="H6" s="2"/>
      <c r="I6" s="2"/>
      <c r="J6" s="2"/>
    </row>
    <row r="8" spans="1:10">
      <c r="A8" t="s">
        <v>444</v>
      </c>
      <c r="B8" t="s">
        <v>445</v>
      </c>
      <c r="C8" t="s">
        <v>446</v>
      </c>
      <c r="D8" t="s">
        <v>447</v>
      </c>
      <c r="E8" t="s">
        <v>448</v>
      </c>
      <c r="F8" t="s">
        <v>449</v>
      </c>
      <c r="G8" t="s">
        <v>450</v>
      </c>
      <c r="H8" t="s">
        <v>451</v>
      </c>
      <c r="I8" t="s">
        <v>452</v>
      </c>
      <c r="J8" t="s">
        <v>65</v>
      </c>
    </row>
    <row r="9" spans="1:10">
      <c r="A9" t="s">
        <v>120</v>
      </c>
      <c r="C9" t="s">
        <v>453</v>
      </c>
      <c r="D9" t="s">
        <v>454</v>
      </c>
      <c r="E9" t="str">
        <f xml:space="preserve"> CONCATENATE( MID(Table15183[[#This Row],[PHASE]],2,3), MID(Table15183[[#This Row],[DELIVERABLE]],2,4), TRIM(SUBSTITUTE(MID(Table15183[[#This Row],[CONCERN.ID]],2,20),"X","") )  )</f>
        <v>07.00.01.01</v>
      </c>
      <c r="F9" t="str">
        <f>TRIM(MID(Table15183[[#This Row],[CONCERN.UNIQUEPATH]], IF( ISNUMBER( SEARCH("/",Table15183[[#This Row],[CONCERN.UNIQUEPATH]])),SEARCH("/",Table15183[[#This Row],[CONCERN.UNIQUEPATH]])+1,1),255))</f>
        <v>Title</v>
      </c>
    </row>
  </sheetData>
  <dataValidations count="4">
    <dataValidation type="list" allowBlank="1" showInputMessage="1" showErrorMessage="1" sqref="J9" xr:uid="{5066152C-A481-4A88-A191-1B2D29D2B791}">
      <formula1>TBL_Type</formula1>
    </dataValidation>
    <dataValidation type="list" allowBlank="1" showInputMessage="1" showErrorMessage="1" sqref="H9:I9" xr:uid="{18A6EED5-7C42-46DC-8995-B6A5684D9699}">
      <formula1>TBL_Stakeholders</formula1>
    </dataValidation>
    <dataValidation type="list" allowBlank="1" showInputMessage="1" showErrorMessage="1" sqref="B9" xr:uid="{95AAA685-3B7A-4837-8FAE-6DD6E480A9AA}">
      <formula1>TBL_Deliverables</formula1>
    </dataValidation>
    <dataValidation type="list" allowBlank="1" showInputMessage="1" showErrorMessage="1" sqref="A9" xr:uid="{511EAD2F-6F17-413B-BE83-ED37CAE02E57}">
      <formula1>TBL_Phase</formula1>
    </dataValidation>
  </dataValidations>
  <hyperlinks>
    <hyperlink ref="A1" location="TOC!A1" display="TOC!A1" xr:uid="{7EB1371A-0E8C-494B-9B28-6B8FC1FDBEEB}"/>
  </hyperlinks>
  <pageMargins left="0.7" right="0.7" top="0.75" bottom="0.75" header="0.3" footer="0.3"/>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814B0-2D39-4EA9-BF50-FCDE23A0F702}">
  <sheetPr codeName="Sheet6">
    <tabColor rgb="FF002060"/>
  </sheetPr>
  <dimension ref="A1:J17"/>
  <sheetViews>
    <sheetView tabSelected="1" workbookViewId="0">
      <selection activeCell="C17" sqref="C17"/>
    </sheetView>
  </sheetViews>
  <sheetFormatPr defaultRowHeight="14.45"/>
  <cols>
    <col min="1" max="1" width="8.42578125" customWidth="1"/>
    <col min="2" max="2" width="13.85546875" customWidth="1"/>
    <col min="3" max="3" width="13.85546875" bestFit="1" customWidth="1"/>
    <col min="4" max="4" width="40.85546875" bestFit="1" customWidth="1"/>
    <col min="5" max="5" width="13.85546875" customWidth="1"/>
    <col min="6" max="6" width="33.28515625" bestFit="1" customWidth="1"/>
    <col min="7" max="7" width="197.85546875" bestFit="1" customWidth="1"/>
    <col min="8" max="8" width="14.140625" customWidth="1"/>
    <col min="9" max="9" width="14.140625" bestFit="1" customWidth="1"/>
    <col min="10" max="10" width="113.85546875" customWidth="1"/>
  </cols>
  <sheetData>
    <row r="1" spans="1:10">
      <c r="A1" s="8" t="s">
        <v>439</v>
      </c>
    </row>
    <row r="2" spans="1:10">
      <c r="A2" s="2" t="s">
        <v>440</v>
      </c>
      <c r="B2" s="2"/>
      <c r="C2" s="2"/>
      <c r="D2" s="2"/>
      <c r="E2" s="2"/>
      <c r="F2" s="2"/>
      <c r="G2" s="2"/>
      <c r="H2" s="2"/>
      <c r="I2" s="2"/>
      <c r="J2" s="2"/>
    </row>
    <row r="3" spans="1:10">
      <c r="A3" s="2" t="s">
        <v>441</v>
      </c>
      <c r="B3" s="2"/>
      <c r="C3" s="2"/>
      <c r="D3" s="2"/>
      <c r="E3" s="2"/>
      <c r="F3" s="2"/>
      <c r="G3" s="2"/>
      <c r="H3" s="2"/>
      <c r="I3" s="2"/>
      <c r="J3" s="2"/>
    </row>
    <row r="5" spans="1:10">
      <c r="A5" s="2" t="s">
        <v>442</v>
      </c>
      <c r="B5" s="2"/>
      <c r="C5" s="2"/>
      <c r="D5" s="2"/>
      <c r="E5" s="2"/>
      <c r="F5" s="2"/>
      <c r="G5" s="2"/>
      <c r="H5" s="2"/>
      <c r="I5" s="2"/>
      <c r="J5" s="2"/>
    </row>
    <row r="6" spans="1:10">
      <c r="A6" s="2" t="s">
        <v>443</v>
      </c>
      <c r="B6" s="2"/>
      <c r="C6" s="2"/>
      <c r="D6" s="2"/>
      <c r="E6" s="2"/>
      <c r="F6" s="2"/>
      <c r="G6" s="2"/>
      <c r="H6" s="2"/>
      <c r="I6" s="2"/>
      <c r="J6" s="2"/>
    </row>
    <row r="8" spans="1:10">
      <c r="A8" t="s">
        <v>444</v>
      </c>
      <c r="B8" t="s">
        <v>445</v>
      </c>
      <c r="C8" t="s">
        <v>446</v>
      </c>
      <c r="D8" t="s">
        <v>447</v>
      </c>
      <c r="E8" t="s">
        <v>448</v>
      </c>
      <c r="F8" t="s">
        <v>449</v>
      </c>
      <c r="G8" t="s">
        <v>450</v>
      </c>
      <c r="H8" t="s">
        <v>451</v>
      </c>
      <c r="I8" t="s">
        <v>452</v>
      </c>
      <c r="J8" t="s">
        <v>65</v>
      </c>
    </row>
    <row r="9" spans="1:10">
      <c r="A9" t="s">
        <v>120</v>
      </c>
      <c r="C9" t="s">
        <v>453</v>
      </c>
      <c r="D9" t="s">
        <v>455</v>
      </c>
      <c r="E9" t="str">
        <f xml:space="preserve"> CONCATENATE( MID(Table1518[[#This Row],[PHASE]],2,3), MID(Table1518[[#This Row],[DELIVERABLE]],2,4), TRIM(SUBSTITUTE(MID(Table1518[[#This Row],[CONCERN.ID]],2,20),"X","") )  )</f>
        <v>07.00.01.01</v>
      </c>
      <c r="F9" t="str">
        <f>TRIM(MID(Table1518[[#This Row],[CONCERN.UNIQUEPATH]], IF( ISNUMBER( SEARCH("/",Table1518[[#This Row],[CONCERN.UNIQUEPATH]])),SEARCH("/",Table1518[[#This Row],[CONCERN.UNIQUEPATH]])+1,1),255))</f>
        <v>MOE/ITC:SA:Complete Stakeholders</v>
      </c>
      <c r="G9" t="s">
        <v>456</v>
      </c>
    </row>
    <row r="10" spans="1:10">
      <c r="A10" t="s">
        <v>120</v>
      </c>
      <c r="C10" t="s">
        <v>453</v>
      </c>
      <c r="D10" t="s">
        <v>457</v>
      </c>
      <c r="E10" t="str">
        <f xml:space="preserve"> CONCATENATE( MID(Table1518[[#This Row],[PHASE]],2,3), MID(Table1518[[#This Row],[DELIVERABLE]],2,4), TRIM(SUBSTITUTE(MID(Table1518[[#This Row],[CONCERN.ID]],2,20),"X","") )  )</f>
        <v>07.00.01.01</v>
      </c>
      <c r="F10" t="str">
        <f>TRIM(MID(Table1518[[#This Row],[CONCERN.UNIQUEPATH]], IF( ISNUMBER( SEARCH("/",Table1518[[#This Row],[CONCERN.UNIQUEPATH]])),SEARCH("/",Table1518[[#This Row],[CONCERN.UNIQUEPATH]])+1,1),255))</f>
        <v>MOE/ITC:EA:Strategic Context</v>
      </c>
      <c r="G10" t="s">
        <v>458</v>
      </c>
    </row>
    <row r="11" spans="1:10">
      <c r="A11" t="s">
        <v>120</v>
      </c>
      <c r="C11" t="s">
        <v>453</v>
      </c>
      <c r="D11" t="s">
        <v>459</v>
      </c>
      <c r="E11" t="str">
        <f xml:space="preserve"> CONCATENATE( MID(Table1518[[#This Row],[PHASE]],2,3), MID(Table1518[[#This Row],[DELIVERABLE]],2,4), TRIM(SUBSTITUTE(MID(Table1518[[#This Row],[CONCERN.ID]],2,20),"X","") )  )</f>
        <v>07.00.01.01</v>
      </c>
      <c r="F11" t="s">
        <v>460</v>
      </c>
      <c r="G11" t="s">
        <v>461</v>
      </c>
    </row>
    <row r="12" spans="1:10">
      <c r="A12" t="s">
        <v>120</v>
      </c>
      <c r="C12" t="s">
        <v>453</v>
      </c>
      <c r="D12" t="s">
        <v>462</v>
      </c>
      <c r="E12" t="str">
        <f xml:space="preserve"> CONCATENATE( MID(Table1518[[#This Row],[PHASE]],2,3), MID(Table1518[[#This Row],[DELIVERABLE]],2,4), TRIM(SUBSTITUTE(MID(Table1518[[#This Row],[CONCERN.ID]],2,20),"X","") )  )</f>
        <v>07.00.01.01</v>
      </c>
      <c r="F12" t="str">
        <f>TRIM(MID(Table1518[[#This Row],[CONCERN.UNIQUEPATH]], IF( ISNUMBER( SEARCH("/",Table1518[[#This Row],[CONCERN.UNIQUEPATH]])),SEARCH("/",Table1518[[#This Row],[CONCERN.UNIQUEPATH]])+1,1),255))</f>
        <v>MOE/ITC:EA:Change Control</v>
      </c>
      <c r="G12" t="s">
        <v>463</v>
      </c>
    </row>
    <row r="13" spans="1:10">
      <c r="A13" t="s">
        <v>120</v>
      </c>
      <c r="C13" t="s">
        <v>453</v>
      </c>
      <c r="D13" t="s">
        <v>464</v>
      </c>
      <c r="E13" t="str">
        <f xml:space="preserve"> CONCATENATE( MID(Table1518[[#This Row],[PHASE]],2,3), MID(Table1518[[#This Row],[DELIVERABLE]],2,4), TRIM(SUBSTITUTE(MID(Table1518[[#This Row],[CONCERN.ID]],2,20),"X","") )  )</f>
        <v>07.00.01.01</v>
      </c>
      <c r="F13" t="str">
        <f>TRIM(MID(Table1518[[#This Row],[CONCERN.UNIQUEPATH]], IF( ISNUMBER( SEARCH("/",Table1518[[#This Row],[CONCERN.UNIQUEPATH]])),SEARCH("/",Table1518[[#This Row],[CONCERN.UNIQUEPATH]])+1,1),255))</f>
        <v>MOE/ITC:Digital Identity:ESL</v>
      </c>
      <c r="G13" t="s">
        <v>465</v>
      </c>
    </row>
    <row r="14" spans="1:10">
      <c r="A14" t="s">
        <v>120</v>
      </c>
      <c r="C14" t="s">
        <v>453</v>
      </c>
      <c r="D14" t="s">
        <v>466</v>
      </c>
      <c r="E14" t="str">
        <f xml:space="preserve"> CONCATENATE( MID(Table1518[[#This Row],[PHASE]],2,3), MID(Table1518[[#This Row],[DELIVERABLE]],2,4), TRIM(SUBSTITUTE(MID(Table1518[[#This Row],[CONCERN.ID]],2,20),"X","") )  )</f>
        <v>07.00.01.01</v>
      </c>
      <c r="F14" t="str">
        <f>TRIM(MID(Table1518[[#This Row],[CONCERN.UNIQUEPATH]], IF( ISNUMBER( SEARCH("/",Table1518[[#This Row],[CONCERN.UNIQUEPATH]])),SEARCH("/",Table1518[[#This Row],[CONCERN.UNIQUEPATH]])+1,1),255))</f>
        <v>MOE/ITC:Digital Identity:AAD</v>
      </c>
      <c r="G14" t="s">
        <v>467</v>
      </c>
    </row>
    <row r="15" spans="1:10">
      <c r="A15" t="s">
        <v>120</v>
      </c>
      <c r="C15" t="s">
        <v>453</v>
      </c>
      <c r="D15" t="s">
        <v>468</v>
      </c>
      <c r="E15" t="str">
        <f xml:space="preserve"> CONCATENATE( MID(Table1518[[#This Row],[PHASE]],2,3), MID(Table1518[[#This Row],[DELIVERABLE]],2,4), TRIM(SUBSTITUTE(MID(Table1518[[#This Row],[CONCERN.ID]],2,20),"X","") )  )</f>
        <v>07.00.01.01</v>
      </c>
      <c r="F15" t="str">
        <f>TRIM(MID(Table1518[[#This Row],[CONCERN.UNIQUEPATH]], IF( ISNUMBER( SEARCH("/",Table1518[[#This Row],[CONCERN.UNIQUEPATH]])),SEARCH("/",Table1518[[#This Row],[CONCERN.UNIQUEPATH]])+1,1),255))</f>
        <v>MOE/ITC:Digital Identity:ESL:DA</v>
      </c>
      <c r="G15" t="s">
        <v>469</v>
      </c>
    </row>
    <row r="16" spans="1:10">
      <c r="A16" t="s">
        <v>120</v>
      </c>
      <c r="C16" t="s">
        <v>453</v>
      </c>
      <c r="D16" t="s">
        <v>470</v>
      </c>
      <c r="E16" t="str">
        <f xml:space="preserve"> CONCATENATE( MID(Table1518[[#This Row],[PHASE]],2,3), MID(Table1518[[#This Row],[DELIVERABLE]],2,4), TRIM(SUBSTITUTE(MID(Table1518[[#This Row],[CONCERN.ID]],2,20),"X","") )  )</f>
        <v>07.00.01.01</v>
      </c>
      <c r="F16" t="str">
        <f>TRIM(MID(Table1518[[#This Row],[CONCERN.UNIQUEPATH]], IF( ISNUMBER( SEARCH("/",Table1518[[#This Row],[CONCERN.UNIQUEPATH]])),SEARCH("/",Table1518[[#This Row],[CONCERN.UNIQUEPATH]])+1,1),255))</f>
        <v>MOE/ITC:Digital Identity:ESL:Roles</v>
      </c>
      <c r="G16" t="s">
        <v>471</v>
      </c>
    </row>
    <row r="17" spans="1:7">
      <c r="A17" t="s">
        <v>120</v>
      </c>
      <c r="C17" t="s">
        <v>453</v>
      </c>
      <c r="D17" t="s">
        <v>472</v>
      </c>
      <c r="E17" t="str">
        <f xml:space="preserve"> CONCATENATE( MID(Table1518[[#This Row],[PHASE]],2,3), MID(Table1518[[#This Row],[DELIVERABLE]],2,4), TRIM(SUBSTITUTE(MID(Table1518[[#This Row],[CONCERN.ID]],2,20),"X","") )  )</f>
        <v>07.00.01.01</v>
      </c>
      <c r="F17" t="str">
        <f>TRIM(MID(Table1518[[#This Row],[CONCERN.UNIQUEPATH]], IF( ISNUMBER( SEARCH("/",Table1518[[#This Row],[CONCERN.UNIQUEPATH]])),SEARCH("/",Table1518[[#This Row],[CONCERN.UNIQUEPATH]])+1,1),255))</f>
        <v>MOE/ITC:Digital Identity:ESL:Roles&amp;Roles</v>
      </c>
      <c r="G17" t="s">
        <v>473</v>
      </c>
    </row>
  </sheetData>
  <dataValidations count="4">
    <dataValidation type="list" allowBlank="1" showInputMessage="1" showErrorMessage="1" sqref="A9:A17" xr:uid="{271B261C-392D-42BC-B545-06A7011B8A98}">
      <formula1>TBL_Phase</formula1>
    </dataValidation>
    <dataValidation type="list" allowBlank="1" showInputMessage="1" showErrorMessage="1" sqref="B9:B17" xr:uid="{48313C3F-D44F-48D2-8F17-30D5004DCDAF}">
      <formula1>TBL_Deliverables</formula1>
    </dataValidation>
    <dataValidation type="list" allowBlank="1" showInputMessage="1" showErrorMessage="1" sqref="H9:I17" xr:uid="{33A43A80-46B3-43F8-9F40-B7FE261F810B}">
      <formula1>TBL_Stakeholders</formula1>
    </dataValidation>
    <dataValidation type="list" allowBlank="1" showInputMessage="1" showErrorMessage="1" sqref="J9:J17" xr:uid="{BD6C30F2-8593-4D27-9ABD-6CC2FB40CDA9}">
      <formula1>TBL_Type</formula1>
    </dataValidation>
  </dataValidations>
  <hyperlinks>
    <hyperlink ref="A1" location="TOC!A1" display="TOC!A1" xr:uid="{A65FF601-2BDC-432F-BFDD-67A47713B9E0}"/>
  </hyperlink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Sky Sigal</dc:creator>
  <cp:keywords/>
  <dc:description/>
  <cp:lastModifiedBy>Sky S</cp:lastModifiedBy>
  <cp:revision/>
  <dcterms:created xsi:type="dcterms:W3CDTF">2021-07-21T06:48:02Z</dcterms:created>
  <dcterms:modified xsi:type="dcterms:W3CDTF">2022-07-13T01:32:49Z</dcterms:modified>
  <cp:category/>
  <cp:contentStatus/>
</cp:coreProperties>
</file>