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3"/>
  <workbookPr codeName="ThisWorkbook" defaultThemeVersion="166925"/>
  <mc:AlternateContent xmlns:mc="http://schemas.openxmlformats.org/markup-compatibility/2006">
    <mc:Choice Requires="x15">
      <x15ac:absPath xmlns:x15ac="http://schemas.microsoft.com/office/spreadsheetml/2010/11/ac" url="https://educationgovtnz-my.sharepoint.com/personal/sigals_moe_govt_nz/Documents/Projects/_SSSS.GENERIC/02.Discovery/"/>
    </mc:Choice>
  </mc:AlternateContent>
  <xr:revisionPtr revIDLastSave="6782" documentId="8_{7E6F2B30-6D7C-41F1-81DE-9E485C328AA1}" xr6:coauthVersionLast="47" xr6:coauthVersionMax="47" xr10:uidLastSave="{8D416918-3071-4CFD-AA27-FE1D65ED15FC}"/>
  <bookViews>
    <workbookView xWindow="-110" yWindow="-110" windowWidth="19420" windowHeight="10560" tabRatio="861" firstSheet="3" activeTab="3" xr2:uid="{00000000-000D-0000-FFFF-FFFF00000000}"/>
  </bookViews>
  <sheets>
    <sheet name="INSTRUCTIONS" sheetId="80" r:id="rId1"/>
    <sheet name="TOC" sheetId="84" r:id="rId2"/>
    <sheet name="REF-LOOKUPS" sheetId="9" r:id="rId3"/>
    <sheet name="REQ-TEMPLATE" sheetId="21" r:id="rId4"/>
    <sheet name="Delivery" sheetId="85" r:id="rId5"/>
    <sheet name="Design" sheetId="86"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s>
  <definedNames>
    <definedName name="DATA_Deliverable" localSheetId="4">Table9[MINOR(DELIVERABLE):]</definedName>
    <definedName name="DATA_Deliverable" localSheetId="5">Table9[MINOR(DELIVERABLE):]</definedName>
    <definedName name="DATA_Deliverable">Table9[MINOR(DELIVERABLE):]</definedName>
    <definedName name="DATA_Requirements_Short">#REF!</definedName>
    <definedName name="TBL_DELIVERABLE">'REF-LOOKUPS'!$E:$E</definedName>
    <definedName name="TBL_Deliverables" localSheetId="4">Table9[MINOR(DELIVERABLE):]</definedName>
    <definedName name="TBL_Deliverables" localSheetId="3">Table9[MINOR(DELIVERABLE):]</definedName>
    <definedName name="TBL_Deliverables" localSheetId="5">Table9[MINOR(DELIVERABLE):]</definedName>
    <definedName name="TBL_Deliverables">Table9[MINOR(DELIVERABLE):]</definedName>
    <definedName name="TBL_Phase" localSheetId="4">Table10[MAJOR (PHASE):]</definedName>
    <definedName name="TBL_Phase" localSheetId="3">Table10[MAJOR (PHASE):]</definedName>
    <definedName name="TBL_Phase" localSheetId="5">Table10[MAJOR (PHASE):]</definedName>
    <definedName name="TBL_Phase">Table10[MAJOR (PHASE):]</definedName>
    <definedName name="TBL_Qualities" localSheetId="4">#REF!</definedName>
    <definedName name="TBL_Qualities" localSheetId="3">#REF!</definedName>
    <definedName name="TBL_Qualities" localSheetId="5">#REF!</definedName>
    <definedName name="TBL_Qualities">#REF!</definedName>
    <definedName name="TBL_Requirements" localSheetId="4">#REF!</definedName>
    <definedName name="TBL_Requirements" localSheetId="3">#REF!</definedName>
    <definedName name="TBL_Requirements" localSheetId="5">#REF!</definedName>
    <definedName name="TBL_Requirements">#REF!</definedName>
    <definedName name="TBL_Stakeholders" localSheetId="4">Table11[STAKEHOLDERS]</definedName>
    <definedName name="TBL_Stakeholders" localSheetId="3">Table11[STAKEHOLDERS]</definedName>
    <definedName name="TBL_Stakeholders" localSheetId="5">Table11[STAKEHOLDERS]</definedName>
    <definedName name="TBL_Stakeholders">Table11[STAKEHOLDERS]</definedName>
    <definedName name="TBL_Type" localSheetId="4">Table12[TYPE]</definedName>
    <definedName name="TBL_Type" localSheetId="3">Table12[TYPE]</definedName>
    <definedName name="TBL_Type" localSheetId="5">Table12[TYPE]</definedName>
    <definedName name="TBL_Type">Table12[TYPE]</definedName>
  </definedNames>
  <calcPr calcId="191028" concurrentManualCount="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3" i="86" l="1"/>
  <c r="F13" i="86"/>
  <c r="E12" i="86"/>
  <c r="F12" i="86"/>
  <c r="E11" i="86"/>
  <c r="F11" i="86"/>
  <c r="E10" i="86"/>
  <c r="F10" i="86"/>
  <c r="F9" i="86"/>
  <c r="E9" i="86"/>
  <c r="E13" i="85"/>
  <c r="F13" i="85"/>
  <c r="E12" i="85"/>
  <c r="F12" i="85"/>
  <c r="E11" i="85"/>
  <c r="F11" i="85"/>
  <c r="F10" i="85"/>
  <c r="E10" i="85"/>
  <c r="F9" i="85"/>
  <c r="E9" i="85"/>
  <c r="B36" i="84" l="1"/>
  <c r="B35" i="84"/>
  <c r="B7" i="84"/>
  <c r="B42" i="84"/>
  <c r="B64" i="84"/>
  <c r="B63" i="84"/>
  <c r="B62" i="84"/>
  <c r="B60" i="84"/>
  <c r="B57" i="84"/>
  <c r="B56" i="84"/>
  <c r="B55" i="84"/>
  <c r="B54" i="84"/>
  <c r="B53" i="84"/>
  <c r="B52" i="84"/>
  <c r="B51" i="84"/>
  <c r="B50" i="84"/>
  <c r="B48" i="84"/>
  <c r="B46" i="84"/>
  <c r="B45" i="84"/>
  <c r="B44" i="84"/>
  <c r="B40" i="84"/>
  <c r="B39" i="84"/>
  <c r="B38" i="84"/>
  <c r="B33" i="84"/>
  <c r="B32" i="84"/>
  <c r="B31" i="84"/>
  <c r="B29" i="84"/>
  <c r="B28" i="84"/>
  <c r="B26" i="84"/>
  <c r="B25" i="84"/>
  <c r="B24" i="84"/>
  <c r="B23" i="84"/>
  <c r="B22" i="84"/>
  <c r="B20" i="84"/>
  <c r="B19" i="84"/>
  <c r="B18" i="84"/>
  <c r="B17" i="84"/>
  <c r="B68" i="84"/>
  <c r="B67" i="84"/>
  <c r="B65" i="84"/>
  <c r="B59" i="84"/>
  <c r="B37" i="84"/>
  <c r="B16" i="84"/>
  <c r="B15" i="84"/>
  <c r="B14" i="84"/>
  <c r="B12" i="84"/>
  <c r="B10" i="84"/>
  <c r="B5" i="84"/>
  <c r="B4" i="84"/>
  <c r="F9" i="21" l="1"/>
  <c r="E9" i="21" l="1"/>
</calcChain>
</file>

<file path=xl/sharedStrings.xml><?xml version="1.0" encoding="utf-8"?>
<sst xmlns="http://schemas.openxmlformats.org/spreadsheetml/2006/main" count="592" uniqueCount="545">
  <si>
    <t>PURPOSE:</t>
  </si>
  <si>
    <t xml:space="preserve">New employees or contractors who have not previously had experience working in an organisation tasked with delivering projects for managing public records government purposes may have a limited understanding of the context in which we are regulated and obligated to  operate. </t>
  </si>
  <si>
    <t>CONTEXT:</t>
  </si>
  <si>
    <t>Projects to deliver Services using IT Services have a high chance of failure (66+%). The following are a number of common preventable key causes:</t>
  </si>
  <si>
    <t>- Not discovering who the system is for (the [full] audience)</t>
  </si>
  <si>
    <t>- Not discovering what they desire (their stated needs)</t>
  </si>
  <si>
    <t>- Not using SMEs in each domain to define targe objectives, rather than guessing what they probably want</t>
  </si>
  <si>
    <t>- Not collecting the Desires of SMEs beyond Business needs, forgetting it takes a village to operate and deploy a service and operate it over 7+ years</t>
  </si>
  <si>
    <t>- Not discovering where they conflict with other's desires, and re-looking for a solution that best meets multiple parties' needs</t>
  </si>
  <si>
    <t>- Not rethinking their Desires &amp; Processes to develop what is *possible* in a ditigal environment - rather than blindly encoding *current* behaviours</t>
  </si>
  <si>
    <t>- Not converting the collected Desires into Defined S.M.A.R.T. Objectives as Requirements</t>
  </si>
  <si>
    <t>- Not sequencing effort in an order that decreases risks, issues, rework, expense - AND gets something out the door to PROD-DATA every 2 weeks</t>
  </si>
  <si>
    <t>- Priotising effort unevenly to focus on the needs of one group (generally Business) above all others (generally Operations), impacting Users</t>
  </si>
  <si>
    <r>
      <t xml:space="preserve">- Not getting organised Governance of </t>
    </r>
    <r>
      <rPr>
        <i/>
        <sz val="11"/>
        <color theme="1"/>
        <rFont val="Calibri"/>
        <family val="2"/>
        <scheme val="minor"/>
      </rPr>
      <t>both</t>
    </r>
    <r>
      <rPr>
        <sz val="11"/>
        <color theme="1"/>
        <rFont val="Calibri"/>
        <family val="2"/>
        <scheme val="minor"/>
      </rPr>
      <t xml:space="preserve"> Business and Technical decisions from the start</t>
    </r>
  </si>
  <si>
    <t>- Putting off meeting governance reporting and and endorsement obtaining steps till too late, impacting scheduling</t>
  </si>
  <si>
    <t>- Focusing on the Development phase, rather than the Operations and User Support phases, and working back to developing to meet its needs</t>
  </si>
  <si>
    <t>- Hiring and following inappropriate guidance by resources with the capabilities to perform specialised tasks -- but not reduce service delivery risk</t>
  </si>
  <si>
    <t>- Blindly following organisation procurement guidelines, and choosing a system that doesn't have the capability by itself, and can't be customised later to deliver functionality expected by stakeholders</t>
  </si>
  <si>
    <t>THIS DOCUMENT:</t>
  </si>
  <si>
    <t>Addresses a couple of the above common causes of project failure by capturing early the Desires of multiple stakeholders roles -- each within their own tab -- so that everybody is aware of each others Desires and can work towards a common objective. The Desires were collected from Stakeholder Roles involved with Operating the service for a service life span (7+ years), working all the way back to listing the Stakeholder Roles required to iteratively get there (Direction, Discovery, Definition, Design, Deployment, Development, Monitoring, Operating, Improving, Supporting,  Decommissioning).</t>
  </si>
  <si>
    <t>AUDIENCE:</t>
  </si>
  <si>
    <t>Small projects do not have the resources for each Role -- generally a single resource/person is fulfilling multiple Roles, often over-committed. But Roles permit planning, and a plan is better than no plan.</t>
  </si>
  <si>
    <t>Larger projects may have more resouces, but often will be under-committed (eg: only 50%) with a lot of time used to synch tasks across Roles.</t>
  </si>
  <si>
    <t>INSTRUCTIONS:</t>
  </si>
  <si>
    <t>- Use the TOC to select the Tab that best fits your Role</t>
  </si>
  <si>
    <t>- The Default Order for each Table is on the CONCERN.ID column</t>
  </si>
  <si>
    <t>- Read the definition of the Role, it's primary Tasks, and then it's Deliverables, Responsibilities, and Guidance</t>
  </si>
  <si>
    <t>- Read the definition of other person's Roles, Tasks, Deliverables, Responsibilities, and Guidance, to better understand their Perspectives</t>
  </si>
  <si>
    <t>- Correlate the Desires to default contractual Requirements supplied by the Organisation, and any Project specific contractual Requirements</t>
  </si>
  <si>
    <t>- When developing project work items, consider these Desires in the background</t>
  </si>
  <si>
    <t>- One can use the Table as is, or use Word's MailMerge functionality to develop Document parts as needed</t>
  </si>
  <si>
    <t>- System Design Requirements do delve down to detail that is not required on all projects (Filter on the ID column using variations of ????.000)</t>
  </si>
  <si>
    <t>NOTES:</t>
  </si>
  <si>
    <r>
      <t xml:space="preserve">- </t>
    </r>
    <r>
      <rPr>
        <b/>
        <sz val="11"/>
        <color theme="1"/>
        <rFont val="Calibri"/>
        <family val="2"/>
        <scheme val="minor"/>
      </rPr>
      <t>Improve</t>
    </r>
    <r>
      <rPr>
        <sz val="11"/>
        <color theme="1"/>
        <rFont val="Calibri"/>
        <family val="2"/>
        <scheme val="minor"/>
      </rPr>
      <t xml:space="preserve">: if a Stakeholder Role Group is missing, or their Desires are not listed, flag it for </t>
    </r>
    <r>
      <rPr>
        <i/>
        <sz val="11"/>
        <color theme="1"/>
        <rFont val="Calibri"/>
        <family val="2"/>
        <scheme val="minor"/>
      </rPr>
      <t>adding or consolidating</t>
    </r>
    <r>
      <rPr>
        <sz val="11"/>
        <color theme="1"/>
        <rFont val="Calibri"/>
        <family val="2"/>
        <scheme val="minor"/>
      </rPr>
      <t xml:space="preserve">. Don't </t>
    </r>
    <r>
      <rPr>
        <i/>
        <sz val="11"/>
        <color theme="1"/>
        <rFont val="Calibri"/>
        <family val="2"/>
        <scheme val="minor"/>
      </rPr>
      <t>remove</t>
    </r>
    <r>
      <rPr>
        <sz val="11"/>
        <color theme="1"/>
        <rFont val="Calibri"/>
        <family val="2"/>
        <scheme val="minor"/>
      </rPr>
      <t xml:space="preserve"> Desires. </t>
    </r>
  </si>
  <si>
    <r>
      <t xml:space="preserve">- </t>
    </r>
    <r>
      <rPr>
        <b/>
        <sz val="11"/>
        <color theme="1"/>
        <rFont val="Calibri"/>
        <family val="2"/>
        <scheme val="minor"/>
      </rPr>
      <t>Format</t>
    </r>
    <r>
      <rPr>
        <sz val="11"/>
        <color theme="1"/>
        <rFont val="Calibri"/>
        <family val="2"/>
        <scheme val="minor"/>
      </rPr>
      <t xml:space="preserve">: Each entry loosely follows traditional User Story format, bar the change from an American heavy "I Want" to a more discussible ", I Desire" </t>
    </r>
  </si>
  <si>
    <r>
      <t>- "</t>
    </r>
    <r>
      <rPr>
        <b/>
        <sz val="11"/>
        <color theme="1"/>
        <rFont val="Calibri"/>
        <family val="2"/>
        <scheme val="minor"/>
      </rPr>
      <t>Desire</t>
    </r>
    <r>
      <rPr>
        <sz val="11"/>
        <color theme="1"/>
        <rFont val="Calibri"/>
        <family val="2"/>
        <scheme val="minor"/>
      </rPr>
      <t xml:space="preserve">": the term was intentionally chose...for want of a better word. It implies it's *not* a firm (Contractual) requirement yet -- it's still up for Discussion (as to how it adds value compared to other stakeholder's Desires, and whether it negatively impacts others). "I Want" was too boisterous. "I Wish" implied it was a fairy tale outcome, "I Need" was incorrect. I Lust For was a bit too OTT. </t>
    </r>
  </si>
  <si>
    <r>
      <t>- "</t>
    </r>
    <r>
      <rPr>
        <b/>
        <sz val="11"/>
        <color theme="1"/>
        <rFont val="Calibri"/>
        <family val="2"/>
        <scheme val="minor"/>
      </rPr>
      <t>Organisation</t>
    </r>
    <r>
      <rPr>
        <sz val="11"/>
        <color theme="1"/>
        <rFont val="Calibri"/>
        <family val="2"/>
        <scheme val="minor"/>
      </rPr>
      <t>": where possible, each entry's wording is intentionally abstracted  to be useable within any Organisation (rather than this one specifically) to more easily determine whether the project approach and system design follow industry standards and norms or not. Deviation from Norms CAN be a strong warning of Risk (but also is not always the case).</t>
    </r>
  </si>
  <si>
    <r>
      <t xml:space="preserve">- </t>
    </r>
    <r>
      <rPr>
        <b/>
        <sz val="11"/>
        <color theme="1"/>
        <rFont val="Calibri"/>
        <family val="2"/>
        <scheme val="minor"/>
      </rPr>
      <t>UID</t>
    </r>
    <r>
      <rPr>
        <sz val="11"/>
        <color theme="1"/>
        <rFont val="Calibri"/>
        <family val="2"/>
        <scheme val="minor"/>
      </rPr>
      <t>: Each entry's UID is purposeful in that instead of it being developed to be a sequential run (eg: REQ-0001 to REQ-00125) pointing to different statements in every project, the UID's encoding of Stakeholder, Purpose, and Order such that the they ensure uniqueness and reusable across projects</t>
    </r>
  </si>
  <si>
    <r>
      <t xml:space="preserve">- </t>
    </r>
    <r>
      <rPr>
        <b/>
        <sz val="11"/>
        <color theme="1"/>
        <rFont val="Calibri"/>
        <family val="2"/>
        <scheme val="minor"/>
      </rPr>
      <t>Paired</t>
    </r>
    <r>
      <rPr>
        <sz val="11"/>
        <color theme="1"/>
        <rFont val="Calibri"/>
        <family val="2"/>
        <scheme val="minor"/>
      </rPr>
      <t>: one role's Desired outcome is another role's Responsibility. Check to see that both aspects are captured in this catalogue. Thank you.</t>
    </r>
  </si>
  <si>
    <r>
      <t xml:space="preserve">- </t>
    </r>
    <r>
      <rPr>
        <b/>
        <sz val="11"/>
        <color theme="1"/>
        <rFont val="Calibri"/>
        <family val="2"/>
        <scheme val="minor"/>
      </rPr>
      <t>Generic</t>
    </r>
    <r>
      <rPr>
        <sz val="11"/>
        <color theme="1"/>
        <rFont val="Calibri"/>
        <family val="2"/>
        <scheme val="minor"/>
      </rPr>
      <t>: as per the title of the Document, these are *Generic* Desires that are applicable to the vast majority of current IT projects. On top of them a project develops a particular project's specific Desires (generally this is limited to just capturing additional Business and Business SUpport stakeholder Desires.</t>
    </r>
  </si>
  <si>
    <r>
      <t xml:space="preserve">- </t>
    </r>
    <r>
      <rPr>
        <b/>
        <sz val="11"/>
        <color theme="1"/>
        <rFont val="Calibri"/>
        <family val="2"/>
        <scheme val="minor"/>
      </rPr>
      <t>Excel</t>
    </r>
    <r>
      <rPr>
        <sz val="11"/>
        <color theme="1"/>
        <rFont val="Calibri"/>
        <family val="2"/>
        <scheme val="minor"/>
      </rPr>
      <t>: Although Excel is not a DB, or RowShare, or AirTable --it's the most widely available tool. Sigh. Deal with it.</t>
    </r>
  </si>
  <si>
    <r>
      <t xml:space="preserve">- </t>
    </r>
    <r>
      <rPr>
        <b/>
        <sz val="11"/>
        <color theme="1"/>
        <rFont val="Calibri"/>
        <family val="2"/>
        <scheme val="minor"/>
      </rPr>
      <t>Use</t>
    </r>
    <r>
      <rPr>
        <sz val="11"/>
        <color theme="1"/>
        <rFont val="Calibri"/>
        <family val="2"/>
        <scheme val="minor"/>
      </rPr>
      <t>: Word's MailMerge functionality to develop document fragments from one table or another. See previous point.</t>
    </r>
  </si>
  <si>
    <r>
      <t xml:space="preserve">- </t>
    </r>
    <r>
      <rPr>
        <b/>
        <sz val="11"/>
        <color theme="1"/>
        <rFont val="Calibri"/>
        <family val="2"/>
        <scheme val="minor"/>
      </rPr>
      <t>Corrections</t>
    </r>
    <r>
      <rPr>
        <sz val="11"/>
        <color theme="1"/>
        <rFont val="Calibri"/>
        <family val="2"/>
        <scheme val="minor"/>
      </rPr>
      <t>:Spelling is important -- but less important for now than Intent/Usefulness (i.e. don't sweat the small stuff -- but flag errors them when you see them).</t>
    </r>
  </si>
  <si>
    <t>FINAL WORDS:</t>
  </si>
  <si>
    <t xml:space="preserve">Good luck with your project. </t>
  </si>
  <si>
    <t xml:space="preserve">- IT projects are complex -- but not complicated. After 60 years it is actually (contrary to hype) more of a skilled career -- even if unregulated -- than an art form, so if you do follow well-trodden automated delivery, system, component and code patterns, you *will* keep delivery organised &amp; achievable.  </t>
  </si>
  <si>
    <r>
      <t xml:space="preserve">- Don't fall into the trap of delivering an MVP (which too often ends up standing for </t>
    </r>
    <r>
      <rPr>
        <i/>
        <sz val="11"/>
        <color theme="1"/>
        <rFont val="Calibri"/>
        <family val="2"/>
        <scheme val="minor"/>
      </rPr>
      <t>Missing Valuable Planning</t>
    </r>
    <r>
      <rPr>
        <sz val="11"/>
        <color theme="1"/>
        <rFont val="Calibri"/>
        <family val="2"/>
        <scheme val="minor"/>
      </rPr>
      <t xml:space="preserve">). Aim for delivering early and iteratively improving a </t>
    </r>
    <r>
      <rPr>
        <i/>
        <sz val="11"/>
        <color theme="1"/>
        <rFont val="Calibri"/>
        <family val="2"/>
        <scheme val="minor"/>
      </rPr>
      <t>Minimum Viable Service</t>
    </r>
    <r>
      <rPr>
        <sz val="11"/>
        <color theme="1"/>
        <rFont val="Calibri"/>
        <family val="2"/>
        <scheme val="minor"/>
      </rPr>
      <t xml:space="preserve"> (MVS) -- which encodes early the concept that the service has a long lifespan, needs monitoring, maintenance, bau development &amp; improvement, operations, support. </t>
    </r>
  </si>
  <si>
    <r>
      <t xml:space="preserve">- Advernturers dream of getting to the North or South Pole, the Amazon or El Dorado. And you never hear of them again except in children's books. Successful Explorers don't plan to get there (the exciting scary Dev part) -- they plan to get back </t>
    </r>
    <r>
      <rPr>
        <i/>
        <sz val="11"/>
        <color theme="1"/>
        <rFont val="Calibri"/>
        <family val="2"/>
        <scheme val="minor"/>
      </rPr>
      <t>to deliver the value</t>
    </r>
    <r>
      <rPr>
        <sz val="11"/>
        <color theme="1"/>
        <rFont val="Calibri"/>
        <family val="2"/>
        <scheme val="minor"/>
      </rPr>
      <t xml:space="preserve"> (Operating), and work back from the end all the way back to where they have to start. what resources are needed at way stations, etc. Roald Amundsen called Adventures Piss Poor Planned Projects (or something to that effect). He survived. Robert F. Scott froze and didn't deliver. You can learn a lot from Roald's studying, planning, partnering, teaming, and traveling light. He also used dogs (the Automation of the day), rather than pulling sleds with humans, as Scott did.</t>
    </r>
  </si>
  <si>
    <t xml:space="preserve">- Bet on Automation every time. It encodes Definition, Development, Deployment and QA IP such that its available over the whole Operation time, protecting it from being lost due to resources leaving at the end of the Capex period. And makes light work of repetitive work to free thinking for other tasks. </t>
  </si>
  <si>
    <t xml:space="preserve">- Don't believe the hype. Agile never recommended "Start Dev'in, no Planning or Documentation needed." It recommending relying on JUST ENOUGH Documentation needed to communicate the Planning. And NEVER said skip the Planning.  Planning is the most efficient way to measure twice, cut once, cost less, be more predicatable in terms of effort, schedule, expense. Use Agile work management to meet the demands of the plan. </t>
  </si>
  <si>
    <r>
      <t xml:space="preserve">- If you let Developers plan your service or system, rather than stick to Developing to Architected plans, more fool you.  Can't say you were not warned. That's like asking your great plumber to design your house. Different skillsets are required to plan the placement, the orientation, the driveway, waste, storm water, electricity, heating, ventilation, lighting, glazing, wall structure, cladding, insulation, lining, openings, triming, painting, joists, floors, stair slopes, railings, wet areas lining, tiling, kitchen and bathroom cabinetry -- all within neighbourhood, regional, national, international standards, agreements, and obligations, and need to coordinate with traffic specialists, earthworks specialists, solar specialists. etc.  The same applies in that you wouldn't ask your electrician either, or your painter, nephew, or best buddy to do all that either, no matter how good they are in their vertical field. (Then again, I guess you </t>
    </r>
    <r>
      <rPr>
        <i/>
        <sz val="11"/>
        <color theme="1"/>
        <rFont val="Calibri"/>
        <family val="2"/>
        <scheme val="minor"/>
      </rPr>
      <t>can</t>
    </r>
    <r>
      <rPr>
        <sz val="11"/>
        <color theme="1"/>
        <rFont val="Calibri"/>
        <family val="2"/>
        <scheme val="minor"/>
      </rPr>
      <t xml:space="preserve"> do it  -- if its </t>
    </r>
    <r>
      <rPr>
        <i/>
        <sz val="11"/>
        <color theme="1"/>
        <rFont val="Calibri"/>
        <family val="2"/>
        <scheme val="minor"/>
      </rPr>
      <t>your</t>
    </r>
    <r>
      <rPr>
        <sz val="11"/>
        <color theme="1"/>
        <rFont val="Calibri"/>
        <family val="2"/>
        <scheme val="minor"/>
      </rPr>
      <t xml:space="preserve"> personal morgage -- rather than a budget from shared treasury).</t>
    </r>
  </si>
  <si>
    <t>- Careful as to choose architects appropriate for the objectve. There are differences in between internal employee facing architects, and architects of services for customers. Few are good at both -- and the services they will propose will generally be appropriate for only one arena. Architects that do houses, for example, generally do poor restaurants, hotels and commercial spaces -- and architects that do the later generally make homes that feel industrial, using industrial solutions for lighting, fixtures, bathroom dimensions, surfaces. The same for software: enterprise facing architects may opt for rules, regulations and order, cost and queling disent -- whereas customers are best served with flexibility, unique circumstances, social media,  feedback, and decisions based on other factors than cost.</t>
  </si>
  <si>
    <t>SEQUENTIAL TABLE OF CONTENTS</t>
  </si>
  <si>
    <t>ROLE DESCRIPTION</t>
  </si>
  <si>
    <t>Roles of those who get projects started:</t>
  </si>
  <si>
    <t>Sponsor</t>
  </si>
  <si>
    <t>Business Case Developer</t>
  </si>
  <si>
    <t>Roles of those who govern project starting, continuance or cancellation:</t>
  </si>
  <si>
    <t>ITC Governance Board</t>
  </si>
  <si>
    <t>Project Governance Board</t>
  </si>
  <si>
    <t>='DESIRES-PROJECT-GOVERNANCE'!A5</t>
  </si>
  <si>
    <t>Roles of those who direct projects and report to governance:</t>
  </si>
  <si>
    <t>Program/Project Manager</t>
  </si>
  <si>
    <t>Roles of those who organise project effort:</t>
  </si>
  <si>
    <t>Effort Coordinator (ScrumMaster)</t>
  </si>
  <si>
    <t>Roles of those who provide Endorsements Required at different times:</t>
  </si>
  <si>
    <t>Legal Services</t>
  </si>
  <si>
    <t>Privacy Services</t>
  </si>
  <si>
    <t>Māori Services</t>
  </si>
  <si>
    <t>Information Services</t>
  </si>
  <si>
    <t>Data Services</t>
  </si>
  <si>
    <t>C&amp;A Security Services</t>
  </si>
  <si>
    <t>Technical Security Services</t>
  </si>
  <si>
    <t>Roles of those who keep services working for 10+ years:</t>
  </si>
  <si>
    <t>Deployment Services</t>
  </si>
  <si>
    <t>Monitoring Services</t>
  </si>
  <si>
    <t>Maintenance Services</t>
  </si>
  <si>
    <t>Support Development Services</t>
  </si>
  <si>
    <t>Operations Services</t>
  </si>
  <si>
    <t>Roles of those who take care of users:</t>
  </si>
  <si>
    <t>Support Users (General Customer)</t>
  </si>
  <si>
    <t>Support Users (Business)</t>
  </si>
  <si>
    <t>Roles of those who use the service:</t>
  </si>
  <si>
    <t>Users (Internal Business Providers)</t>
  </si>
  <si>
    <t>Users (Public Service Consumers)</t>
  </si>
  <si>
    <t>Roles of those who design the services:</t>
  </si>
  <si>
    <t>Consumer Architecture Services</t>
  </si>
  <si>
    <t>Business Archtiecture Services</t>
  </si>
  <si>
    <t>Enterprise Architecture Services</t>
  </si>
  <si>
    <t>Solution Architecture Services</t>
  </si>
  <si>
    <t>Technical Architecture Services</t>
  </si>
  <si>
    <t>Client User Interface Experience Design Services</t>
  </si>
  <si>
    <t>Roles of those who provide the procured/subscribed to services:</t>
  </si>
  <si>
    <t>Vendor Service Provider</t>
  </si>
  <si>
    <t>Roles of those who capture and organise competing stakeholder desires:</t>
  </si>
  <si>
    <t>Business Analysis Services</t>
  </si>
  <si>
    <t>Stakeholder Analysis Services</t>
  </si>
  <si>
    <t>Quality Analysis Services</t>
  </si>
  <si>
    <t>Roles of those who develop how the service functionality is made accessible:</t>
  </si>
  <si>
    <t>UI Design</t>
  </si>
  <si>
    <t>Roles of those who develop, customize, integrate the solution's services:</t>
  </si>
  <si>
    <t>Development - Pipeline</t>
  </si>
  <si>
    <t>Development - QA Automation</t>
  </si>
  <si>
    <t>Development - Service</t>
  </si>
  <si>
    <t>Development - Service APIs</t>
  </si>
  <si>
    <t>Development - Service API Client</t>
  </si>
  <si>
    <t>Development - Website</t>
  </si>
  <si>
    <t>Development - Service Client</t>
  </si>
  <si>
    <t>Development - ETL</t>
  </si>
  <si>
    <t>Roles of those who develop, customize, integrate the service content:</t>
  </si>
  <si>
    <t>Development - Māori Content</t>
  </si>
  <si>
    <t>Development - Content</t>
  </si>
  <si>
    <t>Roles of those who Endorse the Design, Development, Processes:</t>
  </si>
  <si>
    <t>Technical Design Review Board</t>
  </si>
  <si>
    <t>C&amp;A Services</t>
  </si>
  <si>
    <t>Change Control Role</t>
  </si>
  <si>
    <t>Change Advisory Board</t>
  </si>
  <si>
    <t>Roles of those who Accept the Residual Risks to the Business Group And wider Organisation:</t>
  </si>
  <si>
    <t>CIO/CDO</t>
  </si>
  <si>
    <t>Status</t>
  </si>
  <si>
    <t>Environment</t>
  </si>
  <si>
    <t>Type</t>
  </si>
  <si>
    <t>MAJOR (PHASE):</t>
  </si>
  <si>
    <t>MINOR(DELIVERABLE):</t>
  </si>
  <si>
    <t>STAKEHOLDERS</t>
  </si>
  <si>
    <t>TYPE</t>
  </si>
  <si>
    <t>DESIRE TYPE</t>
  </si>
  <si>
    <t>Draft</t>
  </si>
  <si>
    <t>Undefined</t>
  </si>
  <si>
    <t>P00.---</t>
  </si>
  <si>
    <t>D000.---</t>
  </si>
  <si>
    <t>S00.Unclassified</t>
  </si>
  <si>
    <t>T0.---</t>
  </si>
  <si>
    <t>DT00.Role Purpose</t>
  </si>
  <si>
    <t>Reviewable</t>
  </si>
  <si>
    <t>Unknown</t>
  </si>
  <si>
    <t>P00.Procurement</t>
  </si>
  <si>
    <t>D001.SOW</t>
  </si>
  <si>
    <t>S00.Procurement</t>
  </si>
  <si>
    <t>T1.Objectives</t>
  </si>
  <si>
    <t>DT10.Prerequisites: Setup</t>
  </si>
  <si>
    <t>Rejected</t>
  </si>
  <si>
    <t>Cloud/SaaS</t>
  </si>
  <si>
    <t>Service</t>
  </si>
  <si>
    <t>P01.Destination</t>
  </si>
  <si>
    <t>D002.SOW/Delivery Management Services</t>
  </si>
  <si>
    <t>S01.ALL</t>
  </si>
  <si>
    <t>T2.Deliverables</t>
  </si>
  <si>
    <t>DT20.Prerequisites: Info</t>
  </si>
  <si>
    <t>Accepted</t>
  </si>
  <si>
    <t>Cloud/PaaS</t>
  </si>
  <si>
    <t>Configurable</t>
  </si>
  <si>
    <t>P02.Dependencies</t>
  </si>
  <si>
    <t>D003.SOW/Stakeholder Analysis Services</t>
  </si>
  <si>
    <t>S02.CEO</t>
  </si>
  <si>
    <t>T3.Task</t>
  </si>
  <si>
    <t>DT30.Deliverables: Final</t>
  </si>
  <si>
    <t>Active</t>
  </si>
  <si>
    <t>Cloud/CaaS</t>
  </si>
  <si>
    <t>Customizable</t>
  </si>
  <si>
    <t>P03.Governance</t>
  </si>
  <si>
    <t>D004.SOW/Design Services/Architecture</t>
  </si>
  <si>
    <t>S03.Organisation Strategic Alignment Governance</t>
  </si>
  <si>
    <t>T4.Milestone</t>
  </si>
  <si>
    <t>DT40.Deliverables: Enabling</t>
  </si>
  <si>
    <t>Replaced</t>
  </si>
  <si>
    <t>Cloud/IaaS</t>
  </si>
  <si>
    <t>Custom</t>
  </si>
  <si>
    <t>P04.Direction</t>
  </si>
  <si>
    <t>D005.SOW/Design Services/UX</t>
  </si>
  <si>
    <t>S04.Organisation Information Governance</t>
  </si>
  <si>
    <t>T5.Constraints</t>
  </si>
  <si>
    <t>DT50.Tasks</t>
  </si>
  <si>
    <t>Retired</t>
  </si>
  <si>
    <t>OnPrem/IaaS</t>
  </si>
  <si>
    <t>P05.Delegation</t>
  </si>
  <si>
    <t>D006.SOW/ScrumMaster Services</t>
  </si>
  <si>
    <t>S05.Organisation Legal Governance</t>
  </si>
  <si>
    <t>T6.Specs:Qualities</t>
  </si>
  <si>
    <t>DT60.Responsibility</t>
  </si>
  <si>
    <t>P06.Discovery</t>
  </si>
  <si>
    <t>D007.SOW/QA Analysis Services</t>
  </si>
  <si>
    <t>S06.Organisation Probity Governance</t>
  </si>
  <si>
    <t>T7.Specs:Functionality</t>
  </si>
  <si>
    <t>DT70.Guidance</t>
  </si>
  <si>
    <t>P07.Desires</t>
  </si>
  <si>
    <t>D008.SOW/C&amp;A Services</t>
  </si>
  <si>
    <t>S07.Organisation Privacy Governance</t>
  </si>
  <si>
    <t>T8.Specs:Guidance</t>
  </si>
  <si>
    <t>DT80.Desires</t>
  </si>
  <si>
    <t>P08.Definition</t>
  </si>
  <si>
    <t>D009.SOW/Delivery Services</t>
  </si>
  <si>
    <t>S08.Organisation Comms Governance</t>
  </si>
  <si>
    <t>T9.Assumptions</t>
  </si>
  <si>
    <t>P09.Procurement</t>
  </si>
  <si>
    <t>D010.SOW/Infrastructure Services</t>
  </si>
  <si>
    <t>S09.Organisation Change Management Governance</t>
  </si>
  <si>
    <t>P10.Design</t>
  </si>
  <si>
    <t>D011.SOW/Monitoring Services</t>
  </si>
  <si>
    <t>S10.---</t>
  </si>
  <si>
    <t>P11.Detailed Design</t>
  </si>
  <si>
    <t>D012.SOW/Operations Services</t>
  </si>
  <si>
    <t>S11.---</t>
  </si>
  <si>
    <t>P12.Technical Design</t>
  </si>
  <si>
    <t>D013.SOW/Data Migration Services</t>
  </si>
  <si>
    <t>S12.---</t>
  </si>
  <si>
    <t>P13.Content Design</t>
  </si>
  <si>
    <t>D014.SOW/Resource &amp; Content Services</t>
  </si>
  <si>
    <t>S13.Business Sponsor</t>
  </si>
  <si>
    <t>P14.QA Definition</t>
  </si>
  <si>
    <t>D015.SOW/Media Interpretation Services</t>
  </si>
  <si>
    <t>S14.Business Governance</t>
  </si>
  <si>
    <t>P15.Delivery</t>
  </si>
  <si>
    <t>D016.SOW/Development Services/Pipeline</t>
  </si>
  <si>
    <t>S15.Business Content Governance</t>
  </si>
  <si>
    <t>P16.Development</t>
  </si>
  <si>
    <t>D017.SOW/Development Services/QA Automation</t>
  </si>
  <si>
    <t>S16.---</t>
  </si>
  <si>
    <t>P17.Driving</t>
  </si>
  <si>
    <t>D018.SOW/Development Services/Server</t>
  </si>
  <si>
    <t>S17.---</t>
  </si>
  <si>
    <t>P18.Decommissioning</t>
  </si>
  <si>
    <t>D019.SOW/Development Services/Client/UX</t>
  </si>
  <si>
    <t>S18.ITC CIO/CDO</t>
  </si>
  <si>
    <t>D020.SOW/Development Services/Data</t>
  </si>
  <si>
    <t>S19.ITC Data Integration Governance(ITC-DIGI)</t>
  </si>
  <si>
    <t>D021.SOW/Security Review Services</t>
  </si>
  <si>
    <t>S20.ITC Technology Investments Alignment Governance(ITC-DA/GB)</t>
  </si>
  <si>
    <t>D022.SOW/Support Services</t>
  </si>
  <si>
    <t>S21.ITC Technology Investments Alignment Governance(DA)</t>
  </si>
  <si>
    <t>D023.SOW/Training Services</t>
  </si>
  <si>
    <t>S22.ITC Architecture Alignment Governance(ITC-TWG)</t>
  </si>
  <si>
    <t>D024.---</t>
  </si>
  <si>
    <t>S23.ITC Design Security Services</t>
  </si>
  <si>
    <t>D025.---</t>
  </si>
  <si>
    <t>S24.ITC Certificate &amp; Assurance (C&amp;A) Services(C&amp;A)</t>
  </si>
  <si>
    <t>D031.Business</t>
  </si>
  <si>
    <t>S25.ITC Change Governance(CAB)</t>
  </si>
  <si>
    <t>D032.Business/Options Analysis</t>
  </si>
  <si>
    <t>S26.---</t>
  </si>
  <si>
    <t>D033.Business/Stakeholders Map</t>
  </si>
  <si>
    <t>S27.---</t>
  </si>
  <si>
    <t>D034.Business/HL Objectives</t>
  </si>
  <si>
    <t>S28.Users/Public</t>
  </si>
  <si>
    <t>D035.Business/Gap Analysis</t>
  </si>
  <si>
    <t>S29.Users/Authenticated</t>
  </si>
  <si>
    <t>D036.Business/Case</t>
  </si>
  <si>
    <t>S30.Users/Service Consumers</t>
  </si>
  <si>
    <t>D037.Business/Delivery Plan</t>
  </si>
  <si>
    <t>S31.Users/Service Providers (Frontline)</t>
  </si>
  <si>
    <t>D038.Business/Change Management Plan</t>
  </si>
  <si>
    <t>S32.Users/Business Services (Coordinators)</t>
  </si>
  <si>
    <t>D039.Business/Change Comms Plan</t>
  </si>
  <si>
    <t>S33.Users/Training Services</t>
  </si>
  <si>
    <t>D040.Business/Execution Plan</t>
  </si>
  <si>
    <t>S34.Users/Support Services (General)</t>
  </si>
  <si>
    <t>D041.Business/Requirements Tracability Report</t>
  </si>
  <si>
    <t>S35.Users/Business Service (Support)</t>
  </si>
  <si>
    <t>D042.---</t>
  </si>
  <si>
    <t>S36.Users/Operations (Configuration)</t>
  </si>
  <si>
    <t>D043.---</t>
  </si>
  <si>
    <t>S37.---</t>
  </si>
  <si>
    <t>D101.Governance Reporting</t>
  </si>
  <si>
    <t>S38.---</t>
  </si>
  <si>
    <t>D102.Governance Reporting/Risks</t>
  </si>
  <si>
    <t>S39.Partners</t>
  </si>
  <si>
    <t>D103.Governance Reporting/Issues</t>
  </si>
  <si>
    <t>S40.API Gateway Services</t>
  </si>
  <si>
    <t>D104.Governance Reporting/Technical Debt</t>
  </si>
  <si>
    <t>S41.Analytics Services</t>
  </si>
  <si>
    <t>D105.Governance Reporting/Resources</t>
  </si>
  <si>
    <t>S42.Data warehouse Services</t>
  </si>
  <si>
    <t>D106.Governance Reporting/Effort</t>
  </si>
  <si>
    <t>S43.Archiving Services</t>
  </si>
  <si>
    <t>D107.Governance Reporting/Functionalities</t>
  </si>
  <si>
    <t>S44.---</t>
  </si>
  <si>
    <t>D108.Governance Reporting/Qualities</t>
  </si>
  <si>
    <t>S45.---</t>
  </si>
  <si>
    <t>D109.Governance Reporting/Quality Assurance</t>
  </si>
  <si>
    <t>S46.Delivery Management Services</t>
  </si>
  <si>
    <t>D110.Governance Reporting/Endorsements</t>
  </si>
  <si>
    <t>S47.Business Case Consultant Services</t>
  </si>
  <si>
    <t>D111.Governance Reporting/Deliverables</t>
  </si>
  <si>
    <t>S48.Enterprise Architecture Services</t>
  </si>
  <si>
    <t>D112.---</t>
  </si>
  <si>
    <t>S48.Stakeholder Analysis Services</t>
  </si>
  <si>
    <t>D113.---</t>
  </si>
  <si>
    <t>S49.Solution Architecture Services</t>
  </si>
  <si>
    <t>D251.Classification</t>
  </si>
  <si>
    <t>S50.Design Services/UX</t>
  </si>
  <si>
    <t>D252.Classification/Information Category</t>
  </si>
  <si>
    <t>S51.---</t>
  </si>
  <si>
    <t>D253.Classification/Privacy (PTA)</t>
  </si>
  <si>
    <t>S52.---</t>
  </si>
  <si>
    <t>D254.Classification/Risk (STA)</t>
  </si>
  <si>
    <t>S53.Design Security Review Services</t>
  </si>
  <si>
    <t>D254.---</t>
  </si>
  <si>
    <t>S54.---</t>
  </si>
  <si>
    <t>D255.---</t>
  </si>
  <si>
    <t>S55.---</t>
  </si>
  <si>
    <t>D261.C&amp;A</t>
  </si>
  <si>
    <t>S56.ScrumMaster Services</t>
  </si>
  <si>
    <t>D262.C&amp;A Risk (ST2)</t>
  </si>
  <si>
    <t>S57.QA Analysis Services</t>
  </si>
  <si>
    <t>D263.C&amp;A Risk Audit</t>
  </si>
  <si>
    <t>S58.Identity Services</t>
  </si>
  <si>
    <t>D264.---</t>
  </si>
  <si>
    <t>S59.Data Services</t>
  </si>
  <si>
    <t>D265.---</t>
  </si>
  <si>
    <t>S60.Deployment Services</t>
  </si>
  <si>
    <t>D271.Endorsement</t>
  </si>
  <si>
    <t>S61.Infrastructure Services</t>
  </si>
  <si>
    <t>D272.Endorsement/ITC-GB</t>
  </si>
  <si>
    <t>S62.Monitoring Services</t>
  </si>
  <si>
    <t>D273.Endorsement/ITC-DA</t>
  </si>
  <si>
    <t>S63.Security Services</t>
  </si>
  <si>
    <t>D274.Endorsement/ITC-QA</t>
  </si>
  <si>
    <t>S64.Maintenance Services</t>
  </si>
  <si>
    <t>D275.Endorsement/ITC-C&amp;A</t>
  </si>
  <si>
    <t>S65.Operations Services</t>
  </si>
  <si>
    <t>D276.Endorsement/ITC-CAB</t>
  </si>
  <si>
    <t>S66.Data Migration Services</t>
  </si>
  <si>
    <t>D277.---</t>
  </si>
  <si>
    <t>S67.BAU Development Services</t>
  </si>
  <si>
    <t>D278.---</t>
  </si>
  <si>
    <t>S68.Support Services</t>
  </si>
  <si>
    <t>D301.Endorsement/ITC-Security at CAB</t>
  </si>
  <si>
    <t>S69.Training Services</t>
  </si>
  <si>
    <t>D302.Endorsement/ITC-Infrastructure at CAB</t>
  </si>
  <si>
    <t>S70.---</t>
  </si>
  <si>
    <t>D303.Endorsement/ITC-Monitoring at CAB</t>
  </si>
  <si>
    <t>S71.---</t>
  </si>
  <si>
    <t>D304.Endorsement/ITC-Maintenance at CAB</t>
  </si>
  <si>
    <t>S72.Resource &amp; Content Services</t>
  </si>
  <si>
    <t>D305.Endorsement/ITC-Operations at CAB</t>
  </si>
  <si>
    <t>S73.Interpretation Services</t>
  </si>
  <si>
    <t>D306.Endorsement/ITC-Deployment at CAB</t>
  </si>
  <si>
    <t>S74.---</t>
  </si>
  <si>
    <t>D307.Endorsement/ITC-Support at CAB</t>
  </si>
  <si>
    <t>S75.Development Services</t>
  </si>
  <si>
    <t>D308.Endorsement/ITC-Training at CAB</t>
  </si>
  <si>
    <t>S76.Development Services/Pipeline Automation</t>
  </si>
  <si>
    <t>D309.Endorsement/ITC-Identity at CAB</t>
  </si>
  <si>
    <t>S77.Development Services/QA Automation</t>
  </si>
  <si>
    <t>D310.Endorsement/ITC-Legal at CAB</t>
  </si>
  <si>
    <t>S78.Development Services/Server</t>
  </si>
  <si>
    <t>D310.---</t>
  </si>
  <si>
    <t>S79.Development Services/Specialist Integration</t>
  </si>
  <si>
    <t>D311.---</t>
  </si>
  <si>
    <t>S80.Development Services/Client/UX</t>
  </si>
  <si>
    <t>D331.Provisioning</t>
  </si>
  <si>
    <t>S81.Development Services/ETL</t>
  </si>
  <si>
    <t>D332.Provisioning/Identities</t>
  </si>
  <si>
    <t>D333.Provisioning/Workstations</t>
  </si>
  <si>
    <t>D334.Provisioning/Comms</t>
  </si>
  <si>
    <t>D335.Provisioning/Prod. Tools</t>
  </si>
  <si>
    <t>D336.---</t>
  </si>
  <si>
    <t>D337.---</t>
  </si>
  <si>
    <t>D341.Subscriptions</t>
  </si>
  <si>
    <t>D342.Subscriptions/ALM Hub</t>
  </si>
  <si>
    <t>D343.Subscriptions/Infrastructure</t>
  </si>
  <si>
    <t>D344.Subscriptions/DNS</t>
  </si>
  <si>
    <t>D345.Subscriptions/Certs</t>
  </si>
  <si>
    <t>D346.Subscriptions/WebsiteUpCheck</t>
  </si>
  <si>
    <t>D347.Subscriptions/Email</t>
  </si>
  <si>
    <t xml:space="preserve">    </t>
  </si>
  <si>
    <t>D348.Subscriptions/Validation</t>
  </si>
  <si>
    <t>D349.Subscriptions/Search</t>
  </si>
  <si>
    <t>D350.Subscriptions/GeoIP</t>
  </si>
  <si>
    <t>D351.Subscriptions/Addresses</t>
  </si>
  <si>
    <t>D352.---</t>
  </si>
  <si>
    <t>D353.---</t>
  </si>
  <si>
    <t>D361.Specifications</t>
  </si>
  <si>
    <t>D362.Specifications/Info/Entities</t>
  </si>
  <si>
    <t>D363.Specifications/Info/Classification</t>
  </si>
  <si>
    <t xml:space="preserve">D364.Specifications/REQ/Functional </t>
  </si>
  <si>
    <t>D365.Specifications/REQ/Quality</t>
  </si>
  <si>
    <t>D366.Specifications/REQ/Technical</t>
  </si>
  <si>
    <t>D367.Specifications/AccessMatrix</t>
  </si>
  <si>
    <t>D368.Specifications/REQ/System (F+Q)</t>
  </si>
  <si>
    <t>D360.---</t>
  </si>
  <si>
    <t>D361.---</t>
  </si>
  <si>
    <t>D371.Architecture</t>
  </si>
  <si>
    <t>D372.Architecture/SAD</t>
  </si>
  <si>
    <t>D373.Architecture/TDD</t>
  </si>
  <si>
    <t>D374.---</t>
  </si>
  <si>
    <t>D375.---</t>
  </si>
  <si>
    <t>D381.Documentation</t>
  </si>
  <si>
    <t>D382.Documentation/Specifications</t>
  </si>
  <si>
    <t>D383.Documentation/StyleGuide</t>
  </si>
  <si>
    <t>D384.Documentation/Infrastructure</t>
  </si>
  <si>
    <t>D385.Documentation/Configuration</t>
  </si>
  <si>
    <t>D386.Documentation/Data Schema</t>
  </si>
  <si>
    <t>D387.Documentation/Integration</t>
  </si>
  <si>
    <t>D388.Documentation/Deployment</t>
  </si>
  <si>
    <t>D389.Documentation/Data Migration</t>
  </si>
  <si>
    <t>D380.Documentation/Backup&amp;Restore</t>
  </si>
  <si>
    <t>D391.Documentation/Monitoring</t>
  </si>
  <si>
    <t>D392.Documentation/DR</t>
  </si>
  <si>
    <t>D393.Documentation/Support</t>
  </si>
  <si>
    <t>D394.Documentation/Users</t>
  </si>
  <si>
    <t>D395.Documentation/Operations</t>
  </si>
  <si>
    <t>D396.Documentation/Training</t>
  </si>
  <si>
    <t>D397.Documentation/Continuity Plan</t>
  </si>
  <si>
    <t>D398.Documentation/Change Management</t>
  </si>
  <si>
    <t>D399.---</t>
  </si>
  <si>
    <t>D401.Media</t>
  </si>
  <si>
    <t>D402.Media/Resources</t>
  </si>
  <si>
    <t>D403.Media/Resources/Prompts</t>
  </si>
  <si>
    <t>D404.Media/Resources/Instructions</t>
  </si>
  <si>
    <t>D405.Media/Resources/Inline Tips</t>
  </si>
  <si>
    <t>D406.Media/Resources/Online Assistance</t>
  </si>
  <si>
    <t>D407.Media/Resources/Messages</t>
  </si>
  <si>
    <t>D408.---</t>
  </si>
  <si>
    <t>D409.---</t>
  </si>
  <si>
    <t>D411.Media/Content</t>
  </si>
  <si>
    <t>D412.---</t>
  </si>
  <si>
    <t>D413.---</t>
  </si>
  <si>
    <t>D421.Data</t>
  </si>
  <si>
    <t>D422.Data/Legacy</t>
  </si>
  <si>
    <t>D423.---</t>
  </si>
  <si>
    <t>D424.---</t>
  </si>
  <si>
    <t>D401.Environments</t>
  </si>
  <si>
    <t>D402.Environments/General</t>
  </si>
  <si>
    <t>D403.Environments/Integrations</t>
  </si>
  <si>
    <t>D404.Environments/SecuredData</t>
  </si>
  <si>
    <t>D405.Environments/TestData/BT</t>
  </si>
  <si>
    <t>D406.Environments/TestData/DT</t>
  </si>
  <si>
    <t>D407.Environments/TestData/ST</t>
  </si>
  <si>
    <t>D408.Environments/TestData/UT</t>
  </si>
  <si>
    <t>D409.Environments/TestData/IT</t>
  </si>
  <si>
    <t>D410.Environments/TestData/TR</t>
  </si>
  <si>
    <t>D411.Environments/ProdData/PP</t>
  </si>
  <si>
    <t>D412.Environments/ProdData/PR</t>
  </si>
  <si>
    <t>D414.---</t>
  </si>
  <si>
    <t>D421.Services</t>
  </si>
  <si>
    <t>D422.Services/ALM</t>
  </si>
  <si>
    <t>D423.Services/ALM/Wiki</t>
  </si>
  <si>
    <t>D424.Services/ALM/Kanban</t>
  </si>
  <si>
    <t>D425.Services/ALM/Repository</t>
  </si>
  <si>
    <t>D426.Services/ALM/Secure Storage</t>
  </si>
  <si>
    <t>D427.Services/ALM/Delivery Pipeline</t>
  </si>
  <si>
    <t>D428.Services/ALM/Delivery Pipeline/Svc Account</t>
  </si>
  <si>
    <t>D429.Services/ALM/Delivery Pipeline/Infrastructure Creation</t>
  </si>
  <si>
    <t>D430.Services/ALM/Delivery Pipeline/Compilation</t>
  </si>
  <si>
    <t>D431.Services/ALM/Delivery Pipeline/Packaging</t>
  </si>
  <si>
    <t>D432.Services/ALM/Delivery Pipeline/Deployment</t>
  </si>
  <si>
    <t>D433.Services/ALM/Delivery Pipeline/Configuration</t>
  </si>
  <si>
    <t>D434.Services/ALM/Delivery Pipeline/Backup&amp;Restore Automation</t>
  </si>
  <si>
    <t>D435.Services/ALM/Delivery Pipeline/Schema Update Automation</t>
  </si>
  <si>
    <t>D436.Services/ALM/Delivery Pipeline/QA Automation/Static</t>
  </si>
  <si>
    <t>D437.Services/ALM/Delivery Pipeline/QA Automation/Dynamic</t>
  </si>
  <si>
    <t>D438.Services/ALM/Delivery Pipeline/Data Migration Automation</t>
  </si>
  <si>
    <t>D439.---</t>
  </si>
  <si>
    <t>D440.---</t>
  </si>
  <si>
    <t>D441.Services/Infrastructure</t>
  </si>
  <si>
    <t>D442.Services/Infrastructure/DNS</t>
  </si>
  <si>
    <t>D443.Services/Infrastructure/Email</t>
  </si>
  <si>
    <t>D444.Services/Database Schemas&amp;Seeding</t>
  </si>
  <si>
    <t>D445.---</t>
  </si>
  <si>
    <t>D446.---</t>
  </si>
  <si>
    <t>D451.Services/Configuration</t>
  </si>
  <si>
    <t>D452.---</t>
  </si>
  <si>
    <t>D453.---</t>
  </si>
  <si>
    <t>D461.Services/Server</t>
  </si>
  <si>
    <t>D462.Services/Server/Middleware/AAA</t>
  </si>
  <si>
    <t>D463.Services/Server/Middleware/Routing</t>
  </si>
  <si>
    <t>D464.---</t>
  </si>
  <si>
    <t>D465.---</t>
  </si>
  <si>
    <t>D471.Services/Server/Controllers</t>
  </si>
  <si>
    <t>D472.Services/Server/Controllers/Validation</t>
  </si>
  <si>
    <t>D473.---</t>
  </si>
  <si>
    <t>D474.---</t>
  </si>
  <si>
    <t>D481.Services/Server/Services</t>
  </si>
  <si>
    <t>D482.Services/Server/Services/Integration</t>
  </si>
  <si>
    <t>D483.Services/Server/Services/Domains</t>
  </si>
  <si>
    <t>D484.---</t>
  </si>
  <si>
    <t>D485.---</t>
  </si>
  <si>
    <t>D491.Services/Server/Common/Models</t>
  </si>
  <si>
    <t>D492.Services/Server/Services</t>
  </si>
  <si>
    <t>D493.---</t>
  </si>
  <si>
    <t>D494.---</t>
  </si>
  <si>
    <t>D501.Services/API/Gateway</t>
  </si>
  <si>
    <t>D502.--</t>
  </si>
  <si>
    <t>D503.--</t>
  </si>
  <si>
    <t>D511.Services/Server/Client/API</t>
  </si>
  <si>
    <t>D513.---</t>
  </si>
  <si>
    <t>D514.---</t>
  </si>
  <si>
    <t>D523.Services/Server/Client/UX</t>
  </si>
  <si>
    <t>D524.Services/Server/Client/UX/Views</t>
  </si>
  <si>
    <t>D525.Services/Server/Client/UX/Controllers</t>
  </si>
  <si>
    <t>D526.Services/Server/Client/UX/Services</t>
  </si>
  <si>
    <t>D527.Services/Server/Client/UX/Models</t>
  </si>
  <si>
    <t>D528.---</t>
  </si>
  <si>
    <t>D529.---</t>
  </si>
  <si>
    <t>D541.Services/CorporateSiteIntegration</t>
  </si>
  <si>
    <t>D542.Services/CorporateAPIGateway</t>
  </si>
  <si>
    <t>D543.Services/ETL/Data Migration/Legacy-In</t>
  </si>
  <si>
    <t>D544.Services/ETL/Data Migration/DW-Out</t>
  </si>
  <si>
    <t>D545.---</t>
  </si>
  <si>
    <t>D546.---</t>
  </si>
  <si>
    <t>Back to Table of Contents</t>
  </si>
  <si>
    <t>Read the INSTRUCTIONS Tab First!</t>
  </si>
  <si>
    <t>Entries entered in the following order: DT01.Role Description, DT02.Role Main Tasks, DT10.Prerequisites (Setup), DT20.Prerequisites (Info), DT30.Deliverables (Final), DT40.Deliverables (Enabling), DT50.Tasks, DT60.Responsibilities, DT70.Guidance,DT80.Desires</t>
  </si>
  <si>
    <t>As a &lt;ROLE&gt; my Role is</t>
  </si>
  <si>
    <t xml:space="preserve">As a &lt;ROLE&gt; my primary Tasks/Deliverables include: </t>
  </si>
  <si>
    <t>PHASE</t>
  </si>
  <si>
    <t>DELIVERABLE</t>
  </si>
  <si>
    <t>CONCERN.ID</t>
  </si>
  <si>
    <t>CONCERN.UNIQUEPATH</t>
  </si>
  <si>
    <t>UID</t>
  </si>
  <si>
    <t>TITLE</t>
  </si>
  <si>
    <t>RISK</t>
  </si>
  <si>
    <t>MITIGATION</t>
  </si>
  <si>
    <t>RESPONSIBLE</t>
  </si>
  <si>
    <t>BENEFITING</t>
  </si>
  <si>
    <t>R00.01.01</t>
  </si>
  <si>
    <t>Risk/Title</t>
  </si>
  <si>
    <t>NOTES</t>
  </si>
  <si>
    <t>Risk/Vendor IP Lockin</t>
  </si>
  <si>
    <t>The vendor uses a proprietary ALM to manage workitems.</t>
  </si>
  <si>
    <t>Use a cloud hosted ALM provided by the organisation.</t>
  </si>
  <si>
    <t>R00.01.02</t>
  </si>
  <si>
    <t>Risk/Vendor Service Lockin</t>
  </si>
  <si>
    <t>The vendor uses services they've procured.</t>
  </si>
  <si>
    <t>Whether it be their repositories, infrastructure, automation services, notification services, directory services (DNS), certification services -- they are all a significant migration risk in terms of possibility of transference, cost and time to do so.</t>
  </si>
  <si>
    <t>R00.01.03</t>
  </si>
  <si>
    <t>Risk/No public WorkItem board</t>
  </si>
  <si>
    <t>An ALM is available for development, but not for service consumers to view and/or contribute to.</t>
  </si>
  <si>
    <t>A lack of feedback channel ensures the service receives none, therefore cannot be improved iteratively.</t>
  </si>
  <si>
    <t>R00.01.04</t>
  </si>
  <si>
    <t>Risk/No ALM for WorkItem Mgmt</t>
  </si>
  <si>
    <t>WorkItems are managed using inappropriate services (eg: Confluence) or inappropriate/primitive/incomplete services (eg: JIRA)</t>
  </si>
  <si>
    <t>Risk/No ALM Documentation service</t>
  </si>
  <si>
    <t>No Wiki is provided for Documentation of Discovery, Definition, Design, Delivery, Development notes</t>
  </si>
  <si>
    <t>Risk/Design/Roles &amp; GroupRoles</t>
  </si>
  <si>
    <t>The use of system wide roles is inapropriate only in simple internal enterprise systems, whereas providing Group specific Roles represents real world users with more fidelity.</t>
  </si>
  <si>
    <t>Risk/Design/Permissions &amp; Roles</t>
  </si>
  <si>
    <t>The use of Roles only is suitable for very simple interface facing tools, but inappropriate for external facing services, being unable to represent the myriad ways roles can be developed.</t>
  </si>
  <si>
    <t>Risk/Design/Development Framework</t>
  </si>
  <si>
    <t>The choice of development framework may make development easier, at the expense of removing the possibility of Permssion based development, and/or Users belonging to multiple Roles within multiple Groups</t>
  </si>
  <si>
    <t>Risk/Design/Invitation</t>
  </si>
  <si>
    <t>The lack of a means to send Invitiations to Roles within Groups means Provision must be managed in another (generally expensive) way.</t>
  </si>
  <si>
    <t>Risk/Design/T&amp;Cs</t>
  </si>
  <si>
    <t xml:space="preserve">A service that provides Roles without enforcing the acceptance of T&amp;Cs puts itself in legal jeopardy due to not having disclosing/specifying expectations and/or constraints.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</si>
</sst>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6">
    <fill>
      <patternFill patternType="none"/>
    </fill>
    <fill>
      <patternFill patternType="gray125"/>
    </fill>
    <fill>
      <patternFill patternType="solid">
        <fgColor theme="4"/>
      </patternFill>
    </fill>
    <fill>
      <patternFill patternType="solid">
        <fgColor theme="7" tint="0.39997558519241921"/>
        <bgColor indexed="64"/>
      </patternFill>
    </fill>
    <fill>
      <patternFill patternType="solid">
        <fgColor theme="5"/>
      </patternFill>
    </fill>
    <fill>
      <patternFill patternType="solid">
        <fgColor theme="4" tint="0.79998168889431442"/>
        <bgColor indexed="65"/>
      </patternFill>
    </fill>
  </fills>
  <borders count="1">
    <border>
      <left/>
      <right/>
      <top/>
      <bottom/>
      <diagonal/>
    </border>
  </borders>
  <cellStyleXfs count="5">
    <xf numFmtId="0" fontId="0" fillId="0" borderId="0"/>
    <xf numFmtId="0" fontId="3" fillId="2" borderId="0" applyNumberFormat="0" applyBorder="0" applyAlignment="0" applyProtection="0"/>
    <xf numFmtId="0" fontId="3" fillId="4" borderId="0" applyNumberFormat="0" applyBorder="0" applyAlignment="0" applyProtection="0"/>
    <xf numFmtId="0" fontId="4" fillId="5" borderId="0" applyNumberFormat="0" applyBorder="0" applyAlignment="0" applyProtection="0"/>
    <xf numFmtId="0" fontId="5" fillId="0" borderId="0" applyNumberFormat="0" applyFill="0" applyBorder="0" applyAlignment="0" applyProtection="0"/>
  </cellStyleXfs>
  <cellXfs count="13">
    <xf numFmtId="0" fontId="0" fillId="0" borderId="0" xfId="0"/>
    <xf numFmtId="0" fontId="3" fillId="2" borderId="0" xfId="1"/>
    <xf numFmtId="0" fontId="3" fillId="4" borderId="0" xfId="2"/>
    <xf numFmtId="49" fontId="0" fillId="0" borderId="0" xfId="0" applyNumberFormat="1" applyAlignment="1">
      <alignment vertical="top" wrapText="1"/>
    </xf>
    <xf numFmtId="49" fontId="0" fillId="3" borderId="0" xfId="0" applyNumberFormat="1" applyFill="1" applyAlignment="1">
      <alignment vertical="top" wrapText="1"/>
    </xf>
    <xf numFmtId="49" fontId="0" fillId="3" borderId="0" xfId="0" quotePrefix="1" applyNumberFormat="1" applyFill="1" applyAlignment="1">
      <alignment vertical="top" wrapText="1"/>
    </xf>
    <xf numFmtId="49" fontId="2" fillId="3" borderId="0" xfId="0" applyNumberFormat="1" applyFont="1" applyFill="1" applyAlignment="1">
      <alignment vertical="top" wrapText="1"/>
    </xf>
    <xf numFmtId="49" fontId="2" fillId="3" borderId="0" xfId="0" quotePrefix="1" applyNumberFormat="1" applyFont="1" applyFill="1" applyAlignment="1">
      <alignment vertical="top" wrapText="1"/>
    </xf>
    <xf numFmtId="0" fontId="5" fillId="0" borderId="0" xfId="4"/>
    <xf numFmtId="0" fontId="5" fillId="0" borderId="0" xfId="4" quotePrefix="1"/>
    <xf numFmtId="0" fontId="2" fillId="5" borderId="0" xfId="3" applyFont="1"/>
    <xf numFmtId="0" fontId="1" fillId="2" borderId="0" xfId="1" applyFont="1"/>
    <xf numFmtId="49" fontId="1" fillId="2" borderId="0" xfId="1" applyNumberFormat="1" applyFont="1" applyAlignment="1">
      <alignment vertical="top" wrapText="1"/>
    </xf>
  </cellXfs>
  <cellStyles count="5">
    <cellStyle name="20% - Accent1" xfId="3" builtinId="30"/>
    <cellStyle name="Accent1" xfId="1" builtinId="29"/>
    <cellStyle name="Accent2" xfId="2" builtinId="33"/>
    <cellStyle name="Hyperlink" xfId="4" builtinId="8"/>
    <cellStyle name="Normal" xfId="0" builtinId="0"/>
  </cellStyles>
  <dxfs count="0"/>
  <tableStyles count="0" defaultTableStyle="TableStyleMedium2" defaultPivotStyle="PivotStyleMedium9"/>
  <colors>
    <mruColors>
      <color rgb="FFFF6600"/>
      <color rgb="FFCC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26" Type="http://schemas.openxmlformats.org/officeDocument/2006/relationships/externalLink" Target="externalLinks/externalLink20.xml"/><Relationship Id="rId39" Type="http://schemas.openxmlformats.org/officeDocument/2006/relationships/externalLink" Target="externalLinks/externalLink33.xml"/><Relationship Id="rId21" Type="http://schemas.openxmlformats.org/officeDocument/2006/relationships/externalLink" Target="externalLinks/externalLink15.xml"/><Relationship Id="rId34" Type="http://schemas.openxmlformats.org/officeDocument/2006/relationships/externalLink" Target="externalLinks/externalLink28.xml"/><Relationship Id="rId42" Type="http://schemas.openxmlformats.org/officeDocument/2006/relationships/externalLink" Target="externalLinks/externalLink36.xml"/><Relationship Id="rId47" Type="http://schemas.openxmlformats.org/officeDocument/2006/relationships/externalLink" Target="externalLinks/externalLink41.xml"/><Relationship Id="rId50" Type="http://schemas.openxmlformats.org/officeDocument/2006/relationships/externalLink" Target="externalLinks/externalLink44.xml"/><Relationship Id="rId55" Type="http://schemas.openxmlformats.org/officeDocument/2006/relationships/styles" Target="styles.xml"/><Relationship Id="rId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externalLink" Target="externalLinks/externalLink10.xml"/><Relationship Id="rId29" Type="http://schemas.openxmlformats.org/officeDocument/2006/relationships/externalLink" Target="externalLinks/externalLink23.xml"/><Relationship Id="rId11" Type="http://schemas.openxmlformats.org/officeDocument/2006/relationships/externalLink" Target="externalLinks/externalLink5.xml"/><Relationship Id="rId24" Type="http://schemas.openxmlformats.org/officeDocument/2006/relationships/externalLink" Target="externalLinks/externalLink18.xml"/><Relationship Id="rId32" Type="http://schemas.openxmlformats.org/officeDocument/2006/relationships/externalLink" Target="externalLinks/externalLink26.xml"/><Relationship Id="rId37" Type="http://schemas.openxmlformats.org/officeDocument/2006/relationships/externalLink" Target="externalLinks/externalLink31.xml"/><Relationship Id="rId40" Type="http://schemas.openxmlformats.org/officeDocument/2006/relationships/externalLink" Target="externalLinks/externalLink34.xml"/><Relationship Id="rId45" Type="http://schemas.openxmlformats.org/officeDocument/2006/relationships/externalLink" Target="externalLinks/externalLink39.xml"/><Relationship Id="rId53" Type="http://schemas.openxmlformats.org/officeDocument/2006/relationships/externalLink" Target="externalLinks/externalLink47.xml"/><Relationship Id="rId5" Type="http://schemas.openxmlformats.org/officeDocument/2006/relationships/worksheet" Target="worksheets/sheet5.xml"/><Relationship Id="rId19" Type="http://schemas.openxmlformats.org/officeDocument/2006/relationships/externalLink" Target="externalLinks/externalLink13.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externalLink" Target="externalLinks/externalLink16.xml"/><Relationship Id="rId27" Type="http://schemas.openxmlformats.org/officeDocument/2006/relationships/externalLink" Target="externalLinks/externalLink21.xml"/><Relationship Id="rId30" Type="http://schemas.openxmlformats.org/officeDocument/2006/relationships/externalLink" Target="externalLinks/externalLink24.xml"/><Relationship Id="rId35" Type="http://schemas.openxmlformats.org/officeDocument/2006/relationships/externalLink" Target="externalLinks/externalLink29.xml"/><Relationship Id="rId43" Type="http://schemas.openxmlformats.org/officeDocument/2006/relationships/externalLink" Target="externalLinks/externalLink37.xml"/><Relationship Id="rId48" Type="http://schemas.openxmlformats.org/officeDocument/2006/relationships/externalLink" Target="externalLinks/externalLink42.xml"/><Relationship Id="rId56" Type="http://schemas.openxmlformats.org/officeDocument/2006/relationships/sharedStrings" Target="sharedStrings.xml"/><Relationship Id="rId8" Type="http://schemas.openxmlformats.org/officeDocument/2006/relationships/externalLink" Target="externalLinks/externalLink2.xml"/><Relationship Id="rId51" Type="http://schemas.openxmlformats.org/officeDocument/2006/relationships/externalLink" Target="externalLinks/externalLink45.xml"/><Relationship Id="rId3" Type="http://schemas.openxmlformats.org/officeDocument/2006/relationships/worksheet" Target="worksheets/sheet3.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5" Type="http://schemas.openxmlformats.org/officeDocument/2006/relationships/externalLink" Target="externalLinks/externalLink19.xml"/><Relationship Id="rId33" Type="http://schemas.openxmlformats.org/officeDocument/2006/relationships/externalLink" Target="externalLinks/externalLink27.xml"/><Relationship Id="rId38" Type="http://schemas.openxmlformats.org/officeDocument/2006/relationships/externalLink" Target="externalLinks/externalLink32.xml"/><Relationship Id="rId46" Type="http://schemas.openxmlformats.org/officeDocument/2006/relationships/externalLink" Target="externalLinks/externalLink40.xml"/><Relationship Id="rId20" Type="http://schemas.openxmlformats.org/officeDocument/2006/relationships/externalLink" Target="externalLinks/externalLink14.xml"/><Relationship Id="rId41" Type="http://schemas.openxmlformats.org/officeDocument/2006/relationships/externalLink" Target="externalLinks/externalLink35.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9.xml"/><Relationship Id="rId23" Type="http://schemas.openxmlformats.org/officeDocument/2006/relationships/externalLink" Target="externalLinks/externalLink17.xml"/><Relationship Id="rId28" Type="http://schemas.openxmlformats.org/officeDocument/2006/relationships/externalLink" Target="externalLinks/externalLink22.xml"/><Relationship Id="rId36" Type="http://schemas.openxmlformats.org/officeDocument/2006/relationships/externalLink" Target="externalLinks/externalLink30.xml"/><Relationship Id="rId49" Type="http://schemas.openxmlformats.org/officeDocument/2006/relationships/externalLink" Target="externalLinks/externalLink43.xml"/><Relationship Id="rId57" Type="http://schemas.openxmlformats.org/officeDocument/2006/relationships/calcChain" Target="calcChain.xml"/><Relationship Id="rId10" Type="http://schemas.openxmlformats.org/officeDocument/2006/relationships/externalLink" Target="externalLinks/externalLink4.xml"/><Relationship Id="rId31" Type="http://schemas.openxmlformats.org/officeDocument/2006/relationships/externalLink" Target="externalLinks/externalLink25.xml"/><Relationship Id="rId44" Type="http://schemas.openxmlformats.org/officeDocument/2006/relationships/externalLink" Target="externalLinks/externalLink38.xml"/><Relationship Id="rId52" Type="http://schemas.openxmlformats.org/officeDocument/2006/relationships/externalLink" Target="externalLinks/externalLink4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ESIRES-SPONSOR"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ESIRES-EA-SERVICE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ESIRES-C&amp;A%20SECURITY-SERVICE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REQ-TECH%20SECURITY-SERVICE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DESIRES-DEPLOYMENT-SERVICE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DESIRES-MONITORING-SERVICE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DESIRES-MAINTENANCE-SERVICE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DESIRES-OPERATION-SERVICE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DESIRES-SUPPORT%20(GEN)-SERVICE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DESIRES-SUPPORT%20(BIZ)-SERVICE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DESIRES-BIZ-USER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ESIRES-PM"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DESIRES-USERS-PUBLIC"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DESIRES-DEV-SUPPORT-SERVICE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DESIRES-VENDOR-SVC-PROVIDER"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DESIRES-DEVELOPMENT-SERVER"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DESIRES-DEPLOYMENT-PIPELINE"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DESIRES-DEVELOPEMENT-API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DESIRES-DEVELOPMENT-CONTENT"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DESIRES-SOLUTION-ARCHITECT"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DESIRES-TECHNICAL-ARCHITECT"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DESIRES-BUSINESS-ANALYSI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ESIRES-BIZCASE-DEVELOPER"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DESIRES-STAKEHOLDER-ANALYSI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DESIRES-QUALITY-ANALYSI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DESIRES-TECHDESIGN-REVIEW-BOARD"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DESIRES-DEVELOPMENT-ETL"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DESIRES-QA%20AUTOMATION%20DEVELOP"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DESIRES-DEVELOPMENT-CLIENT-API"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DESIRES-CLIENT-UI-CUSTOM-DESIGN"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DESIRES-DEVELOPMENT-WEBSITE"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DESIRES-DEVELOPMENT-CLIENT-UI"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DESIRES-C&amp;A-SERVICE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ESIRES-EFFORT-COORDINATOR"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DESIRES-CHANGE-CONTROL-SERVICE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DESIRES-CLIENT-UX-ARCH-DESIGN"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DESIRES-DEV-M&#256;ORI-CONTENT"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CHANGE%20ADVISORY%20BOARD%20(CAB)"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CDO-CIO"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DESIRES-ITC-GOVERNANCE%20BOARD"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DESIRES-PROJECT-GOVERNANCE"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DESIRES-BUSINESS-ARCHITECT"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ESIRES-LEGAL-SERVICE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ESIRES-PRIVACY-SERVICE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ESIRES-M&#256;ORI-SERVICE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DESIRES-INFORMATION-SERVICE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DESIRES-DATA-SERVICE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RES-SPONSOR"/>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RES-EA-SERVICES"/>
    </sheetNames>
    <sheetDataSet>
      <sheetData sheetId="0"/>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RES-C&amp;A SECURITY-SERVICES"/>
    </sheetNames>
    <sheetDataSet>
      <sheetData sheetId="0"/>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TECH SECURITY-SERVICES"/>
    </sheetNames>
    <sheetDataSet>
      <sheetData sheetId="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RES-DEPLOYMENT-SERVICES"/>
    </sheetNames>
    <sheetDataSet>
      <sheetData sheetId="0"/>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RES-MONITORING-SERVICES"/>
    </sheetNames>
    <sheetDataSet>
      <sheetData sheetId="0"/>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RES-MAINTENANCE-SERVICES"/>
    </sheetNames>
    <sheetDataSet>
      <sheetData sheetId="0"/>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RES-OPERATION-SERVICES"/>
    </sheetNames>
    <sheetDataSet>
      <sheetData sheetId="0"/>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RES-SUPPORT (GEN)-SERVICES"/>
    </sheetNames>
    <sheetDataSet>
      <sheetData sheetId="0"/>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RES-SUPPORT (BIZ)-SERVICES"/>
    </sheetNames>
    <sheetDataSet>
      <sheetData sheetId="0"/>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RES-BIZ-USER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RES-PM"/>
    </sheetNames>
    <sheetDataSet>
      <sheetData sheetId="0"/>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RES-USERS-PUBLIC"/>
    </sheetNames>
    <sheetDataSet>
      <sheetData sheetId="0"/>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RES-DEV-SUPPORT-SERVICES"/>
    </sheetNames>
    <sheetDataSet>
      <sheetData sheetId="0"/>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RES-VENDOR-SVC-PROVIDER"/>
    </sheetNames>
    <sheetDataSet>
      <sheetData sheetId="0"/>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RES-DEVELOPMENT-SERVER"/>
    </sheetNames>
    <sheetDataSet>
      <sheetData sheetId="0"/>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RES-DEPLOYMENT-PIPELINE"/>
    </sheetNames>
    <sheetDataSet>
      <sheetData sheetId="0"/>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RES-DEVELOPEMENT-APIs"/>
    </sheetNames>
    <sheetDataSet>
      <sheetData sheetId="0"/>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RES-DEVELOPMENT-CONTENT"/>
    </sheetNames>
    <sheetDataSet>
      <sheetData sheetId="0"/>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RES-SOLUTION-ARCHITECT"/>
    </sheetNames>
    <sheetDataSet>
      <sheetData sheetId="0"/>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RES-TECHNICAL-ARCHITECT"/>
    </sheetNames>
    <sheetDataSet>
      <sheetData sheetId="0"/>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RES-BUSINESS-ANALYSIS"/>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RES-BIZCASE-DEVELOPER"/>
    </sheetNames>
    <sheetDataSet>
      <sheetData sheetId="0"/>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RES-STAKEHOLDER-ANALYSIS"/>
    </sheetNames>
    <sheetDataSet>
      <sheetData sheetId="0"/>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RES-QUALITY-ANALYSIS"/>
    </sheetNames>
    <sheetDataSet>
      <sheetData sheetId="0"/>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RES-TECHDESIGN-REVIEW-BOARD"/>
    </sheetNames>
    <sheetDataSet>
      <sheetData sheetId="0"/>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RES-DEVELOPMENT-ETL"/>
    </sheetNames>
    <sheetDataSet>
      <sheetData sheetId="0"/>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RES-QA AUTOMATION DEVELOP"/>
    </sheetNames>
    <sheetDataSet>
      <sheetData sheetId="0"/>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RES-DEVELOPMENT-CLIENT-API"/>
    </sheetNames>
    <sheetDataSet>
      <sheetData sheetId="0"/>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RES-CLIENT-UI-CUSTOM-DESIGN"/>
    </sheetNames>
    <sheetDataSet>
      <sheetData sheetId="0"/>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RES-DEVELOPMENT-WEBSITE"/>
    </sheetNames>
    <sheetDataSet>
      <sheetData sheetId="0"/>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RES-DEVELOPMENT-CLIENT-UI"/>
    </sheetNames>
    <sheetDataSet>
      <sheetData sheetId="0"/>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RES-C&amp;A-SERVICES"/>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RES-EFFORT-COORDINATOR"/>
    </sheetNames>
    <sheetDataSet>
      <sheetData sheetId="0"/>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RES-CHANGE-CONTROL-SERVICES"/>
    </sheetNames>
    <sheetDataSet>
      <sheetData sheetId="0"/>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RES-CLIENT-UX-ARCH-DESIGN"/>
    </sheetNames>
    <sheetDataSet>
      <sheetData sheetId="0"/>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RES-DEV-MĀORI-CONTENT"/>
    </sheetNames>
    <sheetDataSet>
      <sheetData sheetId="0"/>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ADVISORY BOARD (CAB)"/>
    </sheetNames>
    <sheetDataSet>
      <sheetData sheetId="0"/>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O-CIO"/>
    </sheetNames>
    <sheetDataSet>
      <sheetData sheetId="0"/>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RES-ITC-GOVERNANCE BOARD"/>
    </sheetNames>
    <sheetDataSet>
      <sheetData sheetId="0"/>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RES-PROJECT-GOVERNANCE"/>
    </sheetNames>
    <sheetDataSet>
      <sheetData sheetId="0"/>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RES-BUSINESS-ARCHITECT"/>
    </sheetNames>
    <sheetDataSet>
      <sheetData sheetId="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RES-LEGAL-SERVICE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RES-PRIVACY-SERVICES"/>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RES-MĀORI-SERVICES"/>
    </sheetNames>
    <sheetDataSet>
      <sheetData sheetId="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RES-INFORMATION-SERVICES"/>
    </sheetNames>
    <sheetDataSet>
      <sheetData sheetId="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RES-DATA-SERVICES"/>
    </sheetNames>
    <sheetDataSet>
      <sheetData sheetId="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8D15DC1-E591-49E7-9A36-C804F4A96675}" name="Table9" displayName="Table9" ref="E1:E234" totalsRowShown="0" headerRowCellStyle="Accent1">
  <autoFilter ref="E1:E234" xr:uid="{63D15E1E-8C37-4228-B2CC-0CFFDC901E33}"/>
  <sortState xmlns:xlrd2="http://schemas.microsoft.com/office/spreadsheetml/2017/richdata2" ref="E2:E233">
    <sortCondition ref="E1:E233"/>
  </sortState>
  <tableColumns count="1">
    <tableColumn id="1" xr3:uid="{84B61792-E9C7-4F2A-8905-038B067E36A5}" name="MINOR(DELIVERABLE):"/>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84197A-D6C3-415B-A40F-D05771CC53B2}" name="Table15183" displayName="Table15183" ref="A8:L13" totalsRowShown="0">
  <autoFilter ref="A8:L13" xr:uid="{88B10613-DE75-48D8-9E9B-7EC4537393E7}"/>
  <tableColumns count="12">
    <tableColumn id="1" xr3:uid="{FA4B60CE-558C-4A4D-AD31-15B2A857EFC7}" name="PHASE"/>
    <tableColumn id="2" xr3:uid="{3AAB437A-8A84-4504-B6E6-4EB436BF1AA5}" name="DELIVERABLE"/>
    <tableColumn id="3" xr3:uid="{525015CF-DA41-4C7F-8248-7A7777866969}" name="CONCERN.ID"/>
    <tableColumn id="9" xr3:uid="{6DCA76A5-5424-4AE5-BE6F-898F8B94A1AD}" name="CONCERN.UNIQUEPATH"/>
    <tableColumn id="10" xr3:uid="{6B0A4FE1-5C51-4208-BE53-D68A9D1BE0FF}" name="UID">
      <calculatedColumnFormula xml:space="preserve"> CONCATENATE( MID(Table15183[[#This Row],[PHASE]],2,3), MID(Table15183[[#This Row],[DELIVERABLE]],2,4), TRIM(SUBSTITUTE(MID(Table15183[[#This Row],[CONCERN.ID]],2,20),"X","") )  )</calculatedColumnFormula>
    </tableColumn>
    <tableColumn id="8" xr3:uid="{B968FCCA-5B65-4D0D-86D5-33F7CD1923EA}" name="TITLE">
      <calculatedColumnFormula>TRIM(MID(Table15183[[#This Row],[CONCERN.UNIQUEPATH]], IF( ISNUMBER( SEARCH("/",Table15183[[#This Row],[CONCERN.UNIQUEPATH]])),SEARCH("/",Table15183[[#This Row],[CONCERN.UNIQUEPATH]])+1,1),255))</calculatedColumnFormula>
    </tableColumn>
    <tableColumn id="4" xr3:uid="{6844DC3D-BD7C-41CF-8FD8-F270BD0851ED}" name="RISK"/>
    <tableColumn id="12" xr3:uid="{F2DB05A6-7512-4E52-B952-DC299E831F74}" name="NOTES"/>
    <tableColumn id="11" xr3:uid="{CD7EBF37-915A-41D4-AC21-029FE0D839A6}" name="MITIGATION"/>
    <tableColumn id="5" xr3:uid="{FDB085CB-69EE-48C9-B53A-DAD352C03E15}" name="RESPONSIBLE"/>
    <tableColumn id="6" xr3:uid="{1A546068-93BB-4D69-BB2E-4CCDD2E89B31}" name="BENEFITING"/>
    <tableColumn id="7" xr3:uid="{EDE7A72B-0262-4891-AFF0-CA9C69605467}" name="TYPE"/>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7212068-6C30-4C66-BC7F-6B014B14C6A1}" name="Table15184" displayName="Table15184" ref="A8:K13" totalsRowShown="0">
  <autoFilter ref="A8:K13" xr:uid="{88B10613-DE75-48D8-9E9B-7EC4537393E7}"/>
  <tableColumns count="11">
    <tableColumn id="1" xr3:uid="{36C0044A-F0B8-412B-9BF5-236669082C07}" name="PHASE"/>
    <tableColumn id="2" xr3:uid="{6671AAB7-C780-49FE-96A8-15EA48D23809}" name="DELIVERABLE"/>
    <tableColumn id="3" xr3:uid="{D27384A2-7261-462D-A304-16A41BDA32F8}" name="CONCERN.ID"/>
    <tableColumn id="9" xr3:uid="{CFD56D7E-1849-4EA7-AE48-9D2BF54B3945}" name="CONCERN.UNIQUEPATH"/>
    <tableColumn id="10" xr3:uid="{8A0AB730-2029-4DFE-85C3-D93288574031}" name="UID">
      <calculatedColumnFormula xml:space="preserve"> CONCATENATE( MID(Table15184[[#This Row],[PHASE]],2,3), MID(Table15184[[#This Row],[DELIVERABLE]],2,4), TRIM(SUBSTITUTE(MID(Table15184[[#This Row],[CONCERN.ID]],2,20),"X","") )  )</calculatedColumnFormula>
    </tableColumn>
    <tableColumn id="8" xr3:uid="{74DC3AEF-D0F7-4FF3-ADAE-B7613772643C}" name="TITLE">
      <calculatedColumnFormula>TRIM(MID(Table15184[[#This Row],[CONCERN.UNIQUEPATH]], IF( ISNUMBER( SEARCH("/",Table15184[[#This Row],[CONCERN.UNIQUEPATH]])),SEARCH("/",Table15184[[#This Row],[CONCERN.UNIQUEPATH]])+1,1),255))</calculatedColumnFormula>
    </tableColumn>
    <tableColumn id="4" xr3:uid="{2B17011D-313A-4D16-89CB-034C87B0ACDD}" name="RISK"/>
    <tableColumn id="11" xr3:uid="{A873E222-F763-499C-AB23-ECC4932F5F5E}" name="MITIGATION"/>
    <tableColumn id="5" xr3:uid="{8F9AB5BB-B2CC-49DE-930D-004F9C0D0B91}" name="RESPONSIBLE"/>
    <tableColumn id="6" xr3:uid="{9DC491A2-A1C4-4BEE-AD4C-800DE535C165}" name="BENEFITING"/>
    <tableColumn id="7" xr3:uid="{317E4E46-5031-4DF5-8958-A88A76A7A394}" name="TYP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1300F36-B955-441B-8EA4-4718773FC475}" name="Table10" displayName="Table10" ref="D1:D21" totalsRowShown="0" headerRowCellStyle="Accent1">
  <autoFilter ref="D1:D21" xr:uid="{DA54EFB1-918E-4C09-90C5-ECB1003A8534}"/>
  <sortState xmlns:xlrd2="http://schemas.microsoft.com/office/spreadsheetml/2017/richdata2" ref="D2:D21">
    <sortCondition ref="D1:D21"/>
  </sortState>
  <tableColumns count="1">
    <tableColumn id="1" xr3:uid="{9F408294-6838-46D8-999A-E2902F0949B2}" name="MAJOR (PHAS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C493ABC-93F7-4DB0-807E-0090BC1A5C98}" name="Table11" displayName="Table11" ref="G1:G85" totalsRowShown="0" headerRowCellStyle="Accent1">
  <autoFilter ref="G1:G85" xr:uid="{14AEAD04-3583-4244-A1BD-7CBEEF5EC733}"/>
  <sortState xmlns:xlrd2="http://schemas.microsoft.com/office/spreadsheetml/2017/richdata2" ref="G2:G85">
    <sortCondition ref="G1:G85"/>
  </sortState>
  <tableColumns count="1">
    <tableColumn id="1" xr3:uid="{00D06C48-8331-498A-933F-00D50605EF22}" name="STAKEHOLDER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9BC2D87-C812-491D-967B-3F8B7747A53D}" name="Table12" displayName="Table12" ref="H1:H11" totalsRowShown="0" headerRowCellStyle="Accent1">
  <autoFilter ref="H1:H11" xr:uid="{27FEE92F-D190-429D-83C3-8F984A715B49}"/>
  <sortState xmlns:xlrd2="http://schemas.microsoft.com/office/spreadsheetml/2017/richdata2" ref="H2:H11">
    <sortCondition ref="H1:H11"/>
  </sortState>
  <tableColumns count="1">
    <tableColumn id="1" xr3:uid="{3885C817-B6D5-422D-8889-432ADD693B79}" name="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385B78-5DBD-40F3-A20F-DB3F0E3508BA}" name="DATA_State" displayName="DATA_State" ref="A1:A8" totalsRowShown="0">
  <autoFilter ref="A1:A8" xr:uid="{2B385B78-5DBD-40F3-A20F-DB3F0E3508BA}"/>
  <tableColumns count="1">
    <tableColumn id="1" xr3:uid="{97FF9D39-FD37-4756-B630-4D0A3CED33E1}" name="Statu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E214BB7-CCD2-40B7-8AEB-67F376DDA727}" name="DATA_Environment" displayName="DATA_Environment" ref="B1:B8" totalsRowShown="0">
  <autoFilter ref="B1:B8" xr:uid="{9E214BB7-CCD2-40B7-8AEB-67F376DDA727}"/>
  <tableColumns count="1">
    <tableColumn id="1" xr3:uid="{1D1AF3DE-646D-49DB-B42C-2F80C8DD3628}" name="Environmen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FAB4134-37DC-4294-98C2-456BE42BA7FD}" name="DATA_Type" displayName="DATA_Type" ref="C1:C7" totalsRowShown="0">
  <autoFilter ref="C1:C7" xr:uid="{AFAB4134-37DC-4294-98C2-456BE42BA7FD}"/>
  <tableColumns count="1">
    <tableColumn id="1" xr3:uid="{1973FA30-BF2E-4AD4-BFB9-D20CA8CB52C2}" name="Typ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58E51F48-2D8B-4766-B001-C762F5B54F65}" name="Table26" displayName="Table26" ref="J1:J10" totalsRowShown="0" headerRowCellStyle="Accent1">
  <autoFilter ref="J1:J10" xr:uid="{3597D77B-D853-4148-BA98-75B03A77D4E6}"/>
  <sortState xmlns:xlrd2="http://schemas.microsoft.com/office/spreadsheetml/2017/richdata2" ref="J2:J10">
    <sortCondition ref="J1:J10"/>
  </sortState>
  <tableColumns count="1">
    <tableColumn id="1" xr3:uid="{D3164C87-BBE8-4A2F-A9B3-B0B5692AC168}" name="DESIRE TYPE"/>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E351546-C1AE-43FD-918A-FEF8627258F6}" name="Table1518" displayName="Table1518" ref="A8:K9" totalsRowShown="0">
  <autoFilter ref="A8:K9" xr:uid="{88B10613-DE75-48D8-9E9B-7EC4537393E7}"/>
  <tableColumns count="11">
    <tableColumn id="1" xr3:uid="{AB4B1A5F-B07F-4E88-A699-5F780F859760}" name="PHASE"/>
    <tableColumn id="2" xr3:uid="{DF6857E1-5A3C-48B0-B445-30EFF823C7B7}" name="DELIVERABLE"/>
    <tableColumn id="3" xr3:uid="{1BBA8660-0F92-4BE0-AA5B-93BC38C10A9F}" name="CONCERN.ID"/>
    <tableColumn id="9" xr3:uid="{C1583DC7-68F6-42DD-83B7-0A1B24920D7B}" name="CONCERN.UNIQUEPATH"/>
    <tableColumn id="10" xr3:uid="{88295528-3DF9-45B2-B5A2-43F1CE92736C}" name="UID">
      <calculatedColumnFormula xml:space="preserve"> CONCATENATE( MID(Table1518[[#This Row],[PHASE]],2,3), MID(Table1518[[#This Row],[DELIVERABLE]],2,4), TRIM(SUBSTITUTE(MID(Table1518[[#This Row],[CONCERN.ID]],2,20),"X","") )  )</calculatedColumnFormula>
    </tableColumn>
    <tableColumn id="8" xr3:uid="{C4D4DC85-3091-47A3-B229-B4D49B9E875E}" name="TITLE">
      <calculatedColumnFormula>TRIM(MID(Table1518[[#This Row],[CONCERN.UNIQUEPATH]], IF( ISNUMBER( SEARCH("/",Table1518[[#This Row],[CONCERN.UNIQUEPATH]])),SEARCH("/",Table1518[[#This Row],[CONCERN.UNIQUEPATH]])+1,1),255))</calculatedColumnFormula>
    </tableColumn>
    <tableColumn id="4" xr3:uid="{8D2E43BB-2D04-4031-95A1-2DCE37184E50}" name="RISK"/>
    <tableColumn id="11" xr3:uid="{C5CDB283-2883-467C-BEE5-8FBFA633460C}" name="MITIGATION"/>
    <tableColumn id="5" xr3:uid="{D423BA1C-CED4-4159-B1B3-A225D9FFCB5F}" name="RESPONSIBLE"/>
    <tableColumn id="6" xr3:uid="{E146E1B8-D840-4D85-8B03-385DA26AAF6A}" name="BENEFITING"/>
    <tableColumn id="7" xr3:uid="{3A359D65-D179-4322-866E-2E28D648F5F9}" name="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mailto:D308.Endorsement/ITC-Training@CAB" TargetMode="External"/><Relationship Id="rId13" Type="http://schemas.openxmlformats.org/officeDocument/2006/relationships/table" Target="../tables/table2.xml"/><Relationship Id="rId18" Type="http://schemas.openxmlformats.org/officeDocument/2006/relationships/table" Target="../tables/table7.xml"/><Relationship Id="rId3" Type="http://schemas.openxmlformats.org/officeDocument/2006/relationships/hyperlink" Target="mailto:052.Endorsement/ITC-Operations@CAB" TargetMode="External"/><Relationship Id="rId7" Type="http://schemas.openxmlformats.org/officeDocument/2006/relationships/hyperlink" Target="mailto:D307.Endorsement/ITC-Support@CAB" TargetMode="External"/><Relationship Id="rId12" Type="http://schemas.openxmlformats.org/officeDocument/2006/relationships/table" Target="../tables/table1.xml"/><Relationship Id="rId17" Type="http://schemas.openxmlformats.org/officeDocument/2006/relationships/table" Target="../tables/table6.xml"/><Relationship Id="rId2" Type="http://schemas.openxmlformats.org/officeDocument/2006/relationships/hyperlink" Target="mailto:051.Endorsement/ITC-Maintenance@CAB" TargetMode="External"/><Relationship Id="rId16" Type="http://schemas.openxmlformats.org/officeDocument/2006/relationships/table" Target="../tables/table5.xml"/><Relationship Id="rId1" Type="http://schemas.openxmlformats.org/officeDocument/2006/relationships/hyperlink" Target="mailto:D050.Endorsement/ITC-Infrastructure@CAB" TargetMode="External"/><Relationship Id="rId6" Type="http://schemas.openxmlformats.org/officeDocument/2006/relationships/hyperlink" Target="mailto:D306.Endorsement/ITC-Deployment@CAB" TargetMode="External"/><Relationship Id="rId11" Type="http://schemas.openxmlformats.org/officeDocument/2006/relationships/printerSettings" Target="../printerSettings/printerSettings3.bin"/><Relationship Id="rId5" Type="http://schemas.openxmlformats.org/officeDocument/2006/relationships/hyperlink" Target="mailto:051.Endorsement/ITC-Maintenance@CAB" TargetMode="External"/><Relationship Id="rId15" Type="http://schemas.openxmlformats.org/officeDocument/2006/relationships/table" Target="../tables/table4.xml"/><Relationship Id="rId10" Type="http://schemas.openxmlformats.org/officeDocument/2006/relationships/hyperlink" Target="mailto:D050.Endorsement/ITC-Infrastructure@CAB" TargetMode="External"/><Relationship Id="rId19" Type="http://schemas.openxmlformats.org/officeDocument/2006/relationships/table" Target="../tables/table8.xml"/><Relationship Id="rId4" Type="http://schemas.openxmlformats.org/officeDocument/2006/relationships/hyperlink" Target="mailto:057.Endorsement/ITC-Legal@CAB" TargetMode="External"/><Relationship Id="rId9" Type="http://schemas.openxmlformats.org/officeDocument/2006/relationships/hyperlink" Target="mailto:056.Endorsement/ITC-Identity@CAB" TargetMode="External"/><Relationship Id="rId1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64922-9CCD-4D1B-B8A4-F9FFDBF021E7}">
  <sheetPr>
    <tabColor theme="7" tint="0.39997558519241921"/>
  </sheetPr>
  <dimension ref="A1:A58"/>
  <sheetViews>
    <sheetView topLeftCell="A46" workbookViewId="0">
      <selection activeCell="A58" sqref="A58"/>
    </sheetView>
  </sheetViews>
  <sheetFormatPr defaultRowHeight="14.45"/>
  <cols>
    <col min="1" max="1" width="128.42578125" style="3" customWidth="1"/>
  </cols>
  <sheetData>
    <row r="1" spans="1:1">
      <c r="A1" s="6" t="s">
        <v>0</v>
      </c>
    </row>
    <row r="2" spans="1:1" ht="29.1">
      <c r="A2" s="4" t="s">
        <v>1</v>
      </c>
    </row>
    <row r="3" spans="1:1">
      <c r="A3" s="4"/>
    </row>
    <row r="4" spans="1:1">
      <c r="A4" s="6" t="s">
        <v>2</v>
      </c>
    </row>
    <row r="5" spans="1:1">
      <c r="A5" s="4" t="s">
        <v>3</v>
      </c>
    </row>
    <row r="6" spans="1:1">
      <c r="A6" s="5" t="s">
        <v>4</v>
      </c>
    </row>
    <row r="7" spans="1:1">
      <c r="A7" s="5" t="s">
        <v>5</v>
      </c>
    </row>
    <row r="8" spans="1:1">
      <c r="A8" s="5" t="s">
        <v>6</v>
      </c>
    </row>
    <row r="9" spans="1:1">
      <c r="A9" s="5" t="s">
        <v>7</v>
      </c>
    </row>
    <row r="10" spans="1:1">
      <c r="A10" s="5" t="s">
        <v>8</v>
      </c>
    </row>
    <row r="11" spans="1:1">
      <c r="A11" s="5" t="s">
        <v>9</v>
      </c>
    </row>
    <row r="12" spans="1:1">
      <c r="A12" s="5" t="s">
        <v>10</v>
      </c>
    </row>
    <row r="13" spans="1:1">
      <c r="A13" s="5" t="s">
        <v>11</v>
      </c>
    </row>
    <row r="14" spans="1:1">
      <c r="A14" s="5" t="s">
        <v>12</v>
      </c>
    </row>
    <row r="15" spans="1:1">
      <c r="A15" s="5" t="s">
        <v>13</v>
      </c>
    </row>
    <row r="16" spans="1:1">
      <c r="A16" s="5" t="s">
        <v>14</v>
      </c>
    </row>
    <row r="17" spans="1:1">
      <c r="A17" s="5" t="s">
        <v>15</v>
      </c>
    </row>
    <row r="18" spans="1:1">
      <c r="A18" s="5" t="s">
        <v>16</v>
      </c>
    </row>
    <row r="19" spans="1:1" ht="29.1">
      <c r="A19" s="5" t="s">
        <v>17</v>
      </c>
    </row>
    <row r="20" spans="1:1">
      <c r="A20" s="5"/>
    </row>
    <row r="21" spans="1:1">
      <c r="A21" s="6" t="s">
        <v>18</v>
      </c>
    </row>
    <row r="22" spans="1:1" ht="72.599999999999994">
      <c r="A22" s="4" t="s">
        <v>19</v>
      </c>
    </row>
    <row r="23" spans="1:1">
      <c r="A23" s="4"/>
    </row>
    <row r="24" spans="1:1">
      <c r="A24" s="6" t="s">
        <v>20</v>
      </c>
    </row>
    <row r="25" spans="1:1" ht="29.1">
      <c r="A25" s="4" t="s">
        <v>21</v>
      </c>
    </row>
    <row r="26" spans="1:1">
      <c r="A26" s="4" t="s">
        <v>22</v>
      </c>
    </row>
    <row r="27" spans="1:1">
      <c r="A27" s="4"/>
    </row>
    <row r="28" spans="1:1">
      <c r="A28" s="6" t="s">
        <v>23</v>
      </c>
    </row>
    <row r="29" spans="1:1">
      <c r="A29" s="5" t="s">
        <v>24</v>
      </c>
    </row>
    <row r="30" spans="1:1">
      <c r="A30" s="5" t="s">
        <v>25</v>
      </c>
    </row>
    <row r="31" spans="1:1">
      <c r="A31" s="5" t="s">
        <v>26</v>
      </c>
    </row>
    <row r="32" spans="1:1">
      <c r="A32" s="5" t="s">
        <v>27</v>
      </c>
    </row>
    <row r="33" spans="1:1">
      <c r="A33" s="5" t="s">
        <v>28</v>
      </c>
    </row>
    <row r="34" spans="1:1">
      <c r="A34" s="5" t="s">
        <v>29</v>
      </c>
    </row>
    <row r="35" spans="1:1">
      <c r="A35" s="5" t="s">
        <v>30</v>
      </c>
    </row>
    <row r="36" spans="1:1">
      <c r="A36" s="5" t="s">
        <v>31</v>
      </c>
    </row>
    <row r="37" spans="1:1">
      <c r="A37" s="4"/>
    </row>
    <row r="38" spans="1:1">
      <c r="A38" s="6" t="s">
        <v>32</v>
      </c>
    </row>
    <row r="39" spans="1:1">
      <c r="A39" s="5" t="s">
        <v>33</v>
      </c>
    </row>
    <row r="40" spans="1:1">
      <c r="A40" s="5" t="s">
        <v>34</v>
      </c>
    </row>
    <row r="41" spans="1:1" ht="43.5">
      <c r="A41" s="5" t="s">
        <v>35</v>
      </c>
    </row>
    <row r="42" spans="1:1" ht="43.5">
      <c r="A42" s="5" t="s">
        <v>36</v>
      </c>
    </row>
    <row r="43" spans="1:1" ht="29.1">
      <c r="A43" s="5" t="s">
        <v>37</v>
      </c>
    </row>
    <row r="44" spans="1:1">
      <c r="A44" s="5" t="s">
        <v>38</v>
      </c>
    </row>
    <row r="45" spans="1:1" ht="43.5">
      <c r="A45" s="5" t="s">
        <v>39</v>
      </c>
    </row>
    <row r="46" spans="1:1">
      <c r="A46" s="5" t="s">
        <v>40</v>
      </c>
    </row>
    <row r="47" spans="1:1">
      <c r="A47" s="5" t="s">
        <v>41</v>
      </c>
    </row>
    <row r="48" spans="1:1" ht="29.1">
      <c r="A48" s="5" t="s">
        <v>42</v>
      </c>
    </row>
    <row r="49" spans="1:1">
      <c r="A49" s="5"/>
    </row>
    <row r="50" spans="1:1">
      <c r="A50" s="7" t="s">
        <v>43</v>
      </c>
    </row>
    <row r="51" spans="1:1">
      <c r="A51" s="5" t="s">
        <v>44</v>
      </c>
    </row>
    <row r="52" spans="1:1" ht="29.1">
      <c r="A52" s="5" t="s">
        <v>45</v>
      </c>
    </row>
    <row r="53" spans="1:1" ht="43.5">
      <c r="A53" s="5" t="s">
        <v>46</v>
      </c>
    </row>
    <row r="54" spans="1:1" ht="72.599999999999994">
      <c r="A54" s="5" t="s">
        <v>47</v>
      </c>
    </row>
    <row r="55" spans="1:1" ht="43.5">
      <c r="A55" s="5" t="s">
        <v>48</v>
      </c>
    </row>
    <row r="56" spans="1:1" ht="43.5">
      <c r="A56" s="5" t="s">
        <v>49</v>
      </c>
    </row>
    <row r="57" spans="1:1" ht="101.45">
      <c r="A57" s="5" t="s">
        <v>50</v>
      </c>
    </row>
    <row r="58" spans="1:1" ht="87">
      <c r="A58" s="5" t="s">
        <v>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C604B-1B76-478D-BE97-F37D42DE62BB}">
  <sheetPr>
    <tabColor rgb="FFFFC000"/>
  </sheetPr>
  <dimension ref="A1:B68"/>
  <sheetViews>
    <sheetView topLeftCell="A72" zoomScale="90" zoomScaleNormal="90" workbookViewId="0">
      <selection activeCell="A89" sqref="A89"/>
    </sheetView>
  </sheetViews>
  <sheetFormatPr defaultRowHeight="14.45"/>
  <cols>
    <col min="1" max="1" width="58.85546875" bestFit="1" customWidth="1"/>
    <col min="2" max="2" width="57.5703125" style="3" customWidth="1"/>
  </cols>
  <sheetData>
    <row r="1" spans="1:2">
      <c r="A1" s="11" t="s">
        <v>52</v>
      </c>
      <c r="B1" s="12" t="s">
        <v>53</v>
      </c>
    </row>
    <row r="2" spans="1:2">
      <c r="A2" s="8"/>
    </row>
    <row r="3" spans="1:2">
      <c r="A3" s="10" t="s">
        <v>54</v>
      </c>
      <c r="B3" s="10"/>
    </row>
    <row r="4" spans="1:2" ht="43.5">
      <c r="A4" s="9" t="s">
        <v>55</v>
      </c>
      <c r="B4" s="3" t="e">
        <f>#REF!</f>
        <v>#REF!</v>
      </c>
    </row>
    <row r="5" spans="1:2" ht="43.5">
      <c r="A5" s="9" t="s">
        <v>56</v>
      </c>
      <c r="B5" s="3" t="e">
        <f>#REF!</f>
        <v>#REF!</v>
      </c>
    </row>
    <row r="6" spans="1:2">
      <c r="A6" s="10" t="s">
        <v>57</v>
      </c>
      <c r="B6" s="10"/>
    </row>
    <row r="7" spans="1:2">
      <c r="A7" s="9" t="s">
        <v>58</v>
      </c>
      <c r="B7" s="3" t="e">
        <f>#REF!</f>
        <v>#REF!</v>
      </c>
    </row>
    <row r="8" spans="1:2">
      <c r="A8" s="9" t="s">
        <v>59</v>
      </c>
      <c r="B8" s="3" t="s">
        <v>60</v>
      </c>
    </row>
    <row r="9" spans="1:2">
      <c r="A9" s="10" t="s">
        <v>61</v>
      </c>
      <c r="B9" s="10"/>
    </row>
    <row r="10" spans="1:2" ht="72.599999999999994">
      <c r="A10" s="9" t="s">
        <v>62</v>
      </c>
      <c r="B10" s="3" t="e">
        <f>#REF!</f>
        <v>#REF!</v>
      </c>
    </row>
    <row r="11" spans="1:2">
      <c r="A11" s="10" t="s">
        <v>63</v>
      </c>
      <c r="B11" s="10"/>
    </row>
    <row r="12" spans="1:2">
      <c r="A12" s="9" t="s">
        <v>64</v>
      </c>
      <c r="B12" s="3" t="e">
        <f>#REF!</f>
        <v>#REF!</v>
      </c>
    </row>
    <row r="13" spans="1:2">
      <c r="A13" s="10" t="s">
        <v>65</v>
      </c>
      <c r="B13" s="10"/>
    </row>
    <row r="14" spans="1:2" ht="57.95">
      <c r="A14" s="9" t="s">
        <v>66</v>
      </c>
      <c r="B14" s="3" t="e">
        <f>#REF!</f>
        <v>#REF!</v>
      </c>
    </row>
    <row r="15" spans="1:2" ht="29.1">
      <c r="A15" s="9" t="s">
        <v>67</v>
      </c>
      <c r="B15" s="3" t="e">
        <f>#REF!</f>
        <v>#REF!</v>
      </c>
    </row>
    <row r="16" spans="1:2" ht="57.95">
      <c r="A16" s="9" t="s">
        <v>68</v>
      </c>
      <c r="B16" s="3" t="e">
        <f>#REF!</f>
        <v>#REF!</v>
      </c>
    </row>
    <row r="17" spans="1:2" ht="57.95">
      <c r="A17" s="9" t="s">
        <v>69</v>
      </c>
      <c r="B17" s="3" t="e">
        <f>#REF!</f>
        <v>#REF!</v>
      </c>
    </row>
    <row r="18" spans="1:2" ht="72.599999999999994">
      <c r="A18" s="9" t="s">
        <v>70</v>
      </c>
      <c r="B18" s="3" t="e">
        <f>#REF!</f>
        <v>#REF!</v>
      </c>
    </row>
    <row r="19" spans="1:2" ht="72.599999999999994">
      <c r="A19" s="9" t="s">
        <v>71</v>
      </c>
      <c r="B19" s="3" t="e">
        <f>#REF!</f>
        <v>#REF!</v>
      </c>
    </row>
    <row r="20" spans="1:2" ht="57.95">
      <c r="A20" s="9" t="s">
        <v>72</v>
      </c>
      <c r="B20" s="3" t="e">
        <f>#REF!</f>
        <v>#REF!</v>
      </c>
    </row>
    <row r="21" spans="1:2">
      <c r="A21" s="10" t="s">
        <v>73</v>
      </c>
      <c r="B21" s="10"/>
    </row>
    <row r="22" spans="1:2" ht="57.95">
      <c r="A22" s="9" t="s">
        <v>74</v>
      </c>
      <c r="B22" s="3" t="e">
        <f>#REF!</f>
        <v>#REF!</v>
      </c>
    </row>
    <row r="23" spans="1:2" ht="43.5">
      <c r="A23" s="9" t="s">
        <v>75</v>
      </c>
      <c r="B23" s="3" t="e">
        <f>#REF!</f>
        <v>#REF!</v>
      </c>
    </row>
    <row r="24" spans="1:2" ht="43.5">
      <c r="A24" s="9" t="s">
        <v>76</v>
      </c>
      <c r="B24" s="3" t="e">
        <f>#REF!</f>
        <v>#REF!</v>
      </c>
    </row>
    <row r="25" spans="1:2" ht="72.599999999999994">
      <c r="A25" s="9" t="s">
        <v>77</v>
      </c>
      <c r="B25" s="3" t="e">
        <f>#REF!</f>
        <v>#REF!</v>
      </c>
    </row>
    <row r="26" spans="1:2" ht="29.1">
      <c r="A26" s="9" t="s">
        <v>78</v>
      </c>
      <c r="B26" s="3" t="e">
        <f>#REF!</f>
        <v>#REF!</v>
      </c>
    </row>
    <row r="27" spans="1:2">
      <c r="A27" s="10" t="s">
        <v>79</v>
      </c>
      <c r="B27" s="10"/>
    </row>
    <row r="28" spans="1:2" ht="43.5">
      <c r="A28" s="9" t="s">
        <v>80</v>
      </c>
      <c r="B28" s="3" t="e">
        <f>#REF!</f>
        <v>#REF!</v>
      </c>
    </row>
    <row r="29" spans="1:2" ht="43.5">
      <c r="A29" s="9" t="s">
        <v>81</v>
      </c>
      <c r="B29" s="3" t="e">
        <f>#REF!</f>
        <v>#REF!</v>
      </c>
    </row>
    <row r="30" spans="1:2">
      <c r="A30" s="10" t="s">
        <v>82</v>
      </c>
      <c r="B30" s="10"/>
    </row>
    <row r="31" spans="1:2" ht="43.5">
      <c r="A31" s="9" t="s">
        <v>83</v>
      </c>
      <c r="B31" s="3" t="e">
        <f>#REF!</f>
        <v>#REF!</v>
      </c>
    </row>
    <row r="32" spans="1:2" ht="57.95">
      <c r="A32" s="9" t="s">
        <v>84</v>
      </c>
      <c r="B32" s="3" t="e">
        <f>#REF!</f>
        <v>#REF!</v>
      </c>
    </row>
    <row r="33" spans="1:2" ht="29.1">
      <c r="A33" s="9" t="s">
        <v>78</v>
      </c>
      <c r="B33" s="3" t="e">
        <f>#REF!</f>
        <v>#REF!</v>
      </c>
    </row>
    <row r="34" spans="1:2">
      <c r="A34" s="10" t="s">
        <v>85</v>
      </c>
      <c r="B34" s="10"/>
    </row>
    <row r="35" spans="1:2">
      <c r="A35" t="s">
        <v>86</v>
      </c>
      <c r="B35" s="3" t="e">
        <f>#REF!</f>
        <v>#REF!</v>
      </c>
    </row>
    <row r="36" spans="1:2" ht="43.5">
      <c r="A36" s="9" t="s">
        <v>87</v>
      </c>
      <c r="B36" s="3" t="e">
        <f>#REF!</f>
        <v>#REF!</v>
      </c>
    </row>
    <row r="37" spans="1:2" ht="57.95">
      <c r="A37" s="9" t="s">
        <v>88</v>
      </c>
      <c r="B37" s="3" t="e">
        <f>#REF!</f>
        <v>#REF!</v>
      </c>
    </row>
    <row r="38" spans="1:2" ht="57.95">
      <c r="A38" s="9" t="s">
        <v>89</v>
      </c>
      <c r="B38" s="3" t="e">
        <f>#REF!</f>
        <v>#REF!</v>
      </c>
    </row>
    <row r="39" spans="1:2" ht="43.5">
      <c r="A39" s="9" t="s">
        <v>90</v>
      </c>
      <c r="B39" s="3" t="e">
        <f>#REF!</f>
        <v>#REF!</v>
      </c>
    </row>
    <row r="40" spans="1:2" ht="43.5">
      <c r="A40" s="9" t="s">
        <v>91</v>
      </c>
      <c r="B40" s="3" t="e">
        <f>#REF!</f>
        <v>#REF!</v>
      </c>
    </row>
    <row r="41" spans="1:2">
      <c r="A41" s="10" t="s">
        <v>92</v>
      </c>
      <c r="B41" s="10"/>
    </row>
    <row r="42" spans="1:2" ht="57.95">
      <c r="A42" s="9" t="s">
        <v>93</v>
      </c>
      <c r="B42" s="3" t="e">
        <f>#REF!</f>
        <v>#REF!</v>
      </c>
    </row>
    <row r="43" spans="1:2">
      <c r="A43" s="10" t="s">
        <v>94</v>
      </c>
      <c r="B43" s="10"/>
    </row>
    <row r="44" spans="1:2" ht="57.95">
      <c r="A44" s="8" t="s">
        <v>95</v>
      </c>
      <c r="B44" s="3" t="e">
        <f>#REF!</f>
        <v>#REF!</v>
      </c>
    </row>
    <row r="45" spans="1:2" ht="43.5">
      <c r="A45" s="8" t="s">
        <v>96</v>
      </c>
      <c r="B45" s="3" t="e">
        <f>#REF!</f>
        <v>#REF!</v>
      </c>
    </row>
    <row r="46" spans="1:2" ht="72.599999999999994">
      <c r="A46" s="8" t="s">
        <v>97</v>
      </c>
      <c r="B46" s="3" t="e">
        <f>#REF!</f>
        <v>#REF!</v>
      </c>
    </row>
    <row r="47" spans="1:2">
      <c r="A47" s="10" t="s">
        <v>98</v>
      </c>
      <c r="B47" s="10"/>
    </row>
    <row r="48" spans="1:2" ht="43.5">
      <c r="A48" s="9" t="s">
        <v>99</v>
      </c>
      <c r="B48" s="3" t="e">
        <f>#REF!</f>
        <v>#REF!</v>
      </c>
    </row>
    <row r="49" spans="1:2">
      <c r="A49" s="10" t="s">
        <v>100</v>
      </c>
      <c r="B49" s="10"/>
    </row>
    <row r="50" spans="1:2" ht="72.599999999999994">
      <c r="A50" s="9" t="s">
        <v>101</v>
      </c>
      <c r="B50" s="3" t="e">
        <f>#REF!</f>
        <v>#REF!</v>
      </c>
    </row>
    <row r="51" spans="1:2" ht="43.5">
      <c r="A51" s="8" t="s">
        <v>102</v>
      </c>
      <c r="B51" s="3" t="e">
        <f>#REF!</f>
        <v>#REF!</v>
      </c>
    </row>
    <row r="52" spans="1:2" ht="57.95">
      <c r="A52" s="9" t="s">
        <v>103</v>
      </c>
      <c r="B52" s="3" t="e">
        <f>#REF!</f>
        <v>#REF!</v>
      </c>
    </row>
    <row r="53" spans="1:2" ht="43.5">
      <c r="A53" s="9" t="s">
        <v>104</v>
      </c>
      <c r="B53" s="3" t="e">
        <f>#REF!</f>
        <v>#REF!</v>
      </c>
    </row>
    <row r="54" spans="1:2" ht="57.95">
      <c r="A54" s="8" t="s">
        <v>105</v>
      </c>
      <c r="B54" s="3" t="e">
        <f>#REF!</f>
        <v>#REF!</v>
      </c>
    </row>
    <row r="55" spans="1:2" ht="43.5">
      <c r="A55" s="8" t="s">
        <v>106</v>
      </c>
      <c r="B55" s="3" t="e">
        <f>#REF!</f>
        <v>#REF!</v>
      </c>
    </row>
    <row r="56" spans="1:2" ht="43.5">
      <c r="A56" s="8" t="s">
        <v>107</v>
      </c>
      <c r="B56" s="3" t="e">
        <f>#REF!</f>
        <v>#REF!</v>
      </c>
    </row>
    <row r="57" spans="1:2" ht="29.1">
      <c r="A57" s="9" t="s">
        <v>108</v>
      </c>
      <c r="B57" s="3" t="e">
        <f>#REF!</f>
        <v>#REF!</v>
      </c>
    </row>
    <row r="58" spans="1:2">
      <c r="A58" s="10" t="s">
        <v>109</v>
      </c>
      <c r="B58" s="10"/>
    </row>
    <row r="59" spans="1:2">
      <c r="A59" s="9" t="s">
        <v>110</v>
      </c>
      <c r="B59" s="3" t="e">
        <f>#REF!</f>
        <v>#REF!</v>
      </c>
    </row>
    <row r="60" spans="1:2" ht="43.5">
      <c r="A60" s="9" t="s">
        <v>111</v>
      </c>
      <c r="B60" s="3" t="e">
        <f>#REF!</f>
        <v>#REF!</v>
      </c>
    </row>
    <row r="61" spans="1:2">
      <c r="A61" s="10" t="s">
        <v>112</v>
      </c>
      <c r="B61" s="10"/>
    </row>
    <row r="62" spans="1:2" ht="57.95">
      <c r="A62" s="8" t="s">
        <v>113</v>
      </c>
      <c r="B62" s="3" t="e">
        <f>#REF!</f>
        <v>#REF!</v>
      </c>
    </row>
    <row r="63" spans="1:2" ht="57.95">
      <c r="A63" s="8" t="s">
        <v>114</v>
      </c>
      <c r="B63" s="3" t="e">
        <f>#REF!</f>
        <v>#REF!</v>
      </c>
    </row>
    <row r="64" spans="1:2" ht="116.1">
      <c r="A64" s="8" t="s">
        <v>115</v>
      </c>
      <c r="B64" s="3" t="e">
        <f>#REF!</f>
        <v>#REF!</v>
      </c>
    </row>
    <row r="65" spans="1:2">
      <c r="A65" s="8" t="s">
        <v>116</v>
      </c>
      <c r="B65" s="3" t="e">
        <f>#REF!</f>
        <v>#REF!</v>
      </c>
    </row>
    <row r="66" spans="1:2">
      <c r="A66" s="10" t="s">
        <v>117</v>
      </c>
      <c r="B66" s="10"/>
    </row>
    <row r="67" spans="1:2" ht="43.5">
      <c r="A67" s="8" t="s">
        <v>55</v>
      </c>
      <c r="B67" s="3" t="e">
        <f>#REF!</f>
        <v>#REF!</v>
      </c>
    </row>
    <row r="68" spans="1:2">
      <c r="A68" s="8" t="s">
        <v>118</v>
      </c>
      <c r="B68" s="3" t="e">
        <f>#REF!</f>
        <v>#REF!</v>
      </c>
    </row>
  </sheetData>
  <hyperlinks>
    <hyperlink ref="A4" location="'DESIRES-SPONSOR'!A1" display="SPONSOR" xr:uid="{5F9C9B83-E33D-4367-A32D-04D5D1C40CB9}"/>
    <hyperlink ref="A10" location="'DESIRES-PM'!A1" display="'DESIRES-PM'!A1" xr:uid="{0416A39E-CFD8-492E-AE46-733CCA55CD44}"/>
    <hyperlink ref="A5" location="'DESIRES-BIZCASE-DEVELOPER'!A1" display="'DESIRES-BIZCASE-DEVELOPER'!A1" xr:uid="{116EC201-1D27-4338-BE39-9E3BA1898098}"/>
    <hyperlink ref="A12" location="'DESIRES-EFFORT-COORDINATOR'!A1" display="'DESIRES-EFFORT-COORDINATOR'!A1" xr:uid="{28E728F2-CB03-475F-BCA4-6ACDAAD48C30}"/>
    <hyperlink ref="A14" location="'DESIRES-LEGAL-SERVICES'!A1" display="'DESIRES-LEGAL-SERVICES'!A1" xr:uid="{2A9431EA-A32E-4413-A665-6698B2C65D0A}"/>
    <hyperlink ref="A15" location="'DESIRES-PRIVACY-SERVICES'!A1" display="'DESIRES-PRIVACY-SERVICES'!A1" xr:uid="{D3557ABF-3DC0-4C91-ACCF-415A7D8E4454}"/>
    <hyperlink ref="A16" location="'DESIRES-MĀORI-SERVICES'!A1" display="'DESIRES-MĀORI-SERVICES'!A1" xr:uid="{DF46C66A-F8B3-4A03-B30A-B9859C54506E}"/>
    <hyperlink ref="A17" location="'DESIRES-INFORMATION-SERVICES'!A1" display="'DESIRES-INFORMATION-SERVICES'!A1" xr:uid="{6BCBAC1A-9744-41FD-8035-1258B92A63CA}"/>
    <hyperlink ref="A18" location="'DESIRES-DATA-SERVICES'!A1" display="'DESIRES-DATA-SERVICES'!A1" xr:uid="{0C335088-7049-49E2-B410-5BEE83129C62}"/>
    <hyperlink ref="A37" location="'DESIRES-EA-SERVICES'!A1" display="'DESIRES-EA-SERVICES'!A1" xr:uid="{9970248C-EECD-43CF-AECD-F52C46C29178}"/>
    <hyperlink ref="A19" location="'DESIRES-C&amp;A SECURITY-SERVICES'!A1" display="'DESIRES-C&amp;A SECURITY-SERVICES'!A1" xr:uid="{582D5C75-4AB2-4C14-A920-C96E8F5DD780}"/>
    <hyperlink ref="A20" location="'REQ-TECH SECURITY-SERVICES'!A1" display="'REQ-TECH SECURITY-SERVICES'!A1" xr:uid="{F97440F5-8199-4F08-A822-B677CF218AF7}"/>
    <hyperlink ref="A22" location="'DESIRES-DEPLOYMENT-SERVICES'!A1" display="'DESIRES-DEPLOYMENT-SERVICES'!A1" xr:uid="{C2D42BB0-85BD-47E7-A5EF-BAF88B3779ED}"/>
    <hyperlink ref="A23" location="'DESIRES-MONITORING-SERVICES'!A1" display="'DESIRES-MONITORING-SERVICES'!A1" xr:uid="{E91F76F9-0023-4D03-8B41-4F8B6EBEEF33}"/>
    <hyperlink ref="A24" location="'DESIRES-MAINTENANCE-SERVICES'!A1" display="'DESIRES-MAINTENANCE-SERVICES'!A1" xr:uid="{A86CC5BB-5722-456B-97A1-BCDCE768AE84}"/>
    <hyperlink ref="A26" location="'DESIRES-OPERATION-SERVICES'!A1" display="'DESIRES-OPERATION-SERVICES'!A1" xr:uid="{58DB141E-935F-4CCE-9EB1-84715AF6D79E}"/>
    <hyperlink ref="A28" location="'DESIRES-SUPPORT (GEN)-SERVICES'!A1" display="'DESIRES-SUPPORT (GEN)-SERVICES'!A1" xr:uid="{687A9B77-F88B-4D91-AC4E-A4F747F4608B}"/>
    <hyperlink ref="A29" location="'DESIRES-SUPPORT (BIZ)-SERVICES'!A1" display="'DESIRES-SUPPORT (BIZ)-SERVICES'!A1" xr:uid="{25CA4DA8-3938-49C6-9138-F2448D59548C}"/>
    <hyperlink ref="A31" location="'DESIRES-BIZ-USERS'!A1" display="'DESIRES-BIZ-USERS'!A1" xr:uid="{8637F56D-B5AA-401C-BD5F-B213322F7E0A}"/>
    <hyperlink ref="A32" location="'DESIRES-USERS-PUBLIC'!A1" display="'DESIRES-USERS-PUBLIC'!A1" xr:uid="{9E69FCA8-B67D-40F2-98B6-ED7A1D11366A}"/>
    <hyperlink ref="A25" location="'DESIRES-DEV-SUPPORT-SERVICES'!A1" display="'DESIRES-DEV-SUPPORT-SERVICES'!A1" xr:uid="{19D931BD-CB9C-45D2-B517-7691F4491E84}"/>
    <hyperlink ref="A42" location="'DESIRES-VENDOR-SVC-PROVIDER'!A1" display="'DESIRES-VENDOR-SVC-PROVIDER'!A1" xr:uid="{1B0755AB-5517-443F-B46D-E3809DD9CFB8}"/>
    <hyperlink ref="A52" location="'DESIRES-DEVELOPMENT-SERVER'!A1" display="'DESIRES-DEVELOPMENT-SERVER'!A1" xr:uid="{E0A43A2B-FF25-4A57-BA20-16C5AFBB3B8A}"/>
    <hyperlink ref="A50" location="'DESIRES-DEPLOYMENT-PIPELINE'!A1" display="'DESIRES-DEPLOYMENT-PIPELINE'!A1" xr:uid="{44F08829-CDA7-4A89-80D2-86E87D5C882F}"/>
    <hyperlink ref="A53" location="'DESIRES-DEVELOPEMENT-APIs'!A1" display="'DESIRES-DEVELOPEMENT-APIs'!A1" xr:uid="{71029AC2-8550-462C-B3DD-7C8FB06AD442}"/>
    <hyperlink ref="A60" location="'DESIRES-DEVELOPMENT-CONTENT'!A1" display="'DESIRES-DEVELOPMENT-CONTENT'!A1" xr:uid="{7BCF6AEC-7D77-4C18-B7D2-65D594546878}"/>
    <hyperlink ref="A38" location="'DESIRES-SOLUTION-ARCHITECT'!A1" display="'DESIRES-SOLUTION-ARCHITECT'!A1" xr:uid="{6C35AD0C-F51F-431E-A83C-D9AD387D4B16}"/>
    <hyperlink ref="A39" location="'DESIRES-TECHNICAL-ARCHITECT'!A1" display="'DESIRES-TECHNICAL-ARCHITECT'!A1" xr:uid="{774A5F2D-90B4-471D-80DE-D8A924E3FA3E}"/>
    <hyperlink ref="A44" location="'DESIRES-BUSINESS-ANALYSIS'!A1" display="Business Analyst Role" xr:uid="{63631C4A-89D6-4348-8639-29091ED5AC54}"/>
    <hyperlink ref="A45" location="'DESIRES-STAKEHOLDER-ANALYSIS'!A1" display="Stakeholder Analyst Role" xr:uid="{7C905996-E0D2-43A9-A438-477E351CF076}"/>
    <hyperlink ref="A46" location="'DESIRES-QUALITY-ANALYSIS'!A1" display="Quality Analysyst Role" xr:uid="{9E8CAEE0-3B65-403E-BC29-1A0AAA53AD1D}"/>
    <hyperlink ref="A62" location="'DESIRES-TECHDESIGN-REVIEW-BOARD'!A1" display="Technical Design Review Board" xr:uid="{34BBA1FE-8025-43B2-A12B-7F358E0002C9}"/>
    <hyperlink ref="A57" location="'DESIRES-DEVELOPMENT-ETL'!A1" display="Development - ETL" xr:uid="{61F8A696-B176-4984-8540-7F1006520B4B}"/>
    <hyperlink ref="A51" location="'DESIRES-QA AUTOMATION DEVELOP'!A1" display="Development - QA Automation" xr:uid="{DF10EB18-37F7-4D11-9277-7F1375B51E82}"/>
    <hyperlink ref="A54" location="'DESIRES-DEVELOPMENT-CLIENT-API'!A1" display="Development - Service API Client" xr:uid="{4EFCA6EC-017B-4042-AEC7-A65DA9924266}"/>
    <hyperlink ref="A48" location="'DESIRES-CLIENT-UI-CUSTOM-DESIGN'!A1" display="UI Design" xr:uid="{F9463AF9-45E0-4490-8909-08508D7B3374}"/>
    <hyperlink ref="A55" location="'DESIRES-DEVELOPMENT-WEBSITE'!A1" display="Develpoment - Website" xr:uid="{3ECB911C-61D9-4AA2-B3DE-FFF402D92EF9}"/>
    <hyperlink ref="A56" location="'DESIRES-DEVELOPMENT-CLIENT-UI'!A1" display="Development - Service Client" xr:uid="{1427D19D-82B6-4F65-AC3B-FAADACA9D47D}"/>
    <hyperlink ref="A63" location="'DESIRES-C&amp;A-SERVICES'!A1" display="C&amp;A Services" xr:uid="{A7203A11-9E99-4D3F-BF9D-1E5BEB79EB0D}"/>
    <hyperlink ref="A64" location="'DESIRES-CHANGE-CONTROL-SERVICES'!A1" display="Change Control Role" xr:uid="{EEFC15D7-1FFF-4DE6-8BE3-6C52BC88782E}"/>
    <hyperlink ref="A40" location="'DESIRES-CLIENT-UX-ARCH-DESIGN'!A1" display="'DESIRES-CLIENT-UX-ARCH-DESIGN'!A1" xr:uid="{56CE1884-2D0B-4834-8233-EA66FDA2F408}"/>
    <hyperlink ref="A67" location="'DESIRES-SPONSOR'!A1" display="Sponsor" xr:uid="{2CCDD9E4-F84C-475A-B240-14C22E76E74B}"/>
    <hyperlink ref="A59" location="'DESIRES-DEV-MĀORI-CONTENT'!A1" display="'DESIRES-DEV-MĀORI-CONTENT'!A1" xr:uid="{10179EE3-68FE-4E2D-8390-9ADE92E54E6E}"/>
    <hyperlink ref="A65" location="'CHANGE ADVISORY BOARD (CAB)'!A1" display="Change Advisory Board" xr:uid="{8AA81109-8E19-4BFE-A823-4315E9EE7619}"/>
    <hyperlink ref="A68" location="'CDO-CIO'!A1" display="CIO/CDO" xr:uid="{9A9991E8-2509-4AF3-A15B-CA4AF6CC399F}"/>
    <hyperlink ref="A33" location="'DESIRES-OPERATION-SERVICES'!A1" display="'DESIRES-OPERATION-SERVICES'!A1" xr:uid="{F4D5DA97-D3D1-4319-A5F1-B26F4F19F5A2}"/>
    <hyperlink ref="A7" location="'DESIRES-ITC-GOVERNANCE BOARD'!A1" display="'DESIRES-ITC-GOVERNANCE BOARD'!A1" xr:uid="{06A82FF3-D7FC-4ACA-9235-7F6A96CAF10C}"/>
    <hyperlink ref="A8" location="'DESIRES-PROJECT-GOVERNANCE'!A1" display="Porject Governance Board" xr:uid="{E5684872-B90C-4A4E-94BF-6518790232FF}"/>
    <hyperlink ref="A36" location="'DESIRES-BUSINESS-ARCHITECT'!A1" display="'DESIRES-BUSINESS-ARCHITECT'!A1" xr:uid="{9976F63B-099A-4739-969F-4B27CF7D0A92}"/>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4F51A-AC27-412F-9B26-82BCDAB300F2}">
  <sheetPr codeName="Sheet5">
    <tabColor theme="1" tint="4.9989318521683403E-2"/>
  </sheetPr>
  <dimension ref="A1:J236"/>
  <sheetViews>
    <sheetView workbookViewId="0">
      <selection activeCell="G4" sqref="G4"/>
    </sheetView>
  </sheetViews>
  <sheetFormatPr defaultRowHeight="14.45"/>
  <cols>
    <col min="1" max="1" width="11.5703125" bestFit="1" customWidth="1"/>
    <col min="2" max="2" width="14.85546875" bestFit="1" customWidth="1"/>
    <col min="3" max="3" width="13.28515625" bestFit="1" customWidth="1"/>
    <col min="4" max="4" width="18.5703125" bestFit="1" customWidth="1"/>
    <col min="5" max="5" width="40.85546875" bestFit="1" customWidth="1"/>
    <col min="7" max="7" width="68.5703125" bestFit="1" customWidth="1"/>
    <col min="8" max="8" width="25.7109375" bestFit="1" customWidth="1"/>
    <col min="10" max="10" width="23.85546875" bestFit="1" customWidth="1"/>
  </cols>
  <sheetData>
    <row r="1" spans="1:10" s="1" customFormat="1">
      <c r="A1" t="s">
        <v>119</v>
      </c>
      <c r="B1" t="s">
        <v>120</v>
      </c>
      <c r="C1" t="s">
        <v>121</v>
      </c>
      <c r="D1" s="1" t="s">
        <v>122</v>
      </c>
      <c r="E1" s="1" t="s">
        <v>123</v>
      </c>
      <c r="G1" s="1" t="s">
        <v>124</v>
      </c>
      <c r="H1" s="1" t="s">
        <v>125</v>
      </c>
      <c r="J1" s="1" t="s">
        <v>126</v>
      </c>
    </row>
    <row r="2" spans="1:10">
      <c r="A2" t="s">
        <v>127</v>
      </c>
      <c r="B2" t="s">
        <v>128</v>
      </c>
      <c r="C2" t="s">
        <v>128</v>
      </c>
      <c r="D2" s="1" t="s">
        <v>129</v>
      </c>
      <c r="E2" s="1" t="s">
        <v>130</v>
      </c>
      <c r="G2" t="s">
        <v>131</v>
      </c>
      <c r="H2" t="s">
        <v>132</v>
      </c>
      <c r="J2" t="s">
        <v>133</v>
      </c>
    </row>
    <row r="3" spans="1:10" ht="15">
      <c r="A3" t="s">
        <v>134</v>
      </c>
      <c r="B3" t="s">
        <v>135</v>
      </c>
      <c r="C3" t="s">
        <v>135</v>
      </c>
      <c r="D3" s="1" t="s">
        <v>136</v>
      </c>
      <c r="E3" t="s">
        <v>137</v>
      </c>
      <c r="G3" t="s">
        <v>138</v>
      </c>
      <c r="H3" t="s">
        <v>139</v>
      </c>
      <c r="J3" t="s">
        <v>140</v>
      </c>
    </row>
    <row r="4" spans="1:10" ht="15">
      <c r="A4" t="s">
        <v>141</v>
      </c>
      <c r="B4" t="s">
        <v>142</v>
      </c>
      <c r="C4" t="s">
        <v>143</v>
      </c>
      <c r="D4" t="s">
        <v>144</v>
      </c>
      <c r="E4" t="s">
        <v>145</v>
      </c>
      <c r="G4" t="s">
        <v>146</v>
      </c>
      <c r="H4" t="s">
        <v>147</v>
      </c>
      <c r="J4" t="s">
        <v>148</v>
      </c>
    </row>
    <row r="5" spans="1:10" ht="15">
      <c r="A5" t="s">
        <v>149</v>
      </c>
      <c r="B5" t="s">
        <v>150</v>
      </c>
      <c r="C5" t="s">
        <v>151</v>
      </c>
      <c r="D5" t="s">
        <v>152</v>
      </c>
      <c r="E5" t="s">
        <v>153</v>
      </c>
      <c r="G5" t="s">
        <v>154</v>
      </c>
      <c r="H5" t="s">
        <v>155</v>
      </c>
      <c r="J5" t="s">
        <v>156</v>
      </c>
    </row>
    <row r="6" spans="1:10" ht="15">
      <c r="A6" t="s">
        <v>157</v>
      </c>
      <c r="B6" t="s">
        <v>158</v>
      </c>
      <c r="C6" t="s">
        <v>159</v>
      </c>
      <c r="D6" t="s">
        <v>160</v>
      </c>
      <c r="E6" t="s">
        <v>161</v>
      </c>
      <c r="G6" t="s">
        <v>162</v>
      </c>
      <c r="H6" t="s">
        <v>163</v>
      </c>
      <c r="J6" t="s">
        <v>164</v>
      </c>
    </row>
    <row r="7" spans="1:10" ht="15">
      <c r="A7" t="s">
        <v>165</v>
      </c>
      <c r="B7" t="s">
        <v>166</v>
      </c>
      <c r="C7" t="s">
        <v>167</v>
      </c>
      <c r="D7" t="s">
        <v>168</v>
      </c>
      <c r="E7" t="s">
        <v>169</v>
      </c>
      <c r="G7" t="s">
        <v>170</v>
      </c>
      <c r="H7" t="s">
        <v>171</v>
      </c>
      <c r="J7" t="s">
        <v>172</v>
      </c>
    </row>
    <row r="8" spans="1:10" ht="15">
      <c r="A8" t="s">
        <v>173</v>
      </c>
      <c r="B8" t="s">
        <v>174</v>
      </c>
      <c r="D8" t="s">
        <v>175</v>
      </c>
      <c r="E8" t="s">
        <v>176</v>
      </c>
      <c r="G8" t="s">
        <v>177</v>
      </c>
      <c r="H8" t="s">
        <v>178</v>
      </c>
      <c r="J8" t="s">
        <v>179</v>
      </c>
    </row>
    <row r="9" spans="1:10" ht="15">
      <c r="D9" t="s">
        <v>180</v>
      </c>
      <c r="E9" t="s">
        <v>181</v>
      </c>
      <c r="G9" t="s">
        <v>182</v>
      </c>
      <c r="H9" t="s">
        <v>183</v>
      </c>
      <c r="J9" t="s">
        <v>184</v>
      </c>
    </row>
    <row r="10" spans="1:10" ht="15">
      <c r="D10" t="s">
        <v>185</v>
      </c>
      <c r="E10" t="s">
        <v>186</v>
      </c>
      <c r="G10" t="s">
        <v>187</v>
      </c>
      <c r="H10" t="s">
        <v>188</v>
      </c>
      <c r="J10" t="s">
        <v>189</v>
      </c>
    </row>
    <row r="11" spans="1:10" ht="15">
      <c r="D11" t="s">
        <v>190</v>
      </c>
      <c r="E11" t="s">
        <v>191</v>
      </c>
      <c r="G11" t="s">
        <v>192</v>
      </c>
      <c r="H11" t="s">
        <v>193</v>
      </c>
    </row>
    <row r="12" spans="1:10" ht="15">
      <c r="D12" t="s">
        <v>194</v>
      </c>
      <c r="E12" t="s">
        <v>195</v>
      </c>
      <c r="G12" t="s">
        <v>196</v>
      </c>
    </row>
    <row r="13" spans="1:10" ht="15">
      <c r="D13" t="s">
        <v>197</v>
      </c>
      <c r="E13" t="s">
        <v>198</v>
      </c>
      <c r="G13" t="s">
        <v>199</v>
      </c>
    </row>
    <row r="14" spans="1:10" ht="15">
      <c r="D14" t="s">
        <v>200</v>
      </c>
      <c r="E14" t="s">
        <v>201</v>
      </c>
      <c r="G14" t="s">
        <v>202</v>
      </c>
    </row>
    <row r="15" spans="1:10" ht="15">
      <c r="D15" t="s">
        <v>203</v>
      </c>
      <c r="E15" t="s">
        <v>204</v>
      </c>
      <c r="G15" t="s">
        <v>205</v>
      </c>
    </row>
    <row r="16" spans="1:10" ht="15">
      <c r="D16" t="s">
        <v>206</v>
      </c>
      <c r="E16" t="s">
        <v>207</v>
      </c>
      <c r="G16" t="s">
        <v>208</v>
      </c>
    </row>
    <row r="17" spans="4:7" ht="15">
      <c r="D17" t="s">
        <v>209</v>
      </c>
      <c r="E17" t="s">
        <v>210</v>
      </c>
      <c r="G17" t="s">
        <v>211</v>
      </c>
    </row>
    <row r="18" spans="4:7" ht="15">
      <c r="D18" t="s">
        <v>212</v>
      </c>
      <c r="E18" t="s">
        <v>213</v>
      </c>
      <c r="G18" t="s">
        <v>214</v>
      </c>
    </row>
    <row r="19" spans="4:7" ht="15">
      <c r="D19" t="s">
        <v>215</v>
      </c>
      <c r="E19" t="s">
        <v>216</v>
      </c>
      <c r="G19" t="s">
        <v>217</v>
      </c>
    </row>
    <row r="20" spans="4:7" ht="15">
      <c r="D20" t="s">
        <v>218</v>
      </c>
      <c r="E20" t="s">
        <v>219</v>
      </c>
      <c r="G20" t="s">
        <v>220</v>
      </c>
    </row>
    <row r="21" spans="4:7" ht="15">
      <c r="D21" t="s">
        <v>221</v>
      </c>
      <c r="E21" t="s">
        <v>222</v>
      </c>
      <c r="G21" t="s">
        <v>223</v>
      </c>
    </row>
    <row r="22" spans="4:7" ht="15">
      <c r="E22" t="s">
        <v>224</v>
      </c>
      <c r="G22" t="s">
        <v>225</v>
      </c>
    </row>
    <row r="23" spans="4:7" ht="15">
      <c r="E23" t="s">
        <v>226</v>
      </c>
      <c r="G23" t="s">
        <v>227</v>
      </c>
    </row>
    <row r="24" spans="4:7" ht="15">
      <c r="E24" t="s">
        <v>228</v>
      </c>
      <c r="G24" t="s">
        <v>229</v>
      </c>
    </row>
    <row r="25" spans="4:7" ht="15">
      <c r="E25" t="s">
        <v>230</v>
      </c>
      <c r="G25" t="s">
        <v>231</v>
      </c>
    </row>
    <row r="26" spans="4:7" ht="15">
      <c r="E26" t="s">
        <v>232</v>
      </c>
      <c r="G26" t="s">
        <v>233</v>
      </c>
    </row>
    <row r="27" spans="4:7" ht="15">
      <c r="E27" t="s">
        <v>234</v>
      </c>
      <c r="G27" t="s">
        <v>235</v>
      </c>
    </row>
    <row r="28" spans="4:7" ht="15">
      <c r="E28" t="s">
        <v>236</v>
      </c>
      <c r="G28" t="s">
        <v>237</v>
      </c>
    </row>
    <row r="29" spans="4:7" ht="15">
      <c r="E29" t="s">
        <v>238</v>
      </c>
      <c r="G29" t="s">
        <v>239</v>
      </c>
    </row>
    <row r="30" spans="4:7" ht="15">
      <c r="E30" t="s">
        <v>240</v>
      </c>
      <c r="G30" t="s">
        <v>241</v>
      </c>
    </row>
    <row r="31" spans="4:7" ht="15">
      <c r="E31" t="s">
        <v>242</v>
      </c>
      <c r="G31" t="s">
        <v>243</v>
      </c>
    </row>
    <row r="32" spans="4:7" ht="15">
      <c r="E32" t="s">
        <v>244</v>
      </c>
      <c r="G32" t="s">
        <v>245</v>
      </c>
    </row>
    <row r="33" spans="5:7" ht="15">
      <c r="E33" t="s">
        <v>246</v>
      </c>
      <c r="G33" t="s">
        <v>247</v>
      </c>
    </row>
    <row r="34" spans="5:7" ht="15">
      <c r="E34" t="s">
        <v>248</v>
      </c>
      <c r="G34" t="s">
        <v>249</v>
      </c>
    </row>
    <row r="35" spans="5:7" ht="15">
      <c r="E35" t="s">
        <v>250</v>
      </c>
      <c r="G35" t="s">
        <v>251</v>
      </c>
    </row>
    <row r="36" spans="5:7" ht="15">
      <c r="E36" t="s">
        <v>252</v>
      </c>
      <c r="G36" t="s">
        <v>253</v>
      </c>
    </row>
    <row r="37" spans="5:7" ht="15">
      <c r="E37" t="s">
        <v>254</v>
      </c>
      <c r="G37" t="s">
        <v>255</v>
      </c>
    </row>
    <row r="38" spans="5:7" ht="15">
      <c r="E38" t="s">
        <v>256</v>
      </c>
      <c r="G38" t="s">
        <v>257</v>
      </c>
    </row>
    <row r="39" spans="5:7" ht="15">
      <c r="E39" t="s">
        <v>258</v>
      </c>
      <c r="G39" t="s">
        <v>259</v>
      </c>
    </row>
    <row r="40" spans="5:7" ht="15">
      <c r="E40" t="s">
        <v>260</v>
      </c>
      <c r="G40" t="s">
        <v>261</v>
      </c>
    </row>
    <row r="41" spans="5:7" ht="15">
      <c r="E41" t="s">
        <v>262</v>
      </c>
      <c r="G41" t="s">
        <v>263</v>
      </c>
    </row>
    <row r="42" spans="5:7" ht="15">
      <c r="E42" t="s">
        <v>264</v>
      </c>
      <c r="G42" t="s">
        <v>265</v>
      </c>
    </row>
    <row r="43" spans="5:7" ht="15">
      <c r="E43" t="s">
        <v>266</v>
      </c>
      <c r="G43" t="s">
        <v>267</v>
      </c>
    </row>
    <row r="44" spans="5:7" ht="15">
      <c r="E44" t="s">
        <v>268</v>
      </c>
      <c r="G44" t="s">
        <v>269</v>
      </c>
    </row>
    <row r="45" spans="5:7" ht="15">
      <c r="E45" t="s">
        <v>270</v>
      </c>
      <c r="G45" t="s">
        <v>271</v>
      </c>
    </row>
    <row r="46" spans="5:7" ht="15">
      <c r="E46" t="s">
        <v>272</v>
      </c>
      <c r="G46" t="s">
        <v>273</v>
      </c>
    </row>
    <row r="47" spans="5:7" ht="15">
      <c r="E47" t="s">
        <v>274</v>
      </c>
      <c r="G47" t="s">
        <v>275</v>
      </c>
    </row>
    <row r="48" spans="5:7" ht="15">
      <c r="E48" t="s">
        <v>276</v>
      </c>
      <c r="G48" t="s">
        <v>277</v>
      </c>
    </row>
    <row r="49" spans="5:7" ht="15">
      <c r="E49" t="s">
        <v>278</v>
      </c>
      <c r="G49" t="s">
        <v>279</v>
      </c>
    </row>
    <row r="50" spans="5:7" ht="15">
      <c r="E50" t="s">
        <v>280</v>
      </c>
      <c r="G50" t="s">
        <v>281</v>
      </c>
    </row>
    <row r="51" spans="5:7" ht="15">
      <c r="E51" t="s">
        <v>282</v>
      </c>
      <c r="G51" t="s">
        <v>283</v>
      </c>
    </row>
    <row r="52" spans="5:7" ht="15">
      <c r="E52" t="s">
        <v>284</v>
      </c>
      <c r="G52" t="s">
        <v>285</v>
      </c>
    </row>
    <row r="53" spans="5:7" ht="15">
      <c r="E53" t="s">
        <v>286</v>
      </c>
      <c r="G53" t="s">
        <v>287</v>
      </c>
    </row>
    <row r="54" spans="5:7" ht="15">
      <c r="E54" t="s">
        <v>288</v>
      </c>
      <c r="G54" t="s">
        <v>289</v>
      </c>
    </row>
    <row r="55" spans="5:7" ht="15">
      <c r="E55" t="s">
        <v>290</v>
      </c>
      <c r="G55" t="s">
        <v>291</v>
      </c>
    </row>
    <row r="56" spans="5:7" ht="15">
      <c r="E56" t="s">
        <v>292</v>
      </c>
      <c r="G56" t="s">
        <v>293</v>
      </c>
    </row>
    <row r="57" spans="5:7" ht="15">
      <c r="E57" t="s">
        <v>294</v>
      </c>
      <c r="G57" t="s">
        <v>295</v>
      </c>
    </row>
    <row r="58" spans="5:7" ht="15">
      <c r="E58" t="s">
        <v>296</v>
      </c>
      <c r="G58" t="s">
        <v>297</v>
      </c>
    </row>
    <row r="59" spans="5:7" ht="15">
      <c r="E59" t="s">
        <v>298</v>
      </c>
      <c r="G59" t="s">
        <v>299</v>
      </c>
    </row>
    <row r="60" spans="5:7" ht="15">
      <c r="E60" t="s">
        <v>300</v>
      </c>
      <c r="G60" t="s">
        <v>301</v>
      </c>
    </row>
    <row r="61" spans="5:7" ht="15">
      <c r="E61" t="s">
        <v>302</v>
      </c>
      <c r="G61" t="s">
        <v>303</v>
      </c>
    </row>
    <row r="62" spans="5:7" ht="15">
      <c r="E62" t="s">
        <v>304</v>
      </c>
      <c r="G62" t="s">
        <v>305</v>
      </c>
    </row>
    <row r="63" spans="5:7" ht="15">
      <c r="E63" t="s">
        <v>306</v>
      </c>
      <c r="G63" t="s">
        <v>307</v>
      </c>
    </row>
    <row r="64" spans="5:7" ht="15">
      <c r="E64" t="s">
        <v>308</v>
      </c>
      <c r="G64" t="s">
        <v>309</v>
      </c>
    </row>
    <row r="65" spans="5:7" ht="15">
      <c r="E65" t="s">
        <v>310</v>
      </c>
      <c r="G65" t="s">
        <v>311</v>
      </c>
    </row>
    <row r="66" spans="5:7" ht="15">
      <c r="E66" t="s">
        <v>312</v>
      </c>
      <c r="G66" t="s">
        <v>313</v>
      </c>
    </row>
    <row r="67" spans="5:7" ht="15">
      <c r="E67" t="s">
        <v>314</v>
      </c>
      <c r="G67" t="s">
        <v>315</v>
      </c>
    </row>
    <row r="68" spans="5:7" ht="15">
      <c r="E68" t="s">
        <v>316</v>
      </c>
      <c r="G68" t="s">
        <v>317</v>
      </c>
    </row>
    <row r="69" spans="5:7" ht="15">
      <c r="E69" t="s">
        <v>318</v>
      </c>
      <c r="G69" t="s">
        <v>319</v>
      </c>
    </row>
    <row r="70" spans="5:7" ht="15">
      <c r="E70" t="s">
        <v>320</v>
      </c>
      <c r="G70" t="s">
        <v>321</v>
      </c>
    </row>
    <row r="71" spans="5:7" ht="15">
      <c r="E71" t="s">
        <v>322</v>
      </c>
      <c r="G71" t="s">
        <v>323</v>
      </c>
    </row>
    <row r="72" spans="5:7" ht="15">
      <c r="E72" t="s">
        <v>324</v>
      </c>
      <c r="G72" t="s">
        <v>325</v>
      </c>
    </row>
    <row r="73" spans="5:7" ht="15">
      <c r="E73" t="s">
        <v>326</v>
      </c>
      <c r="G73" t="s">
        <v>327</v>
      </c>
    </row>
    <row r="74" spans="5:7" ht="15">
      <c r="E74" t="s">
        <v>328</v>
      </c>
      <c r="G74" t="s">
        <v>329</v>
      </c>
    </row>
    <row r="75" spans="5:7" ht="15">
      <c r="E75" t="s">
        <v>330</v>
      </c>
      <c r="G75" t="s">
        <v>331</v>
      </c>
    </row>
    <row r="76" spans="5:7" ht="15">
      <c r="E76" t="s">
        <v>332</v>
      </c>
      <c r="G76" t="s">
        <v>333</v>
      </c>
    </row>
    <row r="77" spans="5:7" ht="15">
      <c r="E77" t="s">
        <v>334</v>
      </c>
      <c r="G77" t="s">
        <v>335</v>
      </c>
    </row>
    <row r="78" spans="5:7" ht="15">
      <c r="E78" t="s">
        <v>336</v>
      </c>
      <c r="G78" t="s">
        <v>337</v>
      </c>
    </row>
    <row r="79" spans="5:7" ht="15">
      <c r="E79" t="s">
        <v>338</v>
      </c>
      <c r="G79" t="s">
        <v>339</v>
      </c>
    </row>
    <row r="80" spans="5:7" ht="15">
      <c r="E80" t="s">
        <v>340</v>
      </c>
      <c r="G80" t="s">
        <v>341</v>
      </c>
    </row>
    <row r="81" spans="5:7" ht="15">
      <c r="E81" t="s">
        <v>342</v>
      </c>
      <c r="G81" t="s">
        <v>343</v>
      </c>
    </row>
    <row r="82" spans="5:7" ht="15">
      <c r="E82" t="s">
        <v>344</v>
      </c>
      <c r="G82" t="s">
        <v>345</v>
      </c>
    </row>
    <row r="83" spans="5:7" ht="15">
      <c r="E83" t="s">
        <v>346</v>
      </c>
      <c r="G83" t="s">
        <v>347</v>
      </c>
    </row>
    <row r="84" spans="5:7" ht="15">
      <c r="E84" t="s">
        <v>348</v>
      </c>
      <c r="G84" t="s">
        <v>349</v>
      </c>
    </row>
    <row r="85" spans="5:7" ht="15">
      <c r="E85" t="s">
        <v>350</v>
      </c>
      <c r="G85" t="s">
        <v>351</v>
      </c>
    </row>
    <row r="86" spans="5:7" ht="15">
      <c r="E86" t="s">
        <v>352</v>
      </c>
    </row>
    <row r="87" spans="5:7" ht="15">
      <c r="E87" t="s">
        <v>353</v>
      </c>
    </row>
    <row r="88" spans="5:7" ht="15">
      <c r="E88" t="s">
        <v>354</v>
      </c>
    </row>
    <row r="89" spans="5:7" ht="15">
      <c r="E89" t="s">
        <v>355</v>
      </c>
    </row>
    <row r="90" spans="5:7" ht="15">
      <c r="E90" t="s">
        <v>356</v>
      </c>
    </row>
    <row r="91" spans="5:7" ht="15">
      <c r="E91" t="s">
        <v>357</v>
      </c>
    </row>
    <row r="92" spans="5:7" ht="15">
      <c r="E92" t="s">
        <v>358</v>
      </c>
    </row>
    <row r="93" spans="5:7" ht="15">
      <c r="E93" t="s">
        <v>359</v>
      </c>
    </row>
    <row r="94" spans="5:7" ht="15">
      <c r="E94" t="s">
        <v>360</v>
      </c>
    </row>
    <row r="95" spans="5:7" ht="15">
      <c r="E95" t="s">
        <v>361</v>
      </c>
    </row>
    <row r="96" spans="5:7" ht="15">
      <c r="E96" t="s">
        <v>362</v>
      </c>
    </row>
    <row r="97" spans="4:5" ht="15">
      <c r="E97" t="s">
        <v>363</v>
      </c>
    </row>
    <row r="98" spans="4:5" ht="15">
      <c r="E98" t="s">
        <v>364</v>
      </c>
    </row>
    <row r="99" spans="4:5" ht="15">
      <c r="D99" t="s">
        <v>365</v>
      </c>
      <c r="E99" t="s">
        <v>366</v>
      </c>
    </row>
    <row r="100" spans="4:5" ht="15">
      <c r="E100" t="s">
        <v>367</v>
      </c>
    </row>
    <row r="101" spans="4:5" ht="15">
      <c r="E101" t="s">
        <v>368</v>
      </c>
    </row>
    <row r="102" spans="4:5" ht="15">
      <c r="E102" t="s">
        <v>369</v>
      </c>
    </row>
    <row r="103" spans="4:5" ht="15">
      <c r="E103" t="s">
        <v>370</v>
      </c>
    </row>
    <row r="104" spans="4:5" ht="15">
      <c r="E104" t="s">
        <v>371</v>
      </c>
    </row>
    <row r="105" spans="4:5" ht="15">
      <c r="E105" t="s">
        <v>372</v>
      </c>
    </row>
    <row r="106" spans="4:5" ht="15">
      <c r="E106" t="s">
        <v>373</v>
      </c>
    </row>
    <row r="107" spans="4:5" ht="15">
      <c r="E107" t="s">
        <v>374</v>
      </c>
    </row>
    <row r="108" spans="4:5" ht="15">
      <c r="E108" t="s">
        <v>375</v>
      </c>
    </row>
    <row r="109" spans="4:5" ht="15">
      <c r="E109" t="s">
        <v>376</v>
      </c>
    </row>
    <row r="110" spans="4:5" ht="15">
      <c r="E110" t="s">
        <v>377</v>
      </c>
    </row>
    <row r="111" spans="4:5" ht="15">
      <c r="E111" t="s">
        <v>378</v>
      </c>
    </row>
    <row r="112" spans="4:5" ht="15">
      <c r="E112" t="s">
        <v>379</v>
      </c>
    </row>
    <row r="113" spans="5:5" ht="15">
      <c r="E113" t="s">
        <v>380</v>
      </c>
    </row>
    <row r="114" spans="5:5" ht="15">
      <c r="E114" t="s">
        <v>381</v>
      </c>
    </row>
    <row r="115" spans="5:5" ht="15">
      <c r="E115" t="s">
        <v>382</v>
      </c>
    </row>
    <row r="116" spans="5:5" ht="15">
      <c r="E116" t="s">
        <v>383</v>
      </c>
    </row>
    <row r="117" spans="5:5" ht="15">
      <c r="E117" t="s">
        <v>384</v>
      </c>
    </row>
    <row r="118" spans="5:5" ht="15">
      <c r="E118" t="s">
        <v>385</v>
      </c>
    </row>
    <row r="119" spans="5:5" ht="15">
      <c r="E119" t="s">
        <v>386</v>
      </c>
    </row>
    <row r="120" spans="5:5" ht="15">
      <c r="E120" t="s">
        <v>387</v>
      </c>
    </row>
    <row r="121" spans="5:5" ht="15">
      <c r="E121" t="s">
        <v>388</v>
      </c>
    </row>
    <row r="122" spans="5:5" ht="15">
      <c r="E122" t="s">
        <v>389</v>
      </c>
    </row>
    <row r="123" spans="5:5" ht="15">
      <c r="E123" t="s">
        <v>390</v>
      </c>
    </row>
    <row r="124" spans="5:5" ht="15">
      <c r="E124" t="s">
        <v>391</v>
      </c>
    </row>
    <row r="125" spans="5:5" ht="15">
      <c r="E125" t="s">
        <v>392</v>
      </c>
    </row>
    <row r="126" spans="5:5" ht="15">
      <c r="E126" t="s">
        <v>393</v>
      </c>
    </row>
    <row r="127" spans="5:5" ht="15">
      <c r="E127" t="s">
        <v>394</v>
      </c>
    </row>
    <row r="128" spans="5:5" ht="15">
      <c r="E128" t="s">
        <v>395</v>
      </c>
    </row>
    <row r="129" spans="5:5" ht="15">
      <c r="E129" t="s">
        <v>396</v>
      </c>
    </row>
    <row r="130" spans="5:5" ht="15">
      <c r="E130" t="s">
        <v>397</v>
      </c>
    </row>
    <row r="131" spans="5:5" ht="15">
      <c r="E131" t="s">
        <v>398</v>
      </c>
    </row>
    <row r="132" spans="5:5" ht="15">
      <c r="E132" t="s">
        <v>399</v>
      </c>
    </row>
    <row r="133" spans="5:5" ht="15">
      <c r="E133" t="s">
        <v>400</v>
      </c>
    </row>
    <row r="134" spans="5:5" ht="15">
      <c r="E134" t="s">
        <v>401</v>
      </c>
    </row>
    <row r="135" spans="5:5" ht="15">
      <c r="E135" t="s">
        <v>402</v>
      </c>
    </row>
    <row r="136" spans="5:5" ht="15">
      <c r="E136" t="s">
        <v>403</v>
      </c>
    </row>
    <row r="137" spans="5:5" ht="15">
      <c r="E137" t="s">
        <v>404</v>
      </c>
    </row>
    <row r="138" spans="5:5" ht="15">
      <c r="E138" t="s">
        <v>405</v>
      </c>
    </row>
    <row r="139" spans="5:5" ht="15">
      <c r="E139" t="s">
        <v>406</v>
      </c>
    </row>
    <row r="140" spans="5:5" ht="15">
      <c r="E140" t="s">
        <v>407</v>
      </c>
    </row>
    <row r="141" spans="5:5" ht="15">
      <c r="E141" t="s">
        <v>408</v>
      </c>
    </row>
    <row r="142" spans="5:5" ht="15">
      <c r="E142" t="s">
        <v>409</v>
      </c>
    </row>
    <row r="143" spans="5:5" ht="15">
      <c r="E143" t="s">
        <v>410</v>
      </c>
    </row>
    <row r="144" spans="5:5" ht="15">
      <c r="E144" t="s">
        <v>411</v>
      </c>
    </row>
    <row r="145" spans="5:5" ht="15">
      <c r="E145" t="s">
        <v>412</v>
      </c>
    </row>
    <row r="146" spans="5:5" ht="15">
      <c r="E146" t="s">
        <v>413</v>
      </c>
    </row>
    <row r="147" spans="5:5" ht="15">
      <c r="E147" t="s">
        <v>414</v>
      </c>
    </row>
    <row r="148" spans="5:5" ht="15">
      <c r="E148" t="s">
        <v>415</v>
      </c>
    </row>
    <row r="149" spans="5:5" ht="15">
      <c r="E149" t="s">
        <v>416</v>
      </c>
    </row>
    <row r="150" spans="5:5" ht="15">
      <c r="E150" t="s">
        <v>417</v>
      </c>
    </row>
    <row r="151" spans="5:5" ht="15">
      <c r="E151" t="s">
        <v>418</v>
      </c>
    </row>
    <row r="152" spans="5:5" ht="15">
      <c r="E152" t="s">
        <v>419</v>
      </c>
    </row>
    <row r="153" spans="5:5" ht="15">
      <c r="E153" t="s">
        <v>420</v>
      </c>
    </row>
    <row r="154" spans="5:5" ht="15">
      <c r="E154" t="s">
        <v>421</v>
      </c>
    </row>
    <row r="155" spans="5:5" ht="15">
      <c r="E155" t="s">
        <v>422</v>
      </c>
    </row>
    <row r="156" spans="5:5" ht="15">
      <c r="E156" t="s">
        <v>423</v>
      </c>
    </row>
    <row r="157" spans="5:5" ht="15">
      <c r="E157" t="s">
        <v>424</v>
      </c>
    </row>
    <row r="158" spans="5:5" ht="15">
      <c r="E158" t="s">
        <v>425</v>
      </c>
    </row>
    <row r="159" spans="5:5" ht="15">
      <c r="E159" t="s">
        <v>426</v>
      </c>
    </row>
    <row r="160" spans="5:5" ht="15">
      <c r="E160" t="s">
        <v>427</v>
      </c>
    </row>
    <row r="161" spans="5:5" ht="15">
      <c r="E161" t="s">
        <v>428</v>
      </c>
    </row>
    <row r="162" spans="5:5" ht="15">
      <c r="E162" t="s">
        <v>429</v>
      </c>
    </row>
    <row r="163" spans="5:5" ht="15">
      <c r="E163" t="s">
        <v>430</v>
      </c>
    </row>
    <row r="164" spans="5:5" ht="15">
      <c r="E164" t="s">
        <v>431</v>
      </c>
    </row>
    <row r="165" spans="5:5" ht="15">
      <c r="E165" t="s">
        <v>432</v>
      </c>
    </row>
    <row r="166" spans="5:5" ht="15">
      <c r="E166" t="s">
        <v>433</v>
      </c>
    </row>
    <row r="167" spans="5:5" ht="15">
      <c r="E167" t="s">
        <v>417</v>
      </c>
    </row>
    <row r="168" spans="5:5" ht="15">
      <c r="E168" t="s">
        <v>434</v>
      </c>
    </row>
    <row r="169" spans="5:5" ht="15">
      <c r="E169" t="s">
        <v>435</v>
      </c>
    </row>
    <row r="170" spans="5:5" ht="15">
      <c r="E170" t="s">
        <v>436</v>
      </c>
    </row>
    <row r="171" spans="5:5" ht="15">
      <c r="E171" t="s">
        <v>437</v>
      </c>
    </row>
    <row r="172" spans="5:5" ht="15">
      <c r="E172" t="s">
        <v>438</v>
      </c>
    </row>
    <row r="173" spans="5:5" ht="15">
      <c r="E173" t="s">
        <v>439</v>
      </c>
    </row>
    <row r="174" spans="5:5" ht="15">
      <c r="E174" t="s">
        <v>440</v>
      </c>
    </row>
    <row r="175" spans="5:5" ht="15">
      <c r="E175" t="s">
        <v>441</v>
      </c>
    </row>
    <row r="176" spans="5:5" ht="15">
      <c r="E176" t="s">
        <v>442</v>
      </c>
    </row>
    <row r="177" spans="5:5" ht="15">
      <c r="E177" t="s">
        <v>443</v>
      </c>
    </row>
    <row r="178" spans="5:5" ht="15">
      <c r="E178" t="s">
        <v>444</v>
      </c>
    </row>
    <row r="179" spans="5:5" ht="15">
      <c r="E179" t="s">
        <v>445</v>
      </c>
    </row>
    <row r="180" spans="5:5" ht="15">
      <c r="E180" t="s">
        <v>446</v>
      </c>
    </row>
    <row r="181" spans="5:5" ht="15">
      <c r="E181" t="s">
        <v>447</v>
      </c>
    </row>
    <row r="182" spans="5:5" ht="15">
      <c r="E182" t="s">
        <v>448</v>
      </c>
    </row>
    <row r="183" spans="5:5" ht="15">
      <c r="E183" t="s">
        <v>449</v>
      </c>
    </row>
    <row r="184" spans="5:5" ht="15">
      <c r="E184" t="s">
        <v>450</v>
      </c>
    </row>
    <row r="185" spans="5:5" ht="15">
      <c r="E185" t="s">
        <v>451</v>
      </c>
    </row>
    <row r="186" spans="5:5" ht="15">
      <c r="E186" t="s">
        <v>452</v>
      </c>
    </row>
    <row r="187" spans="5:5" ht="15">
      <c r="E187" t="s">
        <v>453</v>
      </c>
    </row>
    <row r="188" spans="5:5" ht="15">
      <c r="E188" t="s">
        <v>454</v>
      </c>
    </row>
    <row r="189" spans="5:5" ht="15">
      <c r="E189" t="s">
        <v>455</v>
      </c>
    </row>
    <row r="190" spans="5:5" ht="15">
      <c r="E190" t="s">
        <v>456</v>
      </c>
    </row>
    <row r="191" spans="5:5" ht="15">
      <c r="E191" t="s">
        <v>457</v>
      </c>
    </row>
    <row r="192" spans="5:5" ht="15">
      <c r="E192" t="s">
        <v>458</v>
      </c>
    </row>
    <row r="193" spans="5:5" ht="15">
      <c r="E193" t="s">
        <v>459</v>
      </c>
    </row>
    <row r="194" spans="5:5" ht="15">
      <c r="E194" t="s">
        <v>460</v>
      </c>
    </row>
    <row r="195" spans="5:5" ht="15">
      <c r="E195" t="s">
        <v>461</v>
      </c>
    </row>
    <row r="196" spans="5:5" ht="15">
      <c r="E196" t="s">
        <v>462</v>
      </c>
    </row>
    <row r="197" spans="5:5" ht="15">
      <c r="E197" t="s">
        <v>463</v>
      </c>
    </row>
    <row r="198" spans="5:5" ht="15">
      <c r="E198" s="2" t="s">
        <v>464</v>
      </c>
    </row>
    <row r="199" spans="5:5" ht="15">
      <c r="E199" t="s">
        <v>465</v>
      </c>
    </row>
    <row r="200" spans="5:5" ht="15">
      <c r="E200" t="s">
        <v>466</v>
      </c>
    </row>
    <row r="201" spans="5:5" ht="15">
      <c r="E201" t="s">
        <v>467</v>
      </c>
    </row>
    <row r="202" spans="5:5" ht="15">
      <c r="E202" t="s">
        <v>468</v>
      </c>
    </row>
    <row r="203" spans="5:5" ht="15">
      <c r="E203" t="s">
        <v>469</v>
      </c>
    </row>
    <row r="204" spans="5:5" ht="15">
      <c r="E204" t="s">
        <v>470</v>
      </c>
    </row>
    <row r="205" spans="5:5" ht="15">
      <c r="E205" t="s">
        <v>471</v>
      </c>
    </row>
    <row r="206" spans="5:5" ht="15">
      <c r="E206" t="s">
        <v>472</v>
      </c>
    </row>
    <row r="207" spans="5:5" ht="15">
      <c r="E207" t="s">
        <v>473</v>
      </c>
    </row>
    <row r="208" spans="5:5" ht="15">
      <c r="E208" t="s">
        <v>474</v>
      </c>
    </row>
    <row r="209" spans="5:5" ht="15">
      <c r="E209" t="s">
        <v>475</v>
      </c>
    </row>
    <row r="210" spans="5:5" ht="15">
      <c r="E210" t="s">
        <v>476</v>
      </c>
    </row>
    <row r="211" spans="5:5" ht="15">
      <c r="E211" t="s">
        <v>477</v>
      </c>
    </row>
    <row r="212" spans="5:5" ht="15">
      <c r="E212" t="s">
        <v>478</v>
      </c>
    </row>
    <row r="213" spans="5:5" ht="15">
      <c r="E213" t="s">
        <v>479</v>
      </c>
    </row>
    <row r="214" spans="5:5" ht="15">
      <c r="E214" t="s">
        <v>480</v>
      </c>
    </row>
    <row r="215" spans="5:5" ht="15">
      <c r="E215" t="s">
        <v>481</v>
      </c>
    </row>
    <row r="216" spans="5:5" ht="15">
      <c r="E216" t="s">
        <v>482</v>
      </c>
    </row>
    <row r="217" spans="5:5" ht="15">
      <c r="E217" t="s">
        <v>483</v>
      </c>
    </row>
    <row r="218" spans="5:5" ht="15">
      <c r="E218" t="s">
        <v>484</v>
      </c>
    </row>
    <row r="219" spans="5:5" ht="15">
      <c r="E219" t="s">
        <v>485</v>
      </c>
    </row>
    <row r="220" spans="5:5" ht="15">
      <c r="E220" t="s">
        <v>486</v>
      </c>
    </row>
    <row r="221" spans="5:5" ht="15">
      <c r="E221" t="s">
        <v>487</v>
      </c>
    </row>
    <row r="222" spans="5:5" ht="15">
      <c r="E222" t="s">
        <v>488</v>
      </c>
    </row>
    <row r="223" spans="5:5" ht="15">
      <c r="E223" t="s">
        <v>489</v>
      </c>
    </row>
    <row r="224" spans="5:5" ht="15">
      <c r="E224" t="s">
        <v>490</v>
      </c>
    </row>
    <row r="225" spans="5:5" ht="15">
      <c r="E225" t="s">
        <v>491</v>
      </c>
    </row>
    <row r="226" spans="5:5" ht="15">
      <c r="E226" t="s">
        <v>492</v>
      </c>
    </row>
    <row r="227" spans="5:5" ht="15">
      <c r="E227" t="s">
        <v>493</v>
      </c>
    </row>
    <row r="228" spans="5:5" ht="15">
      <c r="E228" t="s">
        <v>494</v>
      </c>
    </row>
    <row r="229" spans="5:5" ht="15">
      <c r="E229" t="s">
        <v>495</v>
      </c>
    </row>
    <row r="230" spans="5:5" ht="15">
      <c r="E230" t="s">
        <v>496</v>
      </c>
    </row>
    <row r="231" spans="5:5" ht="15">
      <c r="E231" t="s">
        <v>497</v>
      </c>
    </row>
    <row r="232" spans="5:5" ht="15">
      <c r="E232" t="s">
        <v>498</v>
      </c>
    </row>
    <row r="233" spans="5:5" ht="15">
      <c r="E233" t="s">
        <v>499</v>
      </c>
    </row>
    <row r="234" spans="5:5" ht="15">
      <c r="E234" t="s">
        <v>500</v>
      </c>
    </row>
    <row r="235" spans="5:5" ht="15"/>
    <row r="236" spans="5:5" ht="15"/>
  </sheetData>
  <hyperlinks>
    <hyperlink ref="E74" r:id="rId1" display="D050.Endorsement/ITC-Infrastructure@CAB" xr:uid="{2541117A-496E-4F04-A77B-C4555A215D57}"/>
    <hyperlink ref="E76" r:id="rId2" display="051.Endorsement/ITC-Maintenance@CAB" xr:uid="{86CA3B4A-60D8-4FEE-A792-BE706A120A7F}"/>
    <hyperlink ref="E77" r:id="rId3" display="052.Endorsement/ITC-Operations@CAB" xr:uid="{1687B82A-D303-4172-BD81-8316A4031AC1}"/>
    <hyperlink ref="E82" r:id="rId4" display="057.Endorsement/ITC-Legal@CAB" xr:uid="{E6C8D430-5F6D-455C-9C59-A5F2EC79F3A9}"/>
    <hyperlink ref="E75" r:id="rId5" display="051.Endorsement/ITC-Maintenance@CAB" xr:uid="{2CBDB0A1-9D1C-4FF1-BB3C-97CAA965190F}"/>
    <hyperlink ref="E78" r:id="rId6" display="D306.Endorsement/ITC-Deployment@CAB" xr:uid="{272A6D38-EE2C-4AC1-ACCF-E92F1D68620C}"/>
    <hyperlink ref="E79" r:id="rId7" display="D307.Endorsement/ITC-Support@CAB" xr:uid="{403E9C76-E33C-4D43-A3D0-C194BDC32A25}"/>
    <hyperlink ref="E80" r:id="rId8" display="D308.Endorsement/ITC-Training@CAB" xr:uid="{91B12F09-BC1C-4933-8558-4CD198644606}"/>
    <hyperlink ref="E81" r:id="rId9" display="056.Endorsement/ITC-Identity@CAB" xr:uid="{2AA2B524-2479-43E9-A4DB-9C8885FB590A}"/>
    <hyperlink ref="E73" r:id="rId10" display="D050.Endorsement/ITC-Infrastructure@CAB" xr:uid="{03AFA364-7970-4B19-AEF9-053BC563EE74}"/>
  </hyperlinks>
  <pageMargins left="0.7" right="0.7" top="0.75" bottom="0.75" header="0.3" footer="0.3"/>
  <pageSetup paperSize="9" orientation="portrait" r:id="rId11"/>
  <tableParts count="8">
    <tablePart r:id="rId12"/>
    <tablePart r:id="rId13"/>
    <tablePart r:id="rId14"/>
    <tablePart r:id="rId15"/>
    <tablePart r:id="rId16"/>
    <tablePart r:id="rId17"/>
    <tablePart r:id="rId18"/>
    <tablePart r:id="rId1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814B0-2D39-4EA9-BF50-FCDE23A0F702}">
  <sheetPr codeName="Sheet6">
    <tabColor rgb="FF002060"/>
  </sheetPr>
  <dimension ref="A1:K9"/>
  <sheetViews>
    <sheetView workbookViewId="0">
      <selection activeCell="G9" sqref="G9"/>
    </sheetView>
  </sheetViews>
  <sheetFormatPr defaultRowHeight="14.45"/>
  <cols>
    <col min="1" max="1" width="8.42578125" customWidth="1"/>
    <col min="2" max="2" width="13.85546875" customWidth="1"/>
    <col min="3" max="3" width="13.85546875" bestFit="1" customWidth="1"/>
    <col min="4" max="5" width="13.85546875" customWidth="1"/>
    <col min="6" max="6" width="7.85546875" bestFit="1" customWidth="1"/>
    <col min="7" max="7" width="13" customWidth="1"/>
    <col min="8" max="8" width="14.140625" customWidth="1"/>
    <col min="9" max="9" width="13.42578125" bestFit="1" customWidth="1"/>
    <col min="10" max="10" width="113.85546875" customWidth="1"/>
  </cols>
  <sheetData>
    <row r="1" spans="1:11">
      <c r="A1" s="8" t="s">
        <v>501</v>
      </c>
    </row>
    <row r="2" spans="1:11">
      <c r="A2" s="2" t="s">
        <v>502</v>
      </c>
      <c r="B2" s="2"/>
      <c r="C2" s="2"/>
      <c r="D2" s="2"/>
      <c r="E2" s="2"/>
      <c r="F2" s="2"/>
      <c r="G2" s="2"/>
      <c r="H2" s="2"/>
      <c r="I2" s="2"/>
      <c r="J2" s="2"/>
    </row>
    <row r="3" spans="1:11">
      <c r="A3" s="2" t="s">
        <v>503</v>
      </c>
      <c r="B3" s="2"/>
      <c r="C3" s="2"/>
      <c r="D3" s="2"/>
      <c r="E3" s="2"/>
      <c r="F3" s="2"/>
      <c r="G3" s="2"/>
      <c r="H3" s="2"/>
      <c r="I3" s="2"/>
      <c r="J3" s="2"/>
    </row>
    <row r="5" spans="1:11">
      <c r="A5" s="2" t="s">
        <v>504</v>
      </c>
      <c r="B5" s="2"/>
      <c r="C5" s="2"/>
      <c r="D5" s="2"/>
      <c r="E5" s="2"/>
      <c r="F5" s="2"/>
      <c r="G5" s="2"/>
      <c r="H5" s="2"/>
      <c r="I5" s="2"/>
      <c r="J5" s="2"/>
    </row>
    <row r="6" spans="1:11">
      <c r="A6" s="2" t="s">
        <v>505</v>
      </c>
      <c r="B6" s="2"/>
      <c r="C6" s="2"/>
      <c r="D6" s="2"/>
      <c r="E6" s="2"/>
      <c r="F6" s="2"/>
      <c r="G6" s="2"/>
      <c r="H6" s="2"/>
      <c r="I6" s="2"/>
      <c r="J6" s="2"/>
    </row>
    <row r="8" spans="1:11" ht="15">
      <c r="A8" t="s">
        <v>506</v>
      </c>
      <c r="B8" t="s">
        <v>507</v>
      </c>
      <c r="C8" t="s">
        <v>508</v>
      </c>
      <c r="D8" t="s">
        <v>509</v>
      </c>
      <c r="E8" t="s">
        <v>510</v>
      </c>
      <c r="F8" t="s">
        <v>511</v>
      </c>
      <c r="G8" t="s">
        <v>512</v>
      </c>
      <c r="H8" t="s">
        <v>513</v>
      </c>
      <c r="I8" t="s">
        <v>514</v>
      </c>
      <c r="J8" t="s">
        <v>515</v>
      </c>
      <c r="K8" t="s">
        <v>125</v>
      </c>
    </row>
    <row r="9" spans="1:11" ht="15">
      <c r="A9" t="s">
        <v>185</v>
      </c>
      <c r="C9" t="s">
        <v>516</v>
      </c>
      <c r="D9" t="s">
        <v>517</v>
      </c>
      <c r="E9" t="str">
        <f xml:space="preserve"> CONCATENATE( MID(Table1518[[#This Row],[PHASE]],2,3), MID(Table1518[[#This Row],[DELIVERABLE]],2,4), TRIM(SUBSTITUTE(MID(Table1518[[#This Row],[CONCERN.ID]],2,20),"X","") )  )</f>
        <v>07.00.01.01</v>
      </c>
      <c r="F9" t="str">
        <f>TRIM(MID(Table1518[[#This Row],[CONCERN.UNIQUEPATH]], IF( ISNUMBER( SEARCH("/",Table1518[[#This Row],[CONCERN.UNIQUEPATH]])),SEARCH("/",Table1518[[#This Row],[CONCERN.UNIQUEPATH]])+1,1),255))</f>
        <v>Title</v>
      </c>
    </row>
  </sheetData>
  <dataValidations count="4">
    <dataValidation type="list" allowBlank="1" showInputMessage="1" showErrorMessage="1" sqref="A9" xr:uid="{271B261C-392D-42BC-B545-06A7011B8A98}">
      <formula1>TBL_Phase</formula1>
    </dataValidation>
    <dataValidation type="list" allowBlank="1" showInputMessage="1" showErrorMessage="1" sqref="B9" xr:uid="{48313C3F-D44F-48D2-8F17-30D5004DCDAF}">
      <formula1>TBL_Deliverables</formula1>
    </dataValidation>
    <dataValidation type="list" allowBlank="1" showInputMessage="1" showErrorMessage="1" sqref="I9:J9" xr:uid="{33A43A80-46B3-43F8-9F40-B7FE261F810B}">
      <formula1>TBL_Stakeholders</formula1>
    </dataValidation>
    <dataValidation type="list" allowBlank="1" showInputMessage="1" showErrorMessage="1" sqref="K9" xr:uid="{BD6C30F2-8593-4D27-9ABD-6CC2FB40CDA9}">
      <formula1>TBL_Type</formula1>
    </dataValidation>
  </dataValidations>
  <hyperlinks>
    <hyperlink ref="A1" location="TOC!A1" display="TOC!A1" xr:uid="{A65FF601-2BDC-432F-BFDD-67A47713B9E0}"/>
  </hyperlink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06867-6003-4723-87A0-B3108E1F066F}">
  <sheetPr>
    <tabColor rgb="FF002060"/>
  </sheetPr>
  <dimension ref="A1:L13"/>
  <sheetViews>
    <sheetView workbookViewId="0">
      <selection activeCell="D16" sqref="D16"/>
    </sheetView>
  </sheetViews>
  <sheetFormatPr defaultRowHeight="14.45"/>
  <cols>
    <col min="1" max="1" width="8.42578125" customWidth="1"/>
    <col min="2" max="2" width="13.85546875" customWidth="1"/>
    <col min="3" max="3" width="13.85546875" bestFit="1" customWidth="1"/>
    <col min="4" max="5" width="13.85546875" customWidth="1"/>
    <col min="6" max="6" width="15.85546875" bestFit="1" customWidth="1"/>
    <col min="7" max="8" width="22.140625" customWidth="1"/>
    <col min="9" max="9" width="14.140625" customWidth="1"/>
    <col min="10" max="10" width="13.42578125" bestFit="1" customWidth="1"/>
    <col min="11" max="11" width="113.85546875" customWidth="1"/>
  </cols>
  <sheetData>
    <row r="1" spans="1:12" ht="15">
      <c r="A1" s="8" t="s">
        <v>501</v>
      </c>
    </row>
    <row r="2" spans="1:12" ht="15">
      <c r="A2" s="2" t="s">
        <v>502</v>
      </c>
      <c r="B2" s="2"/>
      <c r="C2" s="2"/>
      <c r="D2" s="2"/>
      <c r="E2" s="2"/>
      <c r="F2" s="2"/>
      <c r="G2" s="2"/>
      <c r="H2" s="2"/>
      <c r="I2" s="2"/>
      <c r="J2" s="2"/>
      <c r="K2" s="2"/>
    </row>
    <row r="3" spans="1:12" ht="15">
      <c r="A3" s="2" t="s">
        <v>503</v>
      </c>
      <c r="B3" s="2"/>
      <c r="C3" s="2"/>
      <c r="D3" s="2"/>
      <c r="E3" s="2"/>
      <c r="F3" s="2"/>
      <c r="G3" s="2"/>
      <c r="H3" s="2"/>
      <c r="I3" s="2"/>
      <c r="J3" s="2"/>
      <c r="K3" s="2"/>
    </row>
    <row r="5" spans="1:12" ht="15">
      <c r="A5" s="2" t="s">
        <v>504</v>
      </c>
      <c r="B5" s="2"/>
      <c r="C5" s="2"/>
      <c r="D5" s="2"/>
      <c r="E5" s="2"/>
      <c r="F5" s="2"/>
      <c r="G5" s="2"/>
      <c r="H5" s="2"/>
      <c r="I5" s="2"/>
      <c r="J5" s="2"/>
      <c r="K5" s="2"/>
    </row>
    <row r="6" spans="1:12" ht="15">
      <c r="A6" s="2" t="s">
        <v>505</v>
      </c>
      <c r="B6" s="2"/>
      <c r="C6" s="2"/>
      <c r="D6" s="2"/>
      <c r="E6" s="2"/>
      <c r="F6" s="2"/>
      <c r="G6" s="2"/>
      <c r="H6" s="2"/>
      <c r="I6" s="2"/>
      <c r="J6" s="2"/>
      <c r="K6" s="2"/>
    </row>
    <row r="8" spans="1:12" ht="15">
      <c r="A8" t="s">
        <v>506</v>
      </c>
      <c r="B8" t="s">
        <v>507</v>
      </c>
      <c r="C8" t="s">
        <v>508</v>
      </c>
      <c r="D8" t="s">
        <v>509</v>
      </c>
      <c r="E8" t="s">
        <v>510</v>
      </c>
      <c r="F8" t="s">
        <v>511</v>
      </c>
      <c r="G8" t="s">
        <v>512</v>
      </c>
      <c r="H8" t="s">
        <v>518</v>
      </c>
      <c r="I8" t="s">
        <v>513</v>
      </c>
      <c r="J8" t="s">
        <v>514</v>
      </c>
      <c r="K8" t="s">
        <v>515</v>
      </c>
      <c r="L8" t="s">
        <v>125</v>
      </c>
    </row>
    <row r="9" spans="1:12" ht="15">
      <c r="A9" t="s">
        <v>168</v>
      </c>
      <c r="C9" t="s">
        <v>516</v>
      </c>
      <c r="D9" t="s">
        <v>519</v>
      </c>
      <c r="E9" t="str">
        <f xml:space="preserve"> CONCATENATE( MID(Table15183[[#This Row],[PHASE]],2,3), MID(Table15183[[#This Row],[DELIVERABLE]],2,4), TRIM(SUBSTITUTE(MID(Table15183[[#This Row],[CONCERN.ID]],2,20),"X","") )  )</f>
        <v>04.00.01.01</v>
      </c>
      <c r="F9" t="str">
        <f>TRIM(MID(Table15183[[#This Row],[CONCERN.UNIQUEPATH]], IF( ISNUMBER( SEARCH("/",Table15183[[#This Row],[CONCERN.UNIQUEPATH]])),SEARCH("/",Table15183[[#This Row],[CONCERN.UNIQUEPATH]])+1,1),255))</f>
        <v>Vendor IP Lockin</v>
      </c>
      <c r="G9" t="s">
        <v>520</v>
      </c>
      <c r="I9" t="s">
        <v>521</v>
      </c>
      <c r="J9" t="s">
        <v>138</v>
      </c>
      <c r="K9" t="s">
        <v>146</v>
      </c>
    </row>
    <row r="10" spans="1:12" ht="15">
      <c r="A10" t="s">
        <v>168</v>
      </c>
      <c r="C10" t="s">
        <v>522</v>
      </c>
      <c r="D10" t="s">
        <v>523</v>
      </c>
      <c r="E10" t="str">
        <f xml:space="preserve"> CONCATENATE( MID(Table15183[[#This Row],[PHASE]],2,3), MID(Table15183[[#This Row],[DELIVERABLE]],2,4), TRIM(SUBSTITUTE(MID(Table15183[[#This Row],[CONCERN.ID]],2,20),"X","") )  )</f>
        <v>04.00.01.02</v>
      </c>
      <c r="F10" t="str">
        <f>TRIM(MID(Table15183[[#This Row],[CONCERN.UNIQUEPATH]], IF( ISNUMBER( SEARCH("/",Table15183[[#This Row],[CONCERN.UNIQUEPATH]])),SEARCH("/",Table15183[[#This Row],[CONCERN.UNIQUEPATH]])+1,1),255))</f>
        <v>Vendor Service Lockin</v>
      </c>
      <c r="G10" t="s">
        <v>524</v>
      </c>
      <c r="H10" t="s">
        <v>525</v>
      </c>
    </row>
    <row r="11" spans="1:12">
      <c r="A11" t="s">
        <v>168</v>
      </c>
      <c r="C11" t="s">
        <v>526</v>
      </c>
      <c r="D11" t="s">
        <v>527</v>
      </c>
      <c r="E11" t="str">
        <f xml:space="preserve"> CONCATENATE( MID(Table15183[[#This Row],[PHASE]],2,3), MID(Table15183[[#This Row],[DELIVERABLE]],2,4), TRIM(SUBSTITUTE(MID(Table15183[[#This Row],[CONCERN.ID]],2,20),"X","") )  )</f>
        <v>04.00.01.03</v>
      </c>
      <c r="F11" t="str">
        <f>TRIM(MID(Table15183[[#This Row],[CONCERN.UNIQUEPATH]], IF( ISNUMBER( SEARCH("/",Table15183[[#This Row],[CONCERN.UNIQUEPATH]])),SEARCH("/",Table15183[[#This Row],[CONCERN.UNIQUEPATH]])+1,1),255))</f>
        <v>No public WorkItem board</v>
      </c>
      <c r="G11" t="s">
        <v>528</v>
      </c>
      <c r="H11" t="s">
        <v>529</v>
      </c>
    </row>
    <row r="12" spans="1:12">
      <c r="C12" t="s">
        <v>530</v>
      </c>
      <c r="D12" t="s">
        <v>531</v>
      </c>
      <c r="E12" t="str">
        <f xml:space="preserve"> CONCATENATE( MID(Table15183[[#This Row],[PHASE]],2,3), MID(Table15183[[#This Row],[DELIVERABLE]],2,4), TRIM(SUBSTITUTE(MID(Table15183[[#This Row],[CONCERN.ID]],2,20),"X","") )  )</f>
        <v>00.01.04</v>
      </c>
      <c r="F12" t="str">
        <f>TRIM(MID(Table15183[[#This Row],[CONCERN.UNIQUEPATH]], IF( ISNUMBER( SEARCH("/",Table15183[[#This Row],[CONCERN.UNIQUEPATH]])),SEARCH("/",Table15183[[#This Row],[CONCERN.UNIQUEPATH]])+1,1),255))</f>
        <v>No ALM for WorkItem Mgmt</v>
      </c>
      <c r="G12" t="s">
        <v>532</v>
      </c>
    </row>
    <row r="13" spans="1:12">
      <c r="D13" t="s">
        <v>533</v>
      </c>
      <c r="E13" t="str">
        <f xml:space="preserve"> CONCATENATE( MID(Table15183[[#This Row],[PHASE]],2,3), MID(Table15183[[#This Row],[DELIVERABLE]],2,4), TRIM(SUBSTITUTE(MID(Table15183[[#This Row],[CONCERN.ID]],2,20),"X","") )  )</f>
        <v/>
      </c>
      <c r="F13" t="str">
        <f>TRIM(MID(Table15183[[#This Row],[CONCERN.UNIQUEPATH]], IF( ISNUMBER( SEARCH("/",Table15183[[#This Row],[CONCERN.UNIQUEPATH]])),SEARCH("/",Table15183[[#This Row],[CONCERN.UNIQUEPATH]])+1,1),255))</f>
        <v>No ALM Documentation service</v>
      </c>
      <c r="G13" t="s">
        <v>534</v>
      </c>
    </row>
  </sheetData>
  <dataValidations count="4">
    <dataValidation type="list" allowBlank="1" showInputMessage="1" showErrorMessage="1" sqref="L9:L13" xr:uid="{59807853-852B-4793-946B-F312E6623425}">
      <formula1>TBL_Type</formula1>
    </dataValidation>
    <dataValidation type="list" allowBlank="1" showInputMessage="1" showErrorMessage="1" sqref="J9:K13" xr:uid="{DD7827F7-07E3-4F68-A044-4977BFA97396}">
      <formula1>TBL_Stakeholders</formula1>
    </dataValidation>
    <dataValidation type="list" allowBlank="1" showInputMessage="1" showErrorMessage="1" sqref="B9:B13" xr:uid="{11261E32-891A-4D78-8D17-C3783AE14377}">
      <formula1>TBL_Deliverables</formula1>
    </dataValidation>
    <dataValidation type="list" allowBlank="1" showInputMessage="1" showErrorMessage="1" sqref="A9:A13" xr:uid="{B4437A77-4E7F-42D2-B613-F91505C36C66}">
      <formula1>TBL_Phase</formula1>
    </dataValidation>
  </dataValidations>
  <hyperlinks>
    <hyperlink ref="A1" location="TOC!A1" display="TOC!A1" xr:uid="{C0D65E1B-E371-4879-B17B-DCD1559E01A7}"/>
  </hyperlinks>
  <pageMargins left="0.7" right="0.7" top="0.75" bottom="0.75" header="0.3" footer="0.3"/>
  <pageSetup paperSize="9" orientation="portrait"/>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B5F4A-E948-47C2-AB8F-60AB18E039CE}">
  <sheetPr>
    <tabColor rgb="FF002060"/>
  </sheetPr>
  <dimension ref="A1:K13"/>
  <sheetViews>
    <sheetView workbookViewId="0">
      <selection activeCell="D14" sqref="D14"/>
    </sheetView>
  </sheetViews>
  <sheetFormatPr defaultRowHeight="14.45"/>
  <cols>
    <col min="1" max="1" width="8.42578125" customWidth="1"/>
    <col min="2" max="2" width="13.85546875" customWidth="1"/>
    <col min="3" max="3" width="13.85546875" bestFit="1" customWidth="1"/>
    <col min="4" max="5" width="13.85546875" customWidth="1"/>
    <col min="6" max="6" width="15.5703125" customWidth="1"/>
    <col min="7" max="7" width="13" customWidth="1"/>
    <col min="8" max="8" width="14.140625" customWidth="1"/>
    <col min="9" max="9" width="13.42578125" bestFit="1" customWidth="1"/>
    <col min="10" max="10" width="113.85546875" customWidth="1"/>
  </cols>
  <sheetData>
    <row r="1" spans="1:11">
      <c r="A1" s="8" t="s">
        <v>501</v>
      </c>
    </row>
    <row r="2" spans="1:11">
      <c r="A2" s="2" t="s">
        <v>502</v>
      </c>
      <c r="B2" s="2"/>
      <c r="C2" s="2"/>
      <c r="D2" s="2"/>
      <c r="E2" s="2"/>
      <c r="F2" s="2"/>
      <c r="G2" s="2"/>
      <c r="H2" s="2"/>
      <c r="I2" s="2"/>
      <c r="J2" s="2"/>
    </row>
    <row r="3" spans="1:11">
      <c r="A3" s="2" t="s">
        <v>503</v>
      </c>
      <c r="B3" s="2"/>
      <c r="C3" s="2"/>
      <c r="D3" s="2"/>
      <c r="E3" s="2"/>
      <c r="F3" s="2"/>
      <c r="G3" s="2"/>
      <c r="H3" s="2"/>
      <c r="I3" s="2"/>
      <c r="J3" s="2"/>
    </row>
    <row r="5" spans="1:11">
      <c r="A5" s="2" t="s">
        <v>504</v>
      </c>
      <c r="B5" s="2"/>
      <c r="C5" s="2"/>
      <c r="D5" s="2"/>
      <c r="E5" s="2"/>
      <c r="F5" s="2"/>
      <c r="G5" s="2"/>
      <c r="H5" s="2"/>
      <c r="I5" s="2"/>
      <c r="J5" s="2"/>
    </row>
    <row r="6" spans="1:11">
      <c r="A6" s="2" t="s">
        <v>505</v>
      </c>
      <c r="B6" s="2"/>
      <c r="C6" s="2"/>
      <c r="D6" s="2"/>
      <c r="E6" s="2"/>
      <c r="F6" s="2"/>
      <c r="G6" s="2"/>
      <c r="H6" s="2"/>
      <c r="I6" s="2"/>
      <c r="J6" s="2"/>
    </row>
    <row r="8" spans="1:11" ht="15">
      <c r="A8" t="s">
        <v>506</v>
      </c>
      <c r="B8" t="s">
        <v>507</v>
      </c>
      <c r="C8" t="s">
        <v>508</v>
      </c>
      <c r="D8" t="s">
        <v>509</v>
      </c>
      <c r="E8" t="s">
        <v>510</v>
      </c>
      <c r="F8" t="s">
        <v>511</v>
      </c>
      <c r="G8" t="s">
        <v>512</v>
      </c>
      <c r="H8" t="s">
        <v>513</v>
      </c>
      <c r="I8" t="s">
        <v>514</v>
      </c>
      <c r="J8" t="s">
        <v>515</v>
      </c>
      <c r="K8" t="s">
        <v>125</v>
      </c>
    </row>
    <row r="9" spans="1:11" ht="15">
      <c r="A9" t="s">
        <v>197</v>
      </c>
      <c r="C9" t="s">
        <v>516</v>
      </c>
      <c r="D9" t="s">
        <v>535</v>
      </c>
      <c r="E9" t="str">
        <f xml:space="preserve"> CONCATENATE( MID(Table15184[[#This Row],[PHASE]],2,3), MID(Table15184[[#This Row],[DELIVERABLE]],2,4), TRIM(SUBSTITUTE(MID(Table15184[[#This Row],[CONCERN.ID]],2,20),"X","") )  )</f>
        <v>10.00.01.01</v>
      </c>
      <c r="F9" t="str">
        <f>TRIM(MID(Table15184[[#This Row],[CONCERN.UNIQUEPATH]], IF( ISNUMBER( SEARCH("/",Table15184[[#This Row],[CONCERN.UNIQUEPATH]])),SEARCH("/",Table15184[[#This Row],[CONCERN.UNIQUEPATH]])+1,1),255))</f>
        <v>Design/Roles &amp; GroupRoles</v>
      </c>
      <c r="G9" t="s">
        <v>536</v>
      </c>
    </row>
    <row r="10" spans="1:11">
      <c r="D10" t="s">
        <v>537</v>
      </c>
      <c r="E10" t="str">
        <f xml:space="preserve"> CONCATENATE( MID(Table15184[[#This Row],[PHASE]],2,3), MID(Table15184[[#This Row],[DELIVERABLE]],2,4), TRIM(SUBSTITUTE(MID(Table15184[[#This Row],[CONCERN.ID]],2,20),"X","") )  )</f>
        <v/>
      </c>
      <c r="F10" t="str">
        <f>TRIM(MID(Table15184[[#This Row],[CONCERN.UNIQUEPATH]], IF( ISNUMBER( SEARCH("/",Table15184[[#This Row],[CONCERN.UNIQUEPATH]])),SEARCH("/",Table15184[[#This Row],[CONCERN.UNIQUEPATH]])+1,1),255))</f>
        <v>Design/Permissions &amp; Roles</v>
      </c>
      <c r="G10" t="s">
        <v>538</v>
      </c>
    </row>
    <row r="11" spans="1:11">
      <c r="D11" t="s">
        <v>539</v>
      </c>
      <c r="E11" t="str">
        <f xml:space="preserve"> CONCATENATE( MID(Table15184[[#This Row],[PHASE]],2,3), MID(Table15184[[#This Row],[DELIVERABLE]],2,4), TRIM(SUBSTITUTE(MID(Table15184[[#This Row],[CONCERN.ID]],2,20),"X","") )  )</f>
        <v/>
      </c>
      <c r="F11" t="str">
        <f>TRIM(MID(Table15184[[#This Row],[CONCERN.UNIQUEPATH]], IF( ISNUMBER( SEARCH("/",Table15184[[#This Row],[CONCERN.UNIQUEPATH]])),SEARCH("/",Table15184[[#This Row],[CONCERN.UNIQUEPATH]])+1,1),255))</f>
        <v>Design/Development Framework</v>
      </c>
      <c r="G11" t="s">
        <v>540</v>
      </c>
    </row>
    <row r="12" spans="1:11">
      <c r="D12" t="s">
        <v>541</v>
      </c>
      <c r="E12" t="str">
        <f xml:space="preserve"> CONCATENATE( MID(Table15184[[#This Row],[PHASE]],2,3), MID(Table15184[[#This Row],[DELIVERABLE]],2,4), TRIM(SUBSTITUTE(MID(Table15184[[#This Row],[CONCERN.ID]],2,20),"X","") )  )</f>
        <v/>
      </c>
      <c r="F12" t="str">
        <f>TRIM(MID(Table15184[[#This Row],[CONCERN.UNIQUEPATH]], IF( ISNUMBER( SEARCH("/",Table15184[[#This Row],[CONCERN.UNIQUEPATH]])),SEARCH("/",Table15184[[#This Row],[CONCERN.UNIQUEPATH]])+1,1),255))</f>
        <v>Design/Invitation</v>
      </c>
      <c r="G12" t="s">
        <v>542</v>
      </c>
    </row>
    <row r="13" spans="1:11">
      <c r="D13" t="s">
        <v>543</v>
      </c>
      <c r="E13" t="str">
        <f xml:space="preserve"> CONCATENATE( MID(Table15184[[#This Row],[PHASE]],2,3), MID(Table15184[[#This Row],[DELIVERABLE]],2,4), TRIM(SUBSTITUTE(MID(Table15184[[#This Row],[CONCERN.ID]],2,20),"X","") )  )</f>
        <v/>
      </c>
      <c r="F13" t="str">
        <f>TRIM(MID(Table15184[[#This Row],[CONCERN.UNIQUEPATH]], IF( ISNUMBER( SEARCH("/",Table15184[[#This Row],[CONCERN.UNIQUEPATH]])),SEARCH("/",Table15184[[#This Row],[CONCERN.UNIQUEPATH]])+1,1),255))</f>
        <v>Design/T&amp;Cs</v>
      </c>
      <c r="G13" t="s">
        <v>544</v>
      </c>
    </row>
  </sheetData>
  <dataValidations count="4">
    <dataValidation type="list" allowBlank="1" showInputMessage="1" showErrorMessage="1" sqref="K9:K13" xr:uid="{5B853B7B-60B1-41D6-811E-96D11844AD98}">
      <formula1>TBL_Type</formula1>
    </dataValidation>
    <dataValidation type="list" allowBlank="1" showInputMessage="1" showErrorMessage="1" sqref="I9:J13" xr:uid="{40C2A5D1-28BD-4FB3-939F-ECF154DCC99F}">
      <formula1>TBL_Stakeholders</formula1>
    </dataValidation>
    <dataValidation type="list" allowBlank="1" showInputMessage="1" showErrorMessage="1" sqref="B9:B13" xr:uid="{52C2E534-DC1C-4603-BE1A-887CB9E90543}">
      <formula1>TBL_Deliverables</formula1>
    </dataValidation>
    <dataValidation type="list" allowBlank="1" showInputMessage="1" showErrorMessage="1" sqref="A9:A13" xr:uid="{1CB1ABFB-1D0B-43AD-BBD5-C59693E952C5}">
      <formula1>TBL_Phase</formula1>
    </dataValidation>
  </dataValidations>
  <hyperlinks>
    <hyperlink ref="A1" location="TOC!A1" display="TOC!A1" xr:uid="{753388E7-952D-4CCF-962D-2A42341D3033}"/>
  </hyperlinks>
  <pageMargins left="0.7" right="0.7" top="0.75" bottom="0.75" header="0.3" footer="0.3"/>
  <pageSetup paperSize="9"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Sky Sigal</dc:creator>
  <cp:keywords/>
  <dc:description/>
  <cp:lastModifiedBy>Sky S</cp:lastModifiedBy>
  <cp:revision/>
  <dcterms:created xsi:type="dcterms:W3CDTF">2021-07-21T06:48:02Z</dcterms:created>
  <dcterms:modified xsi:type="dcterms:W3CDTF">2022-03-28T04:03:01Z</dcterms:modified>
  <cp:category/>
  <cp:contentStatus/>
</cp:coreProperties>
</file>