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355" windowHeight="81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/>
  <c r="L13" i="1" s="1"/>
  <c r="M12" i="1"/>
  <c r="K12" i="1"/>
  <c r="L12" i="1" s="1"/>
  <c r="M11" i="1"/>
  <c r="K11" i="1"/>
  <c r="L11" i="1" s="1"/>
  <c r="M10" i="1"/>
  <c r="K10" i="1"/>
  <c r="L10" i="1" s="1"/>
  <c r="M9" i="1"/>
  <c r="K9" i="1"/>
  <c r="L9" i="1" s="1"/>
  <c r="M8" i="1"/>
  <c r="K8" i="1"/>
  <c r="L8" i="1" s="1"/>
  <c r="M7" i="1"/>
  <c r="K7" i="1"/>
  <c r="L7" i="1" s="1"/>
  <c r="M6" i="1"/>
  <c r="K6" i="1"/>
  <c r="L6" i="1" s="1"/>
  <c r="M5" i="1"/>
  <c r="K5" i="1"/>
  <c r="L5" i="1" s="1"/>
  <c r="M4" i="1"/>
  <c r="K4" i="1"/>
  <c r="L4" i="1" s="1"/>
  <c r="M3" i="1"/>
  <c r="K3" i="1"/>
  <c r="L3" i="1" s="1"/>
  <c r="M2" i="1"/>
  <c r="K2" i="1"/>
  <c r="L2" i="1" s="1"/>
</calcChain>
</file>

<file path=xl/sharedStrings.xml><?xml version="1.0" encoding="utf-8"?>
<sst xmlns="http://schemas.openxmlformats.org/spreadsheetml/2006/main" count="38" uniqueCount="38">
  <si>
    <t>CGCGGGAUA</t>
  </si>
  <si>
    <t>GCUCAGGGU</t>
  </si>
  <si>
    <t>ACCCGGUGG</t>
  </si>
  <si>
    <t>UUACGAGGC</t>
  </si>
  <si>
    <t>AUUCCUCCA</t>
  </si>
  <si>
    <t>CCAGCGGGG</t>
  </si>
  <si>
    <t>AUUAAGUAC</t>
  </si>
  <si>
    <t>GUCAGGGAG</t>
  </si>
  <si>
    <t>CGACGGGGG</t>
  </si>
  <si>
    <t>AGCAGGGGU</t>
  </si>
  <si>
    <t>UAAGGAGGU</t>
  </si>
  <si>
    <t>v7</t>
    <phoneticPr fontId="1" type="noConversion"/>
  </si>
  <si>
    <t>v6</t>
    <phoneticPr fontId="1" type="noConversion"/>
  </si>
  <si>
    <t>v12</t>
    <phoneticPr fontId="1" type="noConversion"/>
  </si>
  <si>
    <t>v20</t>
    <phoneticPr fontId="1" type="noConversion"/>
  </si>
  <si>
    <t>v34</t>
    <phoneticPr fontId="1" type="noConversion"/>
  </si>
  <si>
    <t>pTK03</t>
    <phoneticPr fontId="1" type="noConversion"/>
  </si>
  <si>
    <t>v44</t>
    <phoneticPr fontId="1" type="noConversion"/>
  </si>
  <si>
    <t>v49</t>
    <phoneticPr fontId="1" type="noConversion"/>
  </si>
  <si>
    <t>v22</t>
    <phoneticPr fontId="1" type="noConversion"/>
  </si>
  <si>
    <t>pYC08</t>
    <phoneticPr fontId="1" type="noConversion"/>
  </si>
  <si>
    <t>v69</t>
    <phoneticPr fontId="1" type="noConversion"/>
  </si>
  <si>
    <t>AACAGGGGG</t>
  </si>
  <si>
    <t>v71</t>
    <phoneticPr fontId="1" type="noConversion"/>
  </si>
  <si>
    <t>SeqID</t>
  </si>
  <si>
    <t>Variant</t>
  </si>
  <si>
    <t>R1</t>
  </si>
  <si>
    <t>R2</t>
  </si>
  <si>
    <t>R3</t>
  </si>
  <si>
    <t>R4</t>
  </si>
  <si>
    <t>R5</t>
  </si>
  <si>
    <t>R6</t>
  </si>
  <si>
    <t>R7</t>
  </si>
  <si>
    <t>R8</t>
  </si>
  <si>
    <t>Counts</t>
    <phoneticPr fontId="2" type="noConversion"/>
  </si>
  <si>
    <t>RankMean</t>
    <phoneticPr fontId="2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</si>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</sst>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color theme="1"/>
      <name val="Arial Unicode MS"/>
      <family val="2"/>
    </font>
    <font>
      <sz val="12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工作表1!$L$2:$L$12</c:f>
              <c:numCache>
                <c:formatCode>General</c:formatCode>
                <c:ptCount val="11"/>
                <c:pt idx="0">
                  <c:v>1.7477911646586346</c:v>
                </c:pt>
                <c:pt idx="1">
                  <c:v>1.9350974930362117</c:v>
                </c:pt>
                <c:pt idx="2">
                  <c:v>2.4467564259485926</c:v>
                </c:pt>
                <c:pt idx="3">
                  <c:v>2.9454217410915651</c:v>
                </c:pt>
                <c:pt idx="4">
                  <c:v>3.7670698400312133</c:v>
                </c:pt>
                <c:pt idx="5">
                  <c:v>4.3396591789310612</c:v>
                </c:pt>
                <c:pt idx="6">
                  <c:v>4.8213517003874298</c:v>
                </c:pt>
                <c:pt idx="7">
                  <c:v>5.8339882121807465</c:v>
                </c:pt>
                <c:pt idx="8">
                  <c:v>6.1296596434359802</c:v>
                </c:pt>
                <c:pt idx="9">
                  <c:v>6.8582202111613872</c:v>
                </c:pt>
                <c:pt idx="10">
                  <c:v>7.5409836065573774</c:v>
                </c:pt>
              </c:numCache>
            </c:numRef>
          </c:xVal>
          <c:yVal>
            <c:numRef>
              <c:f>工作表1!$M$2:$M$12</c:f>
              <c:numCache>
                <c:formatCode>0.00_);[Red]\(0.00\)</c:formatCode>
                <c:ptCount val="11"/>
                <c:pt idx="0">
                  <c:v>0.35024801833416286</c:v>
                </c:pt>
                <c:pt idx="1">
                  <c:v>0.44090908206521767</c:v>
                </c:pt>
                <c:pt idx="2">
                  <c:v>0.81491318127507395</c:v>
                </c:pt>
                <c:pt idx="3">
                  <c:v>1.0588054866759067</c:v>
                </c:pt>
                <c:pt idx="4">
                  <c:v>1.370698092575577</c:v>
                </c:pt>
                <c:pt idx="5">
                  <c:v>1.6098077693287023</c:v>
                </c:pt>
                <c:pt idx="6">
                  <c:v>1.8023631743095474</c:v>
                </c:pt>
                <c:pt idx="7">
                  <c:v>2.1800398109271764</c:v>
                </c:pt>
                <c:pt idx="8">
                  <c:v>2.3301498694326521</c:v>
                </c:pt>
                <c:pt idx="9">
                  <c:v>2.6593551512966624</c:v>
                </c:pt>
                <c:pt idx="10">
                  <c:v>3.0576661039098294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E-4477-889C-92D6C3DE7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14479"/>
        <c:axId val="991816143"/>
      </c:scatterChart>
      <c:valAx>
        <c:axId val="99181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16143"/>
        <c:crosses val="autoZero"/>
        <c:crossBetween val="midCat"/>
      </c:valAx>
      <c:valAx>
        <c:axId val="9918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57978</xdr:colOff>
      <xdr:row>2</xdr:row>
      <xdr:rowOff>185530</xdr:rowOff>
    </xdr:from>
    <xdr:to>
      <xdr:col>12</xdr:col>
      <xdr:colOff>265043</xdr:colOff>
      <xdr:row>15</xdr:row>
      <xdr:rowOff>129209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D1" zoomScale="115" zoomScaleNormal="115" workbookViewId="0">
      <selection activeCell="M15" sqref="M15"/>
    </sheetView>
  </sheetViews>
  <sheetFormatPr defaultRowHeight="17.25"/>
  <cols>
    <col min="1" max="1" width="7.375" style="1" bestFit="1" customWidth="1"/>
    <col min="2" max="2" width="14.625" style="1" bestFit="1" customWidth="1"/>
    <col min="3" max="5" width="6.75" style="1" bestFit="1" customWidth="1"/>
    <col min="6" max="6" width="7.875" style="1" bestFit="1" customWidth="1"/>
    <col min="7" max="7" width="6.75" style="1" bestFit="1" customWidth="1"/>
    <col min="8" max="8" width="7.875" style="1" bestFit="1" customWidth="1"/>
    <col min="9" max="10" width="6.75" style="1" bestFit="1" customWidth="1"/>
    <col min="11" max="11" width="7.875" style="1" bestFit="1" customWidth="1"/>
    <col min="12" max="12" width="13.625" style="1" bestFit="1" customWidth="1"/>
    <col min="13" max="13" width="19.5" style="1" bestFit="1" customWidth="1"/>
    <col min="14" max="14" width="10" style="1" bestFit="1" customWidth="1"/>
    <col min="15" max="16384" width="9" style="1"/>
  </cols>
  <sheetData>
    <row r="1" spans="1:14">
      <c r="A1" s="1" t="s">
        <v>25</v>
      </c>
      <c r="B1" s="2" t="s">
        <v>24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>
      <c r="A2" s="1" t="s">
        <v>16</v>
      </c>
      <c r="B2" s="1" t="s">
        <v>4</v>
      </c>
      <c r="C2" s="1">
        <v>807</v>
      </c>
      <c r="D2" s="1">
        <v>1543</v>
      </c>
      <c r="E2" s="1">
        <v>126</v>
      </c>
      <c r="F2" s="1">
        <v>4</v>
      </c>
      <c r="G2" s="1">
        <v>0</v>
      </c>
      <c r="H2" s="1">
        <v>6</v>
      </c>
      <c r="I2" s="1">
        <v>3</v>
      </c>
      <c r="J2" s="1">
        <v>1</v>
      </c>
      <c r="K2" s="1">
        <f t="shared" ref="K2:K12" si="0">SUM(C2:J2)</f>
        <v>2490</v>
      </c>
      <c r="L2" s="1">
        <f t="shared" ref="L2:L12" si="1">(1*C2+2*D2+3*E2+4*F2+5*G2+6*H2+7*I2+8*J2)/K2</f>
        <v>1.7477911646586346</v>
      </c>
      <c r="M2" s="3">
        <f>LOG10(N2)</f>
        <v>0.35024801833416286</v>
      </c>
      <c r="N2" s="1">
        <v>2.2400000000000002</v>
      </c>
    </row>
    <row r="3" spans="1:14">
      <c r="A3" s="1" t="s">
        <v>11</v>
      </c>
      <c r="B3" s="1" t="s">
        <v>0</v>
      </c>
      <c r="C3" s="1">
        <v>657</v>
      </c>
      <c r="D3" s="1">
        <v>2531</v>
      </c>
      <c r="E3" s="1">
        <v>395</v>
      </c>
      <c r="F3" s="1">
        <v>2</v>
      </c>
      <c r="G3" s="1">
        <v>0</v>
      </c>
      <c r="H3" s="1">
        <v>1</v>
      </c>
      <c r="I3" s="1">
        <v>3</v>
      </c>
      <c r="J3" s="1">
        <v>1</v>
      </c>
      <c r="K3" s="1">
        <f t="shared" si="0"/>
        <v>3590</v>
      </c>
      <c r="L3" s="1">
        <f t="shared" si="1"/>
        <v>1.9350974930362117</v>
      </c>
      <c r="M3" s="3">
        <f t="shared" ref="M3:M8" si="2">LOG10(N3)</f>
        <v>0.44090908206521767</v>
      </c>
      <c r="N3" s="1">
        <v>2.76</v>
      </c>
    </row>
    <row r="4" spans="1:14">
      <c r="A4" s="1" t="s">
        <v>12</v>
      </c>
      <c r="B4" s="1" t="s">
        <v>1</v>
      </c>
      <c r="C4" s="1">
        <v>94</v>
      </c>
      <c r="D4" s="1">
        <v>1723</v>
      </c>
      <c r="E4" s="1">
        <v>1364</v>
      </c>
      <c r="F4" s="1">
        <v>81</v>
      </c>
      <c r="G4" s="1">
        <v>2</v>
      </c>
      <c r="H4" s="1">
        <v>0</v>
      </c>
      <c r="I4" s="1">
        <v>2</v>
      </c>
      <c r="J4" s="1">
        <v>2</v>
      </c>
      <c r="K4" s="1">
        <f t="shared" si="0"/>
        <v>3268</v>
      </c>
      <c r="L4" s="1">
        <f t="shared" si="1"/>
        <v>2.4467564259485926</v>
      </c>
      <c r="M4" s="3">
        <f t="shared" si="2"/>
        <v>0.81491318127507395</v>
      </c>
      <c r="N4" s="1">
        <v>6.53</v>
      </c>
    </row>
    <row r="5" spans="1:14">
      <c r="A5" s="1" t="s">
        <v>14</v>
      </c>
      <c r="B5" s="1" t="s">
        <v>6</v>
      </c>
      <c r="C5" s="1">
        <v>16</v>
      </c>
      <c r="D5" s="1">
        <v>354</v>
      </c>
      <c r="E5" s="1">
        <v>1599</v>
      </c>
      <c r="F5" s="1">
        <v>236</v>
      </c>
      <c r="G5" s="1">
        <v>9</v>
      </c>
      <c r="H5" s="1">
        <v>1</v>
      </c>
      <c r="I5" s="1">
        <v>2</v>
      </c>
      <c r="J5" s="1">
        <v>0</v>
      </c>
      <c r="K5" s="1">
        <f t="shared" si="0"/>
        <v>2217</v>
      </c>
      <c r="L5" s="1">
        <f t="shared" si="1"/>
        <v>2.9454217410915651</v>
      </c>
      <c r="M5" s="3">
        <f t="shared" si="2"/>
        <v>1.0588054866759067</v>
      </c>
      <c r="N5" s="1">
        <v>11.45</v>
      </c>
    </row>
    <row r="6" spans="1:14">
      <c r="A6" s="1" t="s">
        <v>13</v>
      </c>
      <c r="B6" s="1" t="s">
        <v>3</v>
      </c>
      <c r="C6" s="1">
        <v>5</v>
      </c>
      <c r="D6" s="1">
        <v>22</v>
      </c>
      <c r="E6" s="1">
        <v>701</v>
      </c>
      <c r="F6" s="1">
        <v>1685</v>
      </c>
      <c r="G6" s="1">
        <v>144</v>
      </c>
      <c r="H6" s="1">
        <v>2</v>
      </c>
      <c r="I6" s="1">
        <v>1</v>
      </c>
      <c r="J6" s="1">
        <v>3</v>
      </c>
      <c r="K6" s="1">
        <f t="shared" si="0"/>
        <v>2563</v>
      </c>
      <c r="L6" s="1">
        <f t="shared" si="1"/>
        <v>3.7670698400312133</v>
      </c>
      <c r="M6" s="3">
        <f t="shared" si="2"/>
        <v>1.370698092575577</v>
      </c>
      <c r="N6" s="1">
        <v>23.48</v>
      </c>
    </row>
    <row r="7" spans="1:14">
      <c r="A7" s="1" t="s">
        <v>19</v>
      </c>
      <c r="B7" s="1" t="s">
        <v>2</v>
      </c>
      <c r="C7" s="1">
        <v>3</v>
      </c>
      <c r="D7" s="1">
        <v>1</v>
      </c>
      <c r="E7" s="1">
        <v>71</v>
      </c>
      <c r="F7" s="1">
        <v>1575</v>
      </c>
      <c r="G7" s="1">
        <v>923</v>
      </c>
      <c r="H7" s="1">
        <v>0</v>
      </c>
      <c r="I7" s="1">
        <v>0</v>
      </c>
      <c r="J7" s="1">
        <v>9</v>
      </c>
      <c r="K7" s="1">
        <f t="shared" si="0"/>
        <v>2582</v>
      </c>
      <c r="L7" s="1">
        <f t="shared" si="1"/>
        <v>4.3396591789310612</v>
      </c>
      <c r="M7" s="3">
        <f t="shared" si="2"/>
        <v>1.6098077693287023</v>
      </c>
      <c r="N7" s="1">
        <v>40.72</v>
      </c>
    </row>
    <row r="8" spans="1:14">
      <c r="A8" s="1" t="s">
        <v>15</v>
      </c>
      <c r="B8" s="1" t="s">
        <v>5</v>
      </c>
      <c r="C8" s="1">
        <v>0</v>
      </c>
      <c r="D8" s="1">
        <v>16</v>
      </c>
      <c r="E8" s="1">
        <v>3</v>
      </c>
      <c r="F8" s="1">
        <v>466</v>
      </c>
      <c r="G8" s="1">
        <v>1742</v>
      </c>
      <c r="H8" s="1">
        <v>91</v>
      </c>
      <c r="I8" s="1">
        <v>1</v>
      </c>
      <c r="J8" s="1">
        <v>4</v>
      </c>
      <c r="K8" s="1">
        <f t="shared" si="0"/>
        <v>2323</v>
      </c>
      <c r="L8" s="1">
        <f t="shared" si="1"/>
        <v>4.8213517003874298</v>
      </c>
      <c r="M8" s="3">
        <f t="shared" si="2"/>
        <v>1.8023631743095474</v>
      </c>
      <c r="N8" s="4">
        <v>63.44</v>
      </c>
    </row>
    <row r="9" spans="1:14">
      <c r="A9" s="1" t="s">
        <v>17</v>
      </c>
      <c r="B9" s="1" t="s">
        <v>7</v>
      </c>
      <c r="C9" s="1">
        <v>1</v>
      </c>
      <c r="D9" s="1">
        <v>5</v>
      </c>
      <c r="E9" s="1">
        <v>13</v>
      </c>
      <c r="F9" s="1">
        <v>0</v>
      </c>
      <c r="G9" s="1">
        <v>375</v>
      </c>
      <c r="H9" s="1">
        <v>1541</v>
      </c>
      <c r="I9" s="1">
        <v>101</v>
      </c>
      <c r="J9" s="1">
        <v>0</v>
      </c>
      <c r="K9" s="1">
        <f t="shared" si="0"/>
        <v>2036</v>
      </c>
      <c r="L9" s="1">
        <f t="shared" si="1"/>
        <v>5.8339882121807465</v>
      </c>
      <c r="M9" s="3">
        <f>LOG10(N9)</f>
        <v>2.1800398109271764</v>
      </c>
      <c r="N9" s="5">
        <v>151.37</v>
      </c>
    </row>
    <row r="10" spans="1:14">
      <c r="A10" s="1" t="s">
        <v>18</v>
      </c>
      <c r="B10" s="1" t="s">
        <v>8</v>
      </c>
      <c r="C10" s="1">
        <v>2</v>
      </c>
      <c r="D10" s="1">
        <v>5</v>
      </c>
      <c r="E10" s="1">
        <v>16</v>
      </c>
      <c r="F10" s="1">
        <v>3</v>
      </c>
      <c r="G10" s="1">
        <v>23</v>
      </c>
      <c r="H10" s="1">
        <v>1455</v>
      </c>
      <c r="I10" s="1">
        <v>347</v>
      </c>
      <c r="J10" s="1">
        <v>0</v>
      </c>
      <c r="K10" s="1">
        <f t="shared" si="0"/>
        <v>1851</v>
      </c>
      <c r="L10" s="1">
        <f t="shared" si="1"/>
        <v>6.1296596434359802</v>
      </c>
      <c r="M10" s="3">
        <f>LOG10(N10)</f>
        <v>2.3301498694326521</v>
      </c>
      <c r="N10" s="1">
        <v>213.87</v>
      </c>
    </row>
    <row r="11" spans="1:14">
      <c r="A11" s="1" t="s">
        <v>21</v>
      </c>
      <c r="B11" s="1" t="s">
        <v>9</v>
      </c>
      <c r="C11" s="1">
        <v>2</v>
      </c>
      <c r="D11" s="1">
        <v>15</v>
      </c>
      <c r="E11" s="1">
        <v>5</v>
      </c>
      <c r="F11" s="1">
        <v>6</v>
      </c>
      <c r="G11" s="1">
        <v>1</v>
      </c>
      <c r="H11" s="1">
        <v>80</v>
      </c>
      <c r="I11" s="1">
        <v>1198</v>
      </c>
      <c r="J11" s="1">
        <v>19</v>
      </c>
      <c r="K11" s="1">
        <f t="shared" si="0"/>
        <v>1326</v>
      </c>
      <c r="L11" s="1">
        <f t="shared" si="1"/>
        <v>6.8582202111613872</v>
      </c>
      <c r="M11" s="3">
        <f>LOG10(N11)</f>
        <v>2.6593551512966624</v>
      </c>
      <c r="N11" s="6">
        <v>456.41</v>
      </c>
    </row>
    <row r="12" spans="1:14">
      <c r="A12" s="1" t="s">
        <v>23</v>
      </c>
      <c r="B12" s="1" t="s">
        <v>22</v>
      </c>
      <c r="C12" s="1">
        <v>3</v>
      </c>
      <c r="D12" s="1">
        <v>4</v>
      </c>
      <c r="E12" s="1">
        <v>0</v>
      </c>
      <c r="F12" s="1">
        <v>1</v>
      </c>
      <c r="G12" s="1">
        <v>0</v>
      </c>
      <c r="H12" s="1">
        <v>0</v>
      </c>
      <c r="I12" s="1">
        <v>7</v>
      </c>
      <c r="J12" s="1">
        <v>107</v>
      </c>
      <c r="K12" s="1">
        <f t="shared" si="0"/>
        <v>122</v>
      </c>
      <c r="L12" s="1">
        <f t="shared" si="1"/>
        <v>7.5409836065573774</v>
      </c>
      <c r="M12" s="3">
        <f>LOG10(N12)</f>
        <v>3.0576661039098294</v>
      </c>
      <c r="N12" s="1">
        <v>1142</v>
      </c>
    </row>
    <row r="13" spans="1:14">
      <c r="A13" s="1" t="s">
        <v>20</v>
      </c>
      <c r="B13" s="1" t="s">
        <v>10</v>
      </c>
      <c r="C13" s="1">
        <v>15</v>
      </c>
      <c r="D13" s="1">
        <v>175</v>
      </c>
      <c r="E13" s="1">
        <v>94</v>
      </c>
      <c r="F13" s="1">
        <v>32</v>
      </c>
      <c r="G13" s="1">
        <v>23</v>
      </c>
      <c r="H13" s="1">
        <v>27</v>
      </c>
      <c r="I13" s="1">
        <v>268</v>
      </c>
      <c r="J13" s="1">
        <v>208</v>
      </c>
      <c r="K13" s="1">
        <f>SUM(C13:J13)</f>
        <v>842</v>
      </c>
      <c r="L13" s="1">
        <f>(1*C13+2*D13+3*E13+4*F13+5*G13+6*H13+7*I13+8*J13)/K13</f>
        <v>5.4536817102137771</v>
      </c>
      <c r="M13" s="3">
        <f>LOG10(N13)</f>
        <v>2.8739015978644615</v>
      </c>
      <c r="N13" s="1">
        <v>748</v>
      </c>
    </row>
    <row r="14" spans="1:14">
      <c r="M14" s="3"/>
    </row>
    <row r="15" spans="1:14">
      <c r="M15" s="3"/>
    </row>
    <row r="16" spans="1:14">
      <c r="M16" s="3"/>
    </row>
    <row r="17" spans="13:14">
      <c r="M17" s="3"/>
    </row>
    <row r="18" spans="13:14">
      <c r="M18" s="3"/>
    </row>
    <row r="19" spans="13:14">
      <c r="M19" s="3"/>
      <c r="N19" s="5"/>
    </row>
  </sheetData>
  <sortState ref="A2:L13">
    <sortCondition ref="L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2018-08-15T00:57:25Z</dcterms:created>
  <dcterms:modified xsi:type="dcterms:W3CDTF">2019-01-07T06:15:54Z</dcterms:modified>
</cp:coreProperties>
</file>