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30" windowWidth="18250" windowHeight="7020"/>
  </bookViews>
  <sheets>
    <sheet name="Transfer" sheetId="1" r:id="rId1"/>
  </sheets>
  <calcPr calcId="124519"/>
</workbook>
</file>

<file path=xl/calcChain.xml><?xml version="1.0" encoding="utf-8"?>
<calcChain xmlns="http://schemas.openxmlformats.org/spreadsheetml/2006/main">
  <c r="F32" i="1"/>
  <c r="F35"/>
  <c r="F34"/>
  <c r="F33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C57"/>
  <c r="F36" l="1"/>
</calcChain>
</file>

<file path=xl/sharedStrings.xml><?xml version="1.0" encoding="utf-8"?>
<sst xmlns="http://schemas.openxmlformats.org/spreadsheetml/2006/main" count="93" uniqueCount="92">
  <si>
    <t xml:space="preserve">    Hydrogen</t>
    <phoneticPr fontId="2" type="noConversion"/>
  </si>
  <si>
    <t xml:space="preserve">    Methane</t>
    <phoneticPr fontId="2" type="noConversion"/>
  </si>
  <si>
    <t xml:space="preserve">    Ethane</t>
    <phoneticPr fontId="2" type="noConversion"/>
  </si>
  <si>
    <t xml:space="preserve">    Propane</t>
    <phoneticPr fontId="2" type="noConversion"/>
  </si>
  <si>
    <t xml:space="preserve">    n-Butane</t>
    <phoneticPr fontId="2" type="noConversion"/>
  </si>
  <si>
    <t xml:space="preserve">    i-Butane</t>
    <phoneticPr fontId="2" type="noConversion"/>
  </si>
  <si>
    <t xml:space="preserve">    C4 Naphthenes</t>
    <phoneticPr fontId="2" type="noConversion"/>
  </si>
  <si>
    <t xml:space="preserve">    n-Pentane</t>
    <phoneticPr fontId="2" type="noConversion"/>
  </si>
  <si>
    <t xml:space="preserve">    C5 i-Paraffins</t>
    <phoneticPr fontId="2" type="noConversion"/>
  </si>
  <si>
    <t xml:space="preserve">    C5 Naphthenes</t>
    <phoneticPr fontId="2" type="noConversion"/>
  </si>
  <si>
    <t xml:space="preserve">    n-Hexane</t>
    <phoneticPr fontId="2" type="noConversion"/>
  </si>
  <si>
    <t xml:space="preserve">    C6 i-Paraffins</t>
    <phoneticPr fontId="2" type="noConversion"/>
  </si>
  <si>
    <t xml:space="preserve">    C6 Naphthenes</t>
    <phoneticPr fontId="2" type="noConversion"/>
  </si>
  <si>
    <t xml:space="preserve">    Benzene</t>
    <phoneticPr fontId="2" type="noConversion"/>
  </si>
  <si>
    <t xml:space="preserve">    n-Heptane</t>
    <phoneticPr fontId="2" type="noConversion"/>
  </si>
  <si>
    <t xml:space="preserve">    C7 i-Paraffins</t>
    <phoneticPr fontId="2" type="noConversion"/>
  </si>
  <si>
    <t xml:space="preserve">    C7 Naphthenes</t>
    <phoneticPr fontId="2" type="noConversion"/>
  </si>
  <si>
    <t xml:space="preserve">    Toluene</t>
    <phoneticPr fontId="2" type="noConversion"/>
  </si>
  <si>
    <t xml:space="preserve">    n-Octane</t>
    <phoneticPr fontId="2" type="noConversion"/>
  </si>
  <si>
    <t xml:space="preserve">    C8 i-Paraffins</t>
    <phoneticPr fontId="2" type="noConversion"/>
  </si>
  <si>
    <t xml:space="preserve">    C8 Naphthenes</t>
    <phoneticPr fontId="2" type="noConversion"/>
  </si>
  <si>
    <t xml:space="preserve">    Ethylbenzene</t>
    <phoneticPr fontId="2" type="noConversion"/>
  </si>
  <si>
    <t xml:space="preserve">    P-Xylene</t>
    <phoneticPr fontId="2" type="noConversion"/>
  </si>
  <si>
    <t xml:space="preserve">    M-Xylene</t>
    <phoneticPr fontId="2" type="noConversion"/>
  </si>
  <si>
    <t xml:space="preserve">    O-Xylene</t>
    <phoneticPr fontId="2" type="noConversion"/>
  </si>
  <si>
    <t xml:space="preserve">    n-Nonane</t>
    <phoneticPr fontId="2" type="noConversion"/>
  </si>
  <si>
    <t xml:space="preserve">    C9 i-Paraffins</t>
    <phoneticPr fontId="2" type="noConversion"/>
  </si>
  <si>
    <t xml:space="preserve">    C9 Naphthenes</t>
    <phoneticPr fontId="2" type="noConversion"/>
  </si>
  <si>
    <t xml:space="preserve">    C9 Aromtics</t>
    <phoneticPr fontId="2" type="noConversion"/>
  </si>
  <si>
    <t xml:space="preserve">    C10+ n-Paraffins</t>
    <phoneticPr fontId="2" type="noConversion"/>
  </si>
  <si>
    <t xml:space="preserve">    C10+ i-Paraffins</t>
    <phoneticPr fontId="2" type="noConversion"/>
  </si>
  <si>
    <t xml:space="preserve">    C10+ Naphthenes</t>
    <phoneticPr fontId="2" type="noConversion"/>
  </si>
  <si>
    <t xml:space="preserve">    C10+ Aromtics</t>
    <phoneticPr fontId="2" type="noConversion"/>
  </si>
  <si>
    <t xml:space="preserve">        Oxygen</t>
  </si>
  <si>
    <t xml:space="preserve">        Methane</t>
  </si>
  <si>
    <t xml:space="preserve">        Ethane</t>
  </si>
  <si>
    <t xml:space="preserve">        Propane</t>
  </si>
  <si>
    <t xml:space="preserve">        n-Butane</t>
  </si>
  <si>
    <t xml:space="preserve">        i-Pentane</t>
  </si>
  <si>
    <t xml:space="preserve">        n-Pentane</t>
  </si>
  <si>
    <t xml:space="preserve">        tr2-Pentene</t>
  </si>
  <si>
    <t xml:space="preserve">        Cyclopentane</t>
  </si>
  <si>
    <t xml:space="preserve">        3-Methylpentane</t>
  </si>
  <si>
    <t xml:space="preserve">        tr2-Hexene</t>
  </si>
  <si>
    <t xml:space="preserve">        n-Hexane</t>
  </si>
  <si>
    <t xml:space="preserve">        Methylcyclopentane</t>
  </si>
  <si>
    <t xml:space="preserve">        2,2-Dimethylpentane</t>
  </si>
  <si>
    <t xml:space="preserve">        Benzene</t>
  </si>
  <si>
    <t xml:space="preserve">        Cyclohexane</t>
  </si>
  <si>
    <t xml:space="preserve">        2,2,3-Trimethylbutane</t>
  </si>
  <si>
    <t xml:space="preserve">        4-Methyl-1-hexene</t>
  </si>
  <si>
    <t xml:space="preserve">        2-Methylhexane</t>
  </si>
  <si>
    <t xml:space="preserve">        t-1,3-Dimethylcyclopentane</t>
  </si>
  <si>
    <t xml:space="preserve">        n-Heptane</t>
  </si>
  <si>
    <t xml:space="preserve">        H2O</t>
  </si>
  <si>
    <t xml:space="preserve">        Methylcyclohexane</t>
  </si>
  <si>
    <t xml:space="preserve">        Ethylcyclopentane</t>
  </si>
  <si>
    <t xml:space="preserve">        2,3-Dimethyl-1-hexene</t>
  </si>
  <si>
    <t xml:space="preserve">        Toluene</t>
  </si>
  <si>
    <t xml:space="preserve">        2-Methylheptane</t>
  </si>
  <si>
    <t xml:space="preserve">        n-Octane</t>
  </si>
  <si>
    <t xml:space="preserve">        Ethylcyclohexane</t>
  </si>
  <si>
    <t xml:space="preserve">        EthylBenzene</t>
  </si>
  <si>
    <t xml:space="preserve">        P-Xylene</t>
  </si>
  <si>
    <t xml:space="preserve">        M-Xylene</t>
  </si>
  <si>
    <t xml:space="preserve">        O-Xylene</t>
  </si>
  <si>
    <t xml:space="preserve">        2-Methyloctane</t>
  </si>
  <si>
    <t xml:space="preserve">        1-Nonene</t>
  </si>
  <si>
    <t xml:space="preserve">        n-Nonane</t>
  </si>
  <si>
    <t xml:space="preserve">        i-Propylbenzene</t>
  </si>
  <si>
    <t xml:space="preserve">        1-trans-3,5-Trimethylcyclohexane</t>
  </si>
  <si>
    <t xml:space="preserve">        n-Propylcyclohexane</t>
  </si>
  <si>
    <t xml:space="preserve">        n-Propylbenzene</t>
  </si>
  <si>
    <t xml:space="preserve">        1,3,5-Trimethylbenzene</t>
  </si>
  <si>
    <t xml:space="preserve">        1-Methyl-2-ethylbenzene</t>
  </si>
  <si>
    <t xml:space="preserve">        1,2,3-Trimethylbenzene</t>
  </si>
  <si>
    <t xml:space="preserve">        2,4-Dimethyloctane</t>
  </si>
  <si>
    <t xml:space="preserve">        2,2,3,3-Tetramethylhexane</t>
  </si>
  <si>
    <t xml:space="preserve">        3-Methylnonane</t>
  </si>
  <si>
    <t xml:space="preserve">        tert-Butylcyclohexane</t>
  </si>
  <si>
    <t xml:space="preserve">        n-Decane</t>
  </si>
  <si>
    <t xml:space="preserve">        1,2-Diethylbenzene</t>
  </si>
  <si>
    <t xml:space="preserve">        n-Undecane</t>
  </si>
  <si>
    <t xml:space="preserve">        n-Pentylbenzene</t>
  </si>
  <si>
    <t xml:space="preserve">        n-Dodecane</t>
  </si>
  <si>
    <t xml:space="preserve">        n-Hexylbenzene</t>
  </si>
  <si>
    <t xml:space="preserve">        n-Tridecane</t>
  </si>
  <si>
    <t>Sum</t>
    <phoneticPr fontId="1" type="noConversion"/>
  </si>
  <si>
    <t>ProII Composition</t>
    <phoneticPr fontId="1" type="noConversion"/>
  </si>
  <si>
    <t>Composition for Reformer Model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</si>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</sst>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.000_);[Red]\(0.000\)"/>
    <numFmt numFmtId="179" formatCode="#,##0_ ;[Red]\-#,##0\ "/>
  </numFmts>
  <fonts count="4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9"/>
      <name val="細明體"/>
      <family val="3"/>
      <charset val="136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179" fontId="0" fillId="0" borderId="1" xfId="0" applyNumberFormat="1" applyFill="1" applyBorder="1" applyAlignment="1">
      <alignment wrapText="1"/>
    </xf>
    <xf numFmtId="179" fontId="0" fillId="0" borderId="1" xfId="0" applyNumberFormat="1" applyFill="1" applyBorder="1">
      <alignment vertical="center"/>
    </xf>
    <xf numFmtId="177" fontId="0" fillId="0" borderId="0" xfId="0" applyNumberFormat="1" applyFill="1" applyAlignment="1">
      <alignment horizontal="center"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179" fontId="0" fillId="0" borderId="0" xfId="0" applyNumberFormat="1" applyFill="1" applyBorder="1" applyAlignment="1">
      <alignment wrapText="1"/>
    </xf>
    <xf numFmtId="179" fontId="0" fillId="0" borderId="0" xfId="0" applyNumberFormat="1" applyFill="1" applyBorder="1">
      <alignment vertical="center"/>
    </xf>
    <xf numFmtId="177" fontId="0" fillId="0" borderId="1" xfId="0" applyNumberFormat="1" applyFill="1" applyBorder="1" applyAlignment="1">
      <alignment horizontal="center" wrapText="1"/>
    </xf>
    <xf numFmtId="176" fontId="3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60"/>
  <sheetViews>
    <sheetView tabSelected="1" workbookViewId="0">
      <selection activeCell="H6" sqref="H6"/>
    </sheetView>
  </sheetViews>
  <sheetFormatPr defaultRowHeight="15.5"/>
  <cols>
    <col min="1" max="1" width="4.1640625" style="1" customWidth="1"/>
    <col min="2" max="2" width="33.08203125" style="1" customWidth="1"/>
    <col min="3" max="3" width="12.58203125" style="4" customWidth="1"/>
    <col min="4" max="4" width="5.6640625" style="1" customWidth="1"/>
    <col min="5" max="5" width="36" style="1" customWidth="1"/>
    <col min="6" max="6" width="12.58203125" style="4" customWidth="1"/>
    <col min="7" max="7" width="3.4140625" style="1" customWidth="1"/>
    <col min="8" max="8" width="8.6640625" style="5"/>
    <col min="9" max="16384" width="8.6640625" style="1"/>
  </cols>
  <sheetData>
    <row r="2" spans="2:8" s="11" customFormat="1" ht="19" customHeight="1">
      <c r="B2" s="13" t="s">
        <v>88</v>
      </c>
      <c r="C2" s="16" t="s">
        <v>90</v>
      </c>
      <c r="E2" s="14" t="s">
        <v>89</v>
      </c>
      <c r="F2" s="15" t="s">
        <v>91</v>
      </c>
      <c r="H2" s="12"/>
    </row>
    <row r="3" spans="2:8" ht="18" customHeight="1">
      <c r="B3" s="6" t="s">
        <v>33</v>
      </c>
      <c r="C3" s="7">
        <v>0</v>
      </c>
      <c r="E3" s="2" t="s">
        <v>0</v>
      </c>
      <c r="F3" s="10">
        <v>0</v>
      </c>
      <c r="G3" s="8"/>
    </row>
    <row r="4" spans="2:8" ht="18" customHeight="1">
      <c r="B4" s="6" t="s">
        <v>34</v>
      </c>
      <c r="C4" s="7">
        <v>0</v>
      </c>
      <c r="E4" s="2" t="s">
        <v>1</v>
      </c>
      <c r="F4" s="10">
        <f>C4</f>
        <v>0</v>
      </c>
      <c r="G4" s="8"/>
    </row>
    <row r="5" spans="2:8" ht="18" customHeight="1">
      <c r="B5" s="6" t="s">
        <v>35</v>
      </c>
      <c r="C5" s="7">
        <v>0</v>
      </c>
      <c r="E5" s="2" t="s">
        <v>2</v>
      </c>
      <c r="F5" s="10">
        <f>C5</f>
        <v>0</v>
      </c>
      <c r="G5" s="8"/>
    </row>
    <row r="6" spans="2:8" ht="18" customHeight="1">
      <c r="B6" s="6" t="s">
        <v>36</v>
      </c>
      <c r="C6" s="7">
        <v>2.0438856149999999E-5</v>
      </c>
      <c r="E6" s="2" t="s">
        <v>3</v>
      </c>
      <c r="F6" s="10">
        <f>C6</f>
        <v>2.0438856149999999E-5</v>
      </c>
      <c r="G6" s="8"/>
    </row>
    <row r="7" spans="2:8" ht="18" customHeight="1">
      <c r="B7" s="6" t="s">
        <v>37</v>
      </c>
      <c r="C7" s="7">
        <v>1.361928007E-4</v>
      </c>
      <c r="E7" s="2" t="s">
        <v>4</v>
      </c>
      <c r="F7" s="10">
        <f>C7*0.4</f>
        <v>5.4477120280000004E-5</v>
      </c>
      <c r="G7" s="8"/>
    </row>
    <row r="8" spans="2:8" ht="18" customHeight="1">
      <c r="B8" s="6" t="s">
        <v>38</v>
      </c>
      <c r="C8" s="7">
        <v>1.877647825E-3</v>
      </c>
      <c r="E8" s="2" t="s">
        <v>5</v>
      </c>
      <c r="F8" s="10">
        <f>C7*0.55</f>
        <v>7.4906040385000009E-5</v>
      </c>
      <c r="G8" s="8"/>
    </row>
    <row r="9" spans="2:8" ht="18" customHeight="1">
      <c r="B9" s="6" t="s">
        <v>39</v>
      </c>
      <c r="C9" s="7">
        <v>5.3103663959999997E-3</v>
      </c>
      <c r="E9" s="2" t="s">
        <v>6</v>
      </c>
      <c r="F9" s="10">
        <f>C7*0.05</f>
        <v>6.8096400350000005E-6</v>
      </c>
      <c r="G9" s="8"/>
    </row>
    <row r="10" spans="2:8" ht="18" customHeight="1">
      <c r="B10" s="6" t="s">
        <v>40</v>
      </c>
      <c r="C10" s="7">
        <v>1.001350029E-4</v>
      </c>
      <c r="E10" s="2" t="s">
        <v>7</v>
      </c>
      <c r="F10" s="10">
        <f>C9</f>
        <v>5.3103663959999997E-3</v>
      </c>
      <c r="G10" s="8"/>
    </row>
    <row r="11" spans="2:8" ht="18" customHeight="1">
      <c r="B11" s="6" t="s">
        <v>41</v>
      </c>
      <c r="C11" s="7">
        <v>1.9200382520000001E-3</v>
      </c>
      <c r="E11" s="2" t="s">
        <v>8</v>
      </c>
      <c r="F11" s="10">
        <f>C8+C10</f>
        <v>1.9777828278999998E-3</v>
      </c>
      <c r="G11" s="8"/>
    </row>
    <row r="12" spans="2:8" ht="18" customHeight="1">
      <c r="B12" s="6" t="s">
        <v>42</v>
      </c>
      <c r="C12" s="7">
        <v>0.28656557199999999</v>
      </c>
      <c r="E12" s="2" t="s">
        <v>9</v>
      </c>
      <c r="F12" s="10">
        <f>C11</f>
        <v>1.9200382520000001E-3</v>
      </c>
      <c r="G12" s="8"/>
    </row>
    <row r="13" spans="2:8" ht="18" customHeight="1">
      <c r="B13" s="6" t="s">
        <v>43</v>
      </c>
      <c r="C13" s="7">
        <v>9.7351390869999995E-3</v>
      </c>
      <c r="E13" s="2" t="s">
        <v>10</v>
      </c>
      <c r="F13" s="10">
        <f>C14</f>
        <v>1.194397449</v>
      </c>
      <c r="G13" s="8"/>
    </row>
    <row r="14" spans="2:8" ht="18" customHeight="1">
      <c r="B14" s="6" t="s">
        <v>44</v>
      </c>
      <c r="C14" s="7">
        <v>1.194397449</v>
      </c>
      <c r="E14" s="2" t="s">
        <v>11</v>
      </c>
      <c r="F14" s="10">
        <f>C12+C13</f>
        <v>0.29630071108700001</v>
      </c>
      <c r="G14" s="8"/>
    </row>
    <row r="15" spans="2:8" ht="18" customHeight="1">
      <c r="B15" s="6" t="s">
        <v>45</v>
      </c>
      <c r="C15" s="7">
        <v>0.71298217770000005</v>
      </c>
      <c r="E15" s="2" t="s">
        <v>12</v>
      </c>
      <c r="F15" s="10">
        <f>C15+C18</f>
        <v>1.4128123521</v>
      </c>
      <c r="G15" s="8"/>
    </row>
    <row r="16" spans="2:8" ht="18" customHeight="1">
      <c r="B16" s="6" t="s">
        <v>46</v>
      </c>
      <c r="C16" s="7">
        <v>0.68363487720000005</v>
      </c>
      <c r="E16" s="2" t="s">
        <v>13</v>
      </c>
      <c r="F16" s="10">
        <f>C17</f>
        <v>0.2300759107</v>
      </c>
      <c r="G16" s="8"/>
    </row>
    <row r="17" spans="2:7" ht="18" customHeight="1">
      <c r="B17" s="6" t="s">
        <v>47</v>
      </c>
      <c r="C17" s="7">
        <v>0.2300759107</v>
      </c>
      <c r="E17" s="3" t="s">
        <v>14</v>
      </c>
      <c r="F17" s="7">
        <f>C23</f>
        <v>12.789550780000001</v>
      </c>
      <c r="G17" s="9"/>
    </row>
    <row r="18" spans="2:7" ht="18" customHeight="1">
      <c r="B18" s="6" t="s">
        <v>48</v>
      </c>
      <c r="C18" s="7">
        <v>0.69983017439999995</v>
      </c>
      <c r="E18" s="3" t="s">
        <v>15</v>
      </c>
      <c r="F18" s="7">
        <f>C16+C19+C20+C21</f>
        <v>8.8082553951299989</v>
      </c>
      <c r="G18" s="9"/>
    </row>
    <row r="19" spans="2:7" ht="18" customHeight="1">
      <c r="B19" s="6" t="s">
        <v>49</v>
      </c>
      <c r="C19" s="7">
        <v>0.85933655499999995</v>
      </c>
      <c r="E19" s="3" t="s">
        <v>16</v>
      </c>
      <c r="F19" s="7">
        <f>C22+C25+C26</f>
        <v>7.5466635823000008</v>
      </c>
      <c r="G19" s="9"/>
    </row>
    <row r="20" spans="2:7" ht="18" customHeight="1">
      <c r="B20" s="6" t="s">
        <v>50</v>
      </c>
      <c r="C20" s="7">
        <v>1.842822693E-2</v>
      </c>
      <c r="E20" s="3" t="s">
        <v>17</v>
      </c>
      <c r="F20" s="7">
        <f>C28</f>
        <v>3.545820236</v>
      </c>
      <c r="G20" s="9"/>
    </row>
    <row r="21" spans="2:7" ht="18" customHeight="1">
      <c r="B21" s="6" t="s">
        <v>51</v>
      </c>
      <c r="C21" s="7">
        <v>7.2468557359999997</v>
      </c>
      <c r="E21" s="3" t="s">
        <v>18</v>
      </c>
      <c r="F21" s="7">
        <f>C30</f>
        <v>11.926700589999999</v>
      </c>
      <c r="G21" s="9"/>
    </row>
    <row r="22" spans="2:7" ht="18" customHeight="1">
      <c r="B22" s="6" t="s">
        <v>52</v>
      </c>
      <c r="C22" s="7">
        <v>0.69766932729999998</v>
      </c>
      <c r="E22" s="3" t="s">
        <v>19</v>
      </c>
      <c r="F22" s="7">
        <f>C27+C29</f>
        <v>12.720451324400001</v>
      </c>
      <c r="G22" s="9"/>
    </row>
    <row r="23" spans="2:7" ht="18" customHeight="1">
      <c r="B23" s="6" t="s">
        <v>53</v>
      </c>
      <c r="C23" s="7">
        <v>12.789550780000001</v>
      </c>
      <c r="E23" s="2" t="s">
        <v>20</v>
      </c>
      <c r="F23" s="10">
        <f>C31</f>
        <v>6.0283074379999997</v>
      </c>
      <c r="G23" s="8"/>
    </row>
    <row r="24" spans="2:7" ht="18" customHeight="1">
      <c r="B24" s="6" t="s">
        <v>54</v>
      </c>
      <c r="C24" s="7">
        <v>0</v>
      </c>
      <c r="E24" s="2" t="s">
        <v>21</v>
      </c>
      <c r="F24" s="10">
        <f>C32</f>
        <v>1.5115605590000001</v>
      </c>
      <c r="G24" s="8"/>
    </row>
    <row r="25" spans="2:7" ht="18" customHeight="1">
      <c r="B25" s="6" t="s">
        <v>55</v>
      </c>
      <c r="C25" s="7">
        <v>4.0468096730000003</v>
      </c>
      <c r="E25" s="3" t="s">
        <v>22</v>
      </c>
      <c r="F25" s="10">
        <f t="shared" ref="F25:F27" si="0">C33</f>
        <v>0.84258913989999995</v>
      </c>
      <c r="G25" s="9"/>
    </row>
    <row r="26" spans="2:7" ht="18" customHeight="1">
      <c r="B26" s="6" t="s">
        <v>56</v>
      </c>
      <c r="C26" s="7">
        <v>2.8021845820000002</v>
      </c>
      <c r="E26" s="3" t="s">
        <v>23</v>
      </c>
      <c r="F26" s="10">
        <f t="shared" si="0"/>
        <v>2.0691118240000002</v>
      </c>
      <c r="G26" s="9"/>
    </row>
    <row r="27" spans="2:7" ht="18" customHeight="1">
      <c r="B27" s="6" t="s">
        <v>57</v>
      </c>
      <c r="C27" s="7">
        <v>0.1276406944</v>
      </c>
      <c r="E27" s="3" t="s">
        <v>24</v>
      </c>
      <c r="F27" s="10">
        <f t="shared" si="0"/>
        <v>1.713038206</v>
      </c>
      <c r="G27" s="9"/>
    </row>
    <row r="28" spans="2:7" ht="18" customHeight="1">
      <c r="B28" s="6" t="s">
        <v>58</v>
      </c>
      <c r="C28" s="7">
        <v>3.545820236</v>
      </c>
      <c r="E28" s="3" t="s">
        <v>25</v>
      </c>
      <c r="F28" s="7">
        <f>C38</f>
        <v>5.360324383</v>
      </c>
      <c r="G28" s="9"/>
    </row>
    <row r="29" spans="2:7" ht="18" customHeight="1">
      <c r="B29" s="6" t="s">
        <v>59</v>
      </c>
      <c r="C29" s="7">
        <v>12.592810630000001</v>
      </c>
      <c r="E29" s="3" t="s">
        <v>26</v>
      </c>
      <c r="F29" s="7">
        <f>C36+C37</f>
        <v>9.922701567599999</v>
      </c>
      <c r="G29" s="9"/>
    </row>
    <row r="30" spans="2:7" ht="18" customHeight="1">
      <c r="B30" s="6" t="s">
        <v>60</v>
      </c>
      <c r="C30" s="7">
        <v>11.926700589999999</v>
      </c>
      <c r="E30" s="3" t="s">
        <v>27</v>
      </c>
      <c r="F30" s="7">
        <f>C40+C41</f>
        <v>4.5869289640000002</v>
      </c>
      <c r="G30" s="9"/>
    </row>
    <row r="31" spans="2:7" ht="18" customHeight="1">
      <c r="B31" s="6" t="s">
        <v>61</v>
      </c>
      <c r="C31" s="7">
        <v>6.0283074379999997</v>
      </c>
      <c r="E31" s="3" t="s">
        <v>28</v>
      </c>
      <c r="F31" s="7">
        <f>C39+C42+C43+C44+C45</f>
        <v>2.57460564358</v>
      </c>
      <c r="G31" s="9"/>
    </row>
    <row r="32" spans="2:7" ht="18" customHeight="1">
      <c r="B32" s="6" t="s">
        <v>62</v>
      </c>
      <c r="C32" s="7">
        <v>1.5115605590000001</v>
      </c>
      <c r="E32" s="3" t="s">
        <v>29</v>
      </c>
      <c r="F32" s="7">
        <f>C50+C52+C54+C56</f>
        <v>0.58788460453299995</v>
      </c>
      <c r="G32" s="9"/>
    </row>
    <row r="33" spans="2:7" ht="18" customHeight="1">
      <c r="B33" s="6" t="s">
        <v>63</v>
      </c>
      <c r="C33" s="7">
        <v>0.84258913989999995</v>
      </c>
      <c r="E33" s="3" t="s">
        <v>30</v>
      </c>
      <c r="F33" s="7">
        <f>C46+C47+C48</f>
        <v>3.7128149864999997</v>
      </c>
      <c r="G33" s="9"/>
    </row>
    <row r="34" spans="2:7" ht="18" customHeight="1">
      <c r="B34" s="6" t="s">
        <v>64</v>
      </c>
      <c r="C34" s="7">
        <v>2.0691118240000002</v>
      </c>
      <c r="E34" s="3" t="s">
        <v>31</v>
      </c>
      <c r="F34" s="7">
        <f>C49</f>
        <v>0.35224246980000001</v>
      </c>
      <c r="G34" s="9"/>
    </row>
    <row r="35" spans="2:7" ht="18" customHeight="1">
      <c r="B35" s="6" t="s">
        <v>65</v>
      </c>
      <c r="C35" s="7">
        <v>1.713038206</v>
      </c>
      <c r="E35" s="3" t="s">
        <v>32</v>
      </c>
      <c r="F35" s="7">
        <f>C51+C53+C55</f>
        <v>0.25748947289899998</v>
      </c>
      <c r="G35" s="9"/>
    </row>
    <row r="36" spans="2:7" ht="18" customHeight="1">
      <c r="B36" s="6" t="s">
        <v>66</v>
      </c>
      <c r="C36" s="7">
        <v>9.6930437089999995</v>
      </c>
      <c r="E36" s="6" t="s">
        <v>87</v>
      </c>
      <c r="F36" s="7">
        <f>SUM(F3:F35)</f>
        <v>99.99999240866174</v>
      </c>
    </row>
    <row r="37" spans="2:7" ht="18" customHeight="1">
      <c r="B37" s="6" t="s">
        <v>67</v>
      </c>
      <c r="C37" s="7">
        <v>0.22965785859999999</v>
      </c>
    </row>
    <row r="38" spans="2:7" ht="18" customHeight="1">
      <c r="B38" s="6" t="s">
        <v>68</v>
      </c>
      <c r="C38" s="7">
        <v>5.360324383</v>
      </c>
    </row>
    <row r="39" spans="2:7" ht="18" customHeight="1">
      <c r="B39" s="6" t="s">
        <v>69</v>
      </c>
      <c r="C39" s="7">
        <v>4.0493100880000001E-2</v>
      </c>
    </row>
    <row r="40" spans="2:7" ht="18" customHeight="1">
      <c r="B40" s="6" t="s">
        <v>70</v>
      </c>
      <c r="C40" s="7">
        <v>3.0206787589999999</v>
      </c>
    </row>
    <row r="41" spans="2:7" ht="18" customHeight="1">
      <c r="B41" s="6" t="s">
        <v>71</v>
      </c>
      <c r="C41" s="7">
        <v>1.566250205</v>
      </c>
    </row>
    <row r="42" spans="2:7" ht="18" customHeight="1">
      <c r="B42" s="6" t="s">
        <v>72</v>
      </c>
      <c r="C42" s="7">
        <v>0.16006574030000001</v>
      </c>
    </row>
    <row r="43" spans="2:7" ht="18" customHeight="1">
      <c r="B43" s="6" t="s">
        <v>73</v>
      </c>
      <c r="C43" s="7">
        <v>0.66048330070000005</v>
      </c>
    </row>
    <row r="44" spans="2:7" ht="18" customHeight="1">
      <c r="B44" s="6" t="s">
        <v>74</v>
      </c>
      <c r="C44" s="7">
        <v>1.026208043</v>
      </c>
    </row>
    <row r="45" spans="2:7" ht="18" customHeight="1">
      <c r="B45" s="6" t="s">
        <v>75</v>
      </c>
      <c r="C45" s="7">
        <v>0.68735545870000003</v>
      </c>
    </row>
    <row r="46" spans="2:7" ht="18" customHeight="1">
      <c r="B46" s="6" t="s">
        <v>76</v>
      </c>
      <c r="C46" s="7">
        <v>0.66098481419999999</v>
      </c>
    </row>
    <row r="47" spans="2:7" ht="18" customHeight="1">
      <c r="B47" s="6" t="s">
        <v>77</v>
      </c>
      <c r="C47" s="7">
        <v>0.94632709029999995</v>
      </c>
    </row>
    <row r="48" spans="2:7" ht="18" customHeight="1">
      <c r="B48" s="6" t="s">
        <v>78</v>
      </c>
      <c r="C48" s="7">
        <v>2.1055030819999998</v>
      </c>
    </row>
    <row r="49" spans="2:3" ht="18" customHeight="1">
      <c r="B49" s="6" t="s">
        <v>79</v>
      </c>
      <c r="C49" s="7">
        <v>0.35224246980000001</v>
      </c>
    </row>
    <row r="50" spans="2:3" ht="18" customHeight="1">
      <c r="B50" s="6" t="s">
        <v>80</v>
      </c>
      <c r="C50" s="7">
        <v>0.49815526599999999</v>
      </c>
    </row>
    <row r="51" spans="2:3" ht="18" customHeight="1">
      <c r="B51" s="6" t="s">
        <v>81</v>
      </c>
      <c r="C51" s="7">
        <v>0.24137596789999999</v>
      </c>
    </row>
    <row r="52" spans="2:3" ht="18" customHeight="1">
      <c r="B52" s="6" t="s">
        <v>82</v>
      </c>
      <c r="C52" s="7">
        <v>8.8459134100000003E-2</v>
      </c>
    </row>
    <row r="53" spans="2:3" ht="18" customHeight="1">
      <c r="B53" s="6" t="s">
        <v>83</v>
      </c>
      <c r="C53" s="7">
        <v>1.358932536E-2</v>
      </c>
    </row>
    <row r="54" spans="2:3" ht="18" customHeight="1">
      <c r="B54" s="6" t="s">
        <v>84</v>
      </c>
      <c r="C54" s="7">
        <v>1.270204433E-3</v>
      </c>
    </row>
    <row r="55" spans="2:3" ht="18" customHeight="1">
      <c r="B55" s="6" t="s">
        <v>85</v>
      </c>
      <c r="C55" s="7">
        <v>2.5241796390000001E-3</v>
      </c>
    </row>
    <row r="56" spans="2:3" ht="18" customHeight="1">
      <c r="B56" s="6" t="s">
        <v>86</v>
      </c>
      <c r="C56" s="7">
        <v>0</v>
      </c>
    </row>
    <row r="57" spans="2:3" ht="18" customHeight="1">
      <c r="B57" s="6" t="s">
        <v>87</v>
      </c>
      <c r="C57" s="7">
        <f>SUM(C3:C56)</f>
        <v>99.999992408661754</v>
      </c>
    </row>
    <row r="58" spans="2:3" ht="18" customHeight="1"/>
    <row r="59" spans="2:3" ht="18" customHeight="1"/>
    <row r="60" spans="2:3" ht="18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2020-04-15T07:40:49Z</dcterms:created>
  <dcterms:modified xsi:type="dcterms:W3CDTF">2020-04-15T08:04:52Z</dcterms:modified>
</cp:coreProperties>
</file>