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walker0803r\Desktop\oil_project_20200407\data\phase_2\"/>
    </mc:Choice>
  </mc:AlternateContent>
  <xr:revisionPtr revIDLastSave="0" documentId="13_ncr:1_{D62FFFA3-2363-4B47-A4FE-EDD5679DDF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4" i="1" l="1"/>
  <c r="Q503" i="1"/>
  <c r="M503" i="1"/>
  <c r="Q502" i="1"/>
  <c r="Q501" i="1"/>
  <c r="M501" i="1"/>
  <c r="Q500" i="1"/>
  <c r="Q499" i="1"/>
  <c r="M499" i="1"/>
  <c r="Q498" i="1"/>
  <c r="AC497" i="1"/>
  <c r="Q497" i="1"/>
  <c r="M497" i="1"/>
  <c r="AC496" i="1"/>
  <c r="AH495" i="1"/>
  <c r="AG495" i="1"/>
  <c r="R495" i="1"/>
  <c r="AG494" i="1"/>
  <c r="AC494" i="1"/>
  <c r="P494" i="1"/>
  <c r="P493" i="1"/>
  <c r="AH492" i="1"/>
  <c r="P492" i="1"/>
  <c r="P491" i="1"/>
  <c r="AH490" i="1"/>
  <c r="P490" i="1"/>
  <c r="P489" i="1"/>
  <c r="AH488" i="1"/>
  <c r="P488" i="1"/>
  <c r="P487" i="1"/>
  <c r="AH486" i="1"/>
  <c r="P486" i="1"/>
  <c r="P485" i="1"/>
  <c r="AH484" i="1"/>
  <c r="P484" i="1"/>
  <c r="P483" i="1"/>
  <c r="AH482" i="1"/>
  <c r="P482" i="1"/>
  <c r="P481" i="1"/>
  <c r="AH480" i="1"/>
  <c r="P480" i="1"/>
  <c r="P479" i="1"/>
  <c r="AH478" i="1"/>
  <c r="P478" i="1"/>
  <c r="P477" i="1"/>
  <c r="AH476" i="1"/>
  <c r="P476" i="1"/>
  <c r="P475" i="1"/>
  <c r="AH474" i="1"/>
  <c r="P474" i="1"/>
  <c r="P473" i="1"/>
  <c r="AH472" i="1"/>
  <c r="P472" i="1"/>
  <c r="R471" i="1"/>
  <c r="P471" i="1"/>
  <c r="AH470" i="1"/>
  <c r="P470" i="1"/>
  <c r="R469" i="1"/>
  <c r="P469" i="1"/>
  <c r="AH468" i="1"/>
  <c r="P468" i="1"/>
  <c r="R467" i="1"/>
  <c r="P467" i="1"/>
  <c r="AH466" i="1"/>
  <c r="P466" i="1"/>
  <c r="R465" i="1"/>
  <c r="P465" i="1"/>
  <c r="AH464" i="1"/>
  <c r="P464" i="1"/>
  <c r="R463" i="1"/>
  <c r="P463" i="1"/>
  <c r="AH462" i="1"/>
  <c r="P462" i="1"/>
  <c r="R461" i="1"/>
  <c r="P461" i="1"/>
  <c r="AH460" i="1"/>
  <c r="P460" i="1"/>
  <c r="R459" i="1"/>
  <c r="P459" i="1"/>
  <c r="AH458" i="1"/>
  <c r="P458" i="1"/>
  <c r="R457" i="1"/>
  <c r="P457" i="1"/>
  <c r="AH456" i="1"/>
  <c r="P456" i="1"/>
  <c r="R455" i="1"/>
  <c r="P455" i="1"/>
  <c r="AH454" i="1"/>
  <c r="P454" i="1"/>
  <c r="R453" i="1"/>
  <c r="P453" i="1"/>
  <c r="AH452" i="1"/>
  <c r="P452" i="1"/>
  <c r="R451" i="1"/>
  <c r="P451" i="1"/>
  <c r="AL450" i="1"/>
  <c r="AL502" i="1" s="1"/>
  <c r="AK450" i="1"/>
  <c r="AJ450" i="1"/>
  <c r="AJ493" i="1" s="1"/>
  <c r="AI450" i="1"/>
  <c r="AI493" i="1" s="1"/>
  <c r="AH450" i="1"/>
  <c r="AH502" i="1" s="1"/>
  <c r="AG450" i="1"/>
  <c r="AG493" i="1" s="1"/>
  <c r="AF450" i="1"/>
  <c r="AF503" i="1" s="1"/>
  <c r="AE450" i="1"/>
  <c r="AE493" i="1" s="1"/>
  <c r="AD450" i="1"/>
  <c r="AD504" i="1" s="1"/>
  <c r="AC450" i="1"/>
  <c r="AC493" i="1" s="1"/>
  <c r="AB450" i="1"/>
  <c r="AB493" i="1" s="1"/>
  <c r="AA450" i="1"/>
  <c r="AA493" i="1" s="1"/>
  <c r="Z450" i="1"/>
  <c r="Y450" i="1"/>
  <c r="X450" i="1"/>
  <c r="X494" i="1" s="1"/>
  <c r="W450" i="1"/>
  <c r="W502" i="1" s="1"/>
  <c r="V450" i="1"/>
  <c r="V502" i="1" s="1"/>
  <c r="U450" i="1"/>
  <c r="T450" i="1"/>
  <c r="T494" i="1" s="1"/>
  <c r="S450" i="1"/>
  <c r="S494" i="1" s="1"/>
  <c r="R450" i="1"/>
  <c r="R503" i="1" s="1"/>
  <c r="Q450" i="1"/>
  <c r="Q494" i="1" s="1"/>
  <c r="P450" i="1"/>
  <c r="P504" i="1" s="1"/>
  <c r="O450" i="1"/>
  <c r="N450" i="1"/>
  <c r="N504" i="1" s="1"/>
  <c r="M450" i="1"/>
  <c r="M494" i="1" s="1"/>
  <c r="L450" i="1"/>
  <c r="K450" i="1"/>
  <c r="J450" i="1"/>
  <c r="J495" i="1" s="1"/>
  <c r="I450" i="1"/>
  <c r="I494" i="1" s="1"/>
  <c r="H450" i="1"/>
  <c r="H502" i="1" s="1"/>
  <c r="G450" i="1"/>
  <c r="G502" i="1" s="1"/>
  <c r="AL447" i="1"/>
  <c r="AH444" i="1"/>
  <c r="N444" i="1"/>
  <c r="G443" i="1"/>
  <c r="N442" i="1"/>
  <c r="AH441" i="1"/>
  <c r="W440" i="1"/>
  <c r="AL439" i="1"/>
  <c r="AA439" i="1"/>
  <c r="V439" i="1"/>
  <c r="G439" i="1"/>
  <c r="AD437" i="1"/>
  <c r="R437" i="1"/>
  <c r="AI436" i="1"/>
  <c r="W436" i="1"/>
  <c r="G435" i="1"/>
  <c r="AL434" i="1"/>
  <c r="AD434" i="1"/>
  <c r="AI432" i="1"/>
  <c r="W432" i="1"/>
  <c r="V432" i="1"/>
  <c r="G431" i="1"/>
  <c r="AA430" i="1"/>
  <c r="R430" i="1"/>
  <c r="AH429" i="1"/>
  <c r="W428" i="1"/>
  <c r="N428" i="1"/>
  <c r="AL427" i="1"/>
  <c r="G427" i="1"/>
  <c r="AD426" i="1"/>
  <c r="V426" i="1"/>
  <c r="R426" i="1"/>
  <c r="AI424" i="1"/>
  <c r="AA424" i="1"/>
  <c r="W424" i="1"/>
  <c r="G423" i="1"/>
  <c r="AH422" i="1"/>
  <c r="AD422" i="1"/>
  <c r="O420" i="1"/>
  <c r="AE419" i="1"/>
  <c r="O419" i="1"/>
  <c r="AE417" i="1"/>
  <c r="O417" i="1"/>
  <c r="O416" i="1"/>
  <c r="AE415" i="1"/>
  <c r="O415" i="1"/>
  <c r="AE413" i="1"/>
  <c r="O413" i="1"/>
  <c r="O412" i="1"/>
  <c r="AE411" i="1"/>
  <c r="O411" i="1"/>
  <c r="AE409" i="1"/>
  <c r="O409" i="1"/>
  <c r="O408" i="1"/>
  <c r="AE407" i="1"/>
  <c r="O407" i="1"/>
  <c r="AE405" i="1"/>
  <c r="O405" i="1"/>
  <c r="O404" i="1"/>
  <c r="AE403" i="1"/>
  <c r="O403" i="1"/>
  <c r="AE401" i="1"/>
  <c r="O401" i="1"/>
  <c r="O400" i="1"/>
  <c r="AE399" i="1"/>
  <c r="O399" i="1"/>
  <c r="AE398" i="1"/>
  <c r="AE397" i="1"/>
  <c r="O397" i="1"/>
  <c r="O396" i="1"/>
  <c r="AE395" i="1"/>
  <c r="O395" i="1"/>
  <c r="AE394" i="1"/>
  <c r="AL393" i="1"/>
  <c r="AL435" i="1" s="1"/>
  <c r="AK393" i="1"/>
  <c r="AK420" i="1" s="1"/>
  <c r="AJ393" i="1"/>
  <c r="AJ420" i="1" s="1"/>
  <c r="AI393" i="1"/>
  <c r="AH393" i="1"/>
  <c r="AH433" i="1" s="1"/>
  <c r="AG393" i="1"/>
  <c r="AF393" i="1"/>
  <c r="AF420" i="1" s="1"/>
  <c r="AE393" i="1"/>
  <c r="AE418" i="1" s="1"/>
  <c r="AD393" i="1"/>
  <c r="AD446" i="1" s="1"/>
  <c r="AC393" i="1"/>
  <c r="AB393" i="1"/>
  <c r="AB439" i="1" s="1"/>
  <c r="AA393" i="1"/>
  <c r="Z393" i="1"/>
  <c r="Y393" i="1"/>
  <c r="X393" i="1"/>
  <c r="X440" i="1" s="1"/>
  <c r="W393" i="1"/>
  <c r="W443" i="1" s="1"/>
  <c r="V393" i="1"/>
  <c r="V431" i="1" s="1"/>
  <c r="U393" i="1"/>
  <c r="U420" i="1" s="1"/>
  <c r="T393" i="1"/>
  <c r="T420" i="1" s="1"/>
  <c r="S393" i="1"/>
  <c r="R393" i="1"/>
  <c r="Q393" i="1"/>
  <c r="P393" i="1"/>
  <c r="P442" i="1" s="1"/>
  <c r="O393" i="1"/>
  <c r="O418" i="1" s="1"/>
  <c r="N393" i="1"/>
  <c r="N427" i="1" s="1"/>
  <c r="M393" i="1"/>
  <c r="L393" i="1"/>
  <c r="L443" i="1" s="1"/>
  <c r="K393" i="1"/>
  <c r="J393" i="1"/>
  <c r="I393" i="1"/>
  <c r="H393" i="1"/>
  <c r="G393" i="1"/>
  <c r="G440" i="1" s="1"/>
  <c r="AE388" i="1"/>
  <c r="M388" i="1"/>
  <c r="AE387" i="1"/>
  <c r="AE384" i="1"/>
  <c r="M384" i="1"/>
  <c r="AE383" i="1"/>
  <c r="AC381" i="1"/>
  <c r="AE380" i="1"/>
  <c r="AC380" i="1"/>
  <c r="M378" i="1"/>
  <c r="AE377" i="1"/>
  <c r="AC377" i="1"/>
  <c r="AE374" i="1"/>
  <c r="AC374" i="1"/>
  <c r="M374" i="1"/>
  <c r="AE371" i="1"/>
  <c r="AC371" i="1"/>
  <c r="AE370" i="1"/>
  <c r="AC368" i="1"/>
  <c r="M368" i="1"/>
  <c r="AE367" i="1"/>
  <c r="AE365" i="1"/>
  <c r="AC365" i="1"/>
  <c r="W365" i="1"/>
  <c r="AC363" i="1"/>
  <c r="W363" i="1"/>
  <c r="AE362" i="1"/>
  <c r="AC362" i="1"/>
  <c r="AC360" i="1"/>
  <c r="M360" i="1"/>
  <c r="AE359" i="1"/>
  <c r="M358" i="1"/>
  <c r="AE357" i="1"/>
  <c r="AC357" i="1"/>
  <c r="W357" i="1"/>
  <c r="AC355" i="1"/>
  <c r="W355" i="1"/>
  <c r="AE354" i="1"/>
  <c r="AC354" i="1"/>
  <c r="AC352" i="1"/>
  <c r="M352" i="1"/>
  <c r="AE351" i="1"/>
  <c r="M350" i="1"/>
  <c r="AE349" i="1"/>
  <c r="AC349" i="1"/>
  <c r="W349" i="1"/>
  <c r="AC348" i="1"/>
  <c r="AE347" i="1"/>
  <c r="AC347" i="1"/>
  <c r="W347" i="1"/>
  <c r="M347" i="1"/>
  <c r="AC346" i="1"/>
  <c r="AE345" i="1"/>
  <c r="AC345" i="1"/>
  <c r="W345" i="1"/>
  <c r="M345" i="1"/>
  <c r="AC344" i="1"/>
  <c r="AE343" i="1"/>
  <c r="AC343" i="1"/>
  <c r="W343" i="1"/>
  <c r="M343" i="1"/>
  <c r="AC342" i="1"/>
  <c r="M342" i="1"/>
  <c r="AE341" i="1"/>
  <c r="AC341" i="1"/>
  <c r="W341" i="1"/>
  <c r="M341" i="1"/>
  <c r="W340" i="1"/>
  <c r="M340" i="1"/>
  <c r="AI339" i="1"/>
  <c r="AC339" i="1"/>
  <c r="M339" i="1"/>
  <c r="AE338" i="1"/>
  <c r="AC338" i="1"/>
  <c r="M338" i="1"/>
  <c r="AE337" i="1"/>
  <c r="AC337" i="1"/>
  <c r="W337" i="1"/>
  <c r="S337" i="1"/>
  <c r="M337" i="1"/>
  <c r="AL336" i="1"/>
  <c r="AK336" i="1"/>
  <c r="AJ336" i="1"/>
  <c r="AI336" i="1"/>
  <c r="AI338" i="1" s="1"/>
  <c r="AH336" i="1"/>
  <c r="AG336" i="1"/>
  <c r="AF336" i="1"/>
  <c r="AE336" i="1"/>
  <c r="AE376" i="1" s="1"/>
  <c r="AD336" i="1"/>
  <c r="AC336" i="1"/>
  <c r="AC389" i="1" s="1"/>
  <c r="AB336" i="1"/>
  <c r="AA336" i="1"/>
  <c r="Z336" i="1"/>
  <c r="Y336" i="1"/>
  <c r="X336" i="1"/>
  <c r="W336" i="1"/>
  <c r="W348" i="1" s="1"/>
  <c r="V336" i="1"/>
  <c r="U336" i="1"/>
  <c r="T336" i="1"/>
  <c r="S336" i="1"/>
  <c r="S357" i="1" s="1"/>
  <c r="R336" i="1"/>
  <c r="Q336" i="1"/>
  <c r="P336" i="1"/>
  <c r="O336" i="1"/>
  <c r="O337" i="1" s="1"/>
  <c r="N336" i="1"/>
  <c r="M336" i="1"/>
  <c r="M372" i="1" s="1"/>
  <c r="L336" i="1"/>
  <c r="L389" i="1" s="1"/>
  <c r="K336" i="1"/>
  <c r="J336" i="1"/>
  <c r="I336" i="1"/>
  <c r="H336" i="1"/>
  <c r="H344" i="1" s="1"/>
  <c r="G336" i="1"/>
  <c r="Q333" i="1"/>
  <c r="M333" i="1"/>
  <c r="Q332" i="1"/>
  <c r="M332" i="1"/>
  <c r="Q331" i="1"/>
  <c r="M331" i="1"/>
  <c r="Y330" i="1"/>
  <c r="Q330" i="1"/>
  <c r="M330" i="1"/>
  <c r="Y329" i="1"/>
  <c r="Q329" i="1"/>
  <c r="M329" i="1"/>
  <c r="Y328" i="1"/>
  <c r="Q328" i="1"/>
  <c r="M328" i="1"/>
  <c r="Y327" i="1"/>
  <c r="Q327" i="1"/>
  <c r="M327" i="1"/>
  <c r="Y326" i="1"/>
  <c r="Q326" i="1"/>
  <c r="M326" i="1"/>
  <c r="Y325" i="1"/>
  <c r="Q325" i="1"/>
  <c r="M325" i="1"/>
  <c r="Y324" i="1"/>
  <c r="Q324" i="1"/>
  <c r="M324" i="1"/>
  <c r="Y323" i="1"/>
  <c r="Q323" i="1"/>
  <c r="M323" i="1"/>
  <c r="Y322" i="1"/>
  <c r="Q322" i="1"/>
  <c r="M322" i="1"/>
  <c r="Y321" i="1"/>
  <c r="Q321" i="1"/>
  <c r="M321" i="1"/>
  <c r="Y320" i="1"/>
  <c r="Q320" i="1"/>
  <c r="M320" i="1"/>
  <c r="Y319" i="1"/>
  <c r="Q319" i="1"/>
  <c r="M319" i="1"/>
  <c r="Y318" i="1"/>
  <c r="Q318" i="1"/>
  <c r="M318" i="1"/>
  <c r="Y317" i="1"/>
  <c r="Q317" i="1"/>
  <c r="M317" i="1"/>
  <c r="Y316" i="1"/>
  <c r="Q316" i="1"/>
  <c r="M316" i="1"/>
  <c r="Y315" i="1"/>
  <c r="Q315" i="1"/>
  <c r="M315" i="1"/>
  <c r="Y314" i="1"/>
  <c r="Q314" i="1"/>
  <c r="Y313" i="1"/>
  <c r="T313" i="1"/>
  <c r="AG312" i="1"/>
  <c r="AE312" i="1"/>
  <c r="Y312" i="1"/>
  <c r="I312" i="1"/>
  <c r="AL279" i="1"/>
  <c r="AK279" i="1"/>
  <c r="AJ279" i="1"/>
  <c r="AI279" i="1"/>
  <c r="AI287" i="1" s="1"/>
  <c r="AH279" i="1"/>
  <c r="AH311" i="1" s="1"/>
  <c r="AG279" i="1"/>
  <c r="AG311" i="1" s="1"/>
  <c r="AF279" i="1"/>
  <c r="AF307" i="1" s="1"/>
  <c r="AE279" i="1"/>
  <c r="AE311" i="1" s="1"/>
  <c r="AD279" i="1"/>
  <c r="AD311" i="1" s="1"/>
  <c r="AC279" i="1"/>
  <c r="AC311" i="1" s="1"/>
  <c r="AB279" i="1"/>
  <c r="AB332" i="1" s="1"/>
  <c r="AA279" i="1"/>
  <c r="AA280" i="1" s="1"/>
  <c r="Z279" i="1"/>
  <c r="Y279" i="1"/>
  <c r="Y311" i="1" s="1"/>
  <c r="X279" i="1"/>
  <c r="X303" i="1" s="1"/>
  <c r="W279" i="1"/>
  <c r="W301" i="1" s="1"/>
  <c r="V279" i="1"/>
  <c r="U279" i="1"/>
  <c r="T279" i="1"/>
  <c r="T311" i="1" s="1"/>
  <c r="S279" i="1"/>
  <c r="S328" i="1" s="1"/>
  <c r="R279" i="1"/>
  <c r="R311" i="1" s="1"/>
  <c r="Q279" i="1"/>
  <c r="Q311" i="1" s="1"/>
  <c r="P279" i="1"/>
  <c r="P306" i="1" s="1"/>
  <c r="O279" i="1"/>
  <c r="O304" i="1" s="1"/>
  <c r="N279" i="1"/>
  <c r="M279" i="1"/>
  <c r="M311" i="1" s="1"/>
  <c r="L279" i="1"/>
  <c r="L311" i="1" s="1"/>
  <c r="K279" i="1"/>
  <c r="K284" i="1" s="1"/>
  <c r="J279" i="1"/>
  <c r="I279" i="1"/>
  <c r="I311" i="1" s="1"/>
  <c r="H279" i="1"/>
  <c r="G279" i="1"/>
  <c r="G333" i="1" s="1"/>
  <c r="F279" i="1"/>
  <c r="F323" i="1" s="1"/>
  <c r="F664" i="1" s="1"/>
  <c r="F333" i="1"/>
  <c r="F450" i="1"/>
  <c r="F501" i="1" s="1"/>
  <c r="F447" i="1"/>
  <c r="F437" i="1"/>
  <c r="F436" i="1"/>
  <c r="F432" i="1"/>
  <c r="F431" i="1"/>
  <c r="F421" i="1"/>
  <c r="F420" i="1"/>
  <c r="F416" i="1"/>
  <c r="F415" i="1"/>
  <c r="F405" i="1"/>
  <c r="F404" i="1"/>
  <c r="F400" i="1"/>
  <c r="F399" i="1"/>
  <c r="F393" i="1"/>
  <c r="F443" i="1" s="1"/>
  <c r="F387" i="1"/>
  <c r="F383" i="1"/>
  <c r="F382" i="1"/>
  <c r="F371" i="1"/>
  <c r="F367" i="1"/>
  <c r="F366" i="1"/>
  <c r="F351" i="1"/>
  <c r="F350" i="1"/>
  <c r="F348" i="1"/>
  <c r="F336" i="1"/>
  <c r="F386" i="1" s="1"/>
  <c r="F330" i="1"/>
  <c r="F326" i="1"/>
  <c r="F314" i="1"/>
  <c r="F599" i="1" s="1"/>
  <c r="F310" i="1"/>
  <c r="F294" i="1"/>
  <c r="F29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F281" i="1" l="1"/>
  <c r="F566" i="1" s="1"/>
  <c r="AC312" i="1"/>
  <c r="T317" i="1"/>
  <c r="T320" i="1"/>
  <c r="T324" i="1"/>
  <c r="T328" i="1"/>
  <c r="T331" i="1"/>
  <c r="T333" i="1"/>
  <c r="S340" i="1"/>
  <c r="R420" i="1"/>
  <c r="R440" i="1"/>
  <c r="R439" i="1"/>
  <c r="R432" i="1"/>
  <c r="R431" i="1"/>
  <c r="R424" i="1"/>
  <c r="R423" i="1"/>
  <c r="R446" i="1"/>
  <c r="R447" i="1"/>
  <c r="R443" i="1"/>
  <c r="R436" i="1"/>
  <c r="R435" i="1"/>
  <c r="R428" i="1"/>
  <c r="R427" i="1"/>
  <c r="R444" i="1"/>
  <c r="R421" i="1"/>
  <c r="Y331" i="1"/>
  <c r="Y332" i="1"/>
  <c r="Y333" i="1"/>
  <c r="L617" i="1"/>
  <c r="AE352" i="1"/>
  <c r="AE360" i="1"/>
  <c r="M366" i="1"/>
  <c r="AE368" i="1"/>
  <c r="AC375" i="1"/>
  <c r="AC378" i="1"/>
  <c r="AE381" i="1"/>
  <c r="AC385" i="1"/>
  <c r="AA420" i="1"/>
  <c r="AA437" i="1"/>
  <c r="AA429" i="1"/>
  <c r="AA421" i="1"/>
  <c r="AA436" i="1"/>
  <c r="AA428" i="1"/>
  <c r="AA442" i="1"/>
  <c r="AA669" i="1" s="1"/>
  <c r="AA434" i="1"/>
  <c r="AA661" i="1" s="1"/>
  <c r="AA426" i="1"/>
  <c r="AA441" i="1"/>
  <c r="AA433" i="1"/>
  <c r="AA425" i="1"/>
  <c r="AA440" i="1"/>
  <c r="AA432" i="1"/>
  <c r="AI420" i="1"/>
  <c r="AI647" i="1" s="1"/>
  <c r="AI442" i="1"/>
  <c r="AI434" i="1"/>
  <c r="AI426" i="1"/>
  <c r="AI441" i="1"/>
  <c r="AI433" i="1"/>
  <c r="AI425" i="1"/>
  <c r="AI439" i="1"/>
  <c r="AI431" i="1"/>
  <c r="AI423" i="1"/>
  <c r="AI438" i="1"/>
  <c r="AI430" i="1"/>
  <c r="AI422" i="1"/>
  <c r="AI437" i="1"/>
  <c r="AI429" i="1"/>
  <c r="AD421" i="1"/>
  <c r="V423" i="1"/>
  <c r="N425" i="1"/>
  <c r="AL426" i="1"/>
  <c r="AH428" i="1"/>
  <c r="AD430" i="1"/>
  <c r="N433" i="1"/>
  <c r="AA435" i="1"/>
  <c r="AH437" i="1"/>
  <c r="V440" i="1"/>
  <c r="AD442" i="1"/>
  <c r="V445" i="1"/>
  <c r="F329" i="1"/>
  <c r="F614" i="1" s="1"/>
  <c r="F331" i="1"/>
  <c r="AC313" i="1"/>
  <c r="T316" i="1"/>
  <c r="T319" i="1"/>
  <c r="T323" i="1"/>
  <c r="T325" i="1"/>
  <c r="T327" i="1"/>
  <c r="T330" i="1"/>
  <c r="F299" i="1"/>
  <c r="F640" i="1" s="1"/>
  <c r="F285" i="1"/>
  <c r="F302" i="1"/>
  <c r="F318" i="1"/>
  <c r="F340" i="1"/>
  <c r="F356" i="1"/>
  <c r="F374" i="1"/>
  <c r="F390" i="1"/>
  <c r="F407" i="1"/>
  <c r="F634" i="1" s="1"/>
  <c r="F423" i="1"/>
  <c r="F439" i="1"/>
  <c r="F338" i="1"/>
  <c r="L312" i="1"/>
  <c r="I313" i="1"/>
  <c r="AG313" i="1"/>
  <c r="AE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M389" i="1"/>
  <c r="M387" i="1"/>
  <c r="M385" i="1"/>
  <c r="M383" i="1"/>
  <c r="M381" i="1"/>
  <c r="M379" i="1"/>
  <c r="M377" i="1"/>
  <c r="M605" i="1" s="1"/>
  <c r="M375" i="1"/>
  <c r="M373" i="1"/>
  <c r="M371" i="1"/>
  <c r="M369" i="1"/>
  <c r="M597" i="1" s="1"/>
  <c r="M367" i="1"/>
  <c r="M365" i="1"/>
  <c r="M363" i="1"/>
  <c r="M361" i="1"/>
  <c r="M359" i="1"/>
  <c r="M357" i="1"/>
  <c r="M355" i="1"/>
  <c r="M353" i="1"/>
  <c r="M351" i="1"/>
  <c r="M349" i="1"/>
  <c r="AC390" i="1"/>
  <c r="AC388" i="1"/>
  <c r="AC386" i="1"/>
  <c r="AC384" i="1"/>
  <c r="AI337" i="1"/>
  <c r="S339" i="1"/>
  <c r="AC340" i="1"/>
  <c r="S342" i="1"/>
  <c r="M344" i="1"/>
  <c r="M346" i="1"/>
  <c r="M574" i="1" s="1"/>
  <c r="M348" i="1"/>
  <c r="AC350" i="1"/>
  <c r="W353" i="1"/>
  <c r="AE355" i="1"/>
  <c r="AC358" i="1"/>
  <c r="W361" i="1"/>
  <c r="AE363" i="1"/>
  <c r="AC366" i="1"/>
  <c r="AC369" i="1"/>
  <c r="AC372" i="1"/>
  <c r="AE375" i="1"/>
  <c r="AE378" i="1"/>
  <c r="M382" i="1"/>
  <c r="AE385" i="1"/>
  <c r="AE389" i="1"/>
  <c r="AH421" i="1"/>
  <c r="AA423" i="1"/>
  <c r="R425" i="1"/>
  <c r="AI428" i="1"/>
  <c r="R433" i="1"/>
  <c r="AI435" i="1"/>
  <c r="R438" i="1"/>
  <c r="AL442" i="1"/>
  <c r="N446" i="1"/>
  <c r="F315" i="1"/>
  <c r="T318" i="1"/>
  <c r="T326" i="1"/>
  <c r="T332" i="1"/>
  <c r="R445" i="1"/>
  <c r="F372" i="1"/>
  <c r="AE313" i="1"/>
  <c r="F286" i="1"/>
  <c r="F306" i="1"/>
  <c r="F322" i="1"/>
  <c r="F342" i="1"/>
  <c r="F359" i="1"/>
  <c r="F375" i="1"/>
  <c r="F408" i="1"/>
  <c r="F424" i="1"/>
  <c r="F440" i="1"/>
  <c r="F339" i="1"/>
  <c r="F567" i="1" s="1"/>
  <c r="M312" i="1"/>
  <c r="L313" i="1"/>
  <c r="I314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W339" i="1"/>
  <c r="AE340" i="1"/>
  <c r="W342" i="1"/>
  <c r="W344" i="1"/>
  <c r="W572" i="1" s="1"/>
  <c r="W346" i="1"/>
  <c r="AE350" i="1"/>
  <c r="AC353" i="1"/>
  <c r="M356" i="1"/>
  <c r="AE358" i="1"/>
  <c r="AC361" i="1"/>
  <c r="M364" i="1"/>
  <c r="AE366" i="1"/>
  <c r="AE369" i="1"/>
  <c r="AE372" i="1"/>
  <c r="M376" i="1"/>
  <c r="AC379" i="1"/>
  <c r="AC382" i="1"/>
  <c r="M386" i="1"/>
  <c r="M390" i="1"/>
  <c r="M618" i="1" s="1"/>
  <c r="AI421" i="1"/>
  <c r="AI648" i="1" s="1"/>
  <c r="AD423" i="1"/>
  <c r="V425" i="1"/>
  <c r="AL428" i="1"/>
  <c r="AA438" i="1"/>
  <c r="AI440" i="1"/>
  <c r="F558" i="1"/>
  <c r="T314" i="1"/>
  <c r="F298" i="1"/>
  <c r="F583" i="1" s="1"/>
  <c r="F282" i="1"/>
  <c r="T315" i="1"/>
  <c r="T322" i="1"/>
  <c r="T329" i="1"/>
  <c r="AH420" i="1"/>
  <c r="AH447" i="1"/>
  <c r="AH443" i="1"/>
  <c r="AH435" i="1"/>
  <c r="AH427" i="1"/>
  <c r="AH442" i="1"/>
  <c r="AH434" i="1"/>
  <c r="AH426" i="1"/>
  <c r="AH440" i="1"/>
  <c r="AH432" i="1"/>
  <c r="AH659" i="1" s="1"/>
  <c r="AH424" i="1"/>
  <c r="AH445" i="1"/>
  <c r="AH439" i="1"/>
  <c r="AH431" i="1"/>
  <c r="AH423" i="1"/>
  <c r="AH438" i="1"/>
  <c r="AH430" i="1"/>
  <c r="R442" i="1"/>
  <c r="R669" i="1" s="1"/>
  <c r="F283" i="1"/>
  <c r="F624" i="1" s="1"/>
  <c r="F317" i="1"/>
  <c r="F658" i="1" s="1"/>
  <c r="F355" i="1"/>
  <c r="F388" i="1"/>
  <c r="F337" i="1"/>
  <c r="AC314" i="1"/>
  <c r="F290" i="1"/>
  <c r="F307" i="1"/>
  <c r="F648" i="1" s="1"/>
  <c r="F343" i="1"/>
  <c r="F363" i="1"/>
  <c r="F379" i="1"/>
  <c r="F396" i="1"/>
  <c r="F623" i="1" s="1"/>
  <c r="F412" i="1"/>
  <c r="F428" i="1"/>
  <c r="F655" i="1" s="1"/>
  <c r="F444" i="1"/>
  <c r="F504" i="1"/>
  <c r="Q312" i="1"/>
  <c r="M313" i="1"/>
  <c r="L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W389" i="1"/>
  <c r="W387" i="1"/>
  <c r="W385" i="1"/>
  <c r="W383" i="1"/>
  <c r="W381" i="1"/>
  <c r="W379" i="1"/>
  <c r="W377" i="1"/>
  <c r="W375" i="1"/>
  <c r="W373" i="1"/>
  <c r="W371" i="1"/>
  <c r="W599" i="1" s="1"/>
  <c r="W369" i="1"/>
  <c r="W390" i="1"/>
  <c r="W388" i="1"/>
  <c r="W386" i="1"/>
  <c r="W384" i="1"/>
  <c r="W612" i="1" s="1"/>
  <c r="W382" i="1"/>
  <c r="W380" i="1"/>
  <c r="W378" i="1"/>
  <c r="W606" i="1" s="1"/>
  <c r="W376" i="1"/>
  <c r="W374" i="1"/>
  <c r="W372" i="1"/>
  <c r="W370" i="1"/>
  <c r="W368" i="1"/>
  <c r="W366" i="1"/>
  <c r="W364" i="1"/>
  <c r="W362" i="1"/>
  <c r="W360" i="1"/>
  <c r="W358" i="1"/>
  <c r="W356" i="1"/>
  <c r="W354" i="1"/>
  <c r="W352" i="1"/>
  <c r="W350" i="1"/>
  <c r="S338" i="1"/>
  <c r="W351" i="1"/>
  <c r="AE353" i="1"/>
  <c r="AC356" i="1"/>
  <c r="W359" i="1"/>
  <c r="AE361" i="1"/>
  <c r="AC364" i="1"/>
  <c r="W367" i="1"/>
  <c r="M370" i="1"/>
  <c r="AC373" i="1"/>
  <c r="AC376" i="1"/>
  <c r="AE379" i="1"/>
  <c r="AE382" i="1"/>
  <c r="AE386" i="1"/>
  <c r="AE390" i="1"/>
  <c r="N420" i="1"/>
  <c r="N445" i="1"/>
  <c r="N440" i="1"/>
  <c r="N439" i="1"/>
  <c r="N432" i="1"/>
  <c r="N431" i="1"/>
  <c r="N424" i="1"/>
  <c r="N423" i="1"/>
  <c r="N438" i="1"/>
  <c r="N437" i="1"/>
  <c r="N430" i="1"/>
  <c r="N429" i="1"/>
  <c r="N422" i="1"/>
  <c r="N421" i="1"/>
  <c r="N447" i="1"/>
  <c r="N443" i="1"/>
  <c r="N436" i="1"/>
  <c r="N435" i="1"/>
  <c r="V420" i="1"/>
  <c r="V647" i="1" s="1"/>
  <c r="V446" i="1"/>
  <c r="V438" i="1"/>
  <c r="V437" i="1"/>
  <c r="V430" i="1"/>
  <c r="V429" i="1"/>
  <c r="V422" i="1"/>
  <c r="V421" i="1"/>
  <c r="V443" i="1"/>
  <c r="V436" i="1"/>
  <c r="V435" i="1"/>
  <c r="V428" i="1"/>
  <c r="V427" i="1"/>
  <c r="V444" i="1"/>
  <c r="V442" i="1"/>
  <c r="V441" i="1"/>
  <c r="V434" i="1"/>
  <c r="V433" i="1"/>
  <c r="AD420" i="1"/>
  <c r="AD436" i="1"/>
  <c r="AD428" i="1"/>
  <c r="AD447" i="1"/>
  <c r="AD443" i="1"/>
  <c r="AD435" i="1"/>
  <c r="AD427" i="1"/>
  <c r="AD444" i="1"/>
  <c r="AD441" i="1"/>
  <c r="AD433" i="1"/>
  <c r="AD425" i="1"/>
  <c r="AD440" i="1"/>
  <c r="AD432" i="1"/>
  <c r="AD424" i="1"/>
  <c r="AD445" i="1"/>
  <c r="AD439" i="1"/>
  <c r="AD431" i="1"/>
  <c r="AL420" i="1"/>
  <c r="AL441" i="1"/>
  <c r="AL433" i="1"/>
  <c r="AL425" i="1"/>
  <c r="AL444" i="1"/>
  <c r="AL440" i="1"/>
  <c r="AL432" i="1"/>
  <c r="AL424" i="1"/>
  <c r="AL445" i="1"/>
  <c r="AL438" i="1"/>
  <c r="AL430" i="1"/>
  <c r="AL657" i="1" s="1"/>
  <c r="AL422" i="1"/>
  <c r="AL437" i="1"/>
  <c r="AL429" i="1"/>
  <c r="AL656" i="1" s="1"/>
  <c r="AL421" i="1"/>
  <c r="AL446" i="1"/>
  <c r="AL436" i="1"/>
  <c r="R422" i="1"/>
  <c r="AL423" i="1"/>
  <c r="AH425" i="1"/>
  <c r="AA427" i="1"/>
  <c r="R429" i="1"/>
  <c r="AA431" i="1"/>
  <c r="AA658" i="1" s="1"/>
  <c r="N434" i="1"/>
  <c r="AD438" i="1"/>
  <c r="N441" i="1"/>
  <c r="AA443" i="1"/>
  <c r="AA670" i="1" s="1"/>
  <c r="AH446" i="1"/>
  <c r="F301" i="1"/>
  <c r="F280" i="1"/>
  <c r="T321" i="1"/>
  <c r="F291" i="1"/>
  <c r="F632" i="1" s="1"/>
  <c r="F309" i="1"/>
  <c r="F594" i="1" s="1"/>
  <c r="F325" i="1"/>
  <c r="F610" i="1" s="1"/>
  <c r="F347" i="1"/>
  <c r="F364" i="1"/>
  <c r="F380" i="1"/>
  <c r="F397" i="1"/>
  <c r="F413" i="1"/>
  <c r="F429" i="1"/>
  <c r="F445" i="1"/>
  <c r="F358" i="1"/>
  <c r="T312" i="1"/>
  <c r="Q313" i="1"/>
  <c r="M314" i="1"/>
  <c r="M599" i="1" s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670" i="1" s="1"/>
  <c r="L330" i="1"/>
  <c r="L331" i="1"/>
  <c r="L332" i="1"/>
  <c r="L333" i="1"/>
  <c r="W338" i="1"/>
  <c r="W391" i="1" s="1"/>
  <c r="AE339" i="1"/>
  <c r="S341" i="1"/>
  <c r="AE342" i="1"/>
  <c r="AE344" i="1"/>
  <c r="AE346" i="1"/>
  <c r="AE348" i="1"/>
  <c r="AC351" i="1"/>
  <c r="M354" i="1"/>
  <c r="AE356" i="1"/>
  <c r="AC359" i="1"/>
  <c r="M362" i="1"/>
  <c r="M590" i="1" s="1"/>
  <c r="AE364" i="1"/>
  <c r="AC367" i="1"/>
  <c r="AC370" i="1"/>
  <c r="AE373" i="1"/>
  <c r="M380" i="1"/>
  <c r="M551" i="1" s="1"/>
  <c r="AC383" i="1"/>
  <c r="AC387" i="1"/>
  <c r="AA422" i="1"/>
  <c r="V424" i="1"/>
  <c r="N426" i="1"/>
  <c r="AI427" i="1"/>
  <c r="AD429" i="1"/>
  <c r="AL431" i="1"/>
  <c r="AL658" i="1" s="1"/>
  <c r="R434" i="1"/>
  <c r="AH436" i="1"/>
  <c r="R441" i="1"/>
  <c r="AL443" i="1"/>
  <c r="V447" i="1"/>
  <c r="R473" i="1"/>
  <c r="R475" i="1"/>
  <c r="R477" i="1"/>
  <c r="R479" i="1"/>
  <c r="R481" i="1"/>
  <c r="R483" i="1"/>
  <c r="R485" i="1"/>
  <c r="R487" i="1"/>
  <c r="R489" i="1"/>
  <c r="R491" i="1"/>
  <c r="R493" i="1"/>
  <c r="M496" i="1"/>
  <c r="AC499" i="1"/>
  <c r="AC501" i="1"/>
  <c r="AC503" i="1"/>
  <c r="AE396" i="1"/>
  <c r="AE400" i="1"/>
  <c r="AE404" i="1"/>
  <c r="AE408" i="1"/>
  <c r="AE412" i="1"/>
  <c r="AE416" i="1"/>
  <c r="AE420" i="1"/>
  <c r="W426" i="1"/>
  <c r="G429" i="1"/>
  <c r="W434" i="1"/>
  <c r="G437" i="1"/>
  <c r="W442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M495" i="1"/>
  <c r="M552" i="1" s="1"/>
  <c r="P496" i="1"/>
  <c r="AG497" i="1"/>
  <c r="AG499" i="1"/>
  <c r="AG501" i="1"/>
  <c r="AG503" i="1"/>
  <c r="AH451" i="1"/>
  <c r="AH453" i="1"/>
  <c r="AH455" i="1"/>
  <c r="AH457" i="1"/>
  <c r="AH459" i="1"/>
  <c r="AH461" i="1"/>
  <c r="AH463" i="1"/>
  <c r="AH465" i="1"/>
  <c r="AH467" i="1"/>
  <c r="AH469" i="1"/>
  <c r="AH471" i="1"/>
  <c r="AH473" i="1"/>
  <c r="AH475" i="1"/>
  <c r="AH477" i="1"/>
  <c r="AH479" i="1"/>
  <c r="AH481" i="1"/>
  <c r="AH483" i="1"/>
  <c r="AH485" i="1"/>
  <c r="AH487" i="1"/>
  <c r="AH489" i="1"/>
  <c r="AH491" i="1"/>
  <c r="AH493" i="1"/>
  <c r="Q495" i="1"/>
  <c r="Q496" i="1"/>
  <c r="M498" i="1"/>
  <c r="M500" i="1"/>
  <c r="M502" i="1"/>
  <c r="M559" i="1" s="1"/>
  <c r="M504" i="1"/>
  <c r="O394" i="1"/>
  <c r="O398" i="1"/>
  <c r="O625" i="1" s="1"/>
  <c r="O402" i="1"/>
  <c r="O406" i="1"/>
  <c r="O410" i="1"/>
  <c r="O414" i="1"/>
  <c r="R452" i="1"/>
  <c r="R454" i="1"/>
  <c r="R456" i="1"/>
  <c r="R458" i="1"/>
  <c r="R460" i="1"/>
  <c r="R462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X495" i="1"/>
  <c r="AG496" i="1"/>
  <c r="AC498" i="1"/>
  <c r="AC555" i="1" s="1"/>
  <c r="AC500" i="1"/>
  <c r="AC502" i="1"/>
  <c r="AC504" i="1"/>
  <c r="AE402" i="1"/>
  <c r="AE406" i="1"/>
  <c r="AE410" i="1"/>
  <c r="AE414" i="1"/>
  <c r="W422" i="1"/>
  <c r="W649" i="1" s="1"/>
  <c r="G425" i="1"/>
  <c r="W430" i="1"/>
  <c r="G433" i="1"/>
  <c r="W438" i="1"/>
  <c r="G441" i="1"/>
  <c r="X452" i="1"/>
  <c r="X454" i="1"/>
  <c r="X456" i="1"/>
  <c r="X458" i="1"/>
  <c r="X460" i="1"/>
  <c r="X462" i="1"/>
  <c r="X464" i="1"/>
  <c r="X466" i="1"/>
  <c r="X468" i="1"/>
  <c r="X470" i="1"/>
  <c r="X472" i="1"/>
  <c r="X474" i="1"/>
  <c r="X476" i="1"/>
  <c r="X478" i="1"/>
  <c r="X480" i="1"/>
  <c r="X482" i="1"/>
  <c r="X484" i="1"/>
  <c r="X486" i="1"/>
  <c r="X488" i="1"/>
  <c r="X490" i="1"/>
  <c r="X492" i="1"/>
  <c r="AC495" i="1"/>
  <c r="AH496" i="1"/>
  <c r="AG498" i="1"/>
  <c r="AG500" i="1"/>
  <c r="AG502" i="1"/>
  <c r="AG50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663" i="1" s="1"/>
  <c r="N321" i="1"/>
  <c r="N320" i="1"/>
  <c r="N319" i="1"/>
  <c r="N318" i="1"/>
  <c r="N659" i="1" s="1"/>
  <c r="N317" i="1"/>
  <c r="N316" i="1"/>
  <c r="N315" i="1"/>
  <c r="N314" i="1"/>
  <c r="N313" i="1"/>
  <c r="N312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AL333" i="1"/>
  <c r="AL332" i="1"/>
  <c r="AL331" i="1"/>
  <c r="AL330" i="1"/>
  <c r="AL329" i="1"/>
  <c r="AL328" i="1"/>
  <c r="AL327" i="1"/>
  <c r="AL668" i="1" s="1"/>
  <c r="AL326" i="1"/>
  <c r="AL325" i="1"/>
  <c r="AL324" i="1"/>
  <c r="AL323" i="1"/>
  <c r="AL322" i="1"/>
  <c r="AL663" i="1" s="1"/>
  <c r="AL321" i="1"/>
  <c r="AL320" i="1"/>
  <c r="AL319" i="1"/>
  <c r="AL318" i="1"/>
  <c r="AL317" i="1"/>
  <c r="AL316" i="1"/>
  <c r="AL315" i="1"/>
  <c r="AL314" i="1"/>
  <c r="AL655" i="1" s="1"/>
  <c r="AL313" i="1"/>
  <c r="AL312" i="1"/>
  <c r="AL311" i="1"/>
  <c r="AL652" i="1" s="1"/>
  <c r="AI281" i="1"/>
  <c r="AI566" i="1" s="1"/>
  <c r="AA283" i="1"/>
  <c r="AI286" i="1"/>
  <c r="P280" i="1"/>
  <c r="X281" i="1"/>
  <c r="AF282" i="1"/>
  <c r="X284" i="1"/>
  <c r="AF285" i="1"/>
  <c r="H287" i="1"/>
  <c r="H288" i="1"/>
  <c r="P289" i="1"/>
  <c r="P290" i="1"/>
  <c r="X291" i="1"/>
  <c r="AF292" i="1"/>
  <c r="AF293" i="1"/>
  <c r="H295" i="1"/>
  <c r="P296" i="1"/>
  <c r="P297" i="1"/>
  <c r="X298" i="1"/>
  <c r="X299" i="1"/>
  <c r="AF300" i="1"/>
  <c r="AF301" i="1"/>
  <c r="H303" i="1"/>
  <c r="P304" i="1"/>
  <c r="P305" i="1"/>
  <c r="H307" i="1"/>
  <c r="G280" i="1"/>
  <c r="AE280" i="1"/>
  <c r="AE281" i="1"/>
  <c r="AE622" i="1" s="1"/>
  <c r="G283" i="1"/>
  <c r="O284" i="1"/>
  <c r="W285" i="1"/>
  <c r="W286" i="1"/>
  <c r="W571" i="1" s="1"/>
  <c r="W287" i="1"/>
  <c r="W288" i="1"/>
  <c r="W289" i="1"/>
  <c r="O290" i="1"/>
  <c r="O631" i="1" s="1"/>
  <c r="O291" i="1"/>
  <c r="O292" i="1"/>
  <c r="G293" i="1"/>
  <c r="G294" i="1"/>
  <c r="G295" i="1"/>
  <c r="AE295" i="1"/>
  <c r="AE296" i="1"/>
  <c r="AE297" i="1"/>
  <c r="AE638" i="1" s="1"/>
  <c r="W298" i="1"/>
  <c r="W299" i="1"/>
  <c r="AE300" i="1"/>
  <c r="AE301" i="1"/>
  <c r="AE642" i="1" s="1"/>
  <c r="AE302" i="1"/>
  <c r="AE303" i="1"/>
  <c r="AE304" i="1"/>
  <c r="W305" i="1"/>
  <c r="W306" i="1"/>
  <c r="W307" i="1"/>
  <c r="O308" i="1"/>
  <c r="O309" i="1"/>
  <c r="O310" i="1"/>
  <c r="G311" i="1"/>
  <c r="H312" i="1"/>
  <c r="S312" i="1"/>
  <c r="S313" i="1"/>
  <c r="S314" i="1"/>
  <c r="H316" i="1"/>
  <c r="H317" i="1"/>
  <c r="S318" i="1"/>
  <c r="S321" i="1"/>
  <c r="H322" i="1"/>
  <c r="H323" i="1"/>
  <c r="H324" i="1"/>
  <c r="H326" i="1"/>
  <c r="S326" i="1"/>
  <c r="S327" i="1"/>
  <c r="H328" i="1"/>
  <c r="S329" i="1"/>
  <c r="H330" i="1"/>
  <c r="H331" i="1"/>
  <c r="S331" i="1"/>
  <c r="H332" i="1"/>
  <c r="H339" i="1"/>
  <c r="S343" i="1"/>
  <c r="S345" i="1"/>
  <c r="H346" i="1"/>
  <c r="S348" i="1"/>
  <c r="S360" i="1"/>
  <c r="V280" i="1"/>
  <c r="AD280" i="1"/>
  <c r="N281" i="1"/>
  <c r="AD281" i="1"/>
  <c r="N282" i="1"/>
  <c r="V282" i="1"/>
  <c r="AL282" i="1"/>
  <c r="V283" i="1"/>
  <c r="AD283" i="1"/>
  <c r="N284" i="1"/>
  <c r="AD284" i="1"/>
  <c r="N285" i="1"/>
  <c r="V285" i="1"/>
  <c r="AL285" i="1"/>
  <c r="V286" i="1"/>
  <c r="AL286" i="1"/>
  <c r="V287" i="1"/>
  <c r="AD287" i="1"/>
  <c r="N288" i="1"/>
  <c r="AD288" i="1"/>
  <c r="AL288" i="1"/>
  <c r="V289" i="1"/>
  <c r="AL289" i="1"/>
  <c r="V290" i="1"/>
  <c r="AL290" i="1"/>
  <c r="V291" i="1"/>
  <c r="AD291" i="1"/>
  <c r="N292" i="1"/>
  <c r="AD292" i="1"/>
  <c r="N293" i="1"/>
  <c r="V293" i="1"/>
  <c r="AL293" i="1"/>
  <c r="V294" i="1"/>
  <c r="AL294" i="1"/>
  <c r="V295" i="1"/>
  <c r="AD295" i="1"/>
  <c r="N296" i="1"/>
  <c r="AD296" i="1"/>
  <c r="AL296" i="1"/>
  <c r="V297" i="1"/>
  <c r="AL297" i="1"/>
  <c r="V298" i="1"/>
  <c r="AL298" i="1"/>
  <c r="N299" i="1"/>
  <c r="AD299" i="1"/>
  <c r="N300" i="1"/>
  <c r="AD300" i="1"/>
  <c r="N301" i="1"/>
  <c r="V301" i="1"/>
  <c r="AL301" i="1"/>
  <c r="N302" i="1"/>
  <c r="AD302" i="1"/>
  <c r="N303" i="1"/>
  <c r="AD303" i="1"/>
  <c r="N304" i="1"/>
  <c r="V304" i="1"/>
  <c r="AL304" i="1"/>
  <c r="V305" i="1"/>
  <c r="AL305" i="1"/>
  <c r="V306" i="1"/>
  <c r="AL306" i="1"/>
  <c r="AL647" i="1" s="1"/>
  <c r="V307" i="1"/>
  <c r="AL307" i="1"/>
  <c r="V308" i="1"/>
  <c r="AL308" i="1"/>
  <c r="AL649" i="1" s="1"/>
  <c r="V309" i="1"/>
  <c r="AL309" i="1"/>
  <c r="V310" i="1"/>
  <c r="AL310" i="1"/>
  <c r="N311" i="1"/>
  <c r="G313" i="1"/>
  <c r="AB314" i="1"/>
  <c r="AB315" i="1"/>
  <c r="G316" i="1"/>
  <c r="AB317" i="1"/>
  <c r="AB318" i="1"/>
  <c r="G319" i="1"/>
  <c r="G323" i="1"/>
  <c r="AB323" i="1"/>
  <c r="G324" i="1"/>
  <c r="AB324" i="1"/>
  <c r="AB325" i="1"/>
  <c r="G326" i="1"/>
  <c r="G667" i="1" s="1"/>
  <c r="AB327" i="1"/>
  <c r="G328" i="1"/>
  <c r="AB328" i="1"/>
  <c r="AB329" i="1"/>
  <c r="G330" i="1"/>
  <c r="AB330" i="1"/>
  <c r="G331" i="1"/>
  <c r="AB333" i="1"/>
  <c r="G337" i="1"/>
  <c r="G565" i="1" s="1"/>
  <c r="Q337" i="1"/>
  <c r="G338" i="1"/>
  <c r="AB338" i="1"/>
  <c r="G339" i="1"/>
  <c r="AB339" i="1"/>
  <c r="G340" i="1"/>
  <c r="AB340" i="1"/>
  <c r="Q341" i="1"/>
  <c r="AB341" i="1"/>
  <c r="Q342" i="1"/>
  <c r="AB342" i="1"/>
  <c r="Q343" i="1"/>
  <c r="G344" i="1"/>
  <c r="AB344" i="1"/>
  <c r="AB572" i="1" s="1"/>
  <c r="Q345" i="1"/>
  <c r="G346" i="1"/>
  <c r="AB346" i="1"/>
  <c r="Q347" i="1"/>
  <c r="G348" i="1"/>
  <c r="AB348" i="1"/>
  <c r="Q349" i="1"/>
  <c r="G350" i="1"/>
  <c r="AB350" i="1"/>
  <c r="Q351" i="1"/>
  <c r="Q352" i="1"/>
  <c r="AB353" i="1"/>
  <c r="AB357" i="1"/>
  <c r="G377" i="1"/>
  <c r="M280" i="1"/>
  <c r="M565" i="1" s="1"/>
  <c r="U280" i="1"/>
  <c r="AC280" i="1"/>
  <c r="AK280" i="1"/>
  <c r="M281" i="1"/>
  <c r="U281" i="1"/>
  <c r="AC281" i="1"/>
  <c r="AK281" i="1"/>
  <c r="M282" i="1"/>
  <c r="M567" i="1" s="1"/>
  <c r="U282" i="1"/>
  <c r="AC282" i="1"/>
  <c r="AK282" i="1"/>
  <c r="M283" i="1"/>
  <c r="U283" i="1"/>
  <c r="AC283" i="1"/>
  <c r="AC568" i="1" s="1"/>
  <c r="AK283" i="1"/>
  <c r="M284" i="1"/>
  <c r="M569" i="1" s="1"/>
  <c r="U284" i="1"/>
  <c r="AC284" i="1"/>
  <c r="AC569" i="1" s="1"/>
  <c r="AK284" i="1"/>
  <c r="M285" i="1"/>
  <c r="U285" i="1"/>
  <c r="AC285" i="1"/>
  <c r="AC570" i="1" s="1"/>
  <c r="AK285" i="1"/>
  <c r="M286" i="1"/>
  <c r="M571" i="1" s="1"/>
  <c r="U286" i="1"/>
  <c r="AC286" i="1"/>
  <c r="AK286" i="1"/>
  <c r="M287" i="1"/>
  <c r="U287" i="1"/>
  <c r="AC287" i="1"/>
  <c r="AC572" i="1" s="1"/>
  <c r="AK287" i="1"/>
  <c r="M288" i="1"/>
  <c r="M573" i="1" s="1"/>
  <c r="U288" i="1"/>
  <c r="AC288" i="1"/>
  <c r="AK288" i="1"/>
  <c r="M289" i="1"/>
  <c r="U289" i="1"/>
  <c r="AC289" i="1"/>
  <c r="AK289" i="1"/>
  <c r="M290" i="1"/>
  <c r="M575" i="1" s="1"/>
  <c r="U290" i="1"/>
  <c r="AC290" i="1"/>
  <c r="AK290" i="1"/>
  <c r="M291" i="1"/>
  <c r="U291" i="1"/>
  <c r="AC291" i="1"/>
  <c r="AK291" i="1"/>
  <c r="M292" i="1"/>
  <c r="M577" i="1" s="1"/>
  <c r="U292" i="1"/>
  <c r="AC292" i="1"/>
  <c r="AK292" i="1"/>
  <c r="M293" i="1"/>
  <c r="U293" i="1"/>
  <c r="AC293" i="1"/>
  <c r="AK293" i="1"/>
  <c r="M294" i="1"/>
  <c r="M579" i="1" s="1"/>
  <c r="U294" i="1"/>
  <c r="AC294" i="1"/>
  <c r="AK294" i="1"/>
  <c r="M295" i="1"/>
  <c r="U295" i="1"/>
  <c r="AC295" i="1"/>
  <c r="AK295" i="1"/>
  <c r="M296" i="1"/>
  <c r="U296" i="1"/>
  <c r="AC296" i="1"/>
  <c r="AK296" i="1"/>
  <c r="M297" i="1"/>
  <c r="U297" i="1"/>
  <c r="AC297" i="1"/>
  <c r="AK297" i="1"/>
  <c r="M298" i="1"/>
  <c r="M583" i="1" s="1"/>
  <c r="U298" i="1"/>
  <c r="AC298" i="1"/>
  <c r="AK298" i="1"/>
  <c r="M299" i="1"/>
  <c r="U299" i="1"/>
  <c r="AC299" i="1"/>
  <c r="AK299" i="1"/>
  <c r="M300" i="1"/>
  <c r="M585" i="1" s="1"/>
  <c r="U300" i="1"/>
  <c r="AC300" i="1"/>
  <c r="AK300" i="1"/>
  <c r="M301" i="1"/>
  <c r="U301" i="1"/>
  <c r="AC301" i="1"/>
  <c r="AK301" i="1"/>
  <c r="M302" i="1"/>
  <c r="M587" i="1" s="1"/>
  <c r="U302" i="1"/>
  <c r="AC302" i="1"/>
  <c r="AK302" i="1"/>
  <c r="M303" i="1"/>
  <c r="U303" i="1"/>
  <c r="AC303" i="1"/>
  <c r="AK303" i="1"/>
  <c r="M304" i="1"/>
  <c r="U304" i="1"/>
  <c r="AC304" i="1"/>
  <c r="AK304" i="1"/>
  <c r="M305" i="1"/>
  <c r="U305" i="1"/>
  <c r="AC305" i="1"/>
  <c r="AK305" i="1"/>
  <c r="M306" i="1"/>
  <c r="M591" i="1" s="1"/>
  <c r="U306" i="1"/>
  <c r="AC306" i="1"/>
  <c r="AK306" i="1"/>
  <c r="AK647" i="1" s="1"/>
  <c r="M307" i="1"/>
  <c r="U307" i="1"/>
  <c r="AC307" i="1"/>
  <c r="AK307" i="1"/>
  <c r="M308" i="1"/>
  <c r="M593" i="1" s="1"/>
  <c r="U308" i="1"/>
  <c r="AC308" i="1"/>
  <c r="AK308" i="1"/>
  <c r="M309" i="1"/>
  <c r="U309" i="1"/>
  <c r="AC309" i="1"/>
  <c r="AK309" i="1"/>
  <c r="M310" i="1"/>
  <c r="M595" i="1" s="1"/>
  <c r="U310" i="1"/>
  <c r="AC310" i="1"/>
  <c r="AK310" i="1"/>
  <c r="U311" i="1"/>
  <c r="AK311" i="1"/>
  <c r="P312" i="1"/>
  <c r="AA312" i="1"/>
  <c r="AK312" i="1"/>
  <c r="P313" i="1"/>
  <c r="AA313" i="1"/>
  <c r="AK313" i="1"/>
  <c r="P314" i="1"/>
  <c r="AA314" i="1"/>
  <c r="AK314" i="1"/>
  <c r="P315" i="1"/>
  <c r="AA315" i="1"/>
  <c r="AA656" i="1" s="1"/>
  <c r="AK315" i="1"/>
  <c r="P316" i="1"/>
  <c r="AA316" i="1"/>
  <c r="AK316" i="1"/>
  <c r="P317" i="1"/>
  <c r="AA317" i="1"/>
  <c r="AK317" i="1"/>
  <c r="P318" i="1"/>
  <c r="P715" i="1" s="1"/>
  <c r="AA318" i="1"/>
  <c r="AK318" i="1"/>
  <c r="P319" i="1"/>
  <c r="AA319" i="1"/>
  <c r="AK319" i="1"/>
  <c r="P320" i="1"/>
  <c r="AA320" i="1"/>
  <c r="AK320" i="1"/>
  <c r="P321" i="1"/>
  <c r="AA321" i="1"/>
  <c r="AK321" i="1"/>
  <c r="P322" i="1"/>
  <c r="AA322" i="1"/>
  <c r="AK322" i="1"/>
  <c r="P323" i="1"/>
  <c r="AA323" i="1"/>
  <c r="AA664" i="1" s="1"/>
  <c r="AK323" i="1"/>
  <c r="P324" i="1"/>
  <c r="AA324" i="1"/>
  <c r="AK324" i="1"/>
  <c r="P325" i="1"/>
  <c r="AA325" i="1"/>
  <c r="AK325" i="1"/>
  <c r="P326" i="1"/>
  <c r="AA326" i="1"/>
  <c r="AK326" i="1"/>
  <c r="P327" i="1"/>
  <c r="AA327" i="1"/>
  <c r="AK327" i="1"/>
  <c r="P328" i="1"/>
  <c r="P669" i="1" s="1"/>
  <c r="AA328" i="1"/>
  <c r="AK328" i="1"/>
  <c r="P329" i="1"/>
  <c r="AA329" i="1"/>
  <c r="AK329" i="1"/>
  <c r="P330" i="1"/>
  <c r="AA330" i="1"/>
  <c r="AK330" i="1"/>
  <c r="P331" i="1"/>
  <c r="AA331" i="1"/>
  <c r="AK331" i="1"/>
  <c r="P332" i="1"/>
  <c r="AA332" i="1"/>
  <c r="AK332" i="1"/>
  <c r="P333" i="1"/>
  <c r="AA333" i="1"/>
  <c r="AK333" i="1"/>
  <c r="P337" i="1"/>
  <c r="P565" i="1" s="1"/>
  <c r="AA337" i="1"/>
  <c r="AA565" i="1" s="1"/>
  <c r="AK337" i="1"/>
  <c r="P338" i="1"/>
  <c r="AA338" i="1"/>
  <c r="AK338" i="1"/>
  <c r="AK566" i="1" s="1"/>
  <c r="P339" i="1"/>
  <c r="AA339" i="1"/>
  <c r="AK339" i="1"/>
  <c r="P340" i="1"/>
  <c r="AA340" i="1"/>
  <c r="AA568" i="1" s="1"/>
  <c r="AK340" i="1"/>
  <c r="AK568" i="1" s="1"/>
  <c r="P341" i="1"/>
  <c r="AA341" i="1"/>
  <c r="AK341" i="1"/>
  <c r="AK569" i="1" s="1"/>
  <c r="P342" i="1"/>
  <c r="AA342" i="1"/>
  <c r="AK342" i="1"/>
  <c r="AK570" i="1" s="1"/>
  <c r="P343" i="1"/>
  <c r="AA343" i="1"/>
  <c r="AK343" i="1"/>
  <c r="AK571" i="1" s="1"/>
  <c r="P344" i="1"/>
  <c r="AA344" i="1"/>
  <c r="AK344" i="1"/>
  <c r="AK572" i="1" s="1"/>
  <c r="P345" i="1"/>
  <c r="AA345" i="1"/>
  <c r="AK345" i="1"/>
  <c r="P346" i="1"/>
  <c r="P574" i="1" s="1"/>
  <c r="AA346" i="1"/>
  <c r="AK346" i="1"/>
  <c r="AK574" i="1" s="1"/>
  <c r="P347" i="1"/>
  <c r="AA347" i="1"/>
  <c r="AK347" i="1"/>
  <c r="P348" i="1"/>
  <c r="AA348" i="1"/>
  <c r="AK348" i="1"/>
  <c r="AK576" i="1" s="1"/>
  <c r="P349" i="1"/>
  <c r="AA349" i="1"/>
  <c r="AK349" i="1"/>
  <c r="AK577" i="1" s="1"/>
  <c r="P350" i="1"/>
  <c r="AA350" i="1"/>
  <c r="AK350" i="1"/>
  <c r="AK578" i="1" s="1"/>
  <c r="P351" i="1"/>
  <c r="AA351" i="1"/>
  <c r="AK351" i="1"/>
  <c r="AK579" i="1" s="1"/>
  <c r="P352" i="1"/>
  <c r="AA352" i="1"/>
  <c r="AK352" i="1"/>
  <c r="AK580" i="1" s="1"/>
  <c r="P353" i="1"/>
  <c r="P581" i="1" s="1"/>
  <c r="AA353" i="1"/>
  <c r="AK353" i="1"/>
  <c r="P354" i="1"/>
  <c r="P582" i="1" s="1"/>
  <c r="AA354" i="1"/>
  <c r="AK354" i="1"/>
  <c r="AK582" i="1" s="1"/>
  <c r="P355" i="1"/>
  <c r="AA355" i="1"/>
  <c r="AK355" i="1"/>
  <c r="P356" i="1"/>
  <c r="AA356" i="1"/>
  <c r="AK356" i="1"/>
  <c r="AK584" i="1" s="1"/>
  <c r="P357" i="1"/>
  <c r="AA357" i="1"/>
  <c r="AK357" i="1"/>
  <c r="AK585" i="1" s="1"/>
  <c r="P358" i="1"/>
  <c r="AA358" i="1"/>
  <c r="AK358" i="1"/>
  <c r="AK586" i="1" s="1"/>
  <c r="P359" i="1"/>
  <c r="AA359" i="1"/>
  <c r="AK359" i="1"/>
  <c r="AK587" i="1" s="1"/>
  <c r="P360" i="1"/>
  <c r="AA360" i="1"/>
  <c r="AK360" i="1"/>
  <c r="AK588" i="1" s="1"/>
  <c r="P361" i="1"/>
  <c r="P589" i="1" s="1"/>
  <c r="AA361" i="1"/>
  <c r="AK361" i="1"/>
  <c r="P362" i="1"/>
  <c r="AA362" i="1"/>
  <c r="AK362" i="1"/>
  <c r="AK590" i="1" s="1"/>
  <c r="P363" i="1"/>
  <c r="P591" i="1" s="1"/>
  <c r="AA363" i="1"/>
  <c r="AK363" i="1"/>
  <c r="P364" i="1"/>
  <c r="AA364" i="1"/>
  <c r="AK364" i="1"/>
  <c r="AK592" i="1" s="1"/>
  <c r="P365" i="1"/>
  <c r="AA365" i="1"/>
  <c r="AK365" i="1"/>
  <c r="AK593" i="1" s="1"/>
  <c r="P366" i="1"/>
  <c r="AA366" i="1"/>
  <c r="AK366" i="1"/>
  <c r="AK594" i="1" s="1"/>
  <c r="P367" i="1"/>
  <c r="AA367" i="1"/>
  <c r="AK367" i="1"/>
  <c r="AK595" i="1" s="1"/>
  <c r="P368" i="1"/>
  <c r="AA368" i="1"/>
  <c r="AK368" i="1"/>
  <c r="P369" i="1"/>
  <c r="P597" i="1" s="1"/>
  <c r="AA369" i="1"/>
  <c r="AA597" i="1" s="1"/>
  <c r="AK369" i="1"/>
  <c r="P370" i="1"/>
  <c r="AA370" i="1"/>
  <c r="AA598" i="1" s="1"/>
  <c r="AK370" i="1"/>
  <c r="AK598" i="1" s="1"/>
  <c r="P371" i="1"/>
  <c r="AA371" i="1"/>
  <c r="AK371" i="1"/>
  <c r="AK599" i="1" s="1"/>
  <c r="P372" i="1"/>
  <c r="P600" i="1" s="1"/>
  <c r="AA372" i="1"/>
  <c r="AK372" i="1"/>
  <c r="P373" i="1"/>
  <c r="P601" i="1" s="1"/>
  <c r="AA373" i="1"/>
  <c r="AA601" i="1" s="1"/>
  <c r="AK373" i="1"/>
  <c r="P374" i="1"/>
  <c r="AA374" i="1"/>
  <c r="AA602" i="1" s="1"/>
  <c r="AK374" i="1"/>
  <c r="AK602" i="1" s="1"/>
  <c r="P375" i="1"/>
  <c r="AA375" i="1"/>
  <c r="AK375" i="1"/>
  <c r="AK603" i="1" s="1"/>
  <c r="P376" i="1"/>
  <c r="P604" i="1" s="1"/>
  <c r="AA376" i="1"/>
  <c r="AK376" i="1"/>
  <c r="P377" i="1"/>
  <c r="P605" i="1" s="1"/>
  <c r="AA377" i="1"/>
  <c r="AA605" i="1" s="1"/>
  <c r="AK377" i="1"/>
  <c r="P378" i="1"/>
  <c r="AA378" i="1"/>
  <c r="AA606" i="1" s="1"/>
  <c r="AK378" i="1"/>
  <c r="AK606" i="1" s="1"/>
  <c r="P379" i="1"/>
  <c r="AA379" i="1"/>
  <c r="AK379" i="1"/>
  <c r="AK607" i="1" s="1"/>
  <c r="P380" i="1"/>
  <c r="P608" i="1" s="1"/>
  <c r="AA380" i="1"/>
  <c r="AK380" i="1"/>
  <c r="P381" i="1"/>
  <c r="P609" i="1" s="1"/>
  <c r="AA381" i="1"/>
  <c r="AA609" i="1" s="1"/>
  <c r="AK381" i="1"/>
  <c r="P382" i="1"/>
  <c r="AA382" i="1"/>
  <c r="AA610" i="1" s="1"/>
  <c r="AK382" i="1"/>
  <c r="AK610" i="1" s="1"/>
  <c r="P383" i="1"/>
  <c r="AA383" i="1"/>
  <c r="AK383" i="1"/>
  <c r="AK611" i="1" s="1"/>
  <c r="P384" i="1"/>
  <c r="P612" i="1" s="1"/>
  <c r="AA384" i="1"/>
  <c r="AK384" i="1"/>
  <c r="P385" i="1"/>
  <c r="P613" i="1" s="1"/>
  <c r="AA385" i="1"/>
  <c r="AA613" i="1" s="1"/>
  <c r="AK385" i="1"/>
  <c r="P386" i="1"/>
  <c r="AA386" i="1"/>
  <c r="AA614" i="1" s="1"/>
  <c r="AK386" i="1"/>
  <c r="AK614" i="1" s="1"/>
  <c r="P387" i="1"/>
  <c r="AA387" i="1"/>
  <c r="AK387" i="1"/>
  <c r="AK615" i="1" s="1"/>
  <c r="P388" i="1"/>
  <c r="P616" i="1" s="1"/>
  <c r="AA388" i="1"/>
  <c r="AK388" i="1"/>
  <c r="P389" i="1"/>
  <c r="P617" i="1" s="1"/>
  <c r="AA389" i="1"/>
  <c r="AA617" i="1" s="1"/>
  <c r="AK389" i="1"/>
  <c r="P390" i="1"/>
  <c r="AA390" i="1"/>
  <c r="AA618" i="1" s="1"/>
  <c r="AK390" i="1"/>
  <c r="AK618" i="1" s="1"/>
  <c r="U394" i="1"/>
  <c r="AK394" i="1"/>
  <c r="AK621" i="1" s="1"/>
  <c r="U395" i="1"/>
  <c r="AK395" i="1"/>
  <c r="AK622" i="1" s="1"/>
  <c r="U396" i="1"/>
  <c r="AK396" i="1"/>
  <c r="AK623" i="1" s="1"/>
  <c r="U397" i="1"/>
  <c r="AK397" i="1"/>
  <c r="AK624" i="1" s="1"/>
  <c r="U398" i="1"/>
  <c r="AK398" i="1"/>
  <c r="AK625" i="1" s="1"/>
  <c r="U399" i="1"/>
  <c r="AK399" i="1"/>
  <c r="AK626" i="1" s="1"/>
  <c r="U400" i="1"/>
  <c r="AK400" i="1"/>
  <c r="AK627" i="1" s="1"/>
  <c r="U401" i="1"/>
  <c r="AK401" i="1"/>
  <c r="AK628" i="1" s="1"/>
  <c r="U402" i="1"/>
  <c r="AK402" i="1"/>
  <c r="AK629" i="1" s="1"/>
  <c r="U403" i="1"/>
  <c r="AK403" i="1"/>
  <c r="AK630" i="1" s="1"/>
  <c r="U404" i="1"/>
  <c r="AK404" i="1"/>
  <c r="AK631" i="1" s="1"/>
  <c r="U405" i="1"/>
  <c r="AK405" i="1"/>
  <c r="AK632" i="1" s="1"/>
  <c r="U406" i="1"/>
  <c r="AK406" i="1"/>
  <c r="AK633" i="1" s="1"/>
  <c r="U407" i="1"/>
  <c r="AK407" i="1"/>
  <c r="AK634" i="1" s="1"/>
  <c r="U408" i="1"/>
  <c r="AK408" i="1"/>
  <c r="AK635" i="1" s="1"/>
  <c r="U409" i="1"/>
  <c r="AK409" i="1"/>
  <c r="AK636" i="1" s="1"/>
  <c r="U410" i="1"/>
  <c r="AK410" i="1"/>
  <c r="AK637" i="1" s="1"/>
  <c r="U411" i="1"/>
  <c r="AK411" i="1"/>
  <c r="AK638" i="1" s="1"/>
  <c r="U412" i="1"/>
  <c r="AK412" i="1"/>
  <c r="AK639" i="1" s="1"/>
  <c r="U413" i="1"/>
  <c r="AK413" i="1"/>
  <c r="AK640" i="1" s="1"/>
  <c r="U414" i="1"/>
  <c r="AK414" i="1"/>
  <c r="AK641" i="1" s="1"/>
  <c r="U415" i="1"/>
  <c r="AK415" i="1"/>
  <c r="AK642" i="1" s="1"/>
  <c r="U416" i="1"/>
  <c r="AK416" i="1"/>
  <c r="AK643" i="1" s="1"/>
  <c r="U417" i="1"/>
  <c r="AK417" i="1"/>
  <c r="AK644" i="1" s="1"/>
  <c r="U418" i="1"/>
  <c r="AK418" i="1"/>
  <c r="AK645" i="1" s="1"/>
  <c r="U419" i="1"/>
  <c r="AK419" i="1"/>
  <c r="AK646" i="1" s="1"/>
  <c r="W421" i="1"/>
  <c r="G422" i="1"/>
  <c r="W425" i="1"/>
  <c r="G426" i="1"/>
  <c r="AA653" i="1"/>
  <c r="N654" i="1"/>
  <c r="W429" i="1"/>
  <c r="G430" i="1"/>
  <c r="G657" i="1" s="1"/>
  <c r="N658" i="1"/>
  <c r="W433" i="1"/>
  <c r="G434" i="1"/>
  <c r="N662" i="1"/>
  <c r="W437" i="1"/>
  <c r="G438" i="1"/>
  <c r="G665" i="1" s="1"/>
  <c r="AA665" i="1"/>
  <c r="N666" i="1"/>
  <c r="W441" i="1"/>
  <c r="G442" i="1"/>
  <c r="AL670" i="1"/>
  <c r="M447" i="1"/>
  <c r="M674" i="1" s="1"/>
  <c r="M446" i="1"/>
  <c r="M673" i="1" s="1"/>
  <c r="M445" i="1"/>
  <c r="M672" i="1" s="1"/>
  <c r="M444" i="1"/>
  <c r="M671" i="1" s="1"/>
  <c r="M443" i="1"/>
  <c r="M670" i="1" s="1"/>
  <c r="M442" i="1"/>
  <c r="M669" i="1" s="1"/>
  <c r="M441" i="1"/>
  <c r="M668" i="1" s="1"/>
  <c r="M440" i="1"/>
  <c r="M439" i="1"/>
  <c r="M666" i="1" s="1"/>
  <c r="M438" i="1"/>
  <c r="M665" i="1" s="1"/>
  <c r="M437" i="1"/>
  <c r="M664" i="1" s="1"/>
  <c r="M436" i="1"/>
  <c r="M663" i="1" s="1"/>
  <c r="M435" i="1"/>
  <c r="M662" i="1" s="1"/>
  <c r="M434" i="1"/>
  <c r="M661" i="1" s="1"/>
  <c r="M433" i="1"/>
  <c r="M660" i="1" s="1"/>
  <c r="M432" i="1"/>
  <c r="M659" i="1" s="1"/>
  <c r="M431" i="1"/>
  <c r="M658" i="1" s="1"/>
  <c r="M430" i="1"/>
  <c r="M657" i="1" s="1"/>
  <c r="M429" i="1"/>
  <c r="M656" i="1" s="1"/>
  <c r="M428" i="1"/>
  <c r="M655" i="1" s="1"/>
  <c r="M427" i="1"/>
  <c r="M654" i="1" s="1"/>
  <c r="M426" i="1"/>
  <c r="M653" i="1" s="1"/>
  <c r="M425" i="1"/>
  <c r="M652" i="1" s="1"/>
  <c r="M424" i="1"/>
  <c r="M651" i="1" s="1"/>
  <c r="M423" i="1"/>
  <c r="M422" i="1"/>
  <c r="M421" i="1"/>
  <c r="M648" i="1" s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651" i="1" s="1"/>
  <c r="U423" i="1"/>
  <c r="U422" i="1"/>
  <c r="U421" i="1"/>
  <c r="AC447" i="1"/>
  <c r="AC674" i="1" s="1"/>
  <c r="AC446" i="1"/>
  <c r="AC445" i="1"/>
  <c r="AC672" i="1" s="1"/>
  <c r="AC444" i="1"/>
  <c r="AC671" i="1" s="1"/>
  <c r="AC443" i="1"/>
  <c r="AC442" i="1"/>
  <c r="AC669" i="1" s="1"/>
  <c r="AC441" i="1"/>
  <c r="AC440" i="1"/>
  <c r="AC667" i="1" s="1"/>
  <c r="AC439" i="1"/>
  <c r="AC666" i="1" s="1"/>
  <c r="AC438" i="1"/>
  <c r="AC437" i="1"/>
  <c r="AC664" i="1" s="1"/>
  <c r="AC436" i="1"/>
  <c r="AC663" i="1" s="1"/>
  <c r="AC435" i="1"/>
  <c r="AC662" i="1" s="1"/>
  <c r="AC434" i="1"/>
  <c r="AC661" i="1" s="1"/>
  <c r="AC433" i="1"/>
  <c r="AC432" i="1"/>
  <c r="AC659" i="1" s="1"/>
  <c r="AC431" i="1"/>
  <c r="AC658" i="1" s="1"/>
  <c r="AC430" i="1"/>
  <c r="AC657" i="1" s="1"/>
  <c r="AC429" i="1"/>
  <c r="AC656" i="1" s="1"/>
  <c r="AC428" i="1"/>
  <c r="AC655" i="1" s="1"/>
  <c r="AC427" i="1"/>
  <c r="AC654" i="1" s="1"/>
  <c r="AC426" i="1"/>
  <c r="AC653" i="1" s="1"/>
  <c r="AC425" i="1"/>
  <c r="AC652" i="1" s="1"/>
  <c r="AC424" i="1"/>
  <c r="AC651" i="1" s="1"/>
  <c r="AC423" i="1"/>
  <c r="AC650" i="1" s="1"/>
  <c r="AC422" i="1"/>
  <c r="AC649" i="1" s="1"/>
  <c r="AC421" i="1"/>
  <c r="AC648" i="1" s="1"/>
  <c r="AK447" i="1"/>
  <c r="AK674" i="1" s="1"/>
  <c r="AK446" i="1"/>
  <c r="AK445" i="1"/>
  <c r="AK672" i="1" s="1"/>
  <c r="AK444" i="1"/>
  <c r="AK671" i="1" s="1"/>
  <c r="AK443" i="1"/>
  <c r="AK670" i="1" s="1"/>
  <c r="AK442" i="1"/>
  <c r="AK441" i="1"/>
  <c r="AK668" i="1" s="1"/>
  <c r="AK440" i="1"/>
  <c r="AK667" i="1" s="1"/>
  <c r="AK439" i="1"/>
  <c r="AK666" i="1" s="1"/>
  <c r="AK438" i="1"/>
  <c r="AK437" i="1"/>
  <c r="AK664" i="1" s="1"/>
  <c r="AK436" i="1"/>
  <c r="AK663" i="1" s="1"/>
  <c r="AK435" i="1"/>
  <c r="AK662" i="1" s="1"/>
  <c r="AK434" i="1"/>
  <c r="AK433" i="1"/>
  <c r="AK660" i="1" s="1"/>
  <c r="AK432" i="1"/>
  <c r="AK659" i="1" s="1"/>
  <c r="AK431" i="1"/>
  <c r="AK658" i="1" s="1"/>
  <c r="AK430" i="1"/>
  <c r="AK429" i="1"/>
  <c r="AK656" i="1" s="1"/>
  <c r="AK428" i="1"/>
  <c r="AK655" i="1" s="1"/>
  <c r="AK427" i="1"/>
  <c r="AK654" i="1" s="1"/>
  <c r="AK426" i="1"/>
  <c r="AK425" i="1"/>
  <c r="AK652" i="1" s="1"/>
  <c r="AK424" i="1"/>
  <c r="AK651" i="1" s="1"/>
  <c r="AK423" i="1"/>
  <c r="AK650" i="1" s="1"/>
  <c r="AK422" i="1"/>
  <c r="AK421" i="1"/>
  <c r="AK648" i="1" s="1"/>
  <c r="S280" i="1"/>
  <c r="S282" i="1"/>
  <c r="S284" i="1"/>
  <c r="S288" i="1"/>
  <c r="P281" i="1"/>
  <c r="X282" i="1"/>
  <c r="X283" i="1"/>
  <c r="P284" i="1"/>
  <c r="X285" i="1"/>
  <c r="AF286" i="1"/>
  <c r="AF287" i="1"/>
  <c r="AF288" i="1"/>
  <c r="AF289" i="1"/>
  <c r="P291" i="1"/>
  <c r="X292" i="1"/>
  <c r="P293" i="1"/>
  <c r="X294" i="1"/>
  <c r="X295" i="1"/>
  <c r="X296" i="1"/>
  <c r="AF297" i="1"/>
  <c r="AF298" i="1"/>
  <c r="AF299" i="1"/>
  <c r="P301" i="1"/>
  <c r="P302" i="1"/>
  <c r="AF303" i="1"/>
  <c r="X304" i="1"/>
  <c r="X305" i="1"/>
  <c r="X306" i="1"/>
  <c r="X703" i="1" s="1"/>
  <c r="H308" i="1"/>
  <c r="O280" i="1"/>
  <c r="O281" i="1"/>
  <c r="O622" i="1" s="1"/>
  <c r="G282" i="1"/>
  <c r="AE282" i="1"/>
  <c r="AE283" i="1"/>
  <c r="W284" i="1"/>
  <c r="O285" i="1"/>
  <c r="O626" i="1" s="1"/>
  <c r="O286" i="1"/>
  <c r="O287" i="1"/>
  <c r="AE287" i="1"/>
  <c r="G289" i="1"/>
  <c r="G290" i="1"/>
  <c r="G291" i="1"/>
  <c r="W291" i="1"/>
  <c r="W292" i="1"/>
  <c r="W577" i="1" s="1"/>
  <c r="W293" i="1"/>
  <c r="O294" i="1"/>
  <c r="O295" i="1"/>
  <c r="O636" i="1" s="1"/>
  <c r="G296" i="1"/>
  <c r="G297" i="1"/>
  <c r="G298" i="1"/>
  <c r="G299" i="1"/>
  <c r="AE299" i="1"/>
  <c r="W300" i="1"/>
  <c r="O301" i="1"/>
  <c r="W302" i="1"/>
  <c r="W587" i="1" s="1"/>
  <c r="W303" i="1"/>
  <c r="G304" i="1"/>
  <c r="O305" i="1"/>
  <c r="O306" i="1"/>
  <c r="AE306" i="1"/>
  <c r="AE307" i="1"/>
  <c r="W308" i="1"/>
  <c r="W309" i="1"/>
  <c r="W594" i="1" s="1"/>
  <c r="W310" i="1"/>
  <c r="W595" i="1" s="1"/>
  <c r="O311" i="1"/>
  <c r="S315" i="1"/>
  <c r="S316" i="1"/>
  <c r="S317" i="1"/>
  <c r="AC551" i="1"/>
  <c r="S324" i="1"/>
  <c r="S325" i="1"/>
  <c r="H327" i="1"/>
  <c r="H333" i="1"/>
  <c r="AC575" i="1"/>
  <c r="L280" i="1"/>
  <c r="T280" i="1"/>
  <c r="AB280" i="1"/>
  <c r="AJ280" i="1"/>
  <c r="L281" i="1"/>
  <c r="T281" i="1"/>
  <c r="AB281" i="1"/>
  <c r="AJ281" i="1"/>
  <c r="L282" i="1"/>
  <c r="T282" i="1"/>
  <c r="AB282" i="1"/>
  <c r="AJ282" i="1"/>
  <c r="L283" i="1"/>
  <c r="T283" i="1"/>
  <c r="AB283" i="1"/>
  <c r="AJ283" i="1"/>
  <c r="L284" i="1"/>
  <c r="T284" i="1"/>
  <c r="AB284" i="1"/>
  <c r="AJ284" i="1"/>
  <c r="L285" i="1"/>
  <c r="T285" i="1"/>
  <c r="AB285" i="1"/>
  <c r="AJ285" i="1"/>
  <c r="L286" i="1"/>
  <c r="T286" i="1"/>
  <c r="AB286" i="1"/>
  <c r="AJ286" i="1"/>
  <c r="L287" i="1"/>
  <c r="T287" i="1"/>
  <c r="AB287" i="1"/>
  <c r="AJ287" i="1"/>
  <c r="L288" i="1"/>
  <c r="T288" i="1"/>
  <c r="AB288" i="1"/>
  <c r="AJ288" i="1"/>
  <c r="L289" i="1"/>
  <c r="T289" i="1"/>
  <c r="AB289" i="1"/>
  <c r="AJ289" i="1"/>
  <c r="L290" i="1"/>
  <c r="T290" i="1"/>
  <c r="AB290" i="1"/>
  <c r="AJ290" i="1"/>
  <c r="L291" i="1"/>
  <c r="T291" i="1"/>
  <c r="AB291" i="1"/>
  <c r="AJ291" i="1"/>
  <c r="L292" i="1"/>
  <c r="T292" i="1"/>
  <c r="AB292" i="1"/>
  <c r="AJ292" i="1"/>
  <c r="L293" i="1"/>
  <c r="T293" i="1"/>
  <c r="AB293" i="1"/>
  <c r="AJ293" i="1"/>
  <c r="L294" i="1"/>
  <c r="T294" i="1"/>
  <c r="AB294" i="1"/>
  <c r="AJ294" i="1"/>
  <c r="L295" i="1"/>
  <c r="T295" i="1"/>
  <c r="AB295" i="1"/>
  <c r="AJ295" i="1"/>
  <c r="L296" i="1"/>
  <c r="T296" i="1"/>
  <c r="AB296" i="1"/>
  <c r="AJ296" i="1"/>
  <c r="L297" i="1"/>
  <c r="T297" i="1"/>
  <c r="AB297" i="1"/>
  <c r="AJ297" i="1"/>
  <c r="L298" i="1"/>
  <c r="T298" i="1"/>
  <c r="AB298" i="1"/>
  <c r="AJ298" i="1"/>
  <c r="L299" i="1"/>
  <c r="T299" i="1"/>
  <c r="AB299" i="1"/>
  <c r="AJ299" i="1"/>
  <c r="L300" i="1"/>
  <c r="T300" i="1"/>
  <c r="AB300" i="1"/>
  <c r="AJ300" i="1"/>
  <c r="L301" i="1"/>
  <c r="T301" i="1"/>
  <c r="AB301" i="1"/>
  <c r="AJ301" i="1"/>
  <c r="L302" i="1"/>
  <c r="T302" i="1"/>
  <c r="AB302" i="1"/>
  <c r="AJ302" i="1"/>
  <c r="L303" i="1"/>
  <c r="T303" i="1"/>
  <c r="AB303" i="1"/>
  <c r="AJ303" i="1"/>
  <c r="L304" i="1"/>
  <c r="T304" i="1"/>
  <c r="AB304" i="1"/>
  <c r="AJ304" i="1"/>
  <c r="L305" i="1"/>
  <c r="T305" i="1"/>
  <c r="AB305" i="1"/>
  <c r="AJ305" i="1"/>
  <c r="L306" i="1"/>
  <c r="T306" i="1"/>
  <c r="AB306" i="1"/>
  <c r="AJ306" i="1"/>
  <c r="L307" i="1"/>
  <c r="T307" i="1"/>
  <c r="AB307" i="1"/>
  <c r="AJ307" i="1"/>
  <c r="L308" i="1"/>
  <c r="T308" i="1"/>
  <c r="AB308" i="1"/>
  <c r="AJ308" i="1"/>
  <c r="L309" i="1"/>
  <c r="T309" i="1"/>
  <c r="AB309" i="1"/>
  <c r="AJ309" i="1"/>
  <c r="L310" i="1"/>
  <c r="T310" i="1"/>
  <c r="AB310" i="1"/>
  <c r="AJ310" i="1"/>
  <c r="AB311" i="1"/>
  <c r="AJ311" i="1"/>
  <c r="O312" i="1"/>
  <c r="AJ312" i="1"/>
  <c r="O313" i="1"/>
  <c r="AJ313" i="1"/>
  <c r="O314" i="1"/>
  <c r="AJ314" i="1"/>
  <c r="O315" i="1"/>
  <c r="AJ315" i="1"/>
  <c r="O316" i="1"/>
  <c r="AJ316" i="1"/>
  <c r="O317" i="1"/>
  <c r="AJ317" i="1"/>
  <c r="O318" i="1"/>
  <c r="AJ318" i="1"/>
  <c r="O319" i="1"/>
  <c r="AJ319" i="1"/>
  <c r="O320" i="1"/>
  <c r="AJ320" i="1"/>
  <c r="O321" i="1"/>
  <c r="AJ321" i="1"/>
  <c r="O322" i="1"/>
  <c r="AJ322" i="1"/>
  <c r="AJ719" i="1" s="1"/>
  <c r="O323" i="1"/>
  <c r="AJ323" i="1"/>
  <c r="O324" i="1"/>
  <c r="AJ324" i="1"/>
  <c r="O325" i="1"/>
  <c r="AJ325" i="1"/>
  <c r="O326" i="1"/>
  <c r="AJ326" i="1"/>
  <c r="O327" i="1"/>
  <c r="AJ327" i="1"/>
  <c r="O328" i="1"/>
  <c r="AJ328" i="1"/>
  <c r="O329" i="1"/>
  <c r="AJ329" i="1"/>
  <c r="O330" i="1"/>
  <c r="AJ330" i="1"/>
  <c r="O331" i="1"/>
  <c r="AJ331" i="1"/>
  <c r="O332" i="1"/>
  <c r="AJ332" i="1"/>
  <c r="O333" i="1"/>
  <c r="AJ333" i="1"/>
  <c r="O565" i="1"/>
  <c r="Y337" i="1"/>
  <c r="AJ337" i="1"/>
  <c r="AJ565" i="1" s="1"/>
  <c r="O338" i="1"/>
  <c r="Y338" i="1"/>
  <c r="AJ338" i="1"/>
  <c r="O339" i="1"/>
  <c r="Y339" i="1"/>
  <c r="AJ339" i="1"/>
  <c r="O340" i="1"/>
  <c r="Y340" i="1"/>
  <c r="AJ340" i="1"/>
  <c r="O341" i="1"/>
  <c r="Y341" i="1"/>
  <c r="AJ341" i="1"/>
  <c r="O342" i="1"/>
  <c r="Y342" i="1"/>
  <c r="AJ342" i="1"/>
  <c r="AJ570" i="1" s="1"/>
  <c r="O343" i="1"/>
  <c r="O571" i="1" s="1"/>
  <c r="Y343" i="1"/>
  <c r="AJ343" i="1"/>
  <c r="O344" i="1"/>
  <c r="O572" i="1" s="1"/>
  <c r="Y344" i="1"/>
  <c r="AJ344" i="1"/>
  <c r="O345" i="1"/>
  <c r="Y345" i="1"/>
  <c r="AJ345" i="1"/>
  <c r="AJ573" i="1" s="1"/>
  <c r="O346" i="1"/>
  <c r="Y346" i="1"/>
  <c r="AJ346" i="1"/>
  <c r="O347" i="1"/>
  <c r="O575" i="1" s="1"/>
  <c r="Y347" i="1"/>
  <c r="AJ347" i="1"/>
  <c r="O348" i="1"/>
  <c r="O576" i="1" s="1"/>
  <c r="Y348" i="1"/>
  <c r="AJ348" i="1"/>
  <c r="O349" i="1"/>
  <c r="Y349" i="1"/>
  <c r="AJ349" i="1"/>
  <c r="O350" i="1"/>
  <c r="Y350" i="1"/>
  <c r="AJ350" i="1"/>
  <c r="AJ578" i="1" s="1"/>
  <c r="O351" i="1"/>
  <c r="O579" i="1" s="1"/>
  <c r="Y351" i="1"/>
  <c r="AJ351" i="1"/>
  <c r="O352" i="1"/>
  <c r="Y352" i="1"/>
  <c r="AJ352" i="1"/>
  <c r="O353" i="1"/>
  <c r="Y353" i="1"/>
  <c r="AJ353" i="1"/>
  <c r="AJ581" i="1" s="1"/>
  <c r="O354" i="1"/>
  <c r="Y354" i="1"/>
  <c r="AJ354" i="1"/>
  <c r="O355" i="1"/>
  <c r="Y355" i="1"/>
  <c r="AJ355" i="1"/>
  <c r="O356" i="1"/>
  <c r="Y356" i="1"/>
  <c r="AJ356" i="1"/>
  <c r="O357" i="1"/>
  <c r="Y357" i="1"/>
  <c r="AJ357" i="1"/>
  <c r="O358" i="1"/>
  <c r="O586" i="1" s="1"/>
  <c r="Y358" i="1"/>
  <c r="AJ358" i="1"/>
  <c r="AJ586" i="1" s="1"/>
  <c r="O359" i="1"/>
  <c r="Y359" i="1"/>
  <c r="AJ359" i="1"/>
  <c r="O360" i="1"/>
  <c r="Y360" i="1"/>
  <c r="AJ360" i="1"/>
  <c r="O361" i="1"/>
  <c r="O589" i="1" s="1"/>
  <c r="Y361" i="1"/>
  <c r="AJ361" i="1"/>
  <c r="AJ589" i="1" s="1"/>
  <c r="O362" i="1"/>
  <c r="Y362" i="1"/>
  <c r="AJ362" i="1"/>
  <c r="O363" i="1"/>
  <c r="Y363" i="1"/>
  <c r="AJ363" i="1"/>
  <c r="O364" i="1"/>
  <c r="Y364" i="1"/>
  <c r="AJ364" i="1"/>
  <c r="O365" i="1"/>
  <c r="Y365" i="1"/>
  <c r="AJ365" i="1"/>
  <c r="O366" i="1"/>
  <c r="Y366" i="1"/>
  <c r="AJ366" i="1"/>
  <c r="AJ594" i="1" s="1"/>
  <c r="O367" i="1"/>
  <c r="O595" i="1" s="1"/>
  <c r="Y367" i="1"/>
  <c r="AJ367" i="1"/>
  <c r="O368" i="1"/>
  <c r="Y368" i="1"/>
  <c r="Y596" i="1" s="1"/>
  <c r="AJ368" i="1"/>
  <c r="AJ596" i="1" s="1"/>
  <c r="O369" i="1"/>
  <c r="Y369" i="1"/>
  <c r="Y597" i="1" s="1"/>
  <c r="AJ369" i="1"/>
  <c r="AJ597" i="1" s="1"/>
  <c r="O370" i="1"/>
  <c r="Y370" i="1"/>
  <c r="Y598" i="1" s="1"/>
  <c r="AJ370" i="1"/>
  <c r="O371" i="1"/>
  <c r="O599" i="1" s="1"/>
  <c r="Y371" i="1"/>
  <c r="Y599" i="1" s="1"/>
  <c r="AJ371" i="1"/>
  <c r="O372" i="1"/>
  <c r="Y372" i="1"/>
  <c r="Y600" i="1" s="1"/>
  <c r="AJ372" i="1"/>
  <c r="O373" i="1"/>
  <c r="Y373" i="1"/>
  <c r="Y601" i="1" s="1"/>
  <c r="AJ373" i="1"/>
  <c r="AJ601" i="1" s="1"/>
  <c r="O374" i="1"/>
  <c r="Y374" i="1"/>
  <c r="Y602" i="1" s="1"/>
  <c r="AJ374" i="1"/>
  <c r="AJ602" i="1" s="1"/>
  <c r="O375" i="1"/>
  <c r="O603" i="1" s="1"/>
  <c r="Y375" i="1"/>
  <c r="Y603" i="1" s="1"/>
  <c r="AJ375" i="1"/>
  <c r="O376" i="1"/>
  <c r="Y376" i="1"/>
  <c r="Y604" i="1" s="1"/>
  <c r="AJ376" i="1"/>
  <c r="AJ604" i="1" s="1"/>
  <c r="O377" i="1"/>
  <c r="Y377" i="1"/>
  <c r="Y605" i="1" s="1"/>
  <c r="AJ377" i="1"/>
  <c r="AJ605" i="1" s="1"/>
  <c r="O378" i="1"/>
  <c r="Y378" i="1"/>
  <c r="Y606" i="1" s="1"/>
  <c r="AJ378" i="1"/>
  <c r="O379" i="1"/>
  <c r="O607" i="1" s="1"/>
  <c r="Y379" i="1"/>
  <c r="Y607" i="1" s="1"/>
  <c r="AJ379" i="1"/>
  <c r="O380" i="1"/>
  <c r="Y380" i="1"/>
  <c r="Y608" i="1" s="1"/>
  <c r="AJ380" i="1"/>
  <c r="O381" i="1"/>
  <c r="Y381" i="1"/>
  <c r="Y609" i="1" s="1"/>
  <c r="AJ381" i="1"/>
  <c r="AJ609" i="1" s="1"/>
  <c r="O382" i="1"/>
  <c r="Y382" i="1"/>
  <c r="Y610" i="1" s="1"/>
  <c r="AJ382" i="1"/>
  <c r="AJ610" i="1" s="1"/>
  <c r="O383" i="1"/>
  <c r="O611" i="1" s="1"/>
  <c r="Y383" i="1"/>
  <c r="Y611" i="1" s="1"/>
  <c r="AJ383" i="1"/>
  <c r="O384" i="1"/>
  <c r="Y384" i="1"/>
  <c r="Y612" i="1" s="1"/>
  <c r="AJ384" i="1"/>
  <c r="AJ612" i="1" s="1"/>
  <c r="O385" i="1"/>
  <c r="Y385" i="1"/>
  <c r="Y613" i="1" s="1"/>
  <c r="AJ385" i="1"/>
  <c r="AJ613" i="1" s="1"/>
  <c r="O386" i="1"/>
  <c r="Y386" i="1"/>
  <c r="Y614" i="1" s="1"/>
  <c r="AJ386" i="1"/>
  <c r="O387" i="1"/>
  <c r="O615" i="1" s="1"/>
  <c r="Y387" i="1"/>
  <c r="Y615" i="1" s="1"/>
  <c r="AJ387" i="1"/>
  <c r="O388" i="1"/>
  <c r="Y388" i="1"/>
  <c r="Y616" i="1" s="1"/>
  <c r="AJ388" i="1"/>
  <c r="O389" i="1"/>
  <c r="Y389" i="1"/>
  <c r="Y617" i="1" s="1"/>
  <c r="AJ389" i="1"/>
  <c r="AJ617" i="1" s="1"/>
  <c r="O390" i="1"/>
  <c r="Y390" i="1"/>
  <c r="AJ390" i="1"/>
  <c r="AJ618" i="1" s="1"/>
  <c r="T394" i="1"/>
  <c r="T621" i="1" s="1"/>
  <c r="AJ394" i="1"/>
  <c r="T395" i="1"/>
  <c r="T622" i="1" s="1"/>
  <c r="AJ395" i="1"/>
  <c r="T396" i="1"/>
  <c r="AJ396" i="1"/>
  <c r="T397" i="1"/>
  <c r="T624" i="1" s="1"/>
  <c r="AJ397" i="1"/>
  <c r="AJ624" i="1" s="1"/>
  <c r="T398" i="1"/>
  <c r="T625" i="1" s="1"/>
  <c r="AJ398" i="1"/>
  <c r="T399" i="1"/>
  <c r="T626" i="1" s="1"/>
  <c r="AJ399" i="1"/>
  <c r="T400" i="1"/>
  <c r="AJ400" i="1"/>
  <c r="T401" i="1"/>
  <c r="T628" i="1" s="1"/>
  <c r="AJ401" i="1"/>
  <c r="AJ628" i="1" s="1"/>
  <c r="T402" i="1"/>
  <c r="T629" i="1" s="1"/>
  <c r="AJ402" i="1"/>
  <c r="T403" i="1"/>
  <c r="T630" i="1" s="1"/>
  <c r="AJ403" i="1"/>
  <c r="T404" i="1"/>
  <c r="AJ404" i="1"/>
  <c r="T405" i="1"/>
  <c r="T632" i="1" s="1"/>
  <c r="AJ405" i="1"/>
  <c r="AJ632" i="1" s="1"/>
  <c r="T406" i="1"/>
  <c r="T633" i="1" s="1"/>
  <c r="AJ406" i="1"/>
  <c r="T407" i="1"/>
  <c r="T634" i="1" s="1"/>
  <c r="AJ407" i="1"/>
  <c r="T408" i="1"/>
  <c r="AJ408" i="1"/>
  <c r="T409" i="1"/>
  <c r="T636" i="1" s="1"/>
  <c r="AJ409" i="1"/>
  <c r="AJ636" i="1" s="1"/>
  <c r="T410" i="1"/>
  <c r="T637" i="1" s="1"/>
  <c r="AJ410" i="1"/>
  <c r="T411" i="1"/>
  <c r="T638" i="1" s="1"/>
  <c r="AJ411" i="1"/>
  <c r="T412" i="1"/>
  <c r="AJ412" i="1"/>
  <c r="T413" i="1"/>
  <c r="T640" i="1" s="1"/>
  <c r="AJ413" i="1"/>
  <c r="AJ640" i="1" s="1"/>
  <c r="T414" i="1"/>
  <c r="T641" i="1" s="1"/>
  <c r="AJ414" i="1"/>
  <c r="T415" i="1"/>
  <c r="T642" i="1" s="1"/>
  <c r="AJ415" i="1"/>
  <c r="T416" i="1"/>
  <c r="AJ416" i="1"/>
  <c r="T417" i="1"/>
  <c r="T644" i="1" s="1"/>
  <c r="AJ417" i="1"/>
  <c r="AJ644" i="1" s="1"/>
  <c r="T418" i="1"/>
  <c r="T645" i="1" s="1"/>
  <c r="AJ418" i="1"/>
  <c r="T419" i="1"/>
  <c r="T646" i="1" s="1"/>
  <c r="AJ419" i="1"/>
  <c r="AL648" i="1"/>
  <c r="X422" i="1"/>
  <c r="L423" i="1"/>
  <c r="AB423" i="1"/>
  <c r="AB650" i="1" s="1"/>
  <c r="P424" i="1"/>
  <c r="X426" i="1"/>
  <c r="L427" i="1"/>
  <c r="AB427" i="1"/>
  <c r="P428" i="1"/>
  <c r="P655" i="1" s="1"/>
  <c r="X430" i="1"/>
  <c r="L431" i="1"/>
  <c r="L658" i="1" s="1"/>
  <c r="AB431" i="1"/>
  <c r="AB658" i="1" s="1"/>
  <c r="P432" i="1"/>
  <c r="AL660" i="1"/>
  <c r="X434" i="1"/>
  <c r="L435" i="1"/>
  <c r="AB435" i="1"/>
  <c r="P436" i="1"/>
  <c r="AL664" i="1"/>
  <c r="X438" i="1"/>
  <c r="L439" i="1"/>
  <c r="L666" i="1" s="1"/>
  <c r="P440" i="1"/>
  <c r="X442" i="1"/>
  <c r="T720" i="1"/>
  <c r="L447" i="1"/>
  <c r="L674" i="1" s="1"/>
  <c r="L446" i="1"/>
  <c r="L673" i="1" s="1"/>
  <c r="L445" i="1"/>
  <c r="L672" i="1" s="1"/>
  <c r="T447" i="1"/>
  <c r="T674" i="1" s="1"/>
  <c r="T446" i="1"/>
  <c r="T445" i="1"/>
  <c r="T672" i="1" s="1"/>
  <c r="T444" i="1"/>
  <c r="T671" i="1" s="1"/>
  <c r="T443" i="1"/>
  <c r="T670" i="1" s="1"/>
  <c r="T442" i="1"/>
  <c r="T669" i="1" s="1"/>
  <c r="T441" i="1"/>
  <c r="T668" i="1" s="1"/>
  <c r="T440" i="1"/>
  <c r="T667" i="1" s="1"/>
  <c r="T439" i="1"/>
  <c r="T438" i="1"/>
  <c r="T437" i="1"/>
  <c r="T664" i="1" s="1"/>
  <c r="T436" i="1"/>
  <c r="T663" i="1" s="1"/>
  <c r="T435" i="1"/>
  <c r="T662" i="1" s="1"/>
  <c r="T434" i="1"/>
  <c r="T433" i="1"/>
  <c r="T660" i="1" s="1"/>
  <c r="T432" i="1"/>
  <c r="T659" i="1" s="1"/>
  <c r="T431" i="1"/>
  <c r="T658" i="1" s="1"/>
  <c r="T430" i="1"/>
  <c r="T657" i="1" s="1"/>
  <c r="T429" i="1"/>
  <c r="T656" i="1" s="1"/>
  <c r="T428" i="1"/>
  <c r="T655" i="1" s="1"/>
  <c r="T427" i="1"/>
  <c r="T654" i="1" s="1"/>
  <c r="T426" i="1"/>
  <c r="T653" i="1" s="1"/>
  <c r="T425" i="1"/>
  <c r="T652" i="1" s="1"/>
  <c r="T424" i="1"/>
  <c r="T423" i="1"/>
  <c r="T650" i="1" s="1"/>
  <c r="T422" i="1"/>
  <c r="T649" i="1" s="1"/>
  <c r="T421" i="1"/>
  <c r="T648" i="1" s="1"/>
  <c r="AB447" i="1"/>
  <c r="AB674" i="1" s="1"/>
  <c r="AB446" i="1"/>
  <c r="AB673" i="1" s="1"/>
  <c r="AB445" i="1"/>
  <c r="AB444" i="1"/>
  <c r="AB443" i="1"/>
  <c r="AB670" i="1" s="1"/>
  <c r="AJ447" i="1"/>
  <c r="AJ674" i="1" s="1"/>
  <c r="AJ446" i="1"/>
  <c r="AJ445" i="1"/>
  <c r="AJ672" i="1" s="1"/>
  <c r="AJ444" i="1"/>
  <c r="AJ671" i="1" s="1"/>
  <c r="AJ443" i="1"/>
  <c r="AJ442" i="1"/>
  <c r="AJ441" i="1"/>
  <c r="AJ668" i="1" s="1"/>
  <c r="AJ440" i="1"/>
  <c r="AJ439" i="1"/>
  <c r="AJ666" i="1" s="1"/>
  <c r="AJ438" i="1"/>
  <c r="AJ437" i="1"/>
  <c r="AJ664" i="1" s="1"/>
  <c r="AJ436" i="1"/>
  <c r="AJ663" i="1" s="1"/>
  <c r="AJ435" i="1"/>
  <c r="AJ434" i="1"/>
  <c r="AJ433" i="1"/>
  <c r="AJ660" i="1" s="1"/>
  <c r="AJ432" i="1"/>
  <c r="AJ431" i="1"/>
  <c r="AJ658" i="1" s="1"/>
  <c r="AJ430" i="1"/>
  <c r="AJ429" i="1"/>
  <c r="AJ656" i="1" s="1"/>
  <c r="AJ428" i="1"/>
  <c r="AJ655" i="1" s="1"/>
  <c r="AJ427" i="1"/>
  <c r="AJ426" i="1"/>
  <c r="AJ425" i="1"/>
  <c r="AJ652" i="1" s="1"/>
  <c r="AJ424" i="1"/>
  <c r="AJ423" i="1"/>
  <c r="AJ422" i="1"/>
  <c r="AJ421" i="1"/>
  <c r="AJ648" i="1" s="1"/>
  <c r="AA281" i="1"/>
  <c r="S283" i="1"/>
  <c r="AI284" i="1"/>
  <c r="AA285" i="1"/>
  <c r="S286" i="1"/>
  <c r="K287" i="1"/>
  <c r="AI288" i="1"/>
  <c r="AA289" i="1"/>
  <c r="S290" i="1"/>
  <c r="AI290" i="1"/>
  <c r="S291" i="1"/>
  <c r="AA291" i="1"/>
  <c r="K292" i="1"/>
  <c r="S292" i="1"/>
  <c r="AA292" i="1"/>
  <c r="AI292" i="1"/>
  <c r="K293" i="1"/>
  <c r="S293" i="1"/>
  <c r="AA293" i="1"/>
  <c r="AI293" i="1"/>
  <c r="K294" i="1"/>
  <c r="AA294" i="1"/>
  <c r="AI294" i="1"/>
  <c r="S295" i="1"/>
  <c r="AA295" i="1"/>
  <c r="AI295" i="1"/>
  <c r="K296" i="1"/>
  <c r="S296" i="1"/>
  <c r="AA296" i="1"/>
  <c r="AI296" i="1"/>
  <c r="K297" i="1"/>
  <c r="S297" i="1"/>
  <c r="AA297" i="1"/>
  <c r="AI297" i="1"/>
  <c r="K298" i="1"/>
  <c r="S298" i="1"/>
  <c r="AA298" i="1"/>
  <c r="AI298" i="1"/>
  <c r="K299" i="1"/>
  <c r="S299" i="1"/>
  <c r="AA299" i="1"/>
  <c r="AI299" i="1"/>
  <c r="K300" i="1"/>
  <c r="S300" i="1"/>
  <c r="AA300" i="1"/>
  <c r="AI300" i="1"/>
  <c r="K301" i="1"/>
  <c r="S301" i="1"/>
  <c r="AA301" i="1"/>
  <c r="AI301" i="1"/>
  <c r="K302" i="1"/>
  <c r="S302" i="1"/>
  <c r="AA302" i="1"/>
  <c r="AI302" i="1"/>
  <c r="K303" i="1"/>
  <c r="S303" i="1"/>
  <c r="AA303" i="1"/>
  <c r="AI303" i="1"/>
  <c r="K304" i="1"/>
  <c r="S304" i="1"/>
  <c r="AA304" i="1"/>
  <c r="AI304" i="1"/>
  <c r="K305" i="1"/>
  <c r="S305" i="1"/>
  <c r="AA305" i="1"/>
  <c r="AI305" i="1"/>
  <c r="K306" i="1"/>
  <c r="S306" i="1"/>
  <c r="AA306" i="1"/>
  <c r="AI306" i="1"/>
  <c r="K307" i="1"/>
  <c r="S307" i="1"/>
  <c r="AA307" i="1"/>
  <c r="AI307" i="1"/>
  <c r="K308" i="1"/>
  <c r="S308" i="1"/>
  <c r="AA308" i="1"/>
  <c r="AI308" i="1"/>
  <c r="K309" i="1"/>
  <c r="S309" i="1"/>
  <c r="AA309" i="1"/>
  <c r="AA650" i="1" s="1"/>
  <c r="AI309" i="1"/>
  <c r="K310" i="1"/>
  <c r="S310" i="1"/>
  <c r="AA310" i="1"/>
  <c r="AI310" i="1"/>
  <c r="K311" i="1"/>
  <c r="S311" i="1"/>
  <c r="AA311" i="1"/>
  <c r="AI311" i="1"/>
  <c r="X312" i="1"/>
  <c r="AI312" i="1"/>
  <c r="X313" i="1"/>
  <c r="AI313" i="1"/>
  <c r="X314" i="1"/>
  <c r="AI314" i="1"/>
  <c r="X315" i="1"/>
  <c r="AI315" i="1"/>
  <c r="AI656" i="1" s="1"/>
  <c r="X316" i="1"/>
  <c r="AI316" i="1"/>
  <c r="X317" i="1"/>
  <c r="AI317" i="1"/>
  <c r="X318" i="1"/>
  <c r="AI318" i="1"/>
  <c r="AI659" i="1" s="1"/>
  <c r="X319" i="1"/>
  <c r="AI319" i="1"/>
  <c r="X320" i="1"/>
  <c r="AI320" i="1"/>
  <c r="X321" i="1"/>
  <c r="AI321" i="1"/>
  <c r="X322" i="1"/>
  <c r="AI322" i="1"/>
  <c r="X323" i="1"/>
  <c r="AI323" i="1"/>
  <c r="X324" i="1"/>
  <c r="X552" i="1" s="1"/>
  <c r="AI324" i="1"/>
  <c r="X325" i="1"/>
  <c r="AI325" i="1"/>
  <c r="X326" i="1"/>
  <c r="AI326" i="1"/>
  <c r="M555" i="1"/>
  <c r="X327" i="1"/>
  <c r="AI327" i="1"/>
  <c r="X328" i="1"/>
  <c r="AI328" i="1"/>
  <c r="AI669" i="1" s="1"/>
  <c r="M557" i="1"/>
  <c r="X329" i="1"/>
  <c r="AI329" i="1"/>
  <c r="M558" i="1"/>
  <c r="X330" i="1"/>
  <c r="AI330" i="1"/>
  <c r="X331" i="1"/>
  <c r="AI331" i="1"/>
  <c r="M560" i="1"/>
  <c r="X332" i="1"/>
  <c r="AI332" i="1"/>
  <c r="X333" i="1"/>
  <c r="AI333" i="1"/>
  <c r="X337" i="1"/>
  <c r="M566" i="1"/>
  <c r="X338" i="1"/>
  <c r="X339" i="1"/>
  <c r="X567" i="1" s="1"/>
  <c r="M568" i="1"/>
  <c r="X340" i="1"/>
  <c r="AI340" i="1"/>
  <c r="X341" i="1"/>
  <c r="X569" i="1" s="1"/>
  <c r="AI341" i="1"/>
  <c r="AI569" i="1" s="1"/>
  <c r="M570" i="1"/>
  <c r="X342" i="1"/>
  <c r="X570" i="1" s="1"/>
  <c r="AI342" i="1"/>
  <c r="X343" i="1"/>
  <c r="AI343" i="1"/>
  <c r="AI571" i="1" s="1"/>
  <c r="M572" i="1"/>
  <c r="X344" i="1"/>
  <c r="AI344" i="1"/>
  <c r="AI572" i="1" s="1"/>
  <c r="X345" i="1"/>
  <c r="AI345" i="1"/>
  <c r="X346" i="1"/>
  <c r="AI346" i="1"/>
  <c r="X347" i="1"/>
  <c r="AI347" i="1"/>
  <c r="AI575" i="1" s="1"/>
  <c r="M576" i="1"/>
  <c r="X348" i="1"/>
  <c r="X576" i="1" s="1"/>
  <c r="AI348" i="1"/>
  <c r="X349" i="1"/>
  <c r="AI349" i="1"/>
  <c r="M578" i="1"/>
  <c r="X350" i="1"/>
  <c r="AI350" i="1"/>
  <c r="AI578" i="1" s="1"/>
  <c r="X351" i="1"/>
  <c r="AI351" i="1"/>
  <c r="M580" i="1"/>
  <c r="X352" i="1"/>
  <c r="X580" i="1" s="1"/>
  <c r="AI352" i="1"/>
  <c r="AI580" i="1" s="1"/>
  <c r="X353" i="1"/>
  <c r="X581" i="1" s="1"/>
  <c r="AI353" i="1"/>
  <c r="X354" i="1"/>
  <c r="AI354" i="1"/>
  <c r="AI582" i="1" s="1"/>
  <c r="X355" i="1"/>
  <c r="X583" i="1" s="1"/>
  <c r="AI355" i="1"/>
  <c r="AI583" i="1" s="1"/>
  <c r="M584" i="1"/>
  <c r="X356" i="1"/>
  <c r="X584" i="1" s="1"/>
  <c r="AI356" i="1"/>
  <c r="AI584" i="1" s="1"/>
  <c r="X357" i="1"/>
  <c r="AI357" i="1"/>
  <c r="AI585" i="1" s="1"/>
  <c r="M586" i="1"/>
  <c r="X358" i="1"/>
  <c r="AI358" i="1"/>
  <c r="AI586" i="1" s="1"/>
  <c r="X359" i="1"/>
  <c r="AI359" i="1"/>
  <c r="M588" i="1"/>
  <c r="X360" i="1"/>
  <c r="X588" i="1" s="1"/>
  <c r="AI360" i="1"/>
  <c r="AI588" i="1" s="1"/>
  <c r="X361" i="1"/>
  <c r="X589" i="1" s="1"/>
  <c r="AI361" i="1"/>
  <c r="X362" i="1"/>
  <c r="AI362" i="1"/>
  <c r="AI590" i="1" s="1"/>
  <c r="X363" i="1"/>
  <c r="AI363" i="1"/>
  <c r="AI591" i="1" s="1"/>
  <c r="M592" i="1"/>
  <c r="X364" i="1"/>
  <c r="AI364" i="1"/>
  <c r="AI592" i="1" s="1"/>
  <c r="X365" i="1"/>
  <c r="AI365" i="1"/>
  <c r="AI593" i="1" s="1"/>
  <c r="M594" i="1"/>
  <c r="X366" i="1"/>
  <c r="AI366" i="1"/>
  <c r="AI594" i="1" s="1"/>
  <c r="X367" i="1"/>
  <c r="AI367" i="1"/>
  <c r="M596" i="1"/>
  <c r="X368" i="1"/>
  <c r="AI368" i="1"/>
  <c r="AI596" i="1" s="1"/>
  <c r="X369" i="1"/>
  <c r="AI369" i="1"/>
  <c r="M598" i="1"/>
  <c r="X370" i="1"/>
  <c r="AI370" i="1"/>
  <c r="X371" i="1"/>
  <c r="X599" i="1" s="1"/>
  <c r="AI371" i="1"/>
  <c r="M600" i="1"/>
  <c r="X372" i="1"/>
  <c r="AI372" i="1"/>
  <c r="M601" i="1"/>
  <c r="X373" i="1"/>
  <c r="AI373" i="1"/>
  <c r="AI601" i="1" s="1"/>
  <c r="M602" i="1"/>
  <c r="X374" i="1"/>
  <c r="AI374" i="1"/>
  <c r="AI602" i="1" s="1"/>
  <c r="M603" i="1"/>
  <c r="X375" i="1"/>
  <c r="AI375" i="1"/>
  <c r="M604" i="1"/>
  <c r="X376" i="1"/>
  <c r="AI376" i="1"/>
  <c r="AI604" i="1" s="1"/>
  <c r="X377" i="1"/>
  <c r="X605" i="1" s="1"/>
  <c r="AI377" i="1"/>
  <c r="M606" i="1"/>
  <c r="X378" i="1"/>
  <c r="AI378" i="1"/>
  <c r="M607" i="1"/>
  <c r="X379" i="1"/>
  <c r="X607" i="1" s="1"/>
  <c r="AI379" i="1"/>
  <c r="M608" i="1"/>
  <c r="X380" i="1"/>
  <c r="AI380" i="1"/>
  <c r="M609" i="1"/>
  <c r="X381" i="1"/>
  <c r="AI381" i="1"/>
  <c r="AI609" i="1" s="1"/>
  <c r="M610" i="1"/>
  <c r="X382" i="1"/>
  <c r="X610" i="1" s="1"/>
  <c r="AI382" i="1"/>
  <c r="AI610" i="1" s="1"/>
  <c r="M611" i="1"/>
  <c r="X383" i="1"/>
  <c r="AI383" i="1"/>
  <c r="M612" i="1"/>
  <c r="X384" i="1"/>
  <c r="AI384" i="1"/>
  <c r="AI612" i="1" s="1"/>
  <c r="X385" i="1"/>
  <c r="X613" i="1" s="1"/>
  <c r="AI385" i="1"/>
  <c r="M614" i="1"/>
  <c r="X386" i="1"/>
  <c r="AI386" i="1"/>
  <c r="M615" i="1"/>
  <c r="X387" i="1"/>
  <c r="X615" i="1" s="1"/>
  <c r="AI387" i="1"/>
  <c r="AI615" i="1" s="1"/>
  <c r="M616" i="1"/>
  <c r="X388" i="1"/>
  <c r="AI388" i="1"/>
  <c r="M617" i="1"/>
  <c r="X389" i="1"/>
  <c r="AI389" i="1"/>
  <c r="X390" i="1"/>
  <c r="X618" i="1" s="1"/>
  <c r="AI390" i="1"/>
  <c r="AI618" i="1" s="1"/>
  <c r="P394" i="1"/>
  <c r="P621" i="1" s="1"/>
  <c r="AF394" i="1"/>
  <c r="P395" i="1"/>
  <c r="P622" i="1" s="1"/>
  <c r="AF395" i="1"/>
  <c r="P396" i="1"/>
  <c r="AF396" i="1"/>
  <c r="AF623" i="1" s="1"/>
  <c r="P397" i="1"/>
  <c r="AF397" i="1"/>
  <c r="P398" i="1"/>
  <c r="AF398" i="1"/>
  <c r="P399" i="1"/>
  <c r="AF399" i="1"/>
  <c r="AF626" i="1" s="1"/>
  <c r="P400" i="1"/>
  <c r="AF400" i="1"/>
  <c r="P401" i="1"/>
  <c r="AF401" i="1"/>
  <c r="AF628" i="1" s="1"/>
  <c r="P402" i="1"/>
  <c r="AF402" i="1"/>
  <c r="P403" i="1"/>
  <c r="P630" i="1" s="1"/>
  <c r="AF403" i="1"/>
  <c r="AF630" i="1" s="1"/>
  <c r="P404" i="1"/>
  <c r="P631" i="1" s="1"/>
  <c r="AF404" i="1"/>
  <c r="P405" i="1"/>
  <c r="P632" i="1" s="1"/>
  <c r="AF405" i="1"/>
  <c r="P406" i="1"/>
  <c r="AF406" i="1"/>
  <c r="AF633" i="1" s="1"/>
  <c r="P407" i="1"/>
  <c r="AF407" i="1"/>
  <c r="AF634" i="1" s="1"/>
  <c r="P408" i="1"/>
  <c r="AF408" i="1"/>
  <c r="P409" i="1"/>
  <c r="AF409" i="1"/>
  <c r="P410" i="1"/>
  <c r="AF410" i="1"/>
  <c r="P411" i="1"/>
  <c r="P638" i="1" s="1"/>
  <c r="AF411" i="1"/>
  <c r="P412" i="1"/>
  <c r="AF412" i="1"/>
  <c r="AF639" i="1" s="1"/>
  <c r="P413" i="1"/>
  <c r="AF413" i="1"/>
  <c r="AF640" i="1" s="1"/>
  <c r="P414" i="1"/>
  <c r="AF414" i="1"/>
  <c r="P415" i="1"/>
  <c r="AF415" i="1"/>
  <c r="AF642" i="1" s="1"/>
  <c r="P416" i="1"/>
  <c r="AF416" i="1"/>
  <c r="P417" i="1"/>
  <c r="AF417" i="1"/>
  <c r="AF644" i="1" s="1"/>
  <c r="P418" i="1"/>
  <c r="AF418" i="1"/>
  <c r="P419" i="1"/>
  <c r="AF419" i="1"/>
  <c r="P420" i="1"/>
  <c r="P647" i="1" s="1"/>
  <c r="R652" i="1"/>
  <c r="AI652" i="1"/>
  <c r="G654" i="1"/>
  <c r="AA654" i="1"/>
  <c r="N655" i="1"/>
  <c r="R660" i="1"/>
  <c r="AI660" i="1"/>
  <c r="AA662" i="1"/>
  <c r="AA666" i="1"/>
  <c r="AI668" i="1"/>
  <c r="AA719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649" i="1" s="1"/>
  <c r="K421" i="1"/>
  <c r="K648" i="1" s="1"/>
  <c r="K420" i="1"/>
  <c r="K419" i="1"/>
  <c r="K646" i="1" s="1"/>
  <c r="K418" i="1"/>
  <c r="K645" i="1" s="1"/>
  <c r="K417" i="1"/>
  <c r="K644" i="1" s="1"/>
  <c r="K416" i="1"/>
  <c r="K415" i="1"/>
  <c r="K414" i="1"/>
  <c r="K641" i="1" s="1"/>
  <c r="K413" i="1"/>
  <c r="K640" i="1" s="1"/>
  <c r="K412" i="1"/>
  <c r="K411" i="1"/>
  <c r="K638" i="1" s="1"/>
  <c r="K410" i="1"/>
  <c r="K637" i="1" s="1"/>
  <c r="K409" i="1"/>
  <c r="K408" i="1"/>
  <c r="K407" i="1"/>
  <c r="K406" i="1"/>
  <c r="K633" i="1" s="1"/>
  <c r="K405" i="1"/>
  <c r="K632" i="1" s="1"/>
  <c r="K404" i="1"/>
  <c r="K403" i="1"/>
  <c r="K402" i="1"/>
  <c r="K401" i="1"/>
  <c r="K628" i="1" s="1"/>
  <c r="K400" i="1"/>
  <c r="K399" i="1"/>
  <c r="K398" i="1"/>
  <c r="K625" i="1" s="1"/>
  <c r="K397" i="1"/>
  <c r="K396" i="1"/>
  <c r="K395" i="1"/>
  <c r="K394" i="1"/>
  <c r="S281" i="1"/>
  <c r="S566" i="1" s="1"/>
  <c r="AI282" i="1"/>
  <c r="AI567" i="1" s="1"/>
  <c r="AA284" i="1"/>
  <c r="S285" i="1"/>
  <c r="K286" i="1"/>
  <c r="AA287" i="1"/>
  <c r="K289" i="1"/>
  <c r="AI289" i="1"/>
  <c r="K291" i="1"/>
  <c r="S294" i="1"/>
  <c r="R280" i="1"/>
  <c r="AH280" i="1"/>
  <c r="R281" i="1"/>
  <c r="AH281" i="1"/>
  <c r="R282" i="1"/>
  <c r="J283" i="1"/>
  <c r="Z283" i="1"/>
  <c r="J284" i="1"/>
  <c r="Z284" i="1"/>
  <c r="J285" i="1"/>
  <c r="Z285" i="1"/>
  <c r="R286" i="1"/>
  <c r="AH286" i="1"/>
  <c r="R287" i="1"/>
  <c r="J288" i="1"/>
  <c r="Z288" i="1"/>
  <c r="J289" i="1"/>
  <c r="Z289" i="1"/>
  <c r="J290" i="1"/>
  <c r="Z290" i="1"/>
  <c r="R291" i="1"/>
  <c r="AH291" i="1"/>
  <c r="J292" i="1"/>
  <c r="Z292" i="1"/>
  <c r="J293" i="1"/>
  <c r="Z293" i="1"/>
  <c r="J294" i="1"/>
  <c r="Z294" i="1"/>
  <c r="J295" i="1"/>
  <c r="Z295" i="1"/>
  <c r="J296" i="1"/>
  <c r="Z296" i="1"/>
  <c r="J297" i="1"/>
  <c r="Z297" i="1"/>
  <c r="J298" i="1"/>
  <c r="Z298" i="1"/>
  <c r="J299" i="1"/>
  <c r="AH299" i="1"/>
  <c r="R300" i="1"/>
  <c r="AH300" i="1"/>
  <c r="R301" i="1"/>
  <c r="AH301" i="1"/>
  <c r="R302" i="1"/>
  <c r="R699" i="1" s="1"/>
  <c r="J303" i="1"/>
  <c r="Z303" i="1"/>
  <c r="J304" i="1"/>
  <c r="Z304" i="1"/>
  <c r="J305" i="1"/>
  <c r="Z305" i="1"/>
  <c r="J306" i="1"/>
  <c r="Z306" i="1"/>
  <c r="J307" i="1"/>
  <c r="Z307" i="1"/>
  <c r="J308" i="1"/>
  <c r="Z308" i="1"/>
  <c r="J309" i="1"/>
  <c r="AH309" i="1"/>
  <c r="R310" i="1"/>
  <c r="AH310" i="1"/>
  <c r="Z311" i="1"/>
  <c r="W313" i="1"/>
  <c r="W314" i="1"/>
  <c r="W319" i="1"/>
  <c r="W604" i="1" s="1"/>
  <c r="W321" i="1"/>
  <c r="W322" i="1"/>
  <c r="W329" i="1"/>
  <c r="AG338" i="1"/>
  <c r="L339" i="1"/>
  <c r="AG339" i="1"/>
  <c r="AG340" i="1"/>
  <c r="L341" i="1"/>
  <c r="AG341" i="1"/>
  <c r="AG342" i="1"/>
  <c r="L343" i="1"/>
  <c r="L571" i="1" s="1"/>
  <c r="W573" i="1"/>
  <c r="L346" i="1"/>
  <c r="W576" i="1"/>
  <c r="W578" i="1"/>
  <c r="AG350" i="1"/>
  <c r="L351" i="1"/>
  <c r="AG351" i="1"/>
  <c r="AG352" i="1"/>
  <c r="L353" i="1"/>
  <c r="L581" i="1" s="1"/>
  <c r="AG353" i="1"/>
  <c r="AG354" i="1"/>
  <c r="L355" i="1"/>
  <c r="AG355" i="1"/>
  <c r="AG583" i="1" s="1"/>
  <c r="L356" i="1"/>
  <c r="L584" i="1" s="1"/>
  <c r="AG356" i="1"/>
  <c r="L357" i="1"/>
  <c r="L585" i="1" s="1"/>
  <c r="W586" i="1"/>
  <c r="AG360" i="1"/>
  <c r="L361" i="1"/>
  <c r="AG361" i="1"/>
  <c r="L362" i="1"/>
  <c r="AG362" i="1"/>
  <c r="L363" i="1"/>
  <c r="L591" i="1" s="1"/>
  <c r="W592" i="1"/>
  <c r="L365" i="1"/>
  <c r="AG367" i="1"/>
  <c r="L368" i="1"/>
  <c r="L596" i="1" s="1"/>
  <c r="AG368" i="1"/>
  <c r="AG596" i="1" s="1"/>
  <c r="L369" i="1"/>
  <c r="L597" i="1" s="1"/>
  <c r="AG369" i="1"/>
  <c r="AG597" i="1" s="1"/>
  <c r="L370" i="1"/>
  <c r="AG376" i="1"/>
  <c r="AG604" i="1" s="1"/>
  <c r="L377" i="1"/>
  <c r="L605" i="1" s="1"/>
  <c r="AG381" i="1"/>
  <c r="AG609" i="1" s="1"/>
  <c r="L382" i="1"/>
  <c r="L610" i="1" s="1"/>
  <c r="AG382" i="1"/>
  <c r="L383" i="1"/>
  <c r="AG383" i="1"/>
  <c r="AG611" i="1" s="1"/>
  <c r="AG384" i="1"/>
  <c r="AG612" i="1" s="1"/>
  <c r="L385" i="1"/>
  <c r="L613" i="1" s="1"/>
  <c r="AG385" i="1"/>
  <c r="AG613" i="1" s="1"/>
  <c r="AG387" i="1"/>
  <c r="AG615" i="1" s="1"/>
  <c r="L388" i="1"/>
  <c r="L616" i="1" s="1"/>
  <c r="W617" i="1"/>
  <c r="AG389" i="1"/>
  <c r="AG617" i="1" s="1"/>
  <c r="L390" i="1"/>
  <c r="L618" i="1" s="1"/>
  <c r="AA647" i="1"/>
  <c r="O621" i="1"/>
  <c r="AE624" i="1"/>
  <c r="O627" i="1"/>
  <c r="O628" i="1"/>
  <c r="O635" i="1"/>
  <c r="AE636" i="1"/>
  <c r="AE637" i="1"/>
  <c r="AE641" i="1"/>
  <c r="AE643" i="1"/>
  <c r="AE644" i="1"/>
  <c r="O645" i="1"/>
  <c r="AE645" i="1"/>
  <c r="O646" i="1"/>
  <c r="O647" i="1"/>
  <c r="P421" i="1"/>
  <c r="X423" i="1"/>
  <c r="L424" i="1"/>
  <c r="L651" i="1" s="1"/>
  <c r="AB424" i="1"/>
  <c r="AB651" i="1" s="1"/>
  <c r="P425" i="1"/>
  <c r="AH652" i="1"/>
  <c r="AL653" i="1"/>
  <c r="X427" i="1"/>
  <c r="L428" i="1"/>
  <c r="L655" i="1" s="1"/>
  <c r="AB428" i="1"/>
  <c r="AB655" i="1" s="1"/>
  <c r="P429" i="1"/>
  <c r="P656" i="1" s="1"/>
  <c r="X431" i="1"/>
  <c r="L432" i="1"/>
  <c r="AB432" i="1"/>
  <c r="AB659" i="1" s="1"/>
  <c r="P433" i="1"/>
  <c r="P660" i="1" s="1"/>
  <c r="AL661" i="1"/>
  <c r="X435" i="1"/>
  <c r="L436" i="1"/>
  <c r="L663" i="1" s="1"/>
  <c r="AB436" i="1"/>
  <c r="P437" i="1"/>
  <c r="P664" i="1" s="1"/>
  <c r="AL665" i="1"/>
  <c r="L440" i="1"/>
  <c r="AB440" i="1"/>
  <c r="P441" i="1"/>
  <c r="P668" i="1" s="1"/>
  <c r="AL669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662" i="1" s="1"/>
  <c r="R320" i="1"/>
  <c r="R319" i="1"/>
  <c r="R318" i="1"/>
  <c r="R317" i="1"/>
  <c r="R316" i="1"/>
  <c r="R315" i="1"/>
  <c r="R314" i="1"/>
  <c r="R655" i="1" s="1"/>
  <c r="R313" i="1"/>
  <c r="R654" i="1" s="1"/>
  <c r="R312" i="1"/>
  <c r="R653" i="1" s="1"/>
  <c r="AH333" i="1"/>
  <c r="AH332" i="1"/>
  <c r="AH331" i="1"/>
  <c r="AH728" i="1" s="1"/>
  <c r="AH330" i="1"/>
  <c r="AH329" i="1"/>
  <c r="AH670" i="1" s="1"/>
  <c r="AH328" i="1"/>
  <c r="AH327" i="1"/>
  <c r="AH668" i="1" s="1"/>
  <c r="AH326" i="1"/>
  <c r="AH667" i="1" s="1"/>
  <c r="AH325" i="1"/>
  <c r="AH324" i="1"/>
  <c r="AH323" i="1"/>
  <c r="AH322" i="1"/>
  <c r="AH663" i="1" s="1"/>
  <c r="AH321" i="1"/>
  <c r="AH320" i="1"/>
  <c r="AH319" i="1"/>
  <c r="AH318" i="1"/>
  <c r="AH317" i="1"/>
  <c r="AH316" i="1"/>
  <c r="AH315" i="1"/>
  <c r="AH656" i="1" s="1"/>
  <c r="AH314" i="1"/>
  <c r="AH313" i="1"/>
  <c r="AH312" i="1"/>
  <c r="S420" i="1"/>
  <c r="S647" i="1" s="1"/>
  <c r="S419" i="1"/>
  <c r="S418" i="1"/>
  <c r="S645" i="1" s="1"/>
  <c r="S417" i="1"/>
  <c r="S416" i="1"/>
  <c r="S643" i="1" s="1"/>
  <c r="S415" i="1"/>
  <c r="S414" i="1"/>
  <c r="S641" i="1" s="1"/>
  <c r="S413" i="1"/>
  <c r="S412" i="1"/>
  <c r="S639" i="1" s="1"/>
  <c r="S411" i="1"/>
  <c r="S410" i="1"/>
  <c r="S637" i="1" s="1"/>
  <c r="S409" i="1"/>
  <c r="S408" i="1"/>
  <c r="S635" i="1" s="1"/>
  <c r="S407" i="1"/>
  <c r="S634" i="1" s="1"/>
  <c r="S406" i="1"/>
  <c r="S633" i="1" s="1"/>
  <c r="S405" i="1"/>
  <c r="S404" i="1"/>
  <c r="S631" i="1" s="1"/>
  <c r="S403" i="1"/>
  <c r="S402" i="1"/>
  <c r="S401" i="1"/>
  <c r="S400" i="1"/>
  <c r="S399" i="1"/>
  <c r="S398" i="1"/>
  <c r="S625" i="1" s="1"/>
  <c r="S397" i="1"/>
  <c r="S624" i="1" s="1"/>
  <c r="S396" i="1"/>
  <c r="S623" i="1" s="1"/>
  <c r="S395" i="1"/>
  <c r="S394" i="1"/>
  <c r="S621" i="1" s="1"/>
  <c r="S447" i="1"/>
  <c r="S446" i="1"/>
  <c r="S445" i="1"/>
  <c r="S672" i="1" s="1"/>
  <c r="S444" i="1"/>
  <c r="S443" i="1"/>
  <c r="S670" i="1" s="1"/>
  <c r="S442" i="1"/>
  <c r="S669" i="1" s="1"/>
  <c r="S441" i="1"/>
  <c r="S668" i="1" s="1"/>
  <c r="S440" i="1"/>
  <c r="S667" i="1" s="1"/>
  <c r="S439" i="1"/>
  <c r="S438" i="1"/>
  <c r="S665" i="1" s="1"/>
  <c r="S437" i="1"/>
  <c r="S436" i="1"/>
  <c r="S435" i="1"/>
  <c r="S662" i="1" s="1"/>
  <c r="S434" i="1"/>
  <c r="S433" i="1"/>
  <c r="S432" i="1"/>
  <c r="S659" i="1" s="1"/>
  <c r="S431" i="1"/>
  <c r="S430" i="1"/>
  <c r="S657" i="1" s="1"/>
  <c r="S429" i="1"/>
  <c r="S656" i="1" s="1"/>
  <c r="S428" i="1"/>
  <c r="S655" i="1" s="1"/>
  <c r="S427" i="1"/>
  <c r="S654" i="1" s="1"/>
  <c r="S426" i="1"/>
  <c r="S425" i="1"/>
  <c r="S424" i="1"/>
  <c r="S651" i="1" s="1"/>
  <c r="S423" i="1"/>
  <c r="S422" i="1"/>
  <c r="S649" i="1" s="1"/>
  <c r="S421" i="1"/>
  <c r="AI280" i="1"/>
  <c r="AA282" i="1"/>
  <c r="AI283" i="1"/>
  <c r="K285" i="1"/>
  <c r="AI285" i="1"/>
  <c r="AA286" i="1"/>
  <c r="S287" i="1"/>
  <c r="AA288" i="1"/>
  <c r="S289" i="1"/>
  <c r="K290" i="1"/>
  <c r="AA290" i="1"/>
  <c r="AI291" i="1"/>
  <c r="K295" i="1"/>
  <c r="J280" i="1"/>
  <c r="Z280" i="1"/>
  <c r="J281" i="1"/>
  <c r="Z281" i="1"/>
  <c r="J282" i="1"/>
  <c r="Z282" i="1"/>
  <c r="AH282" i="1"/>
  <c r="R283" i="1"/>
  <c r="AH283" i="1"/>
  <c r="R284" i="1"/>
  <c r="AH284" i="1"/>
  <c r="R285" i="1"/>
  <c r="AH285" i="1"/>
  <c r="J286" i="1"/>
  <c r="Z286" i="1"/>
  <c r="J287" i="1"/>
  <c r="Z287" i="1"/>
  <c r="AH287" i="1"/>
  <c r="R288" i="1"/>
  <c r="AH288" i="1"/>
  <c r="R289" i="1"/>
  <c r="AH289" i="1"/>
  <c r="R290" i="1"/>
  <c r="AH290" i="1"/>
  <c r="J291" i="1"/>
  <c r="Z291" i="1"/>
  <c r="R292" i="1"/>
  <c r="AH292" i="1"/>
  <c r="R293" i="1"/>
  <c r="AH293" i="1"/>
  <c r="R294" i="1"/>
  <c r="AH294" i="1"/>
  <c r="R295" i="1"/>
  <c r="AH295" i="1"/>
  <c r="R296" i="1"/>
  <c r="AH296" i="1"/>
  <c r="R297" i="1"/>
  <c r="AH297" i="1"/>
  <c r="R298" i="1"/>
  <c r="AH298" i="1"/>
  <c r="R299" i="1"/>
  <c r="Z299" i="1"/>
  <c r="J300" i="1"/>
  <c r="Z300" i="1"/>
  <c r="J301" i="1"/>
  <c r="Z301" i="1"/>
  <c r="J302" i="1"/>
  <c r="Z302" i="1"/>
  <c r="AH302" i="1"/>
  <c r="R303" i="1"/>
  <c r="AH303" i="1"/>
  <c r="R304" i="1"/>
  <c r="AH304" i="1"/>
  <c r="R305" i="1"/>
  <c r="AH305" i="1"/>
  <c r="R306" i="1"/>
  <c r="AH306" i="1"/>
  <c r="R307" i="1"/>
  <c r="AH307" i="1"/>
  <c r="R308" i="1"/>
  <c r="AH308" i="1"/>
  <c r="R309" i="1"/>
  <c r="Z309" i="1"/>
  <c r="J310" i="1"/>
  <c r="Z310" i="1"/>
  <c r="J311" i="1"/>
  <c r="W312" i="1"/>
  <c r="W653" i="1" s="1"/>
  <c r="W315" i="1"/>
  <c r="W316" i="1"/>
  <c r="W657" i="1" s="1"/>
  <c r="W317" i="1"/>
  <c r="W602" i="1" s="1"/>
  <c r="W318" i="1"/>
  <c r="W603" i="1" s="1"/>
  <c r="W320" i="1"/>
  <c r="W661" i="1" s="1"/>
  <c r="W323" i="1"/>
  <c r="W324" i="1"/>
  <c r="W609" i="1" s="1"/>
  <c r="W325" i="1"/>
  <c r="W610" i="1" s="1"/>
  <c r="W326" i="1"/>
  <c r="W327" i="1"/>
  <c r="W328" i="1"/>
  <c r="W330" i="1"/>
  <c r="W331" i="1"/>
  <c r="W616" i="1" s="1"/>
  <c r="W332" i="1"/>
  <c r="W333" i="1"/>
  <c r="L337" i="1"/>
  <c r="AG337" i="1"/>
  <c r="L338" i="1"/>
  <c r="L340" i="1"/>
  <c r="L568" i="1" s="1"/>
  <c r="W569" i="1"/>
  <c r="L342" i="1"/>
  <c r="AG343" i="1"/>
  <c r="L344" i="1"/>
  <c r="L572" i="1" s="1"/>
  <c r="AG344" i="1"/>
  <c r="L345" i="1"/>
  <c r="AG345" i="1"/>
  <c r="W574" i="1"/>
  <c r="AG346" i="1"/>
  <c r="L347" i="1"/>
  <c r="AG347" i="1"/>
  <c r="L348" i="1"/>
  <c r="L576" i="1" s="1"/>
  <c r="AG348" i="1"/>
  <c r="L349" i="1"/>
  <c r="AG349" i="1"/>
  <c r="L350" i="1"/>
  <c r="L578" i="1" s="1"/>
  <c r="L352" i="1"/>
  <c r="L580" i="1" s="1"/>
  <c r="L354" i="1"/>
  <c r="W583" i="1"/>
  <c r="W584" i="1"/>
  <c r="W585" i="1"/>
  <c r="AG357" i="1"/>
  <c r="L358" i="1"/>
  <c r="L586" i="1" s="1"/>
  <c r="AG358" i="1"/>
  <c r="L359" i="1"/>
  <c r="AG359" i="1"/>
  <c r="L360" i="1"/>
  <c r="W590" i="1"/>
  <c r="W591" i="1"/>
  <c r="AG363" i="1"/>
  <c r="L364" i="1"/>
  <c r="L592" i="1" s="1"/>
  <c r="AG364" i="1"/>
  <c r="W593" i="1"/>
  <c r="AG365" i="1"/>
  <c r="L366" i="1"/>
  <c r="AG366" i="1"/>
  <c r="L367" i="1"/>
  <c r="W598" i="1"/>
  <c r="AG370" i="1"/>
  <c r="AG598" i="1" s="1"/>
  <c r="L371" i="1"/>
  <c r="L599" i="1" s="1"/>
  <c r="AG371" i="1"/>
  <c r="AG599" i="1" s="1"/>
  <c r="L372" i="1"/>
  <c r="L600" i="1" s="1"/>
  <c r="AG372" i="1"/>
  <c r="AG600" i="1" s="1"/>
  <c r="L373" i="1"/>
  <c r="L601" i="1" s="1"/>
  <c r="AG373" i="1"/>
  <c r="AG601" i="1" s="1"/>
  <c r="L374" i="1"/>
  <c r="L602" i="1" s="1"/>
  <c r="AG374" i="1"/>
  <c r="AG602" i="1" s="1"/>
  <c r="L375" i="1"/>
  <c r="AG375" i="1"/>
  <c r="AG603" i="1" s="1"/>
  <c r="L376" i="1"/>
  <c r="L604" i="1" s="1"/>
  <c r="AG377" i="1"/>
  <c r="AG605" i="1" s="1"/>
  <c r="L378" i="1"/>
  <c r="L606" i="1" s="1"/>
  <c r="AG378" i="1"/>
  <c r="L379" i="1"/>
  <c r="AG379" i="1"/>
  <c r="AG607" i="1" s="1"/>
  <c r="L380" i="1"/>
  <c r="L608" i="1" s="1"/>
  <c r="AG380" i="1"/>
  <c r="AG608" i="1" s="1"/>
  <c r="L381" i="1"/>
  <c r="L609" i="1" s="1"/>
  <c r="W611" i="1"/>
  <c r="L384" i="1"/>
  <c r="L612" i="1" s="1"/>
  <c r="L386" i="1"/>
  <c r="L614" i="1" s="1"/>
  <c r="AG386" i="1"/>
  <c r="AG614" i="1" s="1"/>
  <c r="L387" i="1"/>
  <c r="AG388" i="1"/>
  <c r="AG616" i="1" s="1"/>
  <c r="W618" i="1"/>
  <c r="AG390" i="1"/>
  <c r="AG618" i="1" s="1"/>
  <c r="AE621" i="1"/>
  <c r="AE623" i="1"/>
  <c r="AE628" i="1"/>
  <c r="O632" i="1"/>
  <c r="O633" i="1"/>
  <c r="O642" i="1"/>
  <c r="X439" i="1"/>
  <c r="X666" i="1" s="1"/>
  <c r="I280" i="1"/>
  <c r="Q280" i="1"/>
  <c r="Y280" i="1"/>
  <c r="AG280" i="1"/>
  <c r="I281" i="1"/>
  <c r="Q281" i="1"/>
  <c r="Y281" i="1"/>
  <c r="AG281" i="1"/>
  <c r="I282" i="1"/>
  <c r="Q282" i="1"/>
  <c r="Y282" i="1"/>
  <c r="AG282" i="1"/>
  <c r="I283" i="1"/>
  <c r="Q283" i="1"/>
  <c r="Y283" i="1"/>
  <c r="AG283" i="1"/>
  <c r="I284" i="1"/>
  <c r="Q284" i="1"/>
  <c r="Y284" i="1"/>
  <c r="AG284" i="1"/>
  <c r="I285" i="1"/>
  <c r="Q285" i="1"/>
  <c r="Y285" i="1"/>
  <c r="AG285" i="1"/>
  <c r="I286" i="1"/>
  <c r="Q286" i="1"/>
  <c r="Y286" i="1"/>
  <c r="AG286" i="1"/>
  <c r="I287" i="1"/>
  <c r="Q287" i="1"/>
  <c r="Y287" i="1"/>
  <c r="AG287" i="1"/>
  <c r="I288" i="1"/>
  <c r="Q288" i="1"/>
  <c r="Y288" i="1"/>
  <c r="AG288" i="1"/>
  <c r="I289" i="1"/>
  <c r="Q289" i="1"/>
  <c r="Y289" i="1"/>
  <c r="AG289" i="1"/>
  <c r="I290" i="1"/>
  <c r="Q290" i="1"/>
  <c r="Y290" i="1"/>
  <c r="AG290" i="1"/>
  <c r="I291" i="1"/>
  <c r="Q291" i="1"/>
  <c r="Y291" i="1"/>
  <c r="AG291" i="1"/>
  <c r="I292" i="1"/>
  <c r="Q292" i="1"/>
  <c r="Y292" i="1"/>
  <c r="AG292" i="1"/>
  <c r="I293" i="1"/>
  <c r="Q293" i="1"/>
  <c r="Y293" i="1"/>
  <c r="AG293" i="1"/>
  <c r="I294" i="1"/>
  <c r="Q294" i="1"/>
  <c r="Y294" i="1"/>
  <c r="AG294" i="1"/>
  <c r="I295" i="1"/>
  <c r="Q295" i="1"/>
  <c r="Y295" i="1"/>
  <c r="AG295" i="1"/>
  <c r="I296" i="1"/>
  <c r="Q296" i="1"/>
  <c r="Y296" i="1"/>
  <c r="AG296" i="1"/>
  <c r="I297" i="1"/>
  <c r="Q297" i="1"/>
  <c r="Y297" i="1"/>
  <c r="AG297" i="1"/>
  <c r="I298" i="1"/>
  <c r="Q298" i="1"/>
  <c r="Y298" i="1"/>
  <c r="AG298" i="1"/>
  <c r="I299" i="1"/>
  <c r="Q299" i="1"/>
  <c r="Y299" i="1"/>
  <c r="AG299" i="1"/>
  <c r="I300" i="1"/>
  <c r="Q300" i="1"/>
  <c r="Y300" i="1"/>
  <c r="AG300" i="1"/>
  <c r="I301" i="1"/>
  <c r="Q301" i="1"/>
  <c r="Y301" i="1"/>
  <c r="AG301" i="1"/>
  <c r="I302" i="1"/>
  <c r="Q302" i="1"/>
  <c r="Y302" i="1"/>
  <c r="AG302" i="1"/>
  <c r="I303" i="1"/>
  <c r="Q303" i="1"/>
  <c r="Y303" i="1"/>
  <c r="AG303" i="1"/>
  <c r="I304" i="1"/>
  <c r="Q304" i="1"/>
  <c r="Y304" i="1"/>
  <c r="AG304" i="1"/>
  <c r="I305" i="1"/>
  <c r="Q305" i="1"/>
  <c r="Y305" i="1"/>
  <c r="AG305" i="1"/>
  <c r="I306" i="1"/>
  <c r="Q306" i="1"/>
  <c r="Y306" i="1"/>
  <c r="AG306" i="1"/>
  <c r="I307" i="1"/>
  <c r="Q307" i="1"/>
  <c r="Y307" i="1"/>
  <c r="AG307" i="1"/>
  <c r="I308" i="1"/>
  <c r="Q308" i="1"/>
  <c r="Y308" i="1"/>
  <c r="AG308" i="1"/>
  <c r="I309" i="1"/>
  <c r="Q309" i="1"/>
  <c r="Y309" i="1"/>
  <c r="AG309" i="1"/>
  <c r="I310" i="1"/>
  <c r="Q310" i="1"/>
  <c r="Y310" i="1"/>
  <c r="AG310" i="1"/>
  <c r="K312" i="1"/>
  <c r="U312" i="1"/>
  <c r="AF312" i="1"/>
  <c r="K313" i="1"/>
  <c r="U313" i="1"/>
  <c r="AF313" i="1"/>
  <c r="K314" i="1"/>
  <c r="U314" i="1"/>
  <c r="AF314" i="1"/>
  <c r="K315" i="1"/>
  <c r="U315" i="1"/>
  <c r="AF315" i="1"/>
  <c r="K316" i="1"/>
  <c r="U316" i="1"/>
  <c r="AF316" i="1"/>
  <c r="K317" i="1"/>
  <c r="U317" i="1"/>
  <c r="AF317" i="1"/>
  <c r="K318" i="1"/>
  <c r="U318" i="1"/>
  <c r="AF318" i="1"/>
  <c r="K319" i="1"/>
  <c r="U319" i="1"/>
  <c r="AF319" i="1"/>
  <c r="K320" i="1"/>
  <c r="U320" i="1"/>
  <c r="AF320" i="1"/>
  <c r="K321" i="1"/>
  <c r="U321" i="1"/>
  <c r="AF321" i="1"/>
  <c r="K322" i="1"/>
  <c r="U322" i="1"/>
  <c r="AF322" i="1"/>
  <c r="K323" i="1"/>
  <c r="U323" i="1"/>
  <c r="AF323" i="1"/>
  <c r="K324" i="1"/>
  <c r="U324" i="1"/>
  <c r="AF324" i="1"/>
  <c r="K325" i="1"/>
  <c r="U325" i="1"/>
  <c r="AF325" i="1"/>
  <c r="K326" i="1"/>
  <c r="U326" i="1"/>
  <c r="AF326" i="1"/>
  <c r="K327" i="1"/>
  <c r="U327" i="1"/>
  <c r="AF327" i="1"/>
  <c r="K328" i="1"/>
  <c r="U328" i="1"/>
  <c r="AF328" i="1"/>
  <c r="K329" i="1"/>
  <c r="U329" i="1"/>
  <c r="AF329" i="1"/>
  <c r="K330" i="1"/>
  <c r="U330" i="1"/>
  <c r="AF330" i="1"/>
  <c r="K331" i="1"/>
  <c r="U331" i="1"/>
  <c r="AF331" i="1"/>
  <c r="K332" i="1"/>
  <c r="U332" i="1"/>
  <c r="AF332" i="1"/>
  <c r="K333" i="1"/>
  <c r="U333" i="1"/>
  <c r="AF333" i="1"/>
  <c r="K337" i="1"/>
  <c r="U337" i="1"/>
  <c r="U565" i="1" s="1"/>
  <c r="AF337" i="1"/>
  <c r="AF565" i="1" s="1"/>
  <c r="K338" i="1"/>
  <c r="U338" i="1"/>
  <c r="U566" i="1" s="1"/>
  <c r="AF338" i="1"/>
  <c r="K339" i="1"/>
  <c r="U339" i="1"/>
  <c r="AF339" i="1"/>
  <c r="AF567" i="1" s="1"/>
  <c r="K340" i="1"/>
  <c r="U340" i="1"/>
  <c r="U568" i="1" s="1"/>
  <c r="AF340" i="1"/>
  <c r="K341" i="1"/>
  <c r="K569" i="1" s="1"/>
  <c r="U341" i="1"/>
  <c r="U569" i="1" s="1"/>
  <c r="AF341" i="1"/>
  <c r="K342" i="1"/>
  <c r="U342" i="1"/>
  <c r="U570" i="1" s="1"/>
  <c r="AF342" i="1"/>
  <c r="AF570" i="1" s="1"/>
  <c r="K343" i="1"/>
  <c r="K571" i="1" s="1"/>
  <c r="U343" i="1"/>
  <c r="AF343" i="1"/>
  <c r="AF571" i="1" s="1"/>
  <c r="K344" i="1"/>
  <c r="K572" i="1" s="1"/>
  <c r="U344" i="1"/>
  <c r="U572" i="1" s="1"/>
  <c r="AF344" i="1"/>
  <c r="AF572" i="1" s="1"/>
  <c r="K345" i="1"/>
  <c r="U345" i="1"/>
  <c r="U573" i="1" s="1"/>
  <c r="AF345" i="1"/>
  <c r="AF573" i="1" s="1"/>
  <c r="K346" i="1"/>
  <c r="U346" i="1"/>
  <c r="U574" i="1" s="1"/>
  <c r="AF346" i="1"/>
  <c r="AF574" i="1" s="1"/>
  <c r="K347" i="1"/>
  <c r="K575" i="1" s="1"/>
  <c r="U347" i="1"/>
  <c r="AF347" i="1"/>
  <c r="K348" i="1"/>
  <c r="K576" i="1" s="1"/>
  <c r="U348" i="1"/>
  <c r="U576" i="1" s="1"/>
  <c r="AF348" i="1"/>
  <c r="K349" i="1"/>
  <c r="K577" i="1" s="1"/>
  <c r="U349" i="1"/>
  <c r="U577" i="1" s="1"/>
  <c r="AF349" i="1"/>
  <c r="AF577" i="1" s="1"/>
  <c r="K350" i="1"/>
  <c r="U350" i="1"/>
  <c r="U578" i="1" s="1"/>
  <c r="AF350" i="1"/>
  <c r="AF578" i="1" s="1"/>
  <c r="K351" i="1"/>
  <c r="K579" i="1" s="1"/>
  <c r="U351" i="1"/>
  <c r="AF351" i="1"/>
  <c r="K352" i="1"/>
  <c r="K580" i="1" s="1"/>
  <c r="U352" i="1"/>
  <c r="U580" i="1" s="1"/>
  <c r="AF352" i="1"/>
  <c r="K353" i="1"/>
  <c r="K581" i="1" s="1"/>
  <c r="U353" i="1"/>
  <c r="U581" i="1" s="1"/>
  <c r="AF353" i="1"/>
  <c r="K354" i="1"/>
  <c r="K582" i="1" s="1"/>
  <c r="U354" i="1"/>
  <c r="U582" i="1" s="1"/>
  <c r="AF354" i="1"/>
  <c r="K355" i="1"/>
  <c r="K583" i="1" s="1"/>
  <c r="U355" i="1"/>
  <c r="AF355" i="1"/>
  <c r="AF583" i="1" s="1"/>
  <c r="K356" i="1"/>
  <c r="K584" i="1" s="1"/>
  <c r="U356" i="1"/>
  <c r="U584" i="1" s="1"/>
  <c r="AF356" i="1"/>
  <c r="AF584" i="1" s="1"/>
  <c r="K357" i="1"/>
  <c r="K585" i="1" s="1"/>
  <c r="U357" i="1"/>
  <c r="U585" i="1" s="1"/>
  <c r="AF357" i="1"/>
  <c r="AF585" i="1" s="1"/>
  <c r="K358" i="1"/>
  <c r="K586" i="1" s="1"/>
  <c r="U358" i="1"/>
  <c r="U586" i="1" s="1"/>
  <c r="AF358" i="1"/>
  <c r="AF586" i="1" s="1"/>
  <c r="K359" i="1"/>
  <c r="K587" i="1" s="1"/>
  <c r="U359" i="1"/>
  <c r="AF359" i="1"/>
  <c r="K360" i="1"/>
  <c r="K588" i="1" s="1"/>
  <c r="U360" i="1"/>
  <c r="U588" i="1" s="1"/>
  <c r="AF360" i="1"/>
  <c r="AF588" i="1" s="1"/>
  <c r="K361" i="1"/>
  <c r="K589" i="1" s="1"/>
  <c r="U361" i="1"/>
  <c r="U589" i="1" s="1"/>
  <c r="AF361" i="1"/>
  <c r="K362" i="1"/>
  <c r="K590" i="1" s="1"/>
  <c r="U362" i="1"/>
  <c r="U590" i="1" s="1"/>
  <c r="AF362" i="1"/>
  <c r="K363" i="1"/>
  <c r="K591" i="1" s="1"/>
  <c r="U363" i="1"/>
  <c r="AF363" i="1"/>
  <c r="K364" i="1"/>
  <c r="K592" i="1" s="1"/>
  <c r="U364" i="1"/>
  <c r="U592" i="1" s="1"/>
  <c r="AF364" i="1"/>
  <c r="AF592" i="1" s="1"/>
  <c r="K365" i="1"/>
  <c r="K593" i="1" s="1"/>
  <c r="U365" i="1"/>
  <c r="U593" i="1" s="1"/>
  <c r="AF365" i="1"/>
  <c r="K366" i="1"/>
  <c r="K594" i="1" s="1"/>
  <c r="U366" i="1"/>
  <c r="U594" i="1" s="1"/>
  <c r="AF366" i="1"/>
  <c r="K367" i="1"/>
  <c r="K595" i="1" s="1"/>
  <c r="U367" i="1"/>
  <c r="AF367" i="1"/>
  <c r="K368" i="1"/>
  <c r="K596" i="1" s="1"/>
  <c r="U368" i="1"/>
  <c r="U596" i="1" s="1"/>
  <c r="AF368" i="1"/>
  <c r="K369" i="1"/>
  <c r="U369" i="1"/>
  <c r="U597" i="1" s="1"/>
  <c r="AF369" i="1"/>
  <c r="AF597" i="1" s="1"/>
  <c r="K370" i="1"/>
  <c r="U370" i="1"/>
  <c r="AF370" i="1"/>
  <c r="AF598" i="1" s="1"/>
  <c r="K371" i="1"/>
  <c r="K599" i="1" s="1"/>
  <c r="U371" i="1"/>
  <c r="AF371" i="1"/>
  <c r="K372" i="1"/>
  <c r="K600" i="1" s="1"/>
  <c r="U372" i="1"/>
  <c r="U600" i="1" s="1"/>
  <c r="AF372" i="1"/>
  <c r="K373" i="1"/>
  <c r="U373" i="1"/>
  <c r="U601" i="1" s="1"/>
  <c r="AF373" i="1"/>
  <c r="AF601" i="1" s="1"/>
  <c r="K374" i="1"/>
  <c r="U374" i="1"/>
  <c r="AF374" i="1"/>
  <c r="AF602" i="1" s="1"/>
  <c r="K375" i="1"/>
  <c r="K603" i="1" s="1"/>
  <c r="U375" i="1"/>
  <c r="AF375" i="1"/>
  <c r="K376" i="1"/>
  <c r="K604" i="1" s="1"/>
  <c r="U376" i="1"/>
  <c r="U604" i="1" s="1"/>
  <c r="AF376" i="1"/>
  <c r="K377" i="1"/>
  <c r="U377" i="1"/>
  <c r="U605" i="1" s="1"/>
  <c r="AF377" i="1"/>
  <c r="AF605" i="1" s="1"/>
  <c r="K378" i="1"/>
  <c r="U378" i="1"/>
  <c r="AF378" i="1"/>
  <c r="AF606" i="1" s="1"/>
  <c r="K379" i="1"/>
  <c r="K607" i="1" s="1"/>
  <c r="U379" i="1"/>
  <c r="AF379" i="1"/>
  <c r="K380" i="1"/>
  <c r="K608" i="1" s="1"/>
  <c r="U380" i="1"/>
  <c r="U608" i="1" s="1"/>
  <c r="AF380" i="1"/>
  <c r="K381" i="1"/>
  <c r="U381" i="1"/>
  <c r="U609" i="1" s="1"/>
  <c r="AF381" i="1"/>
  <c r="AF609" i="1" s="1"/>
  <c r="K382" i="1"/>
  <c r="U382" i="1"/>
  <c r="AF382" i="1"/>
  <c r="AF610" i="1" s="1"/>
  <c r="K383" i="1"/>
  <c r="K611" i="1" s="1"/>
  <c r="U383" i="1"/>
  <c r="AF383" i="1"/>
  <c r="K384" i="1"/>
  <c r="K612" i="1" s="1"/>
  <c r="U384" i="1"/>
  <c r="U612" i="1" s="1"/>
  <c r="AF384" i="1"/>
  <c r="K385" i="1"/>
  <c r="U385" i="1"/>
  <c r="U613" i="1" s="1"/>
  <c r="AF385" i="1"/>
  <c r="AF613" i="1" s="1"/>
  <c r="K386" i="1"/>
  <c r="U386" i="1"/>
  <c r="AF386" i="1"/>
  <c r="AF614" i="1" s="1"/>
  <c r="K387" i="1"/>
  <c r="K615" i="1" s="1"/>
  <c r="U387" i="1"/>
  <c r="AF387" i="1"/>
  <c r="K388" i="1"/>
  <c r="K616" i="1" s="1"/>
  <c r="U388" i="1"/>
  <c r="U616" i="1" s="1"/>
  <c r="AF388" i="1"/>
  <c r="K389" i="1"/>
  <c r="U389" i="1"/>
  <c r="U617" i="1" s="1"/>
  <c r="AF389" i="1"/>
  <c r="AF617" i="1" s="1"/>
  <c r="K390" i="1"/>
  <c r="U390" i="1"/>
  <c r="AF390" i="1"/>
  <c r="AF618" i="1" s="1"/>
  <c r="R647" i="1"/>
  <c r="AH647" i="1"/>
  <c r="M394" i="1"/>
  <c r="AC394" i="1"/>
  <c r="AC621" i="1" s="1"/>
  <c r="M395" i="1"/>
  <c r="M622" i="1" s="1"/>
  <c r="AC395" i="1"/>
  <c r="AC622" i="1" s="1"/>
  <c r="M396" i="1"/>
  <c r="AC396" i="1"/>
  <c r="AC623" i="1" s="1"/>
  <c r="M397" i="1"/>
  <c r="M624" i="1" s="1"/>
  <c r="AC397" i="1"/>
  <c r="AC624" i="1" s="1"/>
  <c r="M398" i="1"/>
  <c r="AC398" i="1"/>
  <c r="AC625" i="1" s="1"/>
  <c r="M399" i="1"/>
  <c r="M626" i="1" s="1"/>
  <c r="AC399" i="1"/>
  <c r="AC626" i="1" s="1"/>
  <c r="M400" i="1"/>
  <c r="AC400" i="1"/>
  <c r="AC627" i="1" s="1"/>
  <c r="M401" i="1"/>
  <c r="M628" i="1" s="1"/>
  <c r="AC401" i="1"/>
  <c r="AC628" i="1" s="1"/>
  <c r="M402" i="1"/>
  <c r="AC402" i="1"/>
  <c r="AC629" i="1" s="1"/>
  <c r="M403" i="1"/>
  <c r="M630" i="1" s="1"/>
  <c r="AC403" i="1"/>
  <c r="AC630" i="1" s="1"/>
  <c r="M404" i="1"/>
  <c r="AC404" i="1"/>
  <c r="AC631" i="1" s="1"/>
  <c r="M405" i="1"/>
  <c r="M632" i="1" s="1"/>
  <c r="AC405" i="1"/>
  <c r="AC632" i="1" s="1"/>
  <c r="M406" i="1"/>
  <c r="AC406" i="1"/>
  <c r="AC633" i="1" s="1"/>
  <c r="M407" i="1"/>
  <c r="M634" i="1" s="1"/>
  <c r="AC407" i="1"/>
  <c r="AC634" i="1" s="1"/>
  <c r="M408" i="1"/>
  <c r="AC408" i="1"/>
  <c r="AC635" i="1" s="1"/>
  <c r="M409" i="1"/>
  <c r="M636" i="1" s="1"/>
  <c r="AC409" i="1"/>
  <c r="AC636" i="1" s="1"/>
  <c r="M410" i="1"/>
  <c r="AC410" i="1"/>
  <c r="AC637" i="1" s="1"/>
  <c r="M411" i="1"/>
  <c r="M638" i="1" s="1"/>
  <c r="AC411" i="1"/>
  <c r="AC638" i="1" s="1"/>
  <c r="M412" i="1"/>
  <c r="AC412" i="1"/>
  <c r="AC639" i="1" s="1"/>
  <c r="M413" i="1"/>
  <c r="M640" i="1" s="1"/>
  <c r="AC413" i="1"/>
  <c r="AC640" i="1" s="1"/>
  <c r="M414" i="1"/>
  <c r="AC414" i="1"/>
  <c r="AC641" i="1" s="1"/>
  <c r="M415" i="1"/>
  <c r="M642" i="1" s="1"/>
  <c r="AC415" i="1"/>
  <c r="AC642" i="1" s="1"/>
  <c r="M416" i="1"/>
  <c r="AC416" i="1"/>
  <c r="AC643" i="1" s="1"/>
  <c r="M417" i="1"/>
  <c r="M644" i="1" s="1"/>
  <c r="AC417" i="1"/>
  <c r="AC644" i="1" s="1"/>
  <c r="M418" i="1"/>
  <c r="AC418" i="1"/>
  <c r="AC645" i="1" s="1"/>
  <c r="M419" i="1"/>
  <c r="M646" i="1" s="1"/>
  <c r="AC419" i="1"/>
  <c r="AC646" i="1" s="1"/>
  <c r="M420" i="1"/>
  <c r="AC420" i="1"/>
  <c r="AC647" i="1" s="1"/>
  <c r="R649" i="1"/>
  <c r="AI649" i="1"/>
  <c r="W423" i="1"/>
  <c r="W650" i="1" s="1"/>
  <c r="G424" i="1"/>
  <c r="AA651" i="1"/>
  <c r="N652" i="1"/>
  <c r="AI653" i="1"/>
  <c r="W427" i="1"/>
  <c r="W654" i="1" s="1"/>
  <c r="G428" i="1"/>
  <c r="AA655" i="1"/>
  <c r="N656" i="1"/>
  <c r="R657" i="1"/>
  <c r="AI657" i="1"/>
  <c r="W431" i="1"/>
  <c r="G432" i="1"/>
  <c r="AA659" i="1"/>
  <c r="N660" i="1"/>
  <c r="R661" i="1"/>
  <c r="AI661" i="1"/>
  <c r="W435" i="1"/>
  <c r="W662" i="1" s="1"/>
  <c r="G436" i="1"/>
  <c r="AA663" i="1"/>
  <c r="N664" i="1"/>
  <c r="R665" i="1"/>
  <c r="AI665" i="1"/>
  <c r="W439" i="1"/>
  <c r="AA667" i="1"/>
  <c r="N668" i="1"/>
  <c r="I447" i="1"/>
  <c r="I674" i="1" s="1"/>
  <c r="I446" i="1"/>
  <c r="I673" i="1" s="1"/>
  <c r="I445" i="1"/>
  <c r="I672" i="1" s="1"/>
  <c r="I444" i="1"/>
  <c r="I671" i="1" s="1"/>
  <c r="I443" i="1"/>
  <c r="I670" i="1" s="1"/>
  <c r="I442" i="1"/>
  <c r="I669" i="1" s="1"/>
  <c r="I441" i="1"/>
  <c r="I440" i="1"/>
  <c r="I667" i="1" s="1"/>
  <c r="I439" i="1"/>
  <c r="I666" i="1" s="1"/>
  <c r="I438" i="1"/>
  <c r="I665" i="1" s="1"/>
  <c r="I437" i="1"/>
  <c r="I664" i="1" s="1"/>
  <c r="I436" i="1"/>
  <c r="I663" i="1" s="1"/>
  <c r="I435" i="1"/>
  <c r="I662" i="1" s="1"/>
  <c r="I434" i="1"/>
  <c r="I661" i="1" s="1"/>
  <c r="I433" i="1"/>
  <c r="I432" i="1"/>
  <c r="I659" i="1" s="1"/>
  <c r="I431" i="1"/>
  <c r="I658" i="1" s="1"/>
  <c r="I430" i="1"/>
  <c r="I657" i="1" s="1"/>
  <c r="I429" i="1"/>
  <c r="I656" i="1" s="1"/>
  <c r="I428" i="1"/>
  <c r="I655" i="1" s="1"/>
  <c r="I427" i="1"/>
  <c r="I654" i="1" s="1"/>
  <c r="I426" i="1"/>
  <c r="I653" i="1" s="1"/>
  <c r="I425" i="1"/>
  <c r="I652" i="1" s="1"/>
  <c r="I424" i="1"/>
  <c r="I423" i="1"/>
  <c r="I650" i="1" s="1"/>
  <c r="I422" i="1"/>
  <c r="I421" i="1"/>
  <c r="I420" i="1"/>
  <c r="I419" i="1"/>
  <c r="I418" i="1"/>
  <c r="I417" i="1"/>
  <c r="I416" i="1"/>
  <c r="I415" i="1"/>
  <c r="I642" i="1" s="1"/>
  <c r="I414" i="1"/>
  <c r="I413" i="1"/>
  <c r="I412" i="1"/>
  <c r="I411" i="1"/>
  <c r="I410" i="1"/>
  <c r="I409" i="1"/>
  <c r="I408" i="1"/>
  <c r="I407" i="1"/>
  <c r="I634" i="1" s="1"/>
  <c r="I406" i="1"/>
  <c r="I405" i="1"/>
  <c r="I404" i="1"/>
  <c r="I403" i="1"/>
  <c r="I402" i="1"/>
  <c r="I401" i="1"/>
  <c r="I400" i="1"/>
  <c r="I399" i="1"/>
  <c r="I626" i="1" s="1"/>
  <c r="I398" i="1"/>
  <c r="I397" i="1"/>
  <c r="I396" i="1"/>
  <c r="I395" i="1"/>
  <c r="I394" i="1"/>
  <c r="Q447" i="1"/>
  <c r="Q674" i="1" s="1"/>
  <c r="Q446" i="1"/>
  <c r="Q673" i="1" s="1"/>
  <c r="Q445" i="1"/>
  <c r="Q672" i="1" s="1"/>
  <c r="Q444" i="1"/>
  <c r="Q671" i="1" s="1"/>
  <c r="Q443" i="1"/>
  <c r="Q670" i="1" s="1"/>
  <c r="Q442" i="1"/>
  <c r="Q669" i="1" s="1"/>
  <c r="Q441" i="1"/>
  <c r="Q668" i="1" s="1"/>
  <c r="Q440" i="1"/>
  <c r="Q667" i="1" s="1"/>
  <c r="Q439" i="1"/>
  <c r="Q666" i="1" s="1"/>
  <c r="Q438" i="1"/>
  <c r="Q665" i="1" s="1"/>
  <c r="Q437" i="1"/>
  <c r="Q664" i="1" s="1"/>
  <c r="Q436" i="1"/>
  <c r="Q663" i="1" s="1"/>
  <c r="Q435" i="1"/>
  <c r="Q662" i="1" s="1"/>
  <c r="Q434" i="1"/>
  <c r="Q661" i="1" s="1"/>
  <c r="Q433" i="1"/>
  <c r="Q660" i="1" s="1"/>
  <c r="Q432" i="1"/>
  <c r="Q659" i="1" s="1"/>
  <c r="Q431" i="1"/>
  <c r="Q658" i="1" s="1"/>
  <c r="Q430" i="1"/>
  <c r="Q657" i="1" s="1"/>
  <c r="Q429" i="1"/>
  <c r="Q656" i="1" s="1"/>
  <c r="Q428" i="1"/>
  <c r="Q655" i="1" s="1"/>
  <c r="Q427" i="1"/>
  <c r="Q654" i="1" s="1"/>
  <c r="Q426" i="1"/>
  <c r="Q653" i="1" s="1"/>
  <c r="Q425" i="1"/>
  <c r="Q652" i="1" s="1"/>
  <c r="Q424" i="1"/>
  <c r="Q651" i="1" s="1"/>
  <c r="Q423" i="1"/>
  <c r="Q650" i="1" s="1"/>
  <c r="Q422" i="1"/>
  <c r="Q649" i="1" s="1"/>
  <c r="Q421" i="1"/>
  <c r="Q648" i="1" s="1"/>
  <c r="Q420" i="1"/>
  <c r="Q419" i="1"/>
  <c r="Q418" i="1"/>
  <c r="Q417" i="1"/>
  <c r="Q644" i="1" s="1"/>
  <c r="Q416" i="1"/>
  <c r="Q643" i="1" s="1"/>
  <c r="Q415" i="1"/>
  <c r="Q642" i="1" s="1"/>
  <c r="Q414" i="1"/>
  <c r="Q641" i="1" s="1"/>
  <c r="Q413" i="1"/>
  <c r="Q640" i="1" s="1"/>
  <c r="Q412" i="1"/>
  <c r="Q411" i="1"/>
  <c r="Q410" i="1"/>
  <c r="Q409" i="1"/>
  <c r="Q636" i="1" s="1"/>
  <c r="Q408" i="1"/>
  <c r="Q635" i="1" s="1"/>
  <c r="Q407" i="1"/>
  <c r="Q634" i="1" s="1"/>
  <c r="Q406" i="1"/>
  <c r="Q633" i="1" s="1"/>
  <c r="Q405" i="1"/>
  <c r="Q632" i="1" s="1"/>
  <c r="Q404" i="1"/>
  <c r="Q403" i="1"/>
  <c r="Q402" i="1"/>
  <c r="Q629" i="1" s="1"/>
  <c r="Q401" i="1"/>
  <c r="Q628" i="1" s="1"/>
  <c r="Q400" i="1"/>
  <c r="Q627" i="1" s="1"/>
  <c r="Q399" i="1"/>
  <c r="Q626" i="1" s="1"/>
  <c r="Q398" i="1"/>
  <c r="Q625" i="1" s="1"/>
  <c r="Q397" i="1"/>
  <c r="Q624" i="1" s="1"/>
  <c r="Q396" i="1"/>
  <c r="Q395" i="1"/>
  <c r="Q622" i="1" s="1"/>
  <c r="Q394" i="1"/>
  <c r="Q621" i="1" s="1"/>
  <c r="K281" i="1"/>
  <c r="X280" i="1"/>
  <c r="AF281" i="1"/>
  <c r="P283" i="1"/>
  <c r="P511" i="1" s="1"/>
  <c r="AF284" i="1"/>
  <c r="X286" i="1"/>
  <c r="X288" i="1"/>
  <c r="AF290" i="1"/>
  <c r="P292" i="1"/>
  <c r="P520" i="1" s="1"/>
  <c r="P294" i="1"/>
  <c r="P522" i="1" s="1"/>
  <c r="H296" i="1"/>
  <c r="X297" i="1"/>
  <c r="H299" i="1"/>
  <c r="X300" i="1"/>
  <c r="X301" i="1"/>
  <c r="X302" i="1"/>
  <c r="H304" i="1"/>
  <c r="H305" i="1"/>
  <c r="H306" i="1"/>
  <c r="AF306" i="1"/>
  <c r="P307" i="1"/>
  <c r="P535" i="1" s="1"/>
  <c r="X307" i="1"/>
  <c r="X704" i="1" s="1"/>
  <c r="P308" i="1"/>
  <c r="X308" i="1"/>
  <c r="AF308" i="1"/>
  <c r="H309" i="1"/>
  <c r="P309" i="1"/>
  <c r="X309" i="1"/>
  <c r="AF309" i="1"/>
  <c r="H310" i="1"/>
  <c r="P310" i="1"/>
  <c r="X310" i="1"/>
  <c r="AF310" i="1"/>
  <c r="H311" i="1"/>
  <c r="P311" i="1"/>
  <c r="P539" i="1" s="1"/>
  <c r="AF311" i="1"/>
  <c r="AE315" i="1"/>
  <c r="AE600" i="1" s="1"/>
  <c r="AE316" i="1"/>
  <c r="AE601" i="1" s="1"/>
  <c r="AE317" i="1"/>
  <c r="AE602" i="1" s="1"/>
  <c r="AE318" i="1"/>
  <c r="AE319" i="1"/>
  <c r="AE320" i="1"/>
  <c r="AE605" i="1" s="1"/>
  <c r="AE321" i="1"/>
  <c r="AE322" i="1"/>
  <c r="I551" i="1"/>
  <c r="T551" i="1"/>
  <c r="AE323" i="1"/>
  <c r="AE608" i="1" s="1"/>
  <c r="AE324" i="1"/>
  <c r="AE325" i="1"/>
  <c r="AE610" i="1" s="1"/>
  <c r="AE326" i="1"/>
  <c r="AE611" i="1" s="1"/>
  <c r="AE327" i="1"/>
  <c r="AE328" i="1"/>
  <c r="AE613" i="1" s="1"/>
  <c r="AE329" i="1"/>
  <c r="AE614" i="1" s="1"/>
  <c r="AE330" i="1"/>
  <c r="AE615" i="1" s="1"/>
  <c r="AE331" i="1"/>
  <c r="AE616" i="1" s="1"/>
  <c r="AE332" i="1"/>
  <c r="AE333" i="1"/>
  <c r="AE618" i="1" s="1"/>
  <c r="I337" i="1"/>
  <c r="T337" i="1"/>
  <c r="T565" i="1" s="1"/>
  <c r="AE565" i="1"/>
  <c r="I338" i="1"/>
  <c r="I566" i="1" s="1"/>
  <c r="T338" i="1"/>
  <c r="T566" i="1" s="1"/>
  <c r="I339" i="1"/>
  <c r="T339" i="1"/>
  <c r="T567" i="1" s="1"/>
  <c r="AE567" i="1"/>
  <c r="I340" i="1"/>
  <c r="T340" i="1"/>
  <c r="T568" i="1" s="1"/>
  <c r="AE568" i="1"/>
  <c r="I341" i="1"/>
  <c r="T341" i="1"/>
  <c r="T569" i="1" s="1"/>
  <c r="I342" i="1"/>
  <c r="T342" i="1"/>
  <c r="T570" i="1" s="1"/>
  <c r="I343" i="1"/>
  <c r="T343" i="1"/>
  <c r="T571" i="1" s="1"/>
  <c r="I344" i="1"/>
  <c r="T344" i="1"/>
  <c r="T572" i="1" s="1"/>
  <c r="AE572" i="1"/>
  <c r="AE740" i="1" s="1"/>
  <c r="I345" i="1"/>
  <c r="T345" i="1"/>
  <c r="T573" i="1" s="1"/>
  <c r="I346" i="1"/>
  <c r="T346" i="1"/>
  <c r="T574" i="1" s="1"/>
  <c r="I347" i="1"/>
  <c r="T347" i="1"/>
  <c r="T575" i="1" s="1"/>
  <c r="I348" i="1"/>
  <c r="I576" i="1" s="1"/>
  <c r="T348" i="1"/>
  <c r="T576" i="1" s="1"/>
  <c r="I349" i="1"/>
  <c r="T349" i="1"/>
  <c r="T577" i="1" s="1"/>
  <c r="I350" i="1"/>
  <c r="I578" i="1" s="1"/>
  <c r="T350" i="1"/>
  <c r="T578" i="1" s="1"/>
  <c r="I351" i="1"/>
  <c r="T351" i="1"/>
  <c r="T579" i="1" s="1"/>
  <c r="I352" i="1"/>
  <c r="I580" i="1" s="1"/>
  <c r="T352" i="1"/>
  <c r="T580" i="1" s="1"/>
  <c r="AE580" i="1"/>
  <c r="I353" i="1"/>
  <c r="T353" i="1"/>
  <c r="T581" i="1" s="1"/>
  <c r="AE581" i="1"/>
  <c r="I354" i="1"/>
  <c r="T354" i="1"/>
  <c r="T582" i="1" s="1"/>
  <c r="AE582" i="1"/>
  <c r="I355" i="1"/>
  <c r="T355" i="1"/>
  <c r="T583" i="1" s="1"/>
  <c r="I356" i="1"/>
  <c r="T356" i="1"/>
  <c r="T584" i="1" s="1"/>
  <c r="I357" i="1"/>
  <c r="T357" i="1"/>
  <c r="T585" i="1" s="1"/>
  <c r="AE585" i="1"/>
  <c r="I358" i="1"/>
  <c r="T358" i="1"/>
  <c r="T586" i="1" s="1"/>
  <c r="AE586" i="1"/>
  <c r="I359" i="1"/>
  <c r="T359" i="1"/>
  <c r="T587" i="1" s="1"/>
  <c r="AE587" i="1"/>
  <c r="I360" i="1"/>
  <c r="I588" i="1" s="1"/>
  <c r="T360" i="1"/>
  <c r="T588" i="1" s="1"/>
  <c r="AE588" i="1"/>
  <c r="I361" i="1"/>
  <c r="T361" i="1"/>
  <c r="T589" i="1" s="1"/>
  <c r="AE589" i="1"/>
  <c r="I362" i="1"/>
  <c r="T362" i="1"/>
  <c r="T590" i="1" s="1"/>
  <c r="I363" i="1"/>
  <c r="T363" i="1"/>
  <c r="T591" i="1" s="1"/>
  <c r="I364" i="1"/>
  <c r="T364" i="1"/>
  <c r="T592" i="1" s="1"/>
  <c r="AE592" i="1"/>
  <c r="I365" i="1"/>
  <c r="T365" i="1"/>
  <c r="T593" i="1" s="1"/>
  <c r="I366" i="1"/>
  <c r="I594" i="1" s="1"/>
  <c r="T366" i="1"/>
  <c r="T594" i="1" s="1"/>
  <c r="I367" i="1"/>
  <c r="T367" i="1"/>
  <c r="T595" i="1" s="1"/>
  <c r="I368" i="1"/>
  <c r="I596" i="1" s="1"/>
  <c r="T368" i="1"/>
  <c r="T596" i="1" s="1"/>
  <c r="AE596" i="1"/>
  <c r="I369" i="1"/>
  <c r="I597" i="1" s="1"/>
  <c r="T369" i="1"/>
  <c r="T597" i="1" s="1"/>
  <c r="AE597" i="1"/>
  <c r="I370" i="1"/>
  <c r="I598" i="1" s="1"/>
  <c r="T370" i="1"/>
  <c r="T598" i="1" s="1"/>
  <c r="AE598" i="1"/>
  <c r="I371" i="1"/>
  <c r="I599" i="1" s="1"/>
  <c r="T371" i="1"/>
  <c r="T599" i="1" s="1"/>
  <c r="AE599" i="1"/>
  <c r="I372" i="1"/>
  <c r="I600" i="1" s="1"/>
  <c r="T372" i="1"/>
  <c r="T600" i="1" s="1"/>
  <c r="I373" i="1"/>
  <c r="I601" i="1" s="1"/>
  <c r="T373" i="1"/>
  <c r="T601" i="1" s="1"/>
  <c r="I374" i="1"/>
  <c r="I602" i="1" s="1"/>
  <c r="T374" i="1"/>
  <c r="T602" i="1" s="1"/>
  <c r="I375" i="1"/>
  <c r="I603" i="1" s="1"/>
  <c r="T375" i="1"/>
  <c r="T603" i="1" s="1"/>
  <c r="AE603" i="1"/>
  <c r="I376" i="1"/>
  <c r="T376" i="1"/>
  <c r="T604" i="1" s="1"/>
  <c r="AE604" i="1"/>
  <c r="I377" i="1"/>
  <c r="I605" i="1" s="1"/>
  <c r="T377" i="1"/>
  <c r="T605" i="1" s="1"/>
  <c r="I378" i="1"/>
  <c r="I606" i="1" s="1"/>
  <c r="T378" i="1"/>
  <c r="T606" i="1" s="1"/>
  <c r="AE606" i="1"/>
  <c r="I379" i="1"/>
  <c r="I607" i="1" s="1"/>
  <c r="T379" i="1"/>
  <c r="T607" i="1" s="1"/>
  <c r="AE607" i="1"/>
  <c r="I380" i="1"/>
  <c r="I608" i="1" s="1"/>
  <c r="T380" i="1"/>
  <c r="T608" i="1" s="1"/>
  <c r="I381" i="1"/>
  <c r="I609" i="1" s="1"/>
  <c r="T381" i="1"/>
  <c r="T609" i="1" s="1"/>
  <c r="AE609" i="1"/>
  <c r="I382" i="1"/>
  <c r="I610" i="1" s="1"/>
  <c r="T382" i="1"/>
  <c r="T610" i="1" s="1"/>
  <c r="I383" i="1"/>
  <c r="I611" i="1" s="1"/>
  <c r="T383" i="1"/>
  <c r="T611" i="1" s="1"/>
  <c r="I384" i="1"/>
  <c r="T384" i="1"/>
  <c r="T612" i="1" s="1"/>
  <c r="AE612" i="1"/>
  <c r="I385" i="1"/>
  <c r="I613" i="1" s="1"/>
  <c r="T385" i="1"/>
  <c r="T613" i="1" s="1"/>
  <c r="I386" i="1"/>
  <c r="I614" i="1" s="1"/>
  <c r="T386" i="1"/>
  <c r="T614" i="1" s="1"/>
  <c r="I387" i="1"/>
  <c r="I615" i="1" s="1"/>
  <c r="T387" i="1"/>
  <c r="T615" i="1" s="1"/>
  <c r="I388" i="1"/>
  <c r="I616" i="1" s="1"/>
  <c r="T388" i="1"/>
  <c r="T616" i="1" s="1"/>
  <c r="I389" i="1"/>
  <c r="I617" i="1" s="1"/>
  <c r="T389" i="1"/>
  <c r="T617" i="1" s="1"/>
  <c r="AE617" i="1"/>
  <c r="I390" i="1"/>
  <c r="I618" i="1" s="1"/>
  <c r="T390" i="1"/>
  <c r="T618" i="1" s="1"/>
  <c r="AE391" i="1"/>
  <c r="L394" i="1"/>
  <c r="AB394" i="1"/>
  <c r="AB621" i="1" s="1"/>
  <c r="L395" i="1"/>
  <c r="L622" i="1" s="1"/>
  <c r="AB395" i="1"/>
  <c r="AB622" i="1" s="1"/>
  <c r="L396" i="1"/>
  <c r="AB396" i="1"/>
  <c r="AB623" i="1" s="1"/>
  <c r="L397" i="1"/>
  <c r="L624" i="1" s="1"/>
  <c r="AB397" i="1"/>
  <c r="AB624" i="1" s="1"/>
  <c r="L398" i="1"/>
  <c r="AB398" i="1"/>
  <c r="AB625" i="1" s="1"/>
  <c r="L399" i="1"/>
  <c r="L626" i="1" s="1"/>
  <c r="AB399" i="1"/>
  <c r="AB626" i="1" s="1"/>
  <c r="L400" i="1"/>
  <c r="AB400" i="1"/>
  <c r="AB627" i="1" s="1"/>
  <c r="L401" i="1"/>
  <c r="L628" i="1" s="1"/>
  <c r="AB401" i="1"/>
  <c r="AB628" i="1" s="1"/>
  <c r="L402" i="1"/>
  <c r="AB402" i="1"/>
  <c r="AB629" i="1" s="1"/>
  <c r="L403" i="1"/>
  <c r="L630" i="1" s="1"/>
  <c r="AB403" i="1"/>
  <c r="AB630" i="1" s="1"/>
  <c r="L404" i="1"/>
  <c r="AB404" i="1"/>
  <c r="AB631" i="1" s="1"/>
  <c r="L405" i="1"/>
  <c r="L632" i="1" s="1"/>
  <c r="AB405" i="1"/>
  <c r="AB632" i="1" s="1"/>
  <c r="L406" i="1"/>
  <c r="AB406" i="1"/>
  <c r="AB633" i="1" s="1"/>
  <c r="L407" i="1"/>
  <c r="L634" i="1" s="1"/>
  <c r="AB407" i="1"/>
  <c r="AB634" i="1" s="1"/>
  <c r="L408" i="1"/>
  <c r="AB408" i="1"/>
  <c r="AB635" i="1" s="1"/>
  <c r="L409" i="1"/>
  <c r="L636" i="1" s="1"/>
  <c r="AB409" i="1"/>
  <c r="AB636" i="1" s="1"/>
  <c r="L410" i="1"/>
  <c r="AB410" i="1"/>
  <c r="AB637" i="1" s="1"/>
  <c r="L411" i="1"/>
  <c r="L638" i="1" s="1"/>
  <c r="AB411" i="1"/>
  <c r="AB638" i="1" s="1"/>
  <c r="L412" i="1"/>
  <c r="AB412" i="1"/>
  <c r="AB639" i="1" s="1"/>
  <c r="L413" i="1"/>
  <c r="L640" i="1" s="1"/>
  <c r="AB413" i="1"/>
  <c r="AB640" i="1" s="1"/>
  <c r="L414" i="1"/>
  <c r="AB414" i="1"/>
  <c r="AB641" i="1" s="1"/>
  <c r="L415" i="1"/>
  <c r="L642" i="1" s="1"/>
  <c r="AB415" i="1"/>
  <c r="AB642" i="1" s="1"/>
  <c r="L416" i="1"/>
  <c r="AB416" i="1"/>
  <c r="AB643" i="1" s="1"/>
  <c r="L417" i="1"/>
  <c r="L644" i="1" s="1"/>
  <c r="AB417" i="1"/>
  <c r="AB644" i="1" s="1"/>
  <c r="L418" i="1"/>
  <c r="AB418" i="1"/>
  <c r="AB645" i="1" s="1"/>
  <c r="L419" i="1"/>
  <c r="L646" i="1" s="1"/>
  <c r="AB419" i="1"/>
  <c r="AB646" i="1" s="1"/>
  <c r="L420" i="1"/>
  <c r="AB420" i="1"/>
  <c r="AB647" i="1" s="1"/>
  <c r="L421" i="1"/>
  <c r="L648" i="1" s="1"/>
  <c r="AB421" i="1"/>
  <c r="AB648" i="1" s="1"/>
  <c r="P422" i="1"/>
  <c r="P649" i="1" s="1"/>
  <c r="AH649" i="1"/>
  <c r="AL650" i="1"/>
  <c r="X424" i="1"/>
  <c r="X651" i="1" s="1"/>
  <c r="L425" i="1"/>
  <c r="L652" i="1" s="1"/>
  <c r="AB425" i="1"/>
  <c r="AB652" i="1" s="1"/>
  <c r="P426" i="1"/>
  <c r="P653" i="1" s="1"/>
  <c r="AH653" i="1"/>
  <c r="AL654" i="1"/>
  <c r="X428" i="1"/>
  <c r="X655" i="1" s="1"/>
  <c r="L429" i="1"/>
  <c r="L656" i="1" s="1"/>
  <c r="AB429" i="1"/>
  <c r="P430" i="1"/>
  <c r="P657" i="1" s="1"/>
  <c r="AH657" i="1"/>
  <c r="X432" i="1"/>
  <c r="X659" i="1" s="1"/>
  <c r="L433" i="1"/>
  <c r="L660" i="1" s="1"/>
  <c r="AB433" i="1"/>
  <c r="P434" i="1"/>
  <c r="P661" i="1" s="1"/>
  <c r="AH661" i="1"/>
  <c r="AL662" i="1"/>
  <c r="X436" i="1"/>
  <c r="X663" i="1" s="1"/>
  <c r="L437" i="1"/>
  <c r="L664" i="1" s="1"/>
  <c r="AB437" i="1"/>
  <c r="AB664" i="1" s="1"/>
  <c r="P438" i="1"/>
  <c r="P665" i="1" s="1"/>
  <c r="AH665" i="1"/>
  <c r="AL666" i="1"/>
  <c r="L441" i="1"/>
  <c r="L668" i="1" s="1"/>
  <c r="AB441" i="1"/>
  <c r="AB668" i="1" s="1"/>
  <c r="AH669" i="1"/>
  <c r="H728" i="1"/>
  <c r="P730" i="1"/>
  <c r="AF729" i="1"/>
  <c r="H447" i="1"/>
  <c r="H674" i="1" s="1"/>
  <c r="H446" i="1"/>
  <c r="H673" i="1" s="1"/>
  <c r="H445" i="1"/>
  <c r="H672" i="1" s="1"/>
  <c r="H444" i="1"/>
  <c r="H671" i="1" s="1"/>
  <c r="H443" i="1"/>
  <c r="H442" i="1"/>
  <c r="H669" i="1" s="1"/>
  <c r="H441" i="1"/>
  <c r="H668" i="1" s="1"/>
  <c r="H440" i="1"/>
  <c r="H667" i="1" s="1"/>
  <c r="H439" i="1"/>
  <c r="H438" i="1"/>
  <c r="H665" i="1" s="1"/>
  <c r="H437" i="1"/>
  <c r="H664" i="1" s="1"/>
  <c r="H436" i="1"/>
  <c r="H663" i="1" s="1"/>
  <c r="H435" i="1"/>
  <c r="H434" i="1"/>
  <c r="H433" i="1"/>
  <c r="H432" i="1"/>
  <c r="H431" i="1"/>
  <c r="H658" i="1" s="1"/>
  <c r="H430" i="1"/>
  <c r="H657" i="1" s="1"/>
  <c r="H429" i="1"/>
  <c r="H428" i="1"/>
  <c r="H427" i="1"/>
  <c r="H426" i="1"/>
  <c r="H653" i="1" s="1"/>
  <c r="H425" i="1"/>
  <c r="H652" i="1" s="1"/>
  <c r="H424" i="1"/>
  <c r="H423" i="1"/>
  <c r="H422" i="1"/>
  <c r="H649" i="1" s="1"/>
  <c r="P447" i="1"/>
  <c r="P674" i="1" s="1"/>
  <c r="P446" i="1"/>
  <c r="P673" i="1" s="1"/>
  <c r="P445" i="1"/>
  <c r="P672" i="1" s="1"/>
  <c r="P444" i="1"/>
  <c r="P671" i="1" s="1"/>
  <c r="X447" i="1"/>
  <c r="X674" i="1" s="1"/>
  <c r="X446" i="1"/>
  <c r="X673" i="1" s="1"/>
  <c r="X445" i="1"/>
  <c r="X672" i="1" s="1"/>
  <c r="X444" i="1"/>
  <c r="X671" i="1" s="1"/>
  <c r="X443" i="1"/>
  <c r="X670" i="1" s="1"/>
  <c r="AF447" i="1"/>
  <c r="AF674" i="1" s="1"/>
  <c r="AF446" i="1"/>
  <c r="AF673" i="1" s="1"/>
  <c r="AF445" i="1"/>
  <c r="AF672" i="1" s="1"/>
  <c r="AF444" i="1"/>
  <c r="AF671" i="1" s="1"/>
  <c r="AF443" i="1"/>
  <c r="AF670" i="1" s="1"/>
  <c r="AF442" i="1"/>
  <c r="AF441" i="1"/>
  <c r="AF668" i="1" s="1"/>
  <c r="AF440" i="1"/>
  <c r="AF439" i="1"/>
  <c r="AF666" i="1" s="1"/>
  <c r="AF438" i="1"/>
  <c r="AF665" i="1" s="1"/>
  <c r="AF437" i="1"/>
  <c r="AF664" i="1" s="1"/>
  <c r="AF436" i="1"/>
  <c r="AF663" i="1" s="1"/>
  <c r="AF435" i="1"/>
  <c r="AF662" i="1" s="1"/>
  <c r="AF434" i="1"/>
  <c r="AF433" i="1"/>
  <c r="AF660" i="1" s="1"/>
  <c r="AF432" i="1"/>
  <c r="AF431" i="1"/>
  <c r="AF658" i="1" s="1"/>
  <c r="AF430" i="1"/>
  <c r="AF657" i="1" s="1"/>
  <c r="AF429" i="1"/>
  <c r="AF656" i="1" s="1"/>
  <c r="AF428" i="1"/>
  <c r="AF655" i="1" s="1"/>
  <c r="AF427" i="1"/>
  <c r="AF654" i="1" s="1"/>
  <c r="AF426" i="1"/>
  <c r="AF425" i="1"/>
  <c r="AF424" i="1"/>
  <c r="AF651" i="1" s="1"/>
  <c r="AF423" i="1"/>
  <c r="AF422" i="1"/>
  <c r="AF421" i="1"/>
  <c r="AF648" i="1" s="1"/>
  <c r="K283" i="1"/>
  <c r="K288" i="1"/>
  <c r="AF280" i="1"/>
  <c r="P282" i="1"/>
  <c r="P510" i="1" s="1"/>
  <c r="AF283" i="1"/>
  <c r="H285" i="1"/>
  <c r="H286" i="1"/>
  <c r="X287" i="1"/>
  <c r="X684" i="1" s="1"/>
  <c r="H289" i="1"/>
  <c r="X290" i="1"/>
  <c r="AF291" i="1"/>
  <c r="H293" i="1"/>
  <c r="H294" i="1"/>
  <c r="P295" i="1"/>
  <c r="P523" i="1" s="1"/>
  <c r="AF296" i="1"/>
  <c r="H298" i="1"/>
  <c r="H300" i="1"/>
  <c r="P303" i="1"/>
  <c r="P531" i="1" s="1"/>
  <c r="X311" i="1"/>
  <c r="G281" i="1"/>
  <c r="O282" i="1"/>
  <c r="W283" i="1"/>
  <c r="AE284" i="1"/>
  <c r="AE625" i="1" s="1"/>
  <c r="AE285" i="1"/>
  <c r="AE570" i="1" s="1"/>
  <c r="AE286" i="1"/>
  <c r="AE571" i="1" s="1"/>
  <c r="O288" i="1"/>
  <c r="O629" i="1" s="1"/>
  <c r="O289" i="1"/>
  <c r="W290" i="1"/>
  <c r="G292" i="1"/>
  <c r="O293" i="1"/>
  <c r="AE294" i="1"/>
  <c r="AE579" i="1" s="1"/>
  <c r="O296" i="1"/>
  <c r="O637" i="1" s="1"/>
  <c r="W297" i="1"/>
  <c r="W582" i="1" s="1"/>
  <c r="AE298" i="1"/>
  <c r="AE639" i="1" s="1"/>
  <c r="O300" i="1"/>
  <c r="G302" i="1"/>
  <c r="G303" i="1"/>
  <c r="W304" i="1"/>
  <c r="AE305" i="1"/>
  <c r="AE646" i="1" s="1"/>
  <c r="O307" i="1"/>
  <c r="AE308" i="1"/>
  <c r="AE593" i="1" s="1"/>
  <c r="G310" i="1"/>
  <c r="W311" i="1"/>
  <c r="H313" i="1"/>
  <c r="H318" i="1"/>
  <c r="H319" i="1"/>
  <c r="S320" i="1"/>
  <c r="AC550" i="1"/>
  <c r="H325" i="1"/>
  <c r="H329" i="1"/>
  <c r="S330" i="1"/>
  <c r="AC559" i="1"/>
  <c r="S332" i="1"/>
  <c r="S333" i="1"/>
  <c r="H337" i="1"/>
  <c r="H565" i="1" s="1"/>
  <c r="H338" i="1"/>
  <c r="S567" i="1"/>
  <c r="S568" i="1"/>
  <c r="H341" i="1"/>
  <c r="S570" i="1"/>
  <c r="AC571" i="1"/>
  <c r="S344" i="1"/>
  <c r="S572" i="1" s="1"/>
  <c r="H345" i="1"/>
  <c r="H573" i="1" s="1"/>
  <c r="AC573" i="1"/>
  <c r="AC574" i="1"/>
  <c r="H347" i="1"/>
  <c r="S347" i="1"/>
  <c r="S575" i="1" s="1"/>
  <c r="H348" i="1"/>
  <c r="AC576" i="1"/>
  <c r="H349" i="1"/>
  <c r="S349" i="1"/>
  <c r="S577" i="1" s="1"/>
  <c r="AC577" i="1"/>
  <c r="H350" i="1"/>
  <c r="S350" i="1"/>
  <c r="S578" i="1" s="1"/>
  <c r="AC578" i="1"/>
  <c r="H351" i="1"/>
  <c r="H579" i="1" s="1"/>
  <c r="S351" i="1"/>
  <c r="S579" i="1" s="1"/>
  <c r="AC579" i="1"/>
  <c r="H352" i="1"/>
  <c r="H580" i="1" s="1"/>
  <c r="H748" i="1" s="1"/>
  <c r="S352" i="1"/>
  <c r="S580" i="1" s="1"/>
  <c r="AC580" i="1"/>
  <c r="H353" i="1"/>
  <c r="H581" i="1" s="1"/>
  <c r="S353" i="1"/>
  <c r="S581" i="1" s="1"/>
  <c r="AC581" i="1"/>
  <c r="H354" i="1"/>
  <c r="S354" i="1"/>
  <c r="AC582" i="1"/>
  <c r="H355" i="1"/>
  <c r="S355" i="1"/>
  <c r="S583" i="1" s="1"/>
  <c r="AC583" i="1"/>
  <c r="H356" i="1"/>
  <c r="S356" i="1"/>
  <c r="S584" i="1" s="1"/>
  <c r="AC584" i="1"/>
  <c r="H357" i="1"/>
  <c r="AC585" i="1"/>
  <c r="H358" i="1"/>
  <c r="S358" i="1"/>
  <c r="AC586" i="1"/>
  <c r="H359" i="1"/>
  <c r="S359" i="1"/>
  <c r="S587" i="1" s="1"/>
  <c r="AC587" i="1"/>
  <c r="H360" i="1"/>
  <c r="H588" i="1" s="1"/>
  <c r="AC588" i="1"/>
  <c r="H361" i="1"/>
  <c r="S361" i="1"/>
  <c r="S589" i="1" s="1"/>
  <c r="AC589" i="1"/>
  <c r="H362" i="1"/>
  <c r="S362" i="1"/>
  <c r="S590" i="1" s="1"/>
  <c r="AC590" i="1"/>
  <c r="H363" i="1"/>
  <c r="H591" i="1" s="1"/>
  <c r="S363" i="1"/>
  <c r="S591" i="1" s="1"/>
  <c r="AC591" i="1"/>
  <c r="H364" i="1"/>
  <c r="H592" i="1" s="1"/>
  <c r="S364" i="1"/>
  <c r="AC592" i="1"/>
  <c r="H365" i="1"/>
  <c r="H593" i="1" s="1"/>
  <c r="S365" i="1"/>
  <c r="S593" i="1" s="1"/>
  <c r="AC593" i="1"/>
  <c r="H366" i="1"/>
  <c r="H594" i="1" s="1"/>
  <c r="S366" i="1"/>
  <c r="S594" i="1" s="1"/>
  <c r="AC594" i="1"/>
  <c r="H367" i="1"/>
  <c r="S367" i="1"/>
  <c r="S595" i="1" s="1"/>
  <c r="AC595" i="1"/>
  <c r="H368" i="1"/>
  <c r="S368" i="1"/>
  <c r="AC596" i="1"/>
  <c r="H369" i="1"/>
  <c r="H597" i="1" s="1"/>
  <c r="S369" i="1"/>
  <c r="AC597" i="1"/>
  <c r="H370" i="1"/>
  <c r="H598" i="1" s="1"/>
  <c r="S370" i="1"/>
  <c r="S598" i="1" s="1"/>
  <c r="AC598" i="1"/>
  <c r="H371" i="1"/>
  <c r="S371" i="1"/>
  <c r="S599" i="1" s="1"/>
  <c r="AC599" i="1"/>
  <c r="H372" i="1"/>
  <c r="S372" i="1"/>
  <c r="S600" i="1" s="1"/>
  <c r="AC600" i="1"/>
  <c r="H373" i="1"/>
  <c r="H601" i="1" s="1"/>
  <c r="S373" i="1"/>
  <c r="S601" i="1" s="1"/>
  <c r="AC601" i="1"/>
  <c r="H374" i="1"/>
  <c r="H602" i="1" s="1"/>
  <c r="S374" i="1"/>
  <c r="S602" i="1" s="1"/>
  <c r="AC602" i="1"/>
  <c r="H375" i="1"/>
  <c r="S375" i="1"/>
  <c r="S603" i="1" s="1"/>
  <c r="AC603" i="1"/>
  <c r="H376" i="1"/>
  <c r="H604" i="1" s="1"/>
  <c r="S376" i="1"/>
  <c r="AC604" i="1"/>
  <c r="H377" i="1"/>
  <c r="S377" i="1"/>
  <c r="AC605" i="1"/>
  <c r="H378" i="1"/>
  <c r="S378" i="1"/>
  <c r="S606" i="1" s="1"/>
  <c r="AC606" i="1"/>
  <c r="H379" i="1"/>
  <c r="H607" i="1" s="1"/>
  <c r="S379" i="1"/>
  <c r="AC607" i="1"/>
  <c r="H380" i="1"/>
  <c r="S380" i="1"/>
  <c r="AC608" i="1"/>
  <c r="H381" i="1"/>
  <c r="H609" i="1" s="1"/>
  <c r="S381" i="1"/>
  <c r="S609" i="1" s="1"/>
  <c r="AC609" i="1"/>
  <c r="H382" i="1"/>
  <c r="S382" i="1"/>
  <c r="S610" i="1" s="1"/>
  <c r="AC610" i="1"/>
  <c r="H383" i="1"/>
  <c r="H611" i="1" s="1"/>
  <c r="S383" i="1"/>
  <c r="S611" i="1" s="1"/>
  <c r="AC611" i="1"/>
  <c r="H384" i="1"/>
  <c r="H612" i="1" s="1"/>
  <c r="S384" i="1"/>
  <c r="S612" i="1" s="1"/>
  <c r="AC612" i="1"/>
  <c r="H385" i="1"/>
  <c r="H613" i="1" s="1"/>
  <c r="S385" i="1"/>
  <c r="S613" i="1" s="1"/>
  <c r="AC613" i="1"/>
  <c r="H386" i="1"/>
  <c r="H614" i="1" s="1"/>
  <c r="S386" i="1"/>
  <c r="S614" i="1" s="1"/>
  <c r="AC614" i="1"/>
  <c r="H387" i="1"/>
  <c r="H615" i="1" s="1"/>
  <c r="S387" i="1"/>
  <c r="S615" i="1" s="1"/>
  <c r="AC615" i="1"/>
  <c r="H388" i="1"/>
  <c r="H616" i="1" s="1"/>
  <c r="S388" i="1"/>
  <c r="S616" i="1" s="1"/>
  <c r="AC616" i="1"/>
  <c r="H389" i="1"/>
  <c r="H617" i="1" s="1"/>
  <c r="S389" i="1"/>
  <c r="S617" i="1" s="1"/>
  <c r="AC617" i="1"/>
  <c r="H390" i="1"/>
  <c r="H618" i="1" s="1"/>
  <c r="S390" i="1"/>
  <c r="AC618" i="1"/>
  <c r="AC391" i="1"/>
  <c r="H394" i="1"/>
  <c r="H621" i="1" s="1"/>
  <c r="X394" i="1"/>
  <c r="X621" i="1" s="1"/>
  <c r="H395" i="1"/>
  <c r="X395" i="1"/>
  <c r="H396" i="1"/>
  <c r="X396" i="1"/>
  <c r="X623" i="1" s="1"/>
  <c r="H397" i="1"/>
  <c r="X397" i="1"/>
  <c r="X624" i="1" s="1"/>
  <c r="H398" i="1"/>
  <c r="X398" i="1"/>
  <c r="X625" i="1" s="1"/>
  <c r="H399" i="1"/>
  <c r="H626" i="1" s="1"/>
  <c r="X399" i="1"/>
  <c r="X626" i="1" s="1"/>
  <c r="H400" i="1"/>
  <c r="X400" i="1"/>
  <c r="X627" i="1" s="1"/>
  <c r="H401" i="1"/>
  <c r="H628" i="1" s="1"/>
  <c r="X401" i="1"/>
  <c r="H402" i="1"/>
  <c r="H629" i="1" s="1"/>
  <c r="X402" i="1"/>
  <c r="X629" i="1" s="1"/>
  <c r="H403" i="1"/>
  <c r="X403" i="1"/>
  <c r="H404" i="1"/>
  <c r="X404" i="1"/>
  <c r="H405" i="1"/>
  <c r="X405" i="1"/>
  <c r="H406" i="1"/>
  <c r="X406" i="1"/>
  <c r="X633" i="1" s="1"/>
  <c r="H407" i="1"/>
  <c r="X407" i="1"/>
  <c r="H408" i="1"/>
  <c r="X408" i="1"/>
  <c r="X635" i="1" s="1"/>
  <c r="H409" i="1"/>
  <c r="H636" i="1" s="1"/>
  <c r="X409" i="1"/>
  <c r="X636" i="1" s="1"/>
  <c r="H410" i="1"/>
  <c r="H637" i="1" s="1"/>
  <c r="X410" i="1"/>
  <c r="X637" i="1" s="1"/>
  <c r="H411" i="1"/>
  <c r="X411" i="1"/>
  <c r="H412" i="1"/>
  <c r="X412" i="1"/>
  <c r="X639" i="1" s="1"/>
  <c r="H413" i="1"/>
  <c r="X413" i="1"/>
  <c r="X640" i="1" s="1"/>
  <c r="H414" i="1"/>
  <c r="X414" i="1"/>
  <c r="H415" i="1"/>
  <c r="X415" i="1"/>
  <c r="X642" i="1" s="1"/>
  <c r="H416" i="1"/>
  <c r="X416" i="1"/>
  <c r="X643" i="1" s="1"/>
  <c r="H417" i="1"/>
  <c r="H644" i="1" s="1"/>
  <c r="X417" i="1"/>
  <c r="X644" i="1" s="1"/>
  <c r="H418" i="1"/>
  <c r="H645" i="1" s="1"/>
  <c r="X418" i="1"/>
  <c r="X645" i="1" s="1"/>
  <c r="H419" i="1"/>
  <c r="X419" i="1"/>
  <c r="X646" i="1" s="1"/>
  <c r="H420" i="1"/>
  <c r="X420" i="1"/>
  <c r="X647" i="1" s="1"/>
  <c r="H421" i="1"/>
  <c r="H648" i="1" s="1"/>
  <c r="AA648" i="1"/>
  <c r="R650" i="1"/>
  <c r="AI650" i="1"/>
  <c r="W651" i="1"/>
  <c r="G652" i="1"/>
  <c r="AA652" i="1"/>
  <c r="N653" i="1"/>
  <c r="AI654" i="1"/>
  <c r="W655" i="1"/>
  <c r="G656" i="1"/>
  <c r="N657" i="1"/>
  <c r="R658" i="1"/>
  <c r="AI658" i="1"/>
  <c r="W659" i="1"/>
  <c r="G660" i="1"/>
  <c r="AA660" i="1"/>
  <c r="N661" i="1"/>
  <c r="AI662" i="1"/>
  <c r="W663" i="1"/>
  <c r="G664" i="1"/>
  <c r="N665" i="1"/>
  <c r="R666" i="1"/>
  <c r="AI666" i="1"/>
  <c r="W667" i="1"/>
  <c r="AA668" i="1"/>
  <c r="N669" i="1"/>
  <c r="G728" i="1"/>
  <c r="W728" i="1"/>
  <c r="AE719" i="1"/>
  <c r="AD333" i="1"/>
  <c r="AD332" i="1"/>
  <c r="AD331" i="1"/>
  <c r="AD330" i="1"/>
  <c r="AD329" i="1"/>
  <c r="AD328" i="1"/>
  <c r="AD669" i="1" s="1"/>
  <c r="AD327" i="1"/>
  <c r="AD326" i="1"/>
  <c r="AD325" i="1"/>
  <c r="AD324" i="1"/>
  <c r="AD323" i="1"/>
  <c r="AD322" i="1"/>
  <c r="AD321" i="1"/>
  <c r="AD320" i="1"/>
  <c r="AD661" i="1" s="1"/>
  <c r="AD319" i="1"/>
  <c r="AD318" i="1"/>
  <c r="AD317" i="1"/>
  <c r="AD316" i="1"/>
  <c r="AD315" i="1"/>
  <c r="AD314" i="1"/>
  <c r="AD313" i="1"/>
  <c r="AD312" i="1"/>
  <c r="AD653" i="1" s="1"/>
  <c r="G447" i="1"/>
  <c r="G674" i="1" s="1"/>
  <c r="G446" i="1"/>
  <c r="G445" i="1"/>
  <c r="G672" i="1" s="1"/>
  <c r="G444" i="1"/>
  <c r="G671" i="1" s="1"/>
  <c r="O447" i="1"/>
  <c r="O446" i="1"/>
  <c r="O673" i="1" s="1"/>
  <c r="O445" i="1"/>
  <c r="O672" i="1" s="1"/>
  <c r="O444" i="1"/>
  <c r="O671" i="1" s="1"/>
  <c r="O443" i="1"/>
  <c r="O442" i="1"/>
  <c r="O669" i="1" s="1"/>
  <c r="O441" i="1"/>
  <c r="O668" i="1" s="1"/>
  <c r="O440" i="1"/>
  <c r="O667" i="1" s="1"/>
  <c r="O439" i="1"/>
  <c r="O438" i="1"/>
  <c r="O665" i="1" s="1"/>
  <c r="O437" i="1"/>
  <c r="O664" i="1" s="1"/>
  <c r="O436" i="1"/>
  <c r="O663" i="1" s="1"/>
  <c r="O435" i="1"/>
  <c r="O434" i="1"/>
  <c r="O661" i="1" s="1"/>
  <c r="O433" i="1"/>
  <c r="O660" i="1" s="1"/>
  <c r="O432" i="1"/>
  <c r="O659" i="1" s="1"/>
  <c r="O431" i="1"/>
  <c r="O430" i="1"/>
  <c r="O657" i="1" s="1"/>
  <c r="O429" i="1"/>
  <c r="O656" i="1" s="1"/>
  <c r="O428" i="1"/>
  <c r="O655" i="1" s="1"/>
  <c r="O427" i="1"/>
  <c r="O426" i="1"/>
  <c r="O653" i="1" s="1"/>
  <c r="O425" i="1"/>
  <c r="O652" i="1" s="1"/>
  <c r="O424" i="1"/>
  <c r="O651" i="1" s="1"/>
  <c r="O423" i="1"/>
  <c r="O650" i="1" s="1"/>
  <c r="O422" i="1"/>
  <c r="O649" i="1" s="1"/>
  <c r="O421" i="1"/>
  <c r="O648" i="1" s="1"/>
  <c r="W448" i="1"/>
  <c r="W447" i="1"/>
  <c r="W674" i="1" s="1"/>
  <c r="W446" i="1"/>
  <c r="W673" i="1" s="1"/>
  <c r="W445" i="1"/>
  <c r="W672" i="1" s="1"/>
  <c r="W444" i="1"/>
  <c r="W671" i="1" s="1"/>
  <c r="AE447" i="1"/>
  <c r="AE446" i="1"/>
  <c r="AE673" i="1" s="1"/>
  <c r="AE445" i="1"/>
  <c r="AE672" i="1" s="1"/>
  <c r="AE444" i="1"/>
  <c r="AE443" i="1"/>
  <c r="AE442" i="1"/>
  <c r="AE441" i="1"/>
  <c r="AE668" i="1" s="1"/>
  <c r="AE440" i="1"/>
  <c r="AE667" i="1" s="1"/>
  <c r="AE439" i="1"/>
  <c r="AE438" i="1"/>
  <c r="AE665" i="1" s="1"/>
  <c r="AE437" i="1"/>
  <c r="AE664" i="1" s="1"/>
  <c r="AE436" i="1"/>
  <c r="AE435" i="1"/>
  <c r="AE662" i="1" s="1"/>
  <c r="AE434" i="1"/>
  <c r="AE433" i="1"/>
  <c r="AE660" i="1" s="1"/>
  <c r="AE432" i="1"/>
  <c r="AE659" i="1" s="1"/>
  <c r="AE431" i="1"/>
  <c r="AE658" i="1" s="1"/>
  <c r="AE430" i="1"/>
  <c r="AE429" i="1"/>
  <c r="AE656" i="1" s="1"/>
  <c r="AE428" i="1"/>
  <c r="AE655" i="1" s="1"/>
  <c r="AE427" i="1"/>
  <c r="AE654" i="1" s="1"/>
  <c r="AE426" i="1"/>
  <c r="AE653" i="1" s="1"/>
  <c r="AE425" i="1"/>
  <c r="AE652" i="1" s="1"/>
  <c r="AE424" i="1"/>
  <c r="AE651" i="1" s="1"/>
  <c r="AE423" i="1"/>
  <c r="AE650" i="1" s="1"/>
  <c r="AE422" i="1"/>
  <c r="AE421" i="1"/>
  <c r="AE648" i="1" s="1"/>
  <c r="K280" i="1"/>
  <c r="K282" i="1"/>
  <c r="H280" i="1"/>
  <c r="H281" i="1"/>
  <c r="H282" i="1"/>
  <c r="H283" i="1"/>
  <c r="H284" i="1"/>
  <c r="P285" i="1"/>
  <c r="P513" i="1" s="1"/>
  <c r="P286" i="1"/>
  <c r="P287" i="1"/>
  <c r="P515" i="1" s="1"/>
  <c r="P288" i="1"/>
  <c r="X289" i="1"/>
  <c r="X517" i="1" s="1"/>
  <c r="H290" i="1"/>
  <c r="H291" i="1"/>
  <c r="H292" i="1"/>
  <c r="X293" i="1"/>
  <c r="X521" i="1" s="1"/>
  <c r="AF294" i="1"/>
  <c r="AF295" i="1"/>
  <c r="H297" i="1"/>
  <c r="P298" i="1"/>
  <c r="P526" i="1" s="1"/>
  <c r="P299" i="1"/>
  <c r="P527" i="1" s="1"/>
  <c r="P300" i="1"/>
  <c r="P528" i="1" s="1"/>
  <c r="H301" i="1"/>
  <c r="H302" i="1"/>
  <c r="AF302" i="1"/>
  <c r="AF304" i="1"/>
  <c r="AF305" i="1"/>
  <c r="W280" i="1"/>
  <c r="W565" i="1" s="1"/>
  <c r="W281" i="1"/>
  <c r="W282" i="1"/>
  <c r="O283" i="1"/>
  <c r="O624" i="1" s="1"/>
  <c r="G284" i="1"/>
  <c r="G285" i="1"/>
  <c r="G286" i="1"/>
  <c r="G287" i="1"/>
  <c r="G288" i="1"/>
  <c r="AE288" i="1"/>
  <c r="AE573" i="1" s="1"/>
  <c r="AE289" i="1"/>
  <c r="AE574" i="1" s="1"/>
  <c r="AE290" i="1"/>
  <c r="AE291" i="1"/>
  <c r="AE292" i="1"/>
  <c r="AE577" i="1" s="1"/>
  <c r="AE293" i="1"/>
  <c r="AE578" i="1" s="1"/>
  <c r="W294" i="1"/>
  <c r="W579" i="1" s="1"/>
  <c r="W295" i="1"/>
  <c r="W580" i="1" s="1"/>
  <c r="W296" i="1"/>
  <c r="W581" i="1" s="1"/>
  <c r="O297" i="1"/>
  <c r="O638" i="1" s="1"/>
  <c r="O298" i="1"/>
  <c r="O299" i="1"/>
  <c r="G300" i="1"/>
  <c r="G301" i="1"/>
  <c r="O302" i="1"/>
  <c r="O303" i="1"/>
  <c r="G305" i="1"/>
  <c r="G306" i="1"/>
  <c r="G307" i="1"/>
  <c r="G308" i="1"/>
  <c r="G309" i="1"/>
  <c r="G650" i="1" s="1"/>
  <c r="AE309" i="1"/>
  <c r="AE594" i="1" s="1"/>
  <c r="AE310" i="1"/>
  <c r="H314" i="1"/>
  <c r="H315" i="1"/>
  <c r="S319" i="1"/>
  <c r="H320" i="1"/>
  <c r="H321" i="1"/>
  <c r="S322" i="1"/>
  <c r="S323" i="1"/>
  <c r="AC554" i="1"/>
  <c r="AC558" i="1"/>
  <c r="S565" i="1"/>
  <c r="AC566" i="1"/>
  <c r="H340" i="1"/>
  <c r="H568" i="1" s="1"/>
  <c r="S569" i="1"/>
  <c r="H342" i="1"/>
  <c r="H570" i="1" s="1"/>
  <c r="H343" i="1"/>
  <c r="H571" i="1" s="1"/>
  <c r="S346" i="1"/>
  <c r="S574" i="1" s="1"/>
  <c r="N280" i="1"/>
  <c r="AL280" i="1"/>
  <c r="V281" i="1"/>
  <c r="AL281" i="1"/>
  <c r="AD282" i="1"/>
  <c r="N283" i="1"/>
  <c r="AL283" i="1"/>
  <c r="V284" i="1"/>
  <c r="AL284" i="1"/>
  <c r="AD285" i="1"/>
  <c r="N286" i="1"/>
  <c r="AD286" i="1"/>
  <c r="N287" i="1"/>
  <c r="AL287" i="1"/>
  <c r="V288" i="1"/>
  <c r="N289" i="1"/>
  <c r="AD289" i="1"/>
  <c r="N290" i="1"/>
  <c r="AD290" i="1"/>
  <c r="N291" i="1"/>
  <c r="AL291" i="1"/>
  <c r="V292" i="1"/>
  <c r="AL292" i="1"/>
  <c r="AD293" i="1"/>
  <c r="N294" i="1"/>
  <c r="AD294" i="1"/>
  <c r="N295" i="1"/>
  <c r="AL295" i="1"/>
  <c r="V296" i="1"/>
  <c r="N297" i="1"/>
  <c r="AD297" i="1"/>
  <c r="N298" i="1"/>
  <c r="AD298" i="1"/>
  <c r="V299" i="1"/>
  <c r="AL299" i="1"/>
  <c r="V300" i="1"/>
  <c r="AL300" i="1"/>
  <c r="AD301" i="1"/>
  <c r="V302" i="1"/>
  <c r="AL302" i="1"/>
  <c r="V303" i="1"/>
  <c r="AL303" i="1"/>
  <c r="AD304" i="1"/>
  <c r="N305" i="1"/>
  <c r="AD305" i="1"/>
  <c r="N306" i="1"/>
  <c r="N647" i="1" s="1"/>
  <c r="AD306" i="1"/>
  <c r="AD647" i="1" s="1"/>
  <c r="N307" i="1"/>
  <c r="AD307" i="1"/>
  <c r="N308" i="1"/>
  <c r="AD308" i="1"/>
  <c r="AD649" i="1" s="1"/>
  <c r="N309" i="1"/>
  <c r="AD309" i="1"/>
  <c r="N310" i="1"/>
  <c r="N651" i="1" s="1"/>
  <c r="AD310" i="1"/>
  <c r="AD651" i="1" s="1"/>
  <c r="V311" i="1"/>
  <c r="G312" i="1"/>
  <c r="AB312" i="1"/>
  <c r="AB313" i="1"/>
  <c r="G314" i="1"/>
  <c r="G315" i="1"/>
  <c r="AB316" i="1"/>
  <c r="G317" i="1"/>
  <c r="G318" i="1"/>
  <c r="AB319" i="1"/>
  <c r="G320" i="1"/>
  <c r="AB320" i="1"/>
  <c r="G321" i="1"/>
  <c r="G549" i="1" s="1"/>
  <c r="AB321" i="1"/>
  <c r="G322" i="1"/>
  <c r="AB322" i="1"/>
  <c r="AB550" i="1" s="1"/>
  <c r="G325" i="1"/>
  <c r="G666" i="1" s="1"/>
  <c r="AB326" i="1"/>
  <c r="G327" i="1"/>
  <c r="G329" i="1"/>
  <c r="Q558" i="1"/>
  <c r="AB331" i="1"/>
  <c r="G332" i="1"/>
  <c r="AB337" i="1"/>
  <c r="AB565" i="1" s="1"/>
  <c r="Q338" i="1"/>
  <c r="Q566" i="1" s="1"/>
  <c r="Q339" i="1"/>
  <c r="Q567" i="1" s="1"/>
  <c r="Q340" i="1"/>
  <c r="Q568" i="1" s="1"/>
  <c r="G341" i="1"/>
  <c r="G569" i="1" s="1"/>
  <c r="G342" i="1"/>
  <c r="G343" i="1"/>
  <c r="G571" i="1" s="1"/>
  <c r="AB343" i="1"/>
  <c r="AB571" i="1" s="1"/>
  <c r="Q344" i="1"/>
  <c r="Q572" i="1" s="1"/>
  <c r="G345" i="1"/>
  <c r="G573" i="1" s="1"/>
  <c r="AB345" i="1"/>
  <c r="AB573" i="1" s="1"/>
  <c r="Q346" i="1"/>
  <c r="Q574" i="1" s="1"/>
  <c r="G347" i="1"/>
  <c r="G575" i="1" s="1"/>
  <c r="AB347" i="1"/>
  <c r="AB575" i="1" s="1"/>
  <c r="Q348" i="1"/>
  <c r="Q576" i="1" s="1"/>
  <c r="G349" i="1"/>
  <c r="AB349" i="1"/>
  <c r="AB577" i="1" s="1"/>
  <c r="Q350" i="1"/>
  <c r="Q578" i="1" s="1"/>
  <c r="G351" i="1"/>
  <c r="G579" i="1" s="1"/>
  <c r="AB351" i="1"/>
  <c r="AB579" i="1" s="1"/>
  <c r="G352" i="1"/>
  <c r="G580" i="1" s="1"/>
  <c r="AB352" i="1"/>
  <c r="AB580" i="1" s="1"/>
  <c r="G353" i="1"/>
  <c r="Q353" i="1"/>
  <c r="Q581" i="1" s="1"/>
  <c r="G354" i="1"/>
  <c r="G582" i="1" s="1"/>
  <c r="Q354" i="1"/>
  <c r="Q582" i="1" s="1"/>
  <c r="AB354" i="1"/>
  <c r="AB582" i="1" s="1"/>
  <c r="G355" i="1"/>
  <c r="G583" i="1" s="1"/>
  <c r="Q355" i="1"/>
  <c r="Q583" i="1" s="1"/>
  <c r="AB355" i="1"/>
  <c r="AB583" i="1" s="1"/>
  <c r="G356" i="1"/>
  <c r="G584" i="1" s="1"/>
  <c r="Q356" i="1"/>
  <c r="Q584" i="1" s="1"/>
  <c r="AB356" i="1"/>
  <c r="AB584" i="1" s="1"/>
  <c r="G357" i="1"/>
  <c r="Q357" i="1"/>
  <c r="Q585" i="1" s="1"/>
  <c r="G358" i="1"/>
  <c r="Q358" i="1"/>
  <c r="Q586" i="1" s="1"/>
  <c r="AB358" i="1"/>
  <c r="AB586" i="1" s="1"/>
  <c r="G359" i="1"/>
  <c r="Q359" i="1"/>
  <c r="Q587" i="1" s="1"/>
  <c r="AB359" i="1"/>
  <c r="AB587" i="1" s="1"/>
  <c r="G360" i="1"/>
  <c r="G588" i="1" s="1"/>
  <c r="Q360" i="1"/>
  <c r="Q588" i="1" s="1"/>
  <c r="AB360" i="1"/>
  <c r="AB588" i="1" s="1"/>
  <c r="G361" i="1"/>
  <c r="G589" i="1" s="1"/>
  <c r="Q361" i="1"/>
  <c r="Q589" i="1" s="1"/>
  <c r="AB361" i="1"/>
  <c r="AB589" i="1" s="1"/>
  <c r="G362" i="1"/>
  <c r="Q362" i="1"/>
  <c r="Q590" i="1" s="1"/>
  <c r="AB362" i="1"/>
  <c r="AB590" i="1" s="1"/>
  <c r="AB758" i="1" s="1"/>
  <c r="G363" i="1"/>
  <c r="Q363" i="1"/>
  <c r="Q591" i="1" s="1"/>
  <c r="AB363" i="1"/>
  <c r="AB591" i="1" s="1"/>
  <c r="G364" i="1"/>
  <c r="Q364" i="1"/>
  <c r="Q592" i="1" s="1"/>
  <c r="AB364" i="1"/>
  <c r="AB592" i="1" s="1"/>
  <c r="G365" i="1"/>
  <c r="Q365" i="1"/>
  <c r="Q593" i="1" s="1"/>
  <c r="AB365" i="1"/>
  <c r="AB593" i="1" s="1"/>
  <c r="G366" i="1"/>
  <c r="Q366" i="1"/>
  <c r="Q594" i="1" s="1"/>
  <c r="AB366" i="1"/>
  <c r="AB594" i="1" s="1"/>
  <c r="G367" i="1"/>
  <c r="G595" i="1" s="1"/>
  <c r="Q367" i="1"/>
  <c r="Q595" i="1" s="1"/>
  <c r="AB367" i="1"/>
  <c r="AB595" i="1" s="1"/>
  <c r="G368" i="1"/>
  <c r="G596" i="1" s="1"/>
  <c r="G764" i="1" s="1"/>
  <c r="Q368" i="1"/>
  <c r="Q596" i="1" s="1"/>
  <c r="AB368" i="1"/>
  <c r="AB596" i="1" s="1"/>
  <c r="G369" i="1"/>
  <c r="G597" i="1" s="1"/>
  <c r="Q369" i="1"/>
  <c r="Q597" i="1" s="1"/>
  <c r="AB369" i="1"/>
  <c r="G370" i="1"/>
  <c r="G598" i="1" s="1"/>
  <c r="Q370" i="1"/>
  <c r="Q598" i="1" s="1"/>
  <c r="AB370" i="1"/>
  <c r="G371" i="1"/>
  <c r="Q371" i="1"/>
  <c r="Q599" i="1" s="1"/>
  <c r="AB371" i="1"/>
  <c r="AB599" i="1" s="1"/>
  <c r="G372" i="1"/>
  <c r="Q372" i="1"/>
  <c r="Q600" i="1" s="1"/>
  <c r="AB372" i="1"/>
  <c r="G373" i="1"/>
  <c r="G601" i="1" s="1"/>
  <c r="Q373" i="1"/>
  <c r="Q601" i="1" s="1"/>
  <c r="AB373" i="1"/>
  <c r="AB601" i="1" s="1"/>
  <c r="G374" i="1"/>
  <c r="Q374" i="1"/>
  <c r="Q602" i="1" s="1"/>
  <c r="AB374" i="1"/>
  <c r="AB602" i="1" s="1"/>
  <c r="G375" i="1"/>
  <c r="Q375" i="1"/>
  <c r="Q603" i="1" s="1"/>
  <c r="AB375" i="1"/>
  <c r="AB603" i="1" s="1"/>
  <c r="G376" i="1"/>
  <c r="G604" i="1" s="1"/>
  <c r="G772" i="1" s="1"/>
  <c r="Q376" i="1"/>
  <c r="Q604" i="1" s="1"/>
  <c r="AB376" i="1"/>
  <c r="Q377" i="1"/>
  <c r="Q605" i="1" s="1"/>
  <c r="AB377" i="1"/>
  <c r="G378" i="1"/>
  <c r="Q378" i="1"/>
  <c r="Q606" i="1" s="1"/>
  <c r="AB378" i="1"/>
  <c r="AB606" i="1" s="1"/>
  <c r="G379" i="1"/>
  <c r="G607" i="1" s="1"/>
  <c r="Q379" i="1"/>
  <c r="Q607" i="1" s="1"/>
  <c r="AB379" i="1"/>
  <c r="G380" i="1"/>
  <c r="G608" i="1" s="1"/>
  <c r="Q380" i="1"/>
  <c r="Q608" i="1" s="1"/>
  <c r="AB380" i="1"/>
  <c r="AB608" i="1" s="1"/>
  <c r="G381" i="1"/>
  <c r="G609" i="1" s="1"/>
  <c r="Q381" i="1"/>
  <c r="Q609" i="1" s="1"/>
  <c r="AB381" i="1"/>
  <c r="G382" i="1"/>
  <c r="Q382" i="1"/>
  <c r="Q610" i="1" s="1"/>
  <c r="AB382" i="1"/>
  <c r="AB610" i="1" s="1"/>
  <c r="G383" i="1"/>
  <c r="G611" i="1" s="1"/>
  <c r="Q383" i="1"/>
  <c r="Q611" i="1" s="1"/>
  <c r="AB383" i="1"/>
  <c r="G384" i="1"/>
  <c r="Q384" i="1"/>
  <c r="Q612" i="1" s="1"/>
  <c r="AB384" i="1"/>
  <c r="AB612" i="1" s="1"/>
  <c r="G385" i="1"/>
  <c r="G613" i="1" s="1"/>
  <c r="Q385" i="1"/>
  <c r="Q613" i="1" s="1"/>
  <c r="AB385" i="1"/>
  <c r="AB613" i="1" s="1"/>
  <c r="G386" i="1"/>
  <c r="Q386" i="1"/>
  <c r="Q614" i="1" s="1"/>
  <c r="AB386" i="1"/>
  <c r="AB614" i="1" s="1"/>
  <c r="G387" i="1"/>
  <c r="G615" i="1" s="1"/>
  <c r="Q387" i="1"/>
  <c r="Q615" i="1" s="1"/>
  <c r="AB387" i="1"/>
  <c r="G388" i="1"/>
  <c r="G616" i="1" s="1"/>
  <c r="Q388" i="1"/>
  <c r="Q616" i="1" s="1"/>
  <c r="AB388" i="1"/>
  <c r="AB616" i="1" s="1"/>
  <c r="G389" i="1"/>
  <c r="G617" i="1" s="1"/>
  <c r="Q389" i="1"/>
  <c r="Q617" i="1" s="1"/>
  <c r="AB389" i="1"/>
  <c r="AB617" i="1" s="1"/>
  <c r="G390" i="1"/>
  <c r="G618" i="1" s="1"/>
  <c r="Q390" i="1"/>
  <c r="Q618" i="1" s="1"/>
  <c r="AB390" i="1"/>
  <c r="AB618" i="1" s="1"/>
  <c r="G394" i="1"/>
  <c r="G621" i="1" s="1"/>
  <c r="W394" i="1"/>
  <c r="G395" i="1"/>
  <c r="W395" i="1"/>
  <c r="G396" i="1"/>
  <c r="G623" i="1" s="1"/>
  <c r="W396" i="1"/>
  <c r="G397" i="1"/>
  <c r="G624" i="1" s="1"/>
  <c r="W397" i="1"/>
  <c r="W624" i="1" s="1"/>
  <c r="G398" i="1"/>
  <c r="G625" i="1" s="1"/>
  <c r="W398" i="1"/>
  <c r="W625" i="1" s="1"/>
  <c r="G399" i="1"/>
  <c r="W399" i="1"/>
  <c r="W626" i="1" s="1"/>
  <c r="G400" i="1"/>
  <c r="G627" i="1" s="1"/>
  <c r="W400" i="1"/>
  <c r="W627" i="1" s="1"/>
  <c r="G401" i="1"/>
  <c r="W401" i="1"/>
  <c r="W628" i="1" s="1"/>
  <c r="G402" i="1"/>
  <c r="G629" i="1" s="1"/>
  <c r="W402" i="1"/>
  <c r="W629" i="1" s="1"/>
  <c r="G403" i="1"/>
  <c r="G630" i="1" s="1"/>
  <c r="W403" i="1"/>
  <c r="W630" i="1" s="1"/>
  <c r="G404" i="1"/>
  <c r="G631" i="1" s="1"/>
  <c r="W404" i="1"/>
  <c r="G405" i="1"/>
  <c r="G632" i="1" s="1"/>
  <c r="W405" i="1"/>
  <c r="W632" i="1" s="1"/>
  <c r="G406" i="1"/>
  <c r="G633" i="1" s="1"/>
  <c r="W406" i="1"/>
  <c r="G407" i="1"/>
  <c r="G634" i="1" s="1"/>
  <c r="W407" i="1"/>
  <c r="W634" i="1" s="1"/>
  <c r="G408" i="1"/>
  <c r="G635" i="1" s="1"/>
  <c r="W408" i="1"/>
  <c r="G409" i="1"/>
  <c r="G636" i="1" s="1"/>
  <c r="W409" i="1"/>
  <c r="G410" i="1"/>
  <c r="G637" i="1" s="1"/>
  <c r="W410" i="1"/>
  <c r="G411" i="1"/>
  <c r="G638" i="1" s="1"/>
  <c r="W411" i="1"/>
  <c r="G412" i="1"/>
  <c r="G639" i="1" s="1"/>
  <c r="W412" i="1"/>
  <c r="W639" i="1" s="1"/>
  <c r="G413" i="1"/>
  <c r="G640" i="1" s="1"/>
  <c r="W413" i="1"/>
  <c r="W640" i="1" s="1"/>
  <c r="G414" i="1"/>
  <c r="W414" i="1"/>
  <c r="W641" i="1" s="1"/>
  <c r="G415" i="1"/>
  <c r="G642" i="1" s="1"/>
  <c r="W415" i="1"/>
  <c r="W642" i="1" s="1"/>
  <c r="G416" i="1"/>
  <c r="G643" i="1" s="1"/>
  <c r="W416" i="1"/>
  <c r="W643" i="1" s="1"/>
  <c r="G417" i="1"/>
  <c r="W417" i="1"/>
  <c r="W644" i="1" s="1"/>
  <c r="G418" i="1"/>
  <c r="G645" i="1" s="1"/>
  <c r="W418" i="1"/>
  <c r="W645" i="1" s="1"/>
  <c r="G419" i="1"/>
  <c r="W419" i="1"/>
  <c r="W646" i="1" s="1"/>
  <c r="G420" i="1"/>
  <c r="G647" i="1" s="1"/>
  <c r="W420" i="1"/>
  <c r="W647" i="1" s="1"/>
  <c r="G421" i="1"/>
  <c r="X421" i="1"/>
  <c r="L422" i="1"/>
  <c r="L649" i="1" s="1"/>
  <c r="AB422" i="1"/>
  <c r="AB649" i="1" s="1"/>
  <c r="P423" i="1"/>
  <c r="P650" i="1" s="1"/>
  <c r="AH650" i="1"/>
  <c r="AL651" i="1"/>
  <c r="X425" i="1"/>
  <c r="X652" i="1" s="1"/>
  <c r="L426" i="1"/>
  <c r="L653" i="1" s="1"/>
  <c r="AB426" i="1"/>
  <c r="AB653" i="1" s="1"/>
  <c r="P427" i="1"/>
  <c r="P654" i="1" s="1"/>
  <c r="AH654" i="1"/>
  <c r="X429" i="1"/>
  <c r="X656" i="1" s="1"/>
  <c r="L430" i="1"/>
  <c r="L657" i="1" s="1"/>
  <c r="AB430" i="1"/>
  <c r="AB657" i="1" s="1"/>
  <c r="P431" i="1"/>
  <c r="P658" i="1" s="1"/>
  <c r="AH658" i="1"/>
  <c r="AL659" i="1"/>
  <c r="X433" i="1"/>
  <c r="X660" i="1" s="1"/>
  <c r="L434" i="1"/>
  <c r="L661" i="1" s="1"/>
  <c r="AB434" i="1"/>
  <c r="P435" i="1"/>
  <c r="P662" i="1" s="1"/>
  <c r="AH662" i="1"/>
  <c r="X437" i="1"/>
  <c r="X664" i="1" s="1"/>
  <c r="L438" i="1"/>
  <c r="L665" i="1" s="1"/>
  <c r="AB438" i="1"/>
  <c r="P439" i="1"/>
  <c r="P666" i="1" s="1"/>
  <c r="AH666" i="1"/>
  <c r="AL667" i="1"/>
  <c r="X441" i="1"/>
  <c r="L442" i="1"/>
  <c r="L669" i="1" s="1"/>
  <c r="AB442" i="1"/>
  <c r="AB669" i="1" s="1"/>
  <c r="P443" i="1"/>
  <c r="P670" i="1" s="1"/>
  <c r="L444" i="1"/>
  <c r="L671" i="1" s="1"/>
  <c r="N730" i="1"/>
  <c r="V728" i="1"/>
  <c r="AD730" i="1"/>
  <c r="AL728" i="1"/>
  <c r="J337" i="1"/>
  <c r="J565" i="1" s="1"/>
  <c r="R337" i="1"/>
  <c r="R565" i="1" s="1"/>
  <c r="Z337" i="1"/>
  <c r="Z565" i="1" s="1"/>
  <c r="AH337" i="1"/>
  <c r="J338" i="1"/>
  <c r="J566" i="1" s="1"/>
  <c r="R338" i="1"/>
  <c r="Z338" i="1"/>
  <c r="Z566" i="1" s="1"/>
  <c r="AH338" i="1"/>
  <c r="AH566" i="1" s="1"/>
  <c r="J339" i="1"/>
  <c r="J567" i="1" s="1"/>
  <c r="R339" i="1"/>
  <c r="R567" i="1" s="1"/>
  <c r="Z339" i="1"/>
  <c r="Z567" i="1" s="1"/>
  <c r="AH339" i="1"/>
  <c r="AH567" i="1" s="1"/>
  <c r="J340" i="1"/>
  <c r="J568" i="1" s="1"/>
  <c r="R340" i="1"/>
  <c r="R568" i="1" s="1"/>
  <c r="Z340" i="1"/>
  <c r="Z568" i="1" s="1"/>
  <c r="AH340" i="1"/>
  <c r="AH568" i="1" s="1"/>
  <c r="J341" i="1"/>
  <c r="J569" i="1" s="1"/>
  <c r="R341" i="1"/>
  <c r="R569" i="1" s="1"/>
  <c r="Z341" i="1"/>
  <c r="Z569" i="1" s="1"/>
  <c r="AH341" i="1"/>
  <c r="AH569" i="1" s="1"/>
  <c r="J342" i="1"/>
  <c r="R342" i="1"/>
  <c r="R570" i="1" s="1"/>
  <c r="Z342" i="1"/>
  <c r="AH342" i="1"/>
  <c r="AH570" i="1" s="1"/>
  <c r="J343" i="1"/>
  <c r="R343" i="1"/>
  <c r="R571" i="1" s="1"/>
  <c r="Z343" i="1"/>
  <c r="Z571" i="1" s="1"/>
  <c r="AH343" i="1"/>
  <c r="AH571" i="1" s="1"/>
  <c r="J344" i="1"/>
  <c r="J572" i="1" s="1"/>
  <c r="R344" i="1"/>
  <c r="R572" i="1" s="1"/>
  <c r="Z344" i="1"/>
  <c r="Z572" i="1" s="1"/>
  <c r="AH344" i="1"/>
  <c r="AH572" i="1" s="1"/>
  <c r="J345" i="1"/>
  <c r="J573" i="1" s="1"/>
  <c r="R345" i="1"/>
  <c r="R573" i="1" s="1"/>
  <c r="Z345" i="1"/>
  <c r="Z573" i="1" s="1"/>
  <c r="AH345" i="1"/>
  <c r="AH573" i="1" s="1"/>
  <c r="J346" i="1"/>
  <c r="J574" i="1" s="1"/>
  <c r="R346" i="1"/>
  <c r="R574" i="1" s="1"/>
  <c r="Z346" i="1"/>
  <c r="Z574" i="1" s="1"/>
  <c r="AH346" i="1"/>
  <c r="J347" i="1"/>
  <c r="R347" i="1"/>
  <c r="R575" i="1" s="1"/>
  <c r="Z347" i="1"/>
  <c r="Z575" i="1" s="1"/>
  <c r="AH347" i="1"/>
  <c r="AH575" i="1" s="1"/>
  <c r="J348" i="1"/>
  <c r="J576" i="1" s="1"/>
  <c r="R348" i="1"/>
  <c r="R576" i="1" s="1"/>
  <c r="Z348" i="1"/>
  <c r="Z576" i="1" s="1"/>
  <c r="AH348" i="1"/>
  <c r="AH576" i="1" s="1"/>
  <c r="J349" i="1"/>
  <c r="J577" i="1" s="1"/>
  <c r="R349" i="1"/>
  <c r="R577" i="1" s="1"/>
  <c r="Z349" i="1"/>
  <c r="Z577" i="1" s="1"/>
  <c r="AH349" i="1"/>
  <c r="AH577" i="1" s="1"/>
  <c r="J350" i="1"/>
  <c r="J578" i="1" s="1"/>
  <c r="R350" i="1"/>
  <c r="R578" i="1" s="1"/>
  <c r="Z350" i="1"/>
  <c r="Z578" i="1" s="1"/>
  <c r="AH350" i="1"/>
  <c r="J351" i="1"/>
  <c r="R351" i="1"/>
  <c r="R579" i="1" s="1"/>
  <c r="Z351" i="1"/>
  <c r="Z579" i="1" s="1"/>
  <c r="AH351" i="1"/>
  <c r="AH579" i="1" s="1"/>
  <c r="J352" i="1"/>
  <c r="J580" i="1" s="1"/>
  <c r="R352" i="1"/>
  <c r="R580" i="1" s="1"/>
  <c r="Z352" i="1"/>
  <c r="Z580" i="1" s="1"/>
  <c r="AH352" i="1"/>
  <c r="AH580" i="1" s="1"/>
  <c r="J353" i="1"/>
  <c r="J581" i="1" s="1"/>
  <c r="R353" i="1"/>
  <c r="R581" i="1" s="1"/>
  <c r="Z353" i="1"/>
  <c r="Z581" i="1" s="1"/>
  <c r="AH353" i="1"/>
  <c r="AH581" i="1" s="1"/>
  <c r="J354" i="1"/>
  <c r="J582" i="1" s="1"/>
  <c r="R354" i="1"/>
  <c r="R582" i="1" s="1"/>
  <c r="Z354" i="1"/>
  <c r="Z582" i="1" s="1"/>
  <c r="AH354" i="1"/>
  <c r="J355" i="1"/>
  <c r="R355" i="1"/>
  <c r="R583" i="1" s="1"/>
  <c r="Z355" i="1"/>
  <c r="Z583" i="1" s="1"/>
  <c r="AH355" i="1"/>
  <c r="AH583" i="1" s="1"/>
  <c r="J356" i="1"/>
  <c r="J584" i="1" s="1"/>
  <c r="R356" i="1"/>
  <c r="R584" i="1" s="1"/>
  <c r="Z356" i="1"/>
  <c r="Z584" i="1" s="1"/>
  <c r="AH356" i="1"/>
  <c r="AH584" i="1" s="1"/>
  <c r="J357" i="1"/>
  <c r="J585" i="1" s="1"/>
  <c r="R357" i="1"/>
  <c r="R585" i="1" s="1"/>
  <c r="Z357" i="1"/>
  <c r="Z585" i="1" s="1"/>
  <c r="AH357" i="1"/>
  <c r="AH585" i="1" s="1"/>
  <c r="J358" i="1"/>
  <c r="J586" i="1" s="1"/>
  <c r="R358" i="1"/>
  <c r="R586" i="1" s="1"/>
  <c r="Z358" i="1"/>
  <c r="Z586" i="1" s="1"/>
  <c r="AH358" i="1"/>
  <c r="J359" i="1"/>
  <c r="J587" i="1" s="1"/>
  <c r="R359" i="1"/>
  <c r="Z359" i="1"/>
  <c r="Z587" i="1" s="1"/>
  <c r="AH359" i="1"/>
  <c r="AH587" i="1" s="1"/>
  <c r="J360" i="1"/>
  <c r="J588" i="1" s="1"/>
  <c r="R360" i="1"/>
  <c r="R588" i="1" s="1"/>
  <c r="Z360" i="1"/>
  <c r="Z588" i="1" s="1"/>
  <c r="AH360" i="1"/>
  <c r="AH588" i="1" s="1"/>
  <c r="J361" i="1"/>
  <c r="J589" i="1" s="1"/>
  <c r="R361" i="1"/>
  <c r="R589" i="1" s="1"/>
  <c r="Z361" i="1"/>
  <c r="Z589" i="1" s="1"/>
  <c r="AH361" i="1"/>
  <c r="AH589" i="1" s="1"/>
  <c r="J362" i="1"/>
  <c r="J590" i="1" s="1"/>
  <c r="R362" i="1"/>
  <c r="R590" i="1" s="1"/>
  <c r="Z362" i="1"/>
  <c r="Z590" i="1" s="1"/>
  <c r="AH362" i="1"/>
  <c r="AH590" i="1" s="1"/>
  <c r="J363" i="1"/>
  <c r="R363" i="1"/>
  <c r="R591" i="1" s="1"/>
  <c r="Z363" i="1"/>
  <c r="Z591" i="1" s="1"/>
  <c r="AH363" i="1"/>
  <c r="AH591" i="1" s="1"/>
  <c r="J364" i="1"/>
  <c r="J592" i="1" s="1"/>
  <c r="R364" i="1"/>
  <c r="R592" i="1" s="1"/>
  <c r="Z364" i="1"/>
  <c r="Z592" i="1" s="1"/>
  <c r="AH364" i="1"/>
  <c r="AH592" i="1" s="1"/>
  <c r="J365" i="1"/>
  <c r="J593" i="1" s="1"/>
  <c r="R365" i="1"/>
  <c r="R593" i="1" s="1"/>
  <c r="Z365" i="1"/>
  <c r="Z593" i="1" s="1"/>
  <c r="AH365" i="1"/>
  <c r="AH593" i="1" s="1"/>
  <c r="J366" i="1"/>
  <c r="J594" i="1" s="1"/>
  <c r="R366" i="1"/>
  <c r="R594" i="1" s="1"/>
  <c r="Z366" i="1"/>
  <c r="Z594" i="1" s="1"/>
  <c r="AH366" i="1"/>
  <c r="AH594" i="1" s="1"/>
  <c r="J367" i="1"/>
  <c r="J595" i="1" s="1"/>
  <c r="R367" i="1"/>
  <c r="R595" i="1" s="1"/>
  <c r="Z367" i="1"/>
  <c r="Z595" i="1" s="1"/>
  <c r="AH367" i="1"/>
  <c r="J368" i="1"/>
  <c r="J596" i="1" s="1"/>
  <c r="R368" i="1"/>
  <c r="R596" i="1" s="1"/>
  <c r="R764" i="1" s="1"/>
  <c r="Z368" i="1"/>
  <c r="Z596" i="1" s="1"/>
  <c r="Z764" i="1" s="1"/>
  <c r="AH368" i="1"/>
  <c r="AH596" i="1" s="1"/>
  <c r="J369" i="1"/>
  <c r="R369" i="1"/>
  <c r="R597" i="1" s="1"/>
  <c r="Z369" i="1"/>
  <c r="Z597" i="1" s="1"/>
  <c r="AH369" i="1"/>
  <c r="AH597" i="1" s="1"/>
  <c r="J370" i="1"/>
  <c r="J598" i="1" s="1"/>
  <c r="R370" i="1"/>
  <c r="R598" i="1" s="1"/>
  <c r="Z370" i="1"/>
  <c r="Z598" i="1" s="1"/>
  <c r="AH370" i="1"/>
  <c r="AH598" i="1" s="1"/>
  <c r="J371" i="1"/>
  <c r="J599" i="1" s="1"/>
  <c r="R371" i="1"/>
  <c r="R599" i="1" s="1"/>
  <c r="Z371" i="1"/>
  <c r="Z599" i="1" s="1"/>
  <c r="AH371" i="1"/>
  <c r="AH599" i="1" s="1"/>
  <c r="J372" i="1"/>
  <c r="J600" i="1" s="1"/>
  <c r="R372" i="1"/>
  <c r="R600" i="1" s="1"/>
  <c r="Z372" i="1"/>
  <c r="Z600" i="1" s="1"/>
  <c r="AH372" i="1"/>
  <c r="AH600" i="1" s="1"/>
  <c r="J373" i="1"/>
  <c r="J601" i="1" s="1"/>
  <c r="R373" i="1"/>
  <c r="R601" i="1" s="1"/>
  <c r="Z373" i="1"/>
  <c r="Z601" i="1" s="1"/>
  <c r="AH373" i="1"/>
  <c r="AH601" i="1" s="1"/>
  <c r="J374" i="1"/>
  <c r="J602" i="1" s="1"/>
  <c r="R374" i="1"/>
  <c r="R602" i="1" s="1"/>
  <c r="Z374" i="1"/>
  <c r="AH374" i="1"/>
  <c r="AH602" i="1" s="1"/>
  <c r="J375" i="1"/>
  <c r="J603" i="1" s="1"/>
  <c r="R375" i="1"/>
  <c r="R603" i="1" s="1"/>
  <c r="Z375" i="1"/>
  <c r="Z603" i="1" s="1"/>
  <c r="AH375" i="1"/>
  <c r="AH603" i="1" s="1"/>
  <c r="J376" i="1"/>
  <c r="R376" i="1"/>
  <c r="R604" i="1" s="1"/>
  <c r="R772" i="1" s="1"/>
  <c r="Z376" i="1"/>
  <c r="Z604" i="1" s="1"/>
  <c r="Z772" i="1" s="1"/>
  <c r="AH376" i="1"/>
  <c r="AH604" i="1" s="1"/>
  <c r="J377" i="1"/>
  <c r="R377" i="1"/>
  <c r="R605" i="1" s="1"/>
  <c r="Z377" i="1"/>
  <c r="Z605" i="1" s="1"/>
  <c r="AH377" i="1"/>
  <c r="AH605" i="1" s="1"/>
  <c r="J378" i="1"/>
  <c r="J606" i="1" s="1"/>
  <c r="R378" i="1"/>
  <c r="R606" i="1" s="1"/>
  <c r="Z378" i="1"/>
  <c r="Z606" i="1" s="1"/>
  <c r="AH378" i="1"/>
  <c r="AH606" i="1" s="1"/>
  <c r="J379" i="1"/>
  <c r="J607" i="1" s="1"/>
  <c r="R379" i="1"/>
  <c r="R607" i="1" s="1"/>
  <c r="Z379" i="1"/>
  <c r="Z607" i="1" s="1"/>
  <c r="AH379" i="1"/>
  <c r="AH607" i="1" s="1"/>
  <c r="J380" i="1"/>
  <c r="J608" i="1" s="1"/>
  <c r="R380" i="1"/>
  <c r="R608" i="1" s="1"/>
  <c r="Z380" i="1"/>
  <c r="Z608" i="1" s="1"/>
  <c r="AH380" i="1"/>
  <c r="AH608" i="1" s="1"/>
  <c r="J381" i="1"/>
  <c r="J609" i="1" s="1"/>
  <c r="R381" i="1"/>
  <c r="R609" i="1" s="1"/>
  <c r="Z381" i="1"/>
  <c r="Z609" i="1" s="1"/>
  <c r="AH381" i="1"/>
  <c r="AH609" i="1" s="1"/>
  <c r="J382" i="1"/>
  <c r="J610" i="1" s="1"/>
  <c r="R382" i="1"/>
  <c r="R610" i="1" s="1"/>
  <c r="Z382" i="1"/>
  <c r="AH382" i="1"/>
  <c r="AH610" i="1" s="1"/>
  <c r="J383" i="1"/>
  <c r="J611" i="1" s="1"/>
  <c r="R383" i="1"/>
  <c r="R611" i="1" s="1"/>
  <c r="Z383" i="1"/>
  <c r="Z611" i="1" s="1"/>
  <c r="AH383" i="1"/>
  <c r="AH611" i="1" s="1"/>
  <c r="J384" i="1"/>
  <c r="R384" i="1"/>
  <c r="R612" i="1" s="1"/>
  <c r="Z384" i="1"/>
  <c r="Z612" i="1" s="1"/>
  <c r="AH384" i="1"/>
  <c r="AH612" i="1" s="1"/>
  <c r="J385" i="1"/>
  <c r="R385" i="1"/>
  <c r="R613" i="1" s="1"/>
  <c r="Z385" i="1"/>
  <c r="Z613" i="1" s="1"/>
  <c r="AH385" i="1"/>
  <c r="AH613" i="1" s="1"/>
  <c r="J386" i="1"/>
  <c r="J614" i="1" s="1"/>
  <c r="R386" i="1"/>
  <c r="R614" i="1" s="1"/>
  <c r="Z386" i="1"/>
  <c r="Z614" i="1" s="1"/>
  <c r="AH386" i="1"/>
  <c r="AH614" i="1" s="1"/>
  <c r="J387" i="1"/>
  <c r="J615" i="1" s="1"/>
  <c r="R387" i="1"/>
  <c r="R615" i="1" s="1"/>
  <c r="Z387" i="1"/>
  <c r="Z615" i="1" s="1"/>
  <c r="AH387" i="1"/>
  <c r="AH615" i="1" s="1"/>
  <c r="J388" i="1"/>
  <c r="J616" i="1" s="1"/>
  <c r="R388" i="1"/>
  <c r="R616" i="1" s="1"/>
  <c r="Z388" i="1"/>
  <c r="Z616" i="1" s="1"/>
  <c r="AH388" i="1"/>
  <c r="AH616" i="1" s="1"/>
  <c r="J389" i="1"/>
  <c r="J617" i="1" s="1"/>
  <c r="R389" i="1"/>
  <c r="R617" i="1" s="1"/>
  <c r="Z389" i="1"/>
  <c r="Z617" i="1" s="1"/>
  <c r="AH389" i="1"/>
  <c r="AH617" i="1" s="1"/>
  <c r="J390" i="1"/>
  <c r="J618" i="1" s="1"/>
  <c r="R390" i="1"/>
  <c r="R618" i="1" s="1"/>
  <c r="Z390" i="1"/>
  <c r="AH390" i="1"/>
  <c r="AH618" i="1" s="1"/>
  <c r="J394" i="1"/>
  <c r="J621" i="1" s="1"/>
  <c r="R394" i="1"/>
  <c r="Z394" i="1"/>
  <c r="Z621" i="1" s="1"/>
  <c r="AH394" i="1"/>
  <c r="J395" i="1"/>
  <c r="J622" i="1" s="1"/>
  <c r="R395" i="1"/>
  <c r="Z395" i="1"/>
  <c r="Z622" i="1" s="1"/>
  <c r="AH395" i="1"/>
  <c r="AH622" i="1" s="1"/>
  <c r="J396" i="1"/>
  <c r="J623" i="1" s="1"/>
  <c r="R396" i="1"/>
  <c r="R623" i="1" s="1"/>
  <c r="Z396" i="1"/>
  <c r="Z623" i="1" s="1"/>
  <c r="AH396" i="1"/>
  <c r="AH623" i="1" s="1"/>
  <c r="J397" i="1"/>
  <c r="J624" i="1" s="1"/>
  <c r="R397" i="1"/>
  <c r="R624" i="1" s="1"/>
  <c r="Z397" i="1"/>
  <c r="Z624" i="1" s="1"/>
  <c r="AH397" i="1"/>
  <c r="AH624" i="1" s="1"/>
  <c r="J398" i="1"/>
  <c r="J625" i="1" s="1"/>
  <c r="R398" i="1"/>
  <c r="R625" i="1" s="1"/>
  <c r="Z398" i="1"/>
  <c r="Z625" i="1" s="1"/>
  <c r="AH398" i="1"/>
  <c r="AH625" i="1" s="1"/>
  <c r="J399" i="1"/>
  <c r="R399" i="1"/>
  <c r="R626" i="1" s="1"/>
  <c r="Z399" i="1"/>
  <c r="AH399" i="1"/>
  <c r="AH626" i="1" s="1"/>
  <c r="J400" i="1"/>
  <c r="J627" i="1" s="1"/>
  <c r="R400" i="1"/>
  <c r="R627" i="1" s="1"/>
  <c r="Z400" i="1"/>
  <c r="Z627" i="1" s="1"/>
  <c r="AH400" i="1"/>
  <c r="AH627" i="1" s="1"/>
  <c r="J401" i="1"/>
  <c r="J628" i="1" s="1"/>
  <c r="R401" i="1"/>
  <c r="R628" i="1" s="1"/>
  <c r="Z401" i="1"/>
  <c r="Z628" i="1" s="1"/>
  <c r="AH401" i="1"/>
  <c r="AH628" i="1" s="1"/>
  <c r="J402" i="1"/>
  <c r="J629" i="1" s="1"/>
  <c r="R402" i="1"/>
  <c r="R629" i="1" s="1"/>
  <c r="Z402" i="1"/>
  <c r="Z629" i="1" s="1"/>
  <c r="AH402" i="1"/>
  <c r="AH629" i="1" s="1"/>
  <c r="J403" i="1"/>
  <c r="J630" i="1" s="1"/>
  <c r="R403" i="1"/>
  <c r="R630" i="1" s="1"/>
  <c r="Z403" i="1"/>
  <c r="Z630" i="1" s="1"/>
  <c r="AH403" i="1"/>
  <c r="AH630" i="1" s="1"/>
  <c r="J404" i="1"/>
  <c r="R404" i="1"/>
  <c r="R631" i="1" s="1"/>
  <c r="Z404" i="1"/>
  <c r="Z631" i="1" s="1"/>
  <c r="AH404" i="1"/>
  <c r="AH631" i="1" s="1"/>
  <c r="J405" i="1"/>
  <c r="J632" i="1" s="1"/>
  <c r="R405" i="1"/>
  <c r="R632" i="1" s="1"/>
  <c r="Z405" i="1"/>
  <c r="Z632" i="1" s="1"/>
  <c r="AH405" i="1"/>
  <c r="AH632" i="1" s="1"/>
  <c r="J406" i="1"/>
  <c r="J633" i="1" s="1"/>
  <c r="R406" i="1"/>
  <c r="R633" i="1" s="1"/>
  <c r="Z406" i="1"/>
  <c r="Z633" i="1" s="1"/>
  <c r="AH406" i="1"/>
  <c r="AH633" i="1" s="1"/>
  <c r="J407" i="1"/>
  <c r="J634" i="1" s="1"/>
  <c r="R407" i="1"/>
  <c r="R634" i="1" s="1"/>
  <c r="Z407" i="1"/>
  <c r="Z634" i="1" s="1"/>
  <c r="AH407" i="1"/>
  <c r="AH634" i="1" s="1"/>
  <c r="J408" i="1"/>
  <c r="R408" i="1"/>
  <c r="R635" i="1" s="1"/>
  <c r="Z408" i="1"/>
  <c r="Z635" i="1" s="1"/>
  <c r="AH408" i="1"/>
  <c r="AH635" i="1" s="1"/>
  <c r="J409" i="1"/>
  <c r="J636" i="1" s="1"/>
  <c r="R409" i="1"/>
  <c r="R636" i="1" s="1"/>
  <c r="Z409" i="1"/>
  <c r="Z636" i="1" s="1"/>
  <c r="AH409" i="1"/>
  <c r="AH636" i="1" s="1"/>
  <c r="J410" i="1"/>
  <c r="J637" i="1" s="1"/>
  <c r="R410" i="1"/>
  <c r="R637" i="1" s="1"/>
  <c r="Z410" i="1"/>
  <c r="Z637" i="1" s="1"/>
  <c r="AH410" i="1"/>
  <c r="AH637" i="1" s="1"/>
  <c r="J411" i="1"/>
  <c r="J638" i="1" s="1"/>
  <c r="R411" i="1"/>
  <c r="R638" i="1" s="1"/>
  <c r="Z411" i="1"/>
  <c r="Z638" i="1" s="1"/>
  <c r="AH411" i="1"/>
  <c r="AH638" i="1" s="1"/>
  <c r="J412" i="1"/>
  <c r="R412" i="1"/>
  <c r="R639" i="1" s="1"/>
  <c r="Z412" i="1"/>
  <c r="Z639" i="1" s="1"/>
  <c r="AH412" i="1"/>
  <c r="AH639" i="1" s="1"/>
  <c r="J413" i="1"/>
  <c r="J640" i="1" s="1"/>
  <c r="R413" i="1"/>
  <c r="R640" i="1" s="1"/>
  <c r="Z413" i="1"/>
  <c r="Z640" i="1" s="1"/>
  <c r="AH413" i="1"/>
  <c r="AH640" i="1" s="1"/>
  <c r="J414" i="1"/>
  <c r="J641" i="1" s="1"/>
  <c r="R414" i="1"/>
  <c r="R641" i="1" s="1"/>
  <c r="Z414" i="1"/>
  <c r="Z641" i="1" s="1"/>
  <c r="AH414" i="1"/>
  <c r="AH641" i="1" s="1"/>
  <c r="J415" i="1"/>
  <c r="J642" i="1" s="1"/>
  <c r="R415" i="1"/>
  <c r="R642" i="1" s="1"/>
  <c r="Z415" i="1"/>
  <c r="Z642" i="1" s="1"/>
  <c r="AH415" i="1"/>
  <c r="J416" i="1"/>
  <c r="J643" i="1" s="1"/>
  <c r="R416" i="1"/>
  <c r="R643" i="1" s="1"/>
  <c r="Z416" i="1"/>
  <c r="Z643" i="1" s="1"/>
  <c r="AH416" i="1"/>
  <c r="AH643" i="1" s="1"/>
  <c r="J417" i="1"/>
  <c r="J644" i="1" s="1"/>
  <c r="R417" i="1"/>
  <c r="R644" i="1" s="1"/>
  <c r="Z417" i="1"/>
  <c r="Z644" i="1" s="1"/>
  <c r="AH417" i="1"/>
  <c r="AH644" i="1" s="1"/>
  <c r="J418" i="1"/>
  <c r="J645" i="1" s="1"/>
  <c r="R418" i="1"/>
  <c r="R645" i="1" s="1"/>
  <c r="Z418" i="1"/>
  <c r="Z645" i="1" s="1"/>
  <c r="AH418" i="1"/>
  <c r="AH645" i="1" s="1"/>
  <c r="J419" i="1"/>
  <c r="J646" i="1" s="1"/>
  <c r="R419" i="1"/>
  <c r="R646" i="1" s="1"/>
  <c r="Z419" i="1"/>
  <c r="Z646" i="1" s="1"/>
  <c r="AH419" i="1"/>
  <c r="AH646" i="1" s="1"/>
  <c r="J420" i="1"/>
  <c r="Z420" i="1"/>
  <c r="Z647" i="1" s="1"/>
  <c r="J421" i="1"/>
  <c r="J648" i="1" s="1"/>
  <c r="J422" i="1"/>
  <c r="J649" i="1" s="1"/>
  <c r="J423" i="1"/>
  <c r="J650" i="1" s="1"/>
  <c r="J424" i="1"/>
  <c r="J651" i="1" s="1"/>
  <c r="J425" i="1"/>
  <c r="J652" i="1" s="1"/>
  <c r="J426" i="1"/>
  <c r="J427" i="1"/>
  <c r="J654" i="1" s="1"/>
  <c r="J428" i="1"/>
  <c r="J655" i="1" s="1"/>
  <c r="J429" i="1"/>
  <c r="J656" i="1" s="1"/>
  <c r="J430" i="1"/>
  <c r="J657" i="1" s="1"/>
  <c r="J431" i="1"/>
  <c r="J658" i="1" s="1"/>
  <c r="J432" i="1"/>
  <c r="J659" i="1" s="1"/>
  <c r="J433" i="1"/>
  <c r="J434" i="1"/>
  <c r="J435" i="1"/>
  <c r="J662" i="1" s="1"/>
  <c r="J436" i="1"/>
  <c r="J663" i="1" s="1"/>
  <c r="J437" i="1"/>
  <c r="J664" i="1" s="1"/>
  <c r="J438" i="1"/>
  <c r="J665" i="1" s="1"/>
  <c r="J439" i="1"/>
  <c r="J666" i="1" s="1"/>
  <c r="J440" i="1"/>
  <c r="J667" i="1" s="1"/>
  <c r="J441" i="1"/>
  <c r="J442" i="1"/>
  <c r="J443" i="1"/>
  <c r="J670" i="1" s="1"/>
  <c r="J444" i="1"/>
  <c r="J671" i="1" s="1"/>
  <c r="J445" i="1"/>
  <c r="J672" i="1" s="1"/>
  <c r="J446" i="1"/>
  <c r="J673" i="1" s="1"/>
  <c r="J447" i="1"/>
  <c r="J674" i="1" s="1"/>
  <c r="I720" i="1"/>
  <c r="Q720" i="1"/>
  <c r="AG719" i="1"/>
  <c r="J451" i="1"/>
  <c r="J677" i="1" s="1"/>
  <c r="T451" i="1"/>
  <c r="T677" i="1" s="1"/>
  <c r="AE451" i="1"/>
  <c r="AE677" i="1" s="1"/>
  <c r="J452" i="1"/>
  <c r="J678" i="1" s="1"/>
  <c r="T452" i="1"/>
  <c r="T678" i="1" s="1"/>
  <c r="AE452" i="1"/>
  <c r="AE678" i="1" s="1"/>
  <c r="J453" i="1"/>
  <c r="J679" i="1" s="1"/>
  <c r="T453" i="1"/>
  <c r="T679" i="1" s="1"/>
  <c r="AE453" i="1"/>
  <c r="AE679" i="1" s="1"/>
  <c r="J454" i="1"/>
  <c r="J680" i="1" s="1"/>
  <c r="T454" i="1"/>
  <c r="T680" i="1" s="1"/>
  <c r="AE454" i="1"/>
  <c r="AE680" i="1" s="1"/>
  <c r="J455" i="1"/>
  <c r="J681" i="1" s="1"/>
  <c r="T455" i="1"/>
  <c r="T681" i="1" s="1"/>
  <c r="AE455" i="1"/>
  <c r="AE681" i="1" s="1"/>
  <c r="J456" i="1"/>
  <c r="T456" i="1"/>
  <c r="T682" i="1" s="1"/>
  <c r="AE456" i="1"/>
  <c r="AE682" i="1" s="1"/>
  <c r="J457" i="1"/>
  <c r="J683" i="1" s="1"/>
  <c r="T457" i="1"/>
  <c r="T683" i="1" s="1"/>
  <c r="AE457" i="1"/>
  <c r="J458" i="1"/>
  <c r="J684" i="1" s="1"/>
  <c r="T458" i="1"/>
  <c r="T684" i="1" s="1"/>
  <c r="AE458" i="1"/>
  <c r="AE684" i="1" s="1"/>
  <c r="J459" i="1"/>
  <c r="J685" i="1" s="1"/>
  <c r="T459" i="1"/>
  <c r="T685" i="1" s="1"/>
  <c r="AE459" i="1"/>
  <c r="AE685" i="1" s="1"/>
  <c r="J460" i="1"/>
  <c r="J686" i="1" s="1"/>
  <c r="T460" i="1"/>
  <c r="T686" i="1" s="1"/>
  <c r="AE460" i="1"/>
  <c r="AE686" i="1" s="1"/>
  <c r="J461" i="1"/>
  <c r="T461" i="1"/>
  <c r="T687" i="1" s="1"/>
  <c r="AE461" i="1"/>
  <c r="J462" i="1"/>
  <c r="J688" i="1" s="1"/>
  <c r="T462" i="1"/>
  <c r="T688" i="1" s="1"/>
  <c r="AE462" i="1"/>
  <c r="J463" i="1"/>
  <c r="J689" i="1" s="1"/>
  <c r="T463" i="1"/>
  <c r="T689" i="1" s="1"/>
  <c r="AE463" i="1"/>
  <c r="J464" i="1"/>
  <c r="J690" i="1" s="1"/>
  <c r="T464" i="1"/>
  <c r="T690" i="1" s="1"/>
  <c r="AE464" i="1"/>
  <c r="AE690" i="1" s="1"/>
  <c r="J465" i="1"/>
  <c r="J691" i="1" s="1"/>
  <c r="T465" i="1"/>
  <c r="T691" i="1" s="1"/>
  <c r="AE465" i="1"/>
  <c r="AE691" i="1" s="1"/>
  <c r="J466" i="1"/>
  <c r="J692" i="1" s="1"/>
  <c r="T466" i="1"/>
  <c r="T692" i="1" s="1"/>
  <c r="AE466" i="1"/>
  <c r="AE692" i="1" s="1"/>
  <c r="J467" i="1"/>
  <c r="J693" i="1" s="1"/>
  <c r="T467" i="1"/>
  <c r="T693" i="1" s="1"/>
  <c r="AE467" i="1"/>
  <c r="AE693" i="1" s="1"/>
  <c r="J468" i="1"/>
  <c r="J694" i="1" s="1"/>
  <c r="T468" i="1"/>
  <c r="T694" i="1" s="1"/>
  <c r="AE468" i="1"/>
  <c r="AE694" i="1" s="1"/>
  <c r="J469" i="1"/>
  <c r="T469" i="1"/>
  <c r="T695" i="1" s="1"/>
  <c r="AE469" i="1"/>
  <c r="AE695" i="1" s="1"/>
  <c r="J470" i="1"/>
  <c r="J696" i="1" s="1"/>
  <c r="T470" i="1"/>
  <c r="T696" i="1" s="1"/>
  <c r="AE470" i="1"/>
  <c r="J471" i="1"/>
  <c r="J697" i="1" s="1"/>
  <c r="T471" i="1"/>
  <c r="T697" i="1" s="1"/>
  <c r="AE471" i="1"/>
  <c r="AE697" i="1" s="1"/>
  <c r="J472" i="1"/>
  <c r="J698" i="1" s="1"/>
  <c r="T472" i="1"/>
  <c r="T698" i="1" s="1"/>
  <c r="AE472" i="1"/>
  <c r="AE698" i="1" s="1"/>
  <c r="J473" i="1"/>
  <c r="J699" i="1" s="1"/>
  <c r="T473" i="1"/>
  <c r="T699" i="1" s="1"/>
  <c r="AE473" i="1"/>
  <c r="AE699" i="1" s="1"/>
  <c r="J474" i="1"/>
  <c r="J700" i="1" s="1"/>
  <c r="T474" i="1"/>
  <c r="T700" i="1" s="1"/>
  <c r="AE474" i="1"/>
  <c r="AE700" i="1" s="1"/>
  <c r="J475" i="1"/>
  <c r="J701" i="1" s="1"/>
  <c r="T475" i="1"/>
  <c r="T701" i="1" s="1"/>
  <c r="AE475" i="1"/>
  <c r="AE701" i="1" s="1"/>
  <c r="J476" i="1"/>
  <c r="J702" i="1" s="1"/>
  <c r="T476" i="1"/>
  <c r="T702" i="1" s="1"/>
  <c r="AE476" i="1"/>
  <c r="AE702" i="1" s="1"/>
  <c r="J477" i="1"/>
  <c r="J703" i="1" s="1"/>
  <c r="T477" i="1"/>
  <c r="T703" i="1" s="1"/>
  <c r="AE477" i="1"/>
  <c r="J478" i="1"/>
  <c r="J704" i="1" s="1"/>
  <c r="T478" i="1"/>
  <c r="T704" i="1" s="1"/>
  <c r="AE478" i="1"/>
  <c r="AE704" i="1" s="1"/>
  <c r="J479" i="1"/>
  <c r="J705" i="1" s="1"/>
  <c r="T479" i="1"/>
  <c r="T705" i="1" s="1"/>
  <c r="AE479" i="1"/>
  <c r="J480" i="1"/>
  <c r="J706" i="1" s="1"/>
  <c r="T480" i="1"/>
  <c r="T706" i="1" s="1"/>
  <c r="AE480" i="1"/>
  <c r="AE706" i="1" s="1"/>
  <c r="J481" i="1"/>
  <c r="J707" i="1" s="1"/>
  <c r="T481" i="1"/>
  <c r="T707" i="1" s="1"/>
  <c r="AE481" i="1"/>
  <c r="AE707" i="1" s="1"/>
  <c r="J482" i="1"/>
  <c r="J708" i="1" s="1"/>
  <c r="T482" i="1"/>
  <c r="T708" i="1" s="1"/>
  <c r="AE482" i="1"/>
  <c r="AE708" i="1" s="1"/>
  <c r="J483" i="1"/>
  <c r="T483" i="1"/>
  <c r="T709" i="1" s="1"/>
  <c r="AE483" i="1"/>
  <c r="AE709" i="1" s="1"/>
  <c r="J484" i="1"/>
  <c r="J710" i="1" s="1"/>
  <c r="T484" i="1"/>
  <c r="T710" i="1" s="1"/>
  <c r="AE484" i="1"/>
  <c r="AE710" i="1" s="1"/>
  <c r="J485" i="1"/>
  <c r="J711" i="1" s="1"/>
  <c r="T485" i="1"/>
  <c r="T711" i="1" s="1"/>
  <c r="AE485" i="1"/>
  <c r="AE711" i="1" s="1"/>
  <c r="J486" i="1"/>
  <c r="J712" i="1" s="1"/>
  <c r="T486" i="1"/>
  <c r="T712" i="1" s="1"/>
  <c r="AE486" i="1"/>
  <c r="AE712" i="1" s="1"/>
  <c r="J487" i="1"/>
  <c r="J713" i="1" s="1"/>
  <c r="T487" i="1"/>
  <c r="T713" i="1" s="1"/>
  <c r="AE487" i="1"/>
  <c r="J488" i="1"/>
  <c r="J714" i="1" s="1"/>
  <c r="T488" i="1"/>
  <c r="T714" i="1" s="1"/>
  <c r="AE488" i="1"/>
  <c r="AE714" i="1" s="1"/>
  <c r="J489" i="1"/>
  <c r="J715" i="1" s="1"/>
  <c r="T489" i="1"/>
  <c r="T715" i="1" s="1"/>
  <c r="AE489" i="1"/>
  <c r="AE715" i="1" s="1"/>
  <c r="J490" i="1"/>
  <c r="T490" i="1"/>
  <c r="T716" i="1" s="1"/>
  <c r="AE490" i="1"/>
  <c r="AE716" i="1" s="1"/>
  <c r="J491" i="1"/>
  <c r="T491" i="1"/>
  <c r="T717" i="1" s="1"/>
  <c r="AE491" i="1"/>
  <c r="AE717" i="1" s="1"/>
  <c r="J492" i="1"/>
  <c r="J718" i="1" s="1"/>
  <c r="T492" i="1"/>
  <c r="T718" i="1" s="1"/>
  <c r="AE492" i="1"/>
  <c r="AE718" i="1" s="1"/>
  <c r="J493" i="1"/>
  <c r="J719" i="1" s="1"/>
  <c r="T493" i="1"/>
  <c r="T719" i="1" s="1"/>
  <c r="J494" i="1"/>
  <c r="J720" i="1" s="1"/>
  <c r="AG720" i="1"/>
  <c r="P495" i="1"/>
  <c r="P721" i="1" s="1"/>
  <c r="AD495" i="1"/>
  <c r="AD721" i="1" s="1"/>
  <c r="M722" i="1"/>
  <c r="Z496" i="1"/>
  <c r="H497" i="1"/>
  <c r="H723" i="1" s="1"/>
  <c r="W497" i="1"/>
  <c r="W723" i="1" s="1"/>
  <c r="AL497" i="1"/>
  <c r="AL723" i="1" s="1"/>
  <c r="R498" i="1"/>
  <c r="R724" i="1" s="1"/>
  <c r="AG724" i="1"/>
  <c r="P499" i="1"/>
  <c r="P725" i="1" s="1"/>
  <c r="AD499" i="1"/>
  <c r="M726" i="1"/>
  <c r="Z500" i="1"/>
  <c r="Z726" i="1" s="1"/>
  <c r="H501" i="1"/>
  <c r="H727" i="1" s="1"/>
  <c r="W501" i="1"/>
  <c r="W727" i="1" s="1"/>
  <c r="AL501" i="1"/>
  <c r="AL727" i="1" s="1"/>
  <c r="R502" i="1"/>
  <c r="R728" i="1" s="1"/>
  <c r="AG728" i="1"/>
  <c r="P503" i="1"/>
  <c r="P729" i="1" s="1"/>
  <c r="AD503" i="1"/>
  <c r="AD729" i="1" s="1"/>
  <c r="M730" i="1"/>
  <c r="Z504" i="1"/>
  <c r="Y447" i="1"/>
  <c r="Y674" i="1" s="1"/>
  <c r="Y446" i="1"/>
  <c r="Y673" i="1" s="1"/>
  <c r="Y445" i="1"/>
  <c r="Y672" i="1" s="1"/>
  <c r="Y444" i="1"/>
  <c r="Y671" i="1" s="1"/>
  <c r="Y443" i="1"/>
  <c r="Y670" i="1" s="1"/>
  <c r="Y442" i="1"/>
  <c r="Y669" i="1" s="1"/>
  <c r="Y441" i="1"/>
  <c r="Y668" i="1" s="1"/>
  <c r="Y440" i="1"/>
  <c r="Y667" i="1" s="1"/>
  <c r="Y439" i="1"/>
  <c r="Y666" i="1" s="1"/>
  <c r="Y438" i="1"/>
  <c r="Y665" i="1" s="1"/>
  <c r="Y437" i="1"/>
  <c r="Y664" i="1" s="1"/>
  <c r="Y436" i="1"/>
  <c r="Y663" i="1" s="1"/>
  <c r="Y435" i="1"/>
  <c r="Y662" i="1" s="1"/>
  <c r="Y434" i="1"/>
  <c r="Y661" i="1" s="1"/>
  <c r="Y433" i="1"/>
  <c r="Y660" i="1" s="1"/>
  <c r="Y432" i="1"/>
  <c r="Y659" i="1" s="1"/>
  <c r="Y431" i="1"/>
  <c r="Y658" i="1" s="1"/>
  <c r="Y430" i="1"/>
  <c r="Y657" i="1" s="1"/>
  <c r="Y429" i="1"/>
  <c r="Y656" i="1" s="1"/>
  <c r="Y428" i="1"/>
  <c r="Y655" i="1" s="1"/>
  <c r="Y427" i="1"/>
  <c r="Y654" i="1" s="1"/>
  <c r="Y426" i="1"/>
  <c r="Y653" i="1" s="1"/>
  <c r="Y425" i="1"/>
  <c r="Y652" i="1" s="1"/>
  <c r="Y424" i="1"/>
  <c r="Y651" i="1" s="1"/>
  <c r="Y423" i="1"/>
  <c r="Y650" i="1" s="1"/>
  <c r="Y422" i="1"/>
  <c r="Y649" i="1" s="1"/>
  <c r="Y421" i="1"/>
  <c r="Y648" i="1" s="1"/>
  <c r="AG447" i="1"/>
  <c r="AG674" i="1" s="1"/>
  <c r="AG446" i="1"/>
  <c r="AG673" i="1" s="1"/>
  <c r="AG445" i="1"/>
  <c r="AG672" i="1" s="1"/>
  <c r="AG444" i="1"/>
  <c r="AG671" i="1" s="1"/>
  <c r="AG443" i="1"/>
  <c r="AG670" i="1" s="1"/>
  <c r="AG442" i="1"/>
  <c r="AG669" i="1" s="1"/>
  <c r="AG441" i="1"/>
  <c r="AG668" i="1" s="1"/>
  <c r="AG440" i="1"/>
  <c r="AG667" i="1" s="1"/>
  <c r="AG439" i="1"/>
  <c r="AG666" i="1" s="1"/>
  <c r="AG438" i="1"/>
  <c r="AG665" i="1" s="1"/>
  <c r="AG437" i="1"/>
  <c r="AG664" i="1" s="1"/>
  <c r="AG436" i="1"/>
  <c r="AG663" i="1" s="1"/>
  <c r="AG435" i="1"/>
  <c r="AG662" i="1" s="1"/>
  <c r="AG434" i="1"/>
  <c r="AG661" i="1" s="1"/>
  <c r="AG433" i="1"/>
  <c r="AG660" i="1" s="1"/>
  <c r="AG432" i="1"/>
  <c r="AG659" i="1" s="1"/>
  <c r="AG431" i="1"/>
  <c r="AG658" i="1" s="1"/>
  <c r="AG430" i="1"/>
  <c r="AG657" i="1" s="1"/>
  <c r="AG429" i="1"/>
  <c r="AG656" i="1" s="1"/>
  <c r="AG428" i="1"/>
  <c r="AG655" i="1" s="1"/>
  <c r="AG427" i="1"/>
  <c r="AG654" i="1" s="1"/>
  <c r="AG426" i="1"/>
  <c r="AG653" i="1" s="1"/>
  <c r="AG425" i="1"/>
  <c r="AG652" i="1" s="1"/>
  <c r="AG424" i="1"/>
  <c r="AG651" i="1" s="1"/>
  <c r="AG423" i="1"/>
  <c r="AG650" i="1" s="1"/>
  <c r="AG422" i="1"/>
  <c r="AG649" i="1" s="1"/>
  <c r="AG421" i="1"/>
  <c r="AG648" i="1" s="1"/>
  <c r="Y394" i="1"/>
  <c r="Y621" i="1" s="1"/>
  <c r="AG394" i="1"/>
  <c r="AG621" i="1" s="1"/>
  <c r="Y395" i="1"/>
  <c r="Y622" i="1" s="1"/>
  <c r="AG395" i="1"/>
  <c r="AG622" i="1" s="1"/>
  <c r="Y396" i="1"/>
  <c r="Y623" i="1" s="1"/>
  <c r="AG396" i="1"/>
  <c r="AG623" i="1" s="1"/>
  <c r="Y397" i="1"/>
  <c r="Y624" i="1" s="1"/>
  <c r="AG397" i="1"/>
  <c r="AG624" i="1" s="1"/>
  <c r="Y398" i="1"/>
  <c r="Y625" i="1" s="1"/>
  <c r="AG398" i="1"/>
  <c r="AG625" i="1" s="1"/>
  <c r="Y399" i="1"/>
  <c r="Y626" i="1" s="1"/>
  <c r="AG399" i="1"/>
  <c r="AG626" i="1" s="1"/>
  <c r="Y400" i="1"/>
  <c r="Y627" i="1" s="1"/>
  <c r="AG400" i="1"/>
  <c r="AG627" i="1" s="1"/>
  <c r="Y401" i="1"/>
  <c r="Y628" i="1" s="1"/>
  <c r="AG401" i="1"/>
  <c r="AG628" i="1" s="1"/>
  <c r="Y402" i="1"/>
  <c r="Y629" i="1" s="1"/>
  <c r="AG402" i="1"/>
  <c r="AG629" i="1" s="1"/>
  <c r="Y403" i="1"/>
  <c r="Y630" i="1" s="1"/>
  <c r="AG403" i="1"/>
  <c r="AG630" i="1" s="1"/>
  <c r="Y404" i="1"/>
  <c r="Y631" i="1" s="1"/>
  <c r="AG404" i="1"/>
  <c r="AG631" i="1" s="1"/>
  <c r="Y405" i="1"/>
  <c r="Y632" i="1" s="1"/>
  <c r="AG405" i="1"/>
  <c r="AG632" i="1" s="1"/>
  <c r="Y406" i="1"/>
  <c r="Y633" i="1" s="1"/>
  <c r="AG406" i="1"/>
  <c r="AG633" i="1" s="1"/>
  <c r="Y407" i="1"/>
  <c r="Y634" i="1" s="1"/>
  <c r="AG407" i="1"/>
  <c r="AG634" i="1" s="1"/>
  <c r="Y408" i="1"/>
  <c r="Y635" i="1" s="1"/>
  <c r="AG408" i="1"/>
  <c r="AG635" i="1" s="1"/>
  <c r="Y409" i="1"/>
  <c r="Y636" i="1" s="1"/>
  <c r="AG409" i="1"/>
  <c r="AG636" i="1" s="1"/>
  <c r="Y410" i="1"/>
  <c r="Y637" i="1" s="1"/>
  <c r="AG410" i="1"/>
  <c r="AG637" i="1" s="1"/>
  <c r="Y411" i="1"/>
  <c r="Y638" i="1" s="1"/>
  <c r="AG411" i="1"/>
  <c r="AG638" i="1" s="1"/>
  <c r="Y412" i="1"/>
  <c r="Y639" i="1" s="1"/>
  <c r="AG412" i="1"/>
  <c r="AG639" i="1" s="1"/>
  <c r="Y413" i="1"/>
  <c r="Y640" i="1" s="1"/>
  <c r="AG413" i="1"/>
  <c r="AG640" i="1" s="1"/>
  <c r="Y414" i="1"/>
  <c r="Y641" i="1" s="1"/>
  <c r="AG414" i="1"/>
  <c r="AG641" i="1" s="1"/>
  <c r="Y415" i="1"/>
  <c r="Y642" i="1" s="1"/>
  <c r="AG415" i="1"/>
  <c r="AG642" i="1" s="1"/>
  <c r="Y416" i="1"/>
  <c r="Y643" i="1" s="1"/>
  <c r="AG416" i="1"/>
  <c r="AG643" i="1" s="1"/>
  <c r="Y417" i="1"/>
  <c r="Y644" i="1" s="1"/>
  <c r="AG417" i="1"/>
  <c r="AG644" i="1" s="1"/>
  <c r="Y418" i="1"/>
  <c r="Y645" i="1" s="1"/>
  <c r="AG418" i="1"/>
  <c r="AG645" i="1" s="1"/>
  <c r="Y419" i="1"/>
  <c r="Y646" i="1" s="1"/>
  <c r="AG419" i="1"/>
  <c r="AG646" i="1" s="1"/>
  <c r="Y420" i="1"/>
  <c r="Y647" i="1" s="1"/>
  <c r="AG420" i="1"/>
  <c r="AG647" i="1" s="1"/>
  <c r="AD648" i="1"/>
  <c r="AD650" i="1"/>
  <c r="AD652" i="1"/>
  <c r="AD654" i="1"/>
  <c r="AD655" i="1"/>
  <c r="AD656" i="1"/>
  <c r="AD657" i="1"/>
  <c r="AD658" i="1"/>
  <c r="AD659" i="1"/>
  <c r="AD660" i="1"/>
  <c r="AD662" i="1"/>
  <c r="AD663" i="1"/>
  <c r="AD664" i="1"/>
  <c r="AD665" i="1"/>
  <c r="AD666" i="1"/>
  <c r="AD667" i="1"/>
  <c r="AD668" i="1"/>
  <c r="AD670" i="1"/>
  <c r="AD671" i="1"/>
  <c r="AD672" i="1"/>
  <c r="AD673" i="1"/>
  <c r="AD674" i="1"/>
  <c r="H451" i="1"/>
  <c r="H677" i="1" s="1"/>
  <c r="S451" i="1"/>
  <c r="S677" i="1" s="1"/>
  <c r="AD451" i="1"/>
  <c r="AD677" i="1" s="1"/>
  <c r="H452" i="1"/>
  <c r="H678" i="1" s="1"/>
  <c r="S452" i="1"/>
  <c r="S678" i="1" s="1"/>
  <c r="AD452" i="1"/>
  <c r="AD678" i="1" s="1"/>
  <c r="H453" i="1"/>
  <c r="H679" i="1" s="1"/>
  <c r="S453" i="1"/>
  <c r="S679" i="1" s="1"/>
  <c r="AD453" i="1"/>
  <c r="AD679" i="1" s="1"/>
  <c r="H454" i="1"/>
  <c r="H680" i="1" s="1"/>
  <c r="S454" i="1"/>
  <c r="S680" i="1" s="1"/>
  <c r="AD454" i="1"/>
  <c r="AD680" i="1" s="1"/>
  <c r="H455" i="1"/>
  <c r="S455" i="1"/>
  <c r="S681" i="1" s="1"/>
  <c r="AD455" i="1"/>
  <c r="AD681" i="1" s="1"/>
  <c r="H456" i="1"/>
  <c r="H682" i="1" s="1"/>
  <c r="S456" i="1"/>
  <c r="AD456" i="1"/>
  <c r="AD682" i="1" s="1"/>
  <c r="H457" i="1"/>
  <c r="H683" i="1" s="1"/>
  <c r="S457" i="1"/>
  <c r="S683" i="1" s="1"/>
  <c r="AD457" i="1"/>
  <c r="H458" i="1"/>
  <c r="H684" i="1" s="1"/>
  <c r="S458" i="1"/>
  <c r="S684" i="1" s="1"/>
  <c r="AD458" i="1"/>
  <c r="AD684" i="1" s="1"/>
  <c r="H459" i="1"/>
  <c r="H685" i="1" s="1"/>
  <c r="S459" i="1"/>
  <c r="AD459" i="1"/>
  <c r="AD685" i="1" s="1"/>
  <c r="H460" i="1"/>
  <c r="S460" i="1"/>
  <c r="S686" i="1" s="1"/>
  <c r="AD460" i="1"/>
  <c r="AD686" i="1" s="1"/>
  <c r="H461" i="1"/>
  <c r="H687" i="1" s="1"/>
  <c r="S461" i="1"/>
  <c r="S687" i="1" s="1"/>
  <c r="AD461" i="1"/>
  <c r="H462" i="1"/>
  <c r="H688" i="1" s="1"/>
  <c r="S462" i="1"/>
  <c r="S688" i="1" s="1"/>
  <c r="AD462" i="1"/>
  <c r="AD688" i="1" s="1"/>
  <c r="H463" i="1"/>
  <c r="S463" i="1"/>
  <c r="S689" i="1" s="1"/>
  <c r="AD463" i="1"/>
  <c r="AD689" i="1" s="1"/>
  <c r="H464" i="1"/>
  <c r="H690" i="1" s="1"/>
  <c r="S464" i="1"/>
  <c r="S690" i="1" s="1"/>
  <c r="AD464" i="1"/>
  <c r="H465" i="1"/>
  <c r="H691" i="1" s="1"/>
  <c r="S465" i="1"/>
  <c r="S691" i="1" s="1"/>
  <c r="AD465" i="1"/>
  <c r="AD691" i="1" s="1"/>
  <c r="H466" i="1"/>
  <c r="H692" i="1" s="1"/>
  <c r="S466" i="1"/>
  <c r="S692" i="1" s="1"/>
  <c r="AD466" i="1"/>
  <c r="AD692" i="1" s="1"/>
  <c r="H467" i="1"/>
  <c r="H693" i="1" s="1"/>
  <c r="S467" i="1"/>
  <c r="S693" i="1" s="1"/>
  <c r="AD467" i="1"/>
  <c r="AD693" i="1" s="1"/>
  <c r="H468" i="1"/>
  <c r="H694" i="1" s="1"/>
  <c r="S468" i="1"/>
  <c r="S694" i="1" s="1"/>
  <c r="AD468" i="1"/>
  <c r="H469" i="1"/>
  <c r="S469" i="1"/>
  <c r="S695" i="1" s="1"/>
  <c r="AD469" i="1"/>
  <c r="AD695" i="1" s="1"/>
  <c r="H470" i="1"/>
  <c r="S470" i="1"/>
  <c r="S696" i="1" s="1"/>
  <c r="AD470" i="1"/>
  <c r="AD696" i="1" s="1"/>
  <c r="H471" i="1"/>
  <c r="S471" i="1"/>
  <c r="S697" i="1" s="1"/>
  <c r="AD471" i="1"/>
  <c r="AD697" i="1" s="1"/>
  <c r="H472" i="1"/>
  <c r="S472" i="1"/>
  <c r="S698" i="1" s="1"/>
  <c r="AD472" i="1"/>
  <c r="AD698" i="1" s="1"/>
  <c r="H473" i="1"/>
  <c r="S473" i="1"/>
  <c r="S699" i="1" s="1"/>
  <c r="AD473" i="1"/>
  <c r="AD699" i="1" s="1"/>
  <c r="H474" i="1"/>
  <c r="H700" i="1" s="1"/>
  <c r="S474" i="1"/>
  <c r="S700" i="1" s="1"/>
  <c r="AD474" i="1"/>
  <c r="AD700" i="1" s="1"/>
  <c r="H475" i="1"/>
  <c r="H701" i="1" s="1"/>
  <c r="S475" i="1"/>
  <c r="S701" i="1" s="1"/>
  <c r="AD475" i="1"/>
  <c r="AD701" i="1" s="1"/>
  <c r="H476" i="1"/>
  <c r="H702" i="1" s="1"/>
  <c r="S476" i="1"/>
  <c r="S702" i="1" s="1"/>
  <c r="AD476" i="1"/>
  <c r="AD702" i="1" s="1"/>
  <c r="H477" i="1"/>
  <c r="H703" i="1" s="1"/>
  <c r="S477" i="1"/>
  <c r="S703" i="1" s="1"/>
  <c r="AD477" i="1"/>
  <c r="AD703" i="1" s="1"/>
  <c r="H478" i="1"/>
  <c r="H704" i="1" s="1"/>
  <c r="S478" i="1"/>
  <c r="S704" i="1" s="1"/>
  <c r="AD478" i="1"/>
  <c r="AD704" i="1" s="1"/>
  <c r="H479" i="1"/>
  <c r="H705" i="1" s="1"/>
  <c r="S479" i="1"/>
  <c r="S705" i="1" s="1"/>
  <c r="AD479" i="1"/>
  <c r="H480" i="1"/>
  <c r="H706" i="1" s="1"/>
  <c r="S480" i="1"/>
  <c r="S706" i="1" s="1"/>
  <c r="AD480" i="1"/>
  <c r="AD706" i="1" s="1"/>
  <c r="H481" i="1"/>
  <c r="H707" i="1" s="1"/>
  <c r="S481" i="1"/>
  <c r="S707" i="1" s="1"/>
  <c r="AD481" i="1"/>
  <c r="H482" i="1"/>
  <c r="H708" i="1" s="1"/>
  <c r="S482" i="1"/>
  <c r="S708" i="1" s="1"/>
  <c r="AD482" i="1"/>
  <c r="AD708" i="1" s="1"/>
  <c r="H483" i="1"/>
  <c r="H709" i="1" s="1"/>
  <c r="S483" i="1"/>
  <c r="S709" i="1" s="1"/>
  <c r="AD483" i="1"/>
  <c r="H484" i="1"/>
  <c r="H710" i="1" s="1"/>
  <c r="S484" i="1"/>
  <c r="S710" i="1" s="1"/>
  <c r="AD484" i="1"/>
  <c r="H485" i="1"/>
  <c r="H711" i="1" s="1"/>
  <c r="S485" i="1"/>
  <c r="S711" i="1" s="1"/>
  <c r="AD485" i="1"/>
  <c r="AD711" i="1" s="1"/>
  <c r="H486" i="1"/>
  <c r="S486" i="1"/>
  <c r="S712" i="1" s="1"/>
  <c r="AD486" i="1"/>
  <c r="AD712" i="1" s="1"/>
  <c r="H487" i="1"/>
  <c r="H713" i="1" s="1"/>
  <c r="S487" i="1"/>
  <c r="S713" i="1" s="1"/>
  <c r="AD487" i="1"/>
  <c r="AD713" i="1" s="1"/>
  <c r="H488" i="1"/>
  <c r="H714" i="1" s="1"/>
  <c r="S488" i="1"/>
  <c r="AD488" i="1"/>
  <c r="AD714" i="1" s="1"/>
  <c r="H489" i="1"/>
  <c r="H715" i="1" s="1"/>
  <c r="S489" i="1"/>
  <c r="S715" i="1" s="1"/>
  <c r="AD489" i="1"/>
  <c r="H490" i="1"/>
  <c r="H716" i="1" s="1"/>
  <c r="S490" i="1"/>
  <c r="S716" i="1" s="1"/>
  <c r="AD490" i="1"/>
  <c r="H491" i="1"/>
  <c r="H717" i="1" s="1"/>
  <c r="S491" i="1"/>
  <c r="S717" i="1" s="1"/>
  <c r="AD491" i="1"/>
  <c r="H492" i="1"/>
  <c r="H718" i="1" s="1"/>
  <c r="S492" i="1"/>
  <c r="S718" i="1" s="1"/>
  <c r="AD492" i="1"/>
  <c r="H493" i="1"/>
  <c r="H719" i="1" s="1"/>
  <c r="S493" i="1"/>
  <c r="AD493" i="1"/>
  <c r="AD719" i="1" s="1"/>
  <c r="H494" i="1"/>
  <c r="H720" i="1" s="1"/>
  <c r="AF494" i="1"/>
  <c r="AF720" i="1" s="1"/>
  <c r="N495" i="1"/>
  <c r="N721" i="1" s="1"/>
  <c r="AC721" i="1"/>
  <c r="J496" i="1"/>
  <c r="J722" i="1" s="1"/>
  <c r="X496" i="1"/>
  <c r="X722" i="1" s="1"/>
  <c r="G497" i="1"/>
  <c r="G723" i="1" s="1"/>
  <c r="V497" i="1"/>
  <c r="V723" i="1" s="1"/>
  <c r="AH497" i="1"/>
  <c r="AH723" i="1" s="1"/>
  <c r="Q724" i="1"/>
  <c r="AF498" i="1"/>
  <c r="AF724" i="1" s="1"/>
  <c r="N499" i="1"/>
  <c r="N725" i="1" s="1"/>
  <c r="AC725" i="1"/>
  <c r="J500" i="1"/>
  <c r="J726" i="1" s="1"/>
  <c r="X500" i="1"/>
  <c r="X726" i="1" s="1"/>
  <c r="G501" i="1"/>
  <c r="G727" i="1" s="1"/>
  <c r="V501" i="1"/>
  <c r="V727" i="1" s="1"/>
  <c r="AH501" i="1"/>
  <c r="AH727" i="1" s="1"/>
  <c r="Q728" i="1"/>
  <c r="AF502" i="1"/>
  <c r="AF728" i="1" s="1"/>
  <c r="N503" i="1"/>
  <c r="N729" i="1" s="1"/>
  <c r="AC729" i="1"/>
  <c r="J504" i="1"/>
  <c r="J730" i="1" s="1"/>
  <c r="X504" i="1"/>
  <c r="X730" i="1" s="1"/>
  <c r="O504" i="1"/>
  <c r="O730" i="1" s="1"/>
  <c r="O503" i="1"/>
  <c r="O729" i="1" s="1"/>
  <c r="O502" i="1"/>
  <c r="O728" i="1" s="1"/>
  <c r="O501" i="1"/>
  <c r="O727" i="1" s="1"/>
  <c r="O500" i="1"/>
  <c r="O726" i="1" s="1"/>
  <c r="O499" i="1"/>
  <c r="O725" i="1" s="1"/>
  <c r="O498" i="1"/>
  <c r="O724" i="1" s="1"/>
  <c r="O497" i="1"/>
  <c r="O723" i="1" s="1"/>
  <c r="O496" i="1"/>
  <c r="O722" i="1" s="1"/>
  <c r="O495" i="1"/>
  <c r="O721" i="1" s="1"/>
  <c r="AE504" i="1"/>
  <c r="AE730" i="1" s="1"/>
  <c r="AE503" i="1"/>
  <c r="AE729" i="1" s="1"/>
  <c r="AE502" i="1"/>
  <c r="AE728" i="1" s="1"/>
  <c r="AE501" i="1"/>
  <c r="AE500" i="1"/>
  <c r="AE726" i="1" s="1"/>
  <c r="AE499" i="1"/>
  <c r="AE725" i="1" s="1"/>
  <c r="AE498" i="1"/>
  <c r="AE724" i="1" s="1"/>
  <c r="AE497" i="1"/>
  <c r="AE723" i="1" s="1"/>
  <c r="AE496" i="1"/>
  <c r="AE722" i="1" s="1"/>
  <c r="AE495" i="1"/>
  <c r="AE721" i="1" s="1"/>
  <c r="AE494" i="1"/>
  <c r="AE720" i="1" s="1"/>
  <c r="R670" i="1"/>
  <c r="R671" i="1"/>
  <c r="R672" i="1"/>
  <c r="R673" i="1"/>
  <c r="R674" i="1"/>
  <c r="G451" i="1"/>
  <c r="G677" i="1" s="1"/>
  <c r="R677" i="1"/>
  <c r="AB451" i="1"/>
  <c r="AB677" i="1" s="1"/>
  <c r="G452" i="1"/>
  <c r="G678" i="1" s="1"/>
  <c r="AB452" i="1"/>
  <c r="AB678" i="1" s="1"/>
  <c r="G453" i="1"/>
  <c r="G679" i="1" s="1"/>
  <c r="R679" i="1"/>
  <c r="AB453" i="1"/>
  <c r="AB679" i="1" s="1"/>
  <c r="G454" i="1"/>
  <c r="G680" i="1" s="1"/>
  <c r="R680" i="1"/>
  <c r="AB454" i="1"/>
  <c r="AB680" i="1" s="1"/>
  <c r="G455" i="1"/>
  <c r="G681" i="1" s="1"/>
  <c r="R681" i="1"/>
  <c r="AB455" i="1"/>
  <c r="AB681" i="1" s="1"/>
  <c r="G456" i="1"/>
  <c r="G682" i="1" s="1"/>
  <c r="R682" i="1"/>
  <c r="AB456" i="1"/>
  <c r="AB682" i="1" s="1"/>
  <c r="G457" i="1"/>
  <c r="G683" i="1" s="1"/>
  <c r="R683" i="1"/>
  <c r="AB457" i="1"/>
  <c r="AB683" i="1" s="1"/>
  <c r="G458" i="1"/>
  <c r="G684" i="1" s="1"/>
  <c r="R684" i="1"/>
  <c r="AB458" i="1"/>
  <c r="AB684" i="1" s="1"/>
  <c r="G459" i="1"/>
  <c r="G685" i="1" s="1"/>
  <c r="R685" i="1"/>
  <c r="AB459" i="1"/>
  <c r="AB685" i="1" s="1"/>
  <c r="G460" i="1"/>
  <c r="G686" i="1" s="1"/>
  <c r="R686" i="1"/>
  <c r="AB460" i="1"/>
  <c r="AB686" i="1" s="1"/>
  <c r="G461" i="1"/>
  <c r="G687" i="1" s="1"/>
  <c r="R687" i="1"/>
  <c r="AB461" i="1"/>
  <c r="AB687" i="1" s="1"/>
  <c r="G462" i="1"/>
  <c r="G688" i="1" s="1"/>
  <c r="R688" i="1"/>
  <c r="AB462" i="1"/>
  <c r="AB688" i="1" s="1"/>
  <c r="G463" i="1"/>
  <c r="G689" i="1" s="1"/>
  <c r="R689" i="1"/>
  <c r="AB463" i="1"/>
  <c r="AB689" i="1" s="1"/>
  <c r="G464" i="1"/>
  <c r="G690" i="1" s="1"/>
  <c r="R690" i="1"/>
  <c r="AB464" i="1"/>
  <c r="AB690" i="1" s="1"/>
  <c r="G465" i="1"/>
  <c r="G691" i="1" s="1"/>
  <c r="R691" i="1"/>
  <c r="AB465" i="1"/>
  <c r="AB691" i="1" s="1"/>
  <c r="G466" i="1"/>
  <c r="G692" i="1" s="1"/>
  <c r="R692" i="1"/>
  <c r="AB466" i="1"/>
  <c r="AB692" i="1" s="1"/>
  <c r="G467" i="1"/>
  <c r="G693" i="1" s="1"/>
  <c r="R693" i="1"/>
  <c r="AB467" i="1"/>
  <c r="AB693" i="1" s="1"/>
  <c r="G468" i="1"/>
  <c r="G694" i="1" s="1"/>
  <c r="R694" i="1"/>
  <c r="AB468" i="1"/>
  <c r="AB694" i="1" s="1"/>
  <c r="G469" i="1"/>
  <c r="G695" i="1" s="1"/>
  <c r="R695" i="1"/>
  <c r="AB469" i="1"/>
  <c r="AB695" i="1" s="1"/>
  <c r="G470" i="1"/>
  <c r="G696" i="1" s="1"/>
  <c r="R696" i="1"/>
  <c r="AB470" i="1"/>
  <c r="AB696" i="1" s="1"/>
  <c r="G471" i="1"/>
  <c r="R697" i="1"/>
  <c r="AB471" i="1"/>
  <c r="AB697" i="1" s="1"/>
  <c r="G472" i="1"/>
  <c r="G698" i="1" s="1"/>
  <c r="R698" i="1"/>
  <c r="AB472" i="1"/>
  <c r="AB698" i="1" s="1"/>
  <c r="G473" i="1"/>
  <c r="G699" i="1" s="1"/>
  <c r="AB473" i="1"/>
  <c r="AB699" i="1" s="1"/>
  <c r="G474" i="1"/>
  <c r="R700" i="1"/>
  <c r="AB474" i="1"/>
  <c r="AB700" i="1" s="1"/>
  <c r="G475" i="1"/>
  <c r="G701" i="1" s="1"/>
  <c r="R701" i="1"/>
  <c r="AB475" i="1"/>
  <c r="AB701" i="1" s="1"/>
  <c r="G476" i="1"/>
  <c r="G702" i="1" s="1"/>
  <c r="R702" i="1"/>
  <c r="AB476" i="1"/>
  <c r="AB702" i="1" s="1"/>
  <c r="G477" i="1"/>
  <c r="G703" i="1" s="1"/>
  <c r="R703" i="1"/>
  <c r="AB477" i="1"/>
  <c r="AB703" i="1" s="1"/>
  <c r="G478" i="1"/>
  <c r="G704" i="1" s="1"/>
  <c r="R704" i="1"/>
  <c r="AB478" i="1"/>
  <c r="AB704" i="1" s="1"/>
  <c r="G479" i="1"/>
  <c r="G705" i="1" s="1"/>
  <c r="R705" i="1"/>
  <c r="AB479" i="1"/>
  <c r="AB705" i="1" s="1"/>
  <c r="G480" i="1"/>
  <c r="R706" i="1"/>
  <c r="AB480" i="1"/>
  <c r="AB706" i="1" s="1"/>
  <c r="G481" i="1"/>
  <c r="G707" i="1" s="1"/>
  <c r="R707" i="1"/>
  <c r="AB481" i="1"/>
  <c r="AB707" i="1" s="1"/>
  <c r="G482" i="1"/>
  <c r="G708" i="1" s="1"/>
  <c r="R708" i="1"/>
  <c r="AB482" i="1"/>
  <c r="AB708" i="1" s="1"/>
  <c r="G483" i="1"/>
  <c r="G709" i="1" s="1"/>
  <c r="R709" i="1"/>
  <c r="AB483" i="1"/>
  <c r="AB709" i="1" s="1"/>
  <c r="G484" i="1"/>
  <c r="G710" i="1" s="1"/>
  <c r="R710" i="1"/>
  <c r="AB484" i="1"/>
  <c r="G485" i="1"/>
  <c r="R711" i="1"/>
  <c r="AB485" i="1"/>
  <c r="AB711" i="1" s="1"/>
  <c r="G486" i="1"/>
  <c r="G712" i="1" s="1"/>
  <c r="R712" i="1"/>
  <c r="AB486" i="1"/>
  <c r="G487" i="1"/>
  <c r="G713" i="1" s="1"/>
  <c r="R713" i="1"/>
  <c r="AB487" i="1"/>
  <c r="AB713" i="1" s="1"/>
  <c r="G488" i="1"/>
  <c r="G714" i="1" s="1"/>
  <c r="R714" i="1"/>
  <c r="AB488" i="1"/>
  <c r="AB714" i="1" s="1"/>
  <c r="G489" i="1"/>
  <c r="R715" i="1"/>
  <c r="AB489" i="1"/>
  <c r="AB715" i="1" s="1"/>
  <c r="G490" i="1"/>
  <c r="G716" i="1" s="1"/>
  <c r="R716" i="1"/>
  <c r="AB490" i="1"/>
  <c r="AB716" i="1" s="1"/>
  <c r="G491" i="1"/>
  <c r="G717" i="1" s="1"/>
  <c r="R717" i="1"/>
  <c r="AB491" i="1"/>
  <c r="G492" i="1"/>
  <c r="R718" i="1"/>
  <c r="AB492" i="1"/>
  <c r="AB718" i="1" s="1"/>
  <c r="G493" i="1"/>
  <c r="G719" i="1" s="1"/>
  <c r="R719" i="1"/>
  <c r="G494" i="1"/>
  <c r="G720" i="1" s="1"/>
  <c r="R720" i="1"/>
  <c r="AD494" i="1"/>
  <c r="AD720" i="1" s="1"/>
  <c r="M721" i="1"/>
  <c r="Z495" i="1"/>
  <c r="Z721" i="1" s="1"/>
  <c r="H496" i="1"/>
  <c r="W496" i="1"/>
  <c r="W722" i="1" s="1"/>
  <c r="AL496" i="1"/>
  <c r="AL722" i="1" s="1"/>
  <c r="R497" i="1"/>
  <c r="R723" i="1" s="1"/>
  <c r="AG723" i="1"/>
  <c r="P498" i="1"/>
  <c r="P724" i="1" s="1"/>
  <c r="AD498" i="1"/>
  <c r="M725" i="1"/>
  <c r="Z499" i="1"/>
  <c r="Z725" i="1" s="1"/>
  <c r="H500" i="1"/>
  <c r="H726" i="1" s="1"/>
  <c r="W500" i="1"/>
  <c r="W726" i="1" s="1"/>
  <c r="AL500" i="1"/>
  <c r="AL726" i="1" s="1"/>
  <c r="R501" i="1"/>
  <c r="R727" i="1" s="1"/>
  <c r="AG727" i="1"/>
  <c r="P502" i="1"/>
  <c r="P728" i="1" s="1"/>
  <c r="AD502" i="1"/>
  <c r="AD728" i="1" s="1"/>
  <c r="M729" i="1"/>
  <c r="Z503" i="1"/>
  <c r="Z729" i="1" s="1"/>
  <c r="H504" i="1"/>
  <c r="H730" i="1" s="1"/>
  <c r="W504" i="1"/>
  <c r="W730" i="1" s="1"/>
  <c r="AL504" i="1"/>
  <c r="AL730" i="1" s="1"/>
  <c r="AA444" i="1"/>
  <c r="AA671" i="1" s="1"/>
  <c r="AL671" i="1"/>
  <c r="AA445" i="1"/>
  <c r="AL672" i="1"/>
  <c r="AA446" i="1"/>
  <c r="AA673" i="1" s="1"/>
  <c r="AL673" i="1"/>
  <c r="AA447" i="1"/>
  <c r="AA674" i="1" s="1"/>
  <c r="AL674" i="1"/>
  <c r="P677" i="1"/>
  <c r="AA451" i="1"/>
  <c r="AA677" i="1" s="1"/>
  <c r="AL451" i="1"/>
  <c r="AL677" i="1" s="1"/>
  <c r="P678" i="1"/>
  <c r="AA452" i="1"/>
  <c r="AA678" i="1" s="1"/>
  <c r="AL452" i="1"/>
  <c r="AL678" i="1" s="1"/>
  <c r="P679" i="1"/>
  <c r="AA453" i="1"/>
  <c r="AA679" i="1" s="1"/>
  <c r="AL453" i="1"/>
  <c r="AL679" i="1" s="1"/>
  <c r="P680" i="1"/>
  <c r="AA454" i="1"/>
  <c r="AA680" i="1" s="1"/>
  <c r="AL454" i="1"/>
  <c r="P681" i="1"/>
  <c r="AA455" i="1"/>
  <c r="AA681" i="1" s="1"/>
  <c r="AL455" i="1"/>
  <c r="AL681" i="1" s="1"/>
  <c r="AA456" i="1"/>
  <c r="AA682" i="1" s="1"/>
  <c r="AL456" i="1"/>
  <c r="AL682" i="1" s="1"/>
  <c r="AA457" i="1"/>
  <c r="AA683" i="1" s="1"/>
  <c r="AL457" i="1"/>
  <c r="AL683" i="1" s="1"/>
  <c r="P684" i="1"/>
  <c r="AA458" i="1"/>
  <c r="AA684" i="1" s="1"/>
  <c r="AL458" i="1"/>
  <c r="P685" i="1"/>
  <c r="AA459" i="1"/>
  <c r="AA685" i="1" s="1"/>
  <c r="AL459" i="1"/>
  <c r="AL685" i="1" s="1"/>
  <c r="P686" i="1"/>
  <c r="AA460" i="1"/>
  <c r="AA686" i="1" s="1"/>
  <c r="AL460" i="1"/>
  <c r="AL686" i="1" s="1"/>
  <c r="P687" i="1"/>
  <c r="AA461" i="1"/>
  <c r="AA687" i="1" s="1"/>
  <c r="AL461" i="1"/>
  <c r="P688" i="1"/>
  <c r="AA462" i="1"/>
  <c r="AA688" i="1" s="1"/>
  <c r="AL462" i="1"/>
  <c r="AL688" i="1" s="1"/>
  <c r="P689" i="1"/>
  <c r="AA463" i="1"/>
  <c r="AA689" i="1" s="1"/>
  <c r="AL463" i="1"/>
  <c r="P690" i="1"/>
  <c r="AA464" i="1"/>
  <c r="AA690" i="1" s="1"/>
  <c r="AL464" i="1"/>
  <c r="AL690" i="1" s="1"/>
  <c r="P691" i="1"/>
  <c r="AA465" i="1"/>
  <c r="AA691" i="1" s="1"/>
  <c r="AL465" i="1"/>
  <c r="AL691" i="1" s="1"/>
  <c r="P692" i="1"/>
  <c r="AA466" i="1"/>
  <c r="AA692" i="1" s="1"/>
  <c r="AL466" i="1"/>
  <c r="AL692" i="1" s="1"/>
  <c r="P693" i="1"/>
  <c r="AA467" i="1"/>
  <c r="AA693" i="1" s="1"/>
  <c r="AL467" i="1"/>
  <c r="AL693" i="1" s="1"/>
  <c r="P694" i="1"/>
  <c r="AA468" i="1"/>
  <c r="AA694" i="1" s="1"/>
  <c r="AL468" i="1"/>
  <c r="P695" i="1"/>
  <c r="AA469" i="1"/>
  <c r="AA695" i="1" s="1"/>
  <c r="AL469" i="1"/>
  <c r="AL695" i="1" s="1"/>
  <c r="AA470" i="1"/>
  <c r="AA696" i="1" s="1"/>
  <c r="AL470" i="1"/>
  <c r="AL696" i="1" s="1"/>
  <c r="P697" i="1"/>
  <c r="AA471" i="1"/>
  <c r="AA697" i="1" s="1"/>
  <c r="AL471" i="1"/>
  <c r="AL697" i="1" s="1"/>
  <c r="P698" i="1"/>
  <c r="AA472" i="1"/>
  <c r="AA698" i="1" s="1"/>
  <c r="AL472" i="1"/>
  <c r="AL698" i="1" s="1"/>
  <c r="P699" i="1"/>
  <c r="AA473" i="1"/>
  <c r="AA699" i="1" s="1"/>
  <c r="AL473" i="1"/>
  <c r="P700" i="1"/>
  <c r="AA474" i="1"/>
  <c r="AA700" i="1" s="1"/>
  <c r="AL474" i="1"/>
  <c r="AL700" i="1" s="1"/>
  <c r="P701" i="1"/>
  <c r="AA475" i="1"/>
  <c r="AA701" i="1" s="1"/>
  <c r="AL475" i="1"/>
  <c r="P702" i="1"/>
  <c r="AA476" i="1"/>
  <c r="AA702" i="1" s="1"/>
  <c r="AL476" i="1"/>
  <c r="AL702" i="1" s="1"/>
  <c r="P703" i="1"/>
  <c r="AA477" i="1"/>
  <c r="AA703" i="1" s="1"/>
  <c r="AL477" i="1"/>
  <c r="AL703" i="1" s="1"/>
  <c r="AA478" i="1"/>
  <c r="AA704" i="1" s="1"/>
  <c r="AL478" i="1"/>
  <c r="AL704" i="1" s="1"/>
  <c r="P705" i="1"/>
  <c r="AA479" i="1"/>
  <c r="AA705" i="1" s="1"/>
  <c r="AL479" i="1"/>
  <c r="AL705" i="1" s="1"/>
  <c r="P706" i="1"/>
  <c r="AA480" i="1"/>
  <c r="AA706" i="1" s="1"/>
  <c r="AL480" i="1"/>
  <c r="AL706" i="1" s="1"/>
  <c r="P707" i="1"/>
  <c r="AA481" i="1"/>
  <c r="AA707" i="1" s="1"/>
  <c r="AL481" i="1"/>
  <c r="AL707" i="1" s="1"/>
  <c r="P708" i="1"/>
  <c r="AA482" i="1"/>
  <c r="AA708" i="1" s="1"/>
  <c r="AL482" i="1"/>
  <c r="AL708" i="1" s="1"/>
  <c r="P709" i="1"/>
  <c r="AA483" i="1"/>
  <c r="AA709" i="1" s="1"/>
  <c r="AL483" i="1"/>
  <c r="AL709" i="1" s="1"/>
  <c r="P710" i="1"/>
  <c r="AA484" i="1"/>
  <c r="AA710" i="1" s="1"/>
  <c r="AL484" i="1"/>
  <c r="AL710" i="1" s="1"/>
  <c r="P711" i="1"/>
  <c r="AA485" i="1"/>
  <c r="AA711" i="1" s="1"/>
  <c r="AL485" i="1"/>
  <c r="AL711" i="1" s="1"/>
  <c r="P712" i="1"/>
  <c r="AA486" i="1"/>
  <c r="AL486" i="1"/>
  <c r="AL712" i="1" s="1"/>
  <c r="P713" i="1"/>
  <c r="AA487" i="1"/>
  <c r="AA713" i="1" s="1"/>
  <c r="AL487" i="1"/>
  <c r="AL713" i="1" s="1"/>
  <c r="P714" i="1"/>
  <c r="AA488" i="1"/>
  <c r="AA714" i="1" s="1"/>
  <c r="AL488" i="1"/>
  <c r="AL714" i="1" s="1"/>
  <c r="AA489" i="1"/>
  <c r="AA715" i="1" s="1"/>
  <c r="AL489" i="1"/>
  <c r="AL715" i="1" s="1"/>
  <c r="P716" i="1"/>
  <c r="AA490" i="1"/>
  <c r="AA716" i="1" s="1"/>
  <c r="AL490" i="1"/>
  <c r="AL716" i="1" s="1"/>
  <c r="P717" i="1"/>
  <c r="AA491" i="1"/>
  <c r="AA717" i="1" s="1"/>
  <c r="AL491" i="1"/>
  <c r="AL717" i="1" s="1"/>
  <c r="P718" i="1"/>
  <c r="AA492" i="1"/>
  <c r="AA718" i="1" s="1"/>
  <c r="AL492" i="1"/>
  <c r="AL718" i="1" s="1"/>
  <c r="P719" i="1"/>
  <c r="AL493" i="1"/>
  <c r="AL719" i="1" s="1"/>
  <c r="P720" i="1"/>
  <c r="AC720" i="1"/>
  <c r="J721" i="1"/>
  <c r="X721" i="1"/>
  <c r="G496" i="1"/>
  <c r="V496" i="1"/>
  <c r="V722" i="1" s="1"/>
  <c r="AH722" i="1"/>
  <c r="Q723" i="1"/>
  <c r="AF497" i="1"/>
  <c r="N498" i="1"/>
  <c r="N724" i="1" s="1"/>
  <c r="AC724" i="1"/>
  <c r="J499" i="1"/>
  <c r="J725" i="1" s="1"/>
  <c r="X499" i="1"/>
  <c r="X725" i="1" s="1"/>
  <c r="G500" i="1"/>
  <c r="V500" i="1"/>
  <c r="V726" i="1" s="1"/>
  <c r="AH500" i="1"/>
  <c r="AH726" i="1" s="1"/>
  <c r="Q727" i="1"/>
  <c r="AF501" i="1"/>
  <c r="AF727" i="1" s="1"/>
  <c r="N502" i="1"/>
  <c r="N728" i="1" s="1"/>
  <c r="AC728" i="1"/>
  <c r="J503" i="1"/>
  <c r="J729" i="1" s="1"/>
  <c r="X503" i="1"/>
  <c r="X729" i="1" s="1"/>
  <c r="G504" i="1"/>
  <c r="G730" i="1" s="1"/>
  <c r="V504" i="1"/>
  <c r="V730" i="1" s="1"/>
  <c r="AH504" i="1"/>
  <c r="AH730" i="1" s="1"/>
  <c r="N337" i="1"/>
  <c r="N565" i="1" s="1"/>
  <c r="V337" i="1"/>
  <c r="AD337" i="1"/>
  <c r="AD565" i="1" s="1"/>
  <c r="AL337" i="1"/>
  <c r="AL565" i="1" s="1"/>
  <c r="N338" i="1"/>
  <c r="N566" i="1" s="1"/>
  <c r="V338" i="1"/>
  <c r="V566" i="1" s="1"/>
  <c r="AD338" i="1"/>
  <c r="AD566" i="1" s="1"/>
  <c r="AL338" i="1"/>
  <c r="N339" i="1"/>
  <c r="N567" i="1" s="1"/>
  <c r="V339" i="1"/>
  <c r="V567" i="1" s="1"/>
  <c r="AD339" i="1"/>
  <c r="AD567" i="1" s="1"/>
  <c r="AL339" i="1"/>
  <c r="AL567" i="1" s="1"/>
  <c r="N340" i="1"/>
  <c r="V340" i="1"/>
  <c r="V568" i="1" s="1"/>
  <c r="AD340" i="1"/>
  <c r="AD568" i="1" s="1"/>
  <c r="AL340" i="1"/>
  <c r="N341" i="1"/>
  <c r="N569" i="1" s="1"/>
  <c r="V341" i="1"/>
  <c r="V569" i="1" s="1"/>
  <c r="AD341" i="1"/>
  <c r="AD569" i="1" s="1"/>
  <c r="AL341" i="1"/>
  <c r="AL569" i="1" s="1"/>
  <c r="N342" i="1"/>
  <c r="N570" i="1" s="1"/>
  <c r="V342" i="1"/>
  <c r="V570" i="1" s="1"/>
  <c r="AD342" i="1"/>
  <c r="AD570" i="1" s="1"/>
  <c r="AL342" i="1"/>
  <c r="AL570" i="1" s="1"/>
  <c r="N343" i="1"/>
  <c r="V343" i="1"/>
  <c r="V571" i="1" s="1"/>
  <c r="AD343" i="1"/>
  <c r="AD571" i="1" s="1"/>
  <c r="AL343" i="1"/>
  <c r="AL571" i="1" s="1"/>
  <c r="N344" i="1"/>
  <c r="N572" i="1" s="1"/>
  <c r="V344" i="1"/>
  <c r="V572" i="1" s="1"/>
  <c r="AD344" i="1"/>
  <c r="AD572" i="1" s="1"/>
  <c r="AL344" i="1"/>
  <c r="AL572" i="1" s="1"/>
  <c r="N345" i="1"/>
  <c r="N573" i="1" s="1"/>
  <c r="V345" i="1"/>
  <c r="AD345" i="1"/>
  <c r="AD573" i="1" s="1"/>
  <c r="AL345" i="1"/>
  <c r="AL573" i="1" s="1"/>
  <c r="N346" i="1"/>
  <c r="V346" i="1"/>
  <c r="V574" i="1" s="1"/>
  <c r="AD346" i="1"/>
  <c r="AD574" i="1" s="1"/>
  <c r="AL346" i="1"/>
  <c r="AL574" i="1" s="1"/>
  <c r="N347" i="1"/>
  <c r="N575" i="1" s="1"/>
  <c r="V347" i="1"/>
  <c r="V575" i="1" s="1"/>
  <c r="AD347" i="1"/>
  <c r="AD575" i="1" s="1"/>
  <c r="AL347" i="1"/>
  <c r="N348" i="1"/>
  <c r="V348" i="1"/>
  <c r="V576" i="1" s="1"/>
  <c r="AD348" i="1"/>
  <c r="AD576" i="1" s="1"/>
  <c r="AL348" i="1"/>
  <c r="AL576" i="1" s="1"/>
  <c r="N349" i="1"/>
  <c r="N577" i="1" s="1"/>
  <c r="V349" i="1"/>
  <c r="V577" i="1" s="1"/>
  <c r="AD349" i="1"/>
  <c r="AD577" i="1" s="1"/>
  <c r="AL349" i="1"/>
  <c r="AL577" i="1" s="1"/>
  <c r="N350" i="1"/>
  <c r="N578" i="1" s="1"/>
  <c r="V350" i="1"/>
  <c r="V578" i="1" s="1"/>
  <c r="AD350" i="1"/>
  <c r="AD578" i="1" s="1"/>
  <c r="AL350" i="1"/>
  <c r="AL578" i="1" s="1"/>
  <c r="N351" i="1"/>
  <c r="N579" i="1" s="1"/>
  <c r="V351" i="1"/>
  <c r="AD351" i="1"/>
  <c r="AD579" i="1" s="1"/>
  <c r="AL351" i="1"/>
  <c r="AL579" i="1" s="1"/>
  <c r="N352" i="1"/>
  <c r="V352" i="1"/>
  <c r="V580" i="1" s="1"/>
  <c r="AD352" i="1"/>
  <c r="AD580" i="1" s="1"/>
  <c r="AL352" i="1"/>
  <c r="N353" i="1"/>
  <c r="N581" i="1" s="1"/>
  <c r="V353" i="1"/>
  <c r="V581" i="1" s="1"/>
  <c r="AD353" i="1"/>
  <c r="AD581" i="1" s="1"/>
  <c r="AL353" i="1"/>
  <c r="AL581" i="1" s="1"/>
  <c r="N354" i="1"/>
  <c r="V354" i="1"/>
  <c r="V582" i="1" s="1"/>
  <c r="AD354" i="1"/>
  <c r="AL354" i="1"/>
  <c r="AL582" i="1" s="1"/>
  <c r="N355" i="1"/>
  <c r="V355" i="1"/>
  <c r="V583" i="1" s="1"/>
  <c r="AD355" i="1"/>
  <c r="AD583" i="1" s="1"/>
  <c r="AL355" i="1"/>
  <c r="AL583" i="1" s="1"/>
  <c r="N356" i="1"/>
  <c r="N584" i="1" s="1"/>
  <c r="V356" i="1"/>
  <c r="V584" i="1" s="1"/>
  <c r="AD356" i="1"/>
  <c r="AD584" i="1" s="1"/>
  <c r="AL356" i="1"/>
  <c r="AL584" i="1" s="1"/>
  <c r="N357" i="1"/>
  <c r="N585" i="1" s="1"/>
  <c r="V357" i="1"/>
  <c r="AD357" i="1"/>
  <c r="AD585" i="1" s="1"/>
  <c r="AL357" i="1"/>
  <c r="AL585" i="1" s="1"/>
  <c r="N358" i="1"/>
  <c r="N586" i="1" s="1"/>
  <c r="V358" i="1"/>
  <c r="V586" i="1" s="1"/>
  <c r="AD358" i="1"/>
  <c r="AD586" i="1" s="1"/>
  <c r="AL358" i="1"/>
  <c r="AL586" i="1" s="1"/>
  <c r="N359" i="1"/>
  <c r="N587" i="1" s="1"/>
  <c r="V359" i="1"/>
  <c r="AD359" i="1"/>
  <c r="AD587" i="1" s="1"/>
  <c r="AL359" i="1"/>
  <c r="N360" i="1"/>
  <c r="N588" i="1" s="1"/>
  <c r="V360" i="1"/>
  <c r="V588" i="1" s="1"/>
  <c r="AD360" i="1"/>
  <c r="AD588" i="1" s="1"/>
  <c r="AL360" i="1"/>
  <c r="AL588" i="1" s="1"/>
  <c r="N361" i="1"/>
  <c r="N589" i="1" s="1"/>
  <c r="V361" i="1"/>
  <c r="V589" i="1" s="1"/>
  <c r="AD361" i="1"/>
  <c r="AD589" i="1" s="1"/>
  <c r="AL361" i="1"/>
  <c r="N362" i="1"/>
  <c r="V362" i="1"/>
  <c r="V590" i="1" s="1"/>
  <c r="AD362" i="1"/>
  <c r="AD590" i="1" s="1"/>
  <c r="AL362" i="1"/>
  <c r="AL590" i="1" s="1"/>
  <c r="N363" i="1"/>
  <c r="N591" i="1" s="1"/>
  <c r="V363" i="1"/>
  <c r="V591" i="1" s="1"/>
  <c r="AD363" i="1"/>
  <c r="AD591" i="1" s="1"/>
  <c r="AL363" i="1"/>
  <c r="AL591" i="1" s="1"/>
  <c r="N364" i="1"/>
  <c r="V364" i="1"/>
  <c r="V592" i="1" s="1"/>
  <c r="AD364" i="1"/>
  <c r="AD592" i="1" s="1"/>
  <c r="AL364" i="1"/>
  <c r="AL592" i="1" s="1"/>
  <c r="N365" i="1"/>
  <c r="N593" i="1" s="1"/>
  <c r="V365" i="1"/>
  <c r="V593" i="1" s="1"/>
  <c r="AD365" i="1"/>
  <c r="AD593" i="1" s="1"/>
  <c r="AL365" i="1"/>
  <c r="N366" i="1"/>
  <c r="V366" i="1"/>
  <c r="V594" i="1" s="1"/>
  <c r="AD366" i="1"/>
  <c r="AD594" i="1" s="1"/>
  <c r="AL366" i="1"/>
  <c r="AL594" i="1" s="1"/>
  <c r="AL762" i="1" s="1"/>
  <c r="N367" i="1"/>
  <c r="N595" i="1" s="1"/>
  <c r="V367" i="1"/>
  <c r="V595" i="1" s="1"/>
  <c r="AD367" i="1"/>
  <c r="AD595" i="1" s="1"/>
  <c r="AL367" i="1"/>
  <c r="AL595" i="1" s="1"/>
  <c r="N368" i="1"/>
  <c r="N596" i="1" s="1"/>
  <c r="V368" i="1"/>
  <c r="V596" i="1" s="1"/>
  <c r="AD368" i="1"/>
  <c r="AD596" i="1" s="1"/>
  <c r="AL368" i="1"/>
  <c r="AL596" i="1" s="1"/>
  <c r="AL764" i="1" s="1"/>
  <c r="N369" i="1"/>
  <c r="N597" i="1" s="1"/>
  <c r="V369" i="1"/>
  <c r="V597" i="1" s="1"/>
  <c r="AD369" i="1"/>
  <c r="AD597" i="1" s="1"/>
  <c r="AL369" i="1"/>
  <c r="AL597" i="1" s="1"/>
  <c r="N370" i="1"/>
  <c r="N598" i="1" s="1"/>
  <c r="V370" i="1"/>
  <c r="V598" i="1" s="1"/>
  <c r="AD370" i="1"/>
  <c r="AD598" i="1" s="1"/>
  <c r="AL370" i="1"/>
  <c r="AL598" i="1" s="1"/>
  <c r="N371" i="1"/>
  <c r="N599" i="1" s="1"/>
  <c r="V371" i="1"/>
  <c r="V599" i="1" s="1"/>
  <c r="AD371" i="1"/>
  <c r="AD599" i="1" s="1"/>
  <c r="AD767" i="1" s="1"/>
  <c r="AL371" i="1"/>
  <c r="AL599" i="1" s="1"/>
  <c r="N372" i="1"/>
  <c r="N600" i="1" s="1"/>
  <c r="V372" i="1"/>
  <c r="V600" i="1" s="1"/>
  <c r="AD372" i="1"/>
  <c r="AD600" i="1" s="1"/>
  <c r="AL372" i="1"/>
  <c r="AL600" i="1" s="1"/>
  <c r="AL768" i="1" s="1"/>
  <c r="N373" i="1"/>
  <c r="N601" i="1" s="1"/>
  <c r="V373" i="1"/>
  <c r="V601" i="1" s="1"/>
  <c r="AD373" i="1"/>
  <c r="AD601" i="1" s="1"/>
  <c r="AD769" i="1" s="1"/>
  <c r="AL373" i="1"/>
  <c r="AL601" i="1" s="1"/>
  <c r="N374" i="1"/>
  <c r="N602" i="1" s="1"/>
  <c r="V374" i="1"/>
  <c r="V602" i="1" s="1"/>
  <c r="AD374" i="1"/>
  <c r="AD602" i="1" s="1"/>
  <c r="AL374" i="1"/>
  <c r="AL602" i="1" s="1"/>
  <c r="AL770" i="1" s="1"/>
  <c r="N375" i="1"/>
  <c r="N603" i="1" s="1"/>
  <c r="V375" i="1"/>
  <c r="V603" i="1" s="1"/>
  <c r="AD375" i="1"/>
  <c r="AD603" i="1" s="1"/>
  <c r="AL375" i="1"/>
  <c r="AL603" i="1" s="1"/>
  <c r="N376" i="1"/>
  <c r="N604" i="1" s="1"/>
  <c r="V376" i="1"/>
  <c r="V604" i="1" s="1"/>
  <c r="AD376" i="1"/>
  <c r="AD604" i="1" s="1"/>
  <c r="AL376" i="1"/>
  <c r="AL604" i="1" s="1"/>
  <c r="N377" i="1"/>
  <c r="N605" i="1" s="1"/>
  <c r="V377" i="1"/>
  <c r="V605" i="1" s="1"/>
  <c r="AD377" i="1"/>
  <c r="AD605" i="1" s="1"/>
  <c r="AL377" i="1"/>
  <c r="AL605" i="1" s="1"/>
  <c r="N378" i="1"/>
  <c r="N606" i="1" s="1"/>
  <c r="V378" i="1"/>
  <c r="V606" i="1" s="1"/>
  <c r="AD378" i="1"/>
  <c r="AD606" i="1" s="1"/>
  <c r="AL378" i="1"/>
  <c r="AL606" i="1" s="1"/>
  <c r="N379" i="1"/>
  <c r="N607" i="1" s="1"/>
  <c r="V379" i="1"/>
  <c r="V607" i="1" s="1"/>
  <c r="AD379" i="1"/>
  <c r="AD607" i="1" s="1"/>
  <c r="AD775" i="1" s="1"/>
  <c r="AL379" i="1"/>
  <c r="AL607" i="1" s="1"/>
  <c r="N380" i="1"/>
  <c r="N608" i="1" s="1"/>
  <c r="V380" i="1"/>
  <c r="V608" i="1" s="1"/>
  <c r="AD380" i="1"/>
  <c r="AD608" i="1" s="1"/>
  <c r="AD776" i="1" s="1"/>
  <c r="AL380" i="1"/>
  <c r="AL608" i="1" s="1"/>
  <c r="N381" i="1"/>
  <c r="N609" i="1" s="1"/>
  <c r="V381" i="1"/>
  <c r="V609" i="1" s="1"/>
  <c r="AD381" i="1"/>
  <c r="AD609" i="1" s="1"/>
  <c r="AD777" i="1" s="1"/>
  <c r="AL381" i="1"/>
  <c r="AL609" i="1" s="1"/>
  <c r="N382" i="1"/>
  <c r="N610" i="1" s="1"/>
  <c r="V382" i="1"/>
  <c r="V610" i="1" s="1"/>
  <c r="AD382" i="1"/>
  <c r="AD610" i="1" s="1"/>
  <c r="AL382" i="1"/>
  <c r="AL610" i="1" s="1"/>
  <c r="AL778" i="1" s="1"/>
  <c r="N383" i="1"/>
  <c r="N611" i="1" s="1"/>
  <c r="V383" i="1"/>
  <c r="V611" i="1" s="1"/>
  <c r="AD383" i="1"/>
  <c r="AD611" i="1" s="1"/>
  <c r="AD779" i="1" s="1"/>
  <c r="AL383" i="1"/>
  <c r="AL611" i="1" s="1"/>
  <c r="N384" i="1"/>
  <c r="N612" i="1" s="1"/>
  <c r="V384" i="1"/>
  <c r="V612" i="1" s="1"/>
  <c r="AD384" i="1"/>
  <c r="AD612" i="1" s="1"/>
  <c r="AL384" i="1"/>
  <c r="AL612" i="1" s="1"/>
  <c r="N385" i="1"/>
  <c r="N613" i="1" s="1"/>
  <c r="V385" i="1"/>
  <c r="V613" i="1" s="1"/>
  <c r="AD385" i="1"/>
  <c r="AD613" i="1" s="1"/>
  <c r="AL385" i="1"/>
  <c r="AL613" i="1" s="1"/>
  <c r="N386" i="1"/>
  <c r="N614" i="1" s="1"/>
  <c r="V386" i="1"/>
  <c r="V614" i="1" s="1"/>
  <c r="AD386" i="1"/>
  <c r="AD614" i="1" s="1"/>
  <c r="AL386" i="1"/>
  <c r="AL614" i="1" s="1"/>
  <c r="N387" i="1"/>
  <c r="N615" i="1" s="1"/>
  <c r="V387" i="1"/>
  <c r="V615" i="1" s="1"/>
  <c r="AD387" i="1"/>
  <c r="AD615" i="1" s="1"/>
  <c r="AL387" i="1"/>
  <c r="AL615" i="1" s="1"/>
  <c r="N388" i="1"/>
  <c r="N616" i="1" s="1"/>
  <c r="V388" i="1"/>
  <c r="V616" i="1" s="1"/>
  <c r="AD388" i="1"/>
  <c r="AD616" i="1" s="1"/>
  <c r="AD784" i="1" s="1"/>
  <c r="AL388" i="1"/>
  <c r="AL616" i="1" s="1"/>
  <c r="N389" i="1"/>
  <c r="N617" i="1" s="1"/>
  <c r="V389" i="1"/>
  <c r="V617" i="1" s="1"/>
  <c r="AD389" i="1"/>
  <c r="AD617" i="1" s="1"/>
  <c r="AD785" i="1" s="1"/>
  <c r="AL389" i="1"/>
  <c r="AL617" i="1" s="1"/>
  <c r="N390" i="1"/>
  <c r="N618" i="1" s="1"/>
  <c r="V390" i="1"/>
  <c r="V618" i="1" s="1"/>
  <c r="AD390" i="1"/>
  <c r="AD618" i="1" s="1"/>
  <c r="AL390" i="1"/>
  <c r="AL618" i="1" s="1"/>
  <c r="N394" i="1"/>
  <c r="V394" i="1"/>
  <c r="AD394" i="1"/>
  <c r="AL394" i="1"/>
  <c r="N395" i="1"/>
  <c r="N622" i="1" s="1"/>
  <c r="V395" i="1"/>
  <c r="V622" i="1" s="1"/>
  <c r="AD395" i="1"/>
  <c r="AD622" i="1" s="1"/>
  <c r="AL395" i="1"/>
  <c r="AL622" i="1" s="1"/>
  <c r="N396" i="1"/>
  <c r="N623" i="1" s="1"/>
  <c r="V396" i="1"/>
  <c r="V623" i="1" s="1"/>
  <c r="AD396" i="1"/>
  <c r="AD623" i="1" s="1"/>
  <c r="AL396" i="1"/>
  <c r="AL623" i="1" s="1"/>
  <c r="N397" i="1"/>
  <c r="V397" i="1"/>
  <c r="V624" i="1" s="1"/>
  <c r="AD397" i="1"/>
  <c r="AD624" i="1" s="1"/>
  <c r="AL397" i="1"/>
  <c r="N398" i="1"/>
  <c r="N625" i="1" s="1"/>
  <c r="V398" i="1"/>
  <c r="V625" i="1" s="1"/>
  <c r="AD398" i="1"/>
  <c r="AD625" i="1" s="1"/>
  <c r="AL398" i="1"/>
  <c r="AL625" i="1" s="1"/>
  <c r="N399" i="1"/>
  <c r="N626" i="1" s="1"/>
  <c r="V399" i="1"/>
  <c r="V626" i="1" s="1"/>
  <c r="AD399" i="1"/>
  <c r="AD626" i="1" s="1"/>
  <c r="AL399" i="1"/>
  <c r="AL626" i="1" s="1"/>
  <c r="N400" i="1"/>
  <c r="V400" i="1"/>
  <c r="V627" i="1" s="1"/>
  <c r="AD400" i="1"/>
  <c r="AD627" i="1" s="1"/>
  <c r="AL400" i="1"/>
  <c r="AL627" i="1" s="1"/>
  <c r="N401" i="1"/>
  <c r="N628" i="1" s="1"/>
  <c r="V401" i="1"/>
  <c r="V628" i="1" s="1"/>
  <c r="AD401" i="1"/>
  <c r="AD628" i="1" s="1"/>
  <c r="AL401" i="1"/>
  <c r="AL628" i="1" s="1"/>
  <c r="N402" i="1"/>
  <c r="N629" i="1" s="1"/>
  <c r="V402" i="1"/>
  <c r="AD402" i="1"/>
  <c r="AD629" i="1" s="1"/>
  <c r="AL402" i="1"/>
  <c r="AL629" i="1" s="1"/>
  <c r="N403" i="1"/>
  <c r="N630" i="1" s="1"/>
  <c r="V403" i="1"/>
  <c r="V630" i="1" s="1"/>
  <c r="AD403" i="1"/>
  <c r="AD630" i="1" s="1"/>
  <c r="AL403" i="1"/>
  <c r="AL630" i="1" s="1"/>
  <c r="N404" i="1"/>
  <c r="N631" i="1" s="1"/>
  <c r="V404" i="1"/>
  <c r="V631" i="1" s="1"/>
  <c r="AD404" i="1"/>
  <c r="AD631" i="1" s="1"/>
  <c r="AL404" i="1"/>
  <c r="N405" i="1"/>
  <c r="V405" i="1"/>
  <c r="V632" i="1" s="1"/>
  <c r="AD405" i="1"/>
  <c r="AD632" i="1" s="1"/>
  <c r="AL405" i="1"/>
  <c r="AL632" i="1" s="1"/>
  <c r="N406" i="1"/>
  <c r="N633" i="1" s="1"/>
  <c r="V406" i="1"/>
  <c r="V633" i="1" s="1"/>
  <c r="AD406" i="1"/>
  <c r="AD633" i="1" s="1"/>
  <c r="AL406" i="1"/>
  <c r="AL633" i="1" s="1"/>
  <c r="N407" i="1"/>
  <c r="N634" i="1" s="1"/>
  <c r="V407" i="1"/>
  <c r="V634" i="1" s="1"/>
  <c r="AD407" i="1"/>
  <c r="AD634" i="1" s="1"/>
  <c r="AL407" i="1"/>
  <c r="AL634" i="1" s="1"/>
  <c r="N408" i="1"/>
  <c r="N635" i="1" s="1"/>
  <c r="V408" i="1"/>
  <c r="AD408" i="1"/>
  <c r="AD635" i="1" s="1"/>
  <c r="AL408" i="1"/>
  <c r="AL635" i="1" s="1"/>
  <c r="N409" i="1"/>
  <c r="V409" i="1"/>
  <c r="V636" i="1" s="1"/>
  <c r="AD409" i="1"/>
  <c r="AD636" i="1" s="1"/>
  <c r="AL409" i="1"/>
  <c r="AL636" i="1" s="1"/>
  <c r="N410" i="1"/>
  <c r="N637" i="1" s="1"/>
  <c r="V410" i="1"/>
  <c r="V637" i="1" s="1"/>
  <c r="AD410" i="1"/>
  <c r="AD637" i="1" s="1"/>
  <c r="AL410" i="1"/>
  <c r="AL637" i="1" s="1"/>
  <c r="N411" i="1"/>
  <c r="V411" i="1"/>
  <c r="V638" i="1" s="1"/>
  <c r="AD411" i="1"/>
  <c r="AL411" i="1"/>
  <c r="AL638" i="1" s="1"/>
  <c r="N412" i="1"/>
  <c r="N639" i="1" s="1"/>
  <c r="V412" i="1"/>
  <c r="V639" i="1" s="1"/>
  <c r="AD412" i="1"/>
  <c r="AD639" i="1" s="1"/>
  <c r="AL412" i="1"/>
  <c r="AL639" i="1" s="1"/>
  <c r="N413" i="1"/>
  <c r="N640" i="1" s="1"/>
  <c r="V413" i="1"/>
  <c r="V640" i="1" s="1"/>
  <c r="AD413" i="1"/>
  <c r="AD640" i="1" s="1"/>
  <c r="AL413" i="1"/>
  <c r="AL640" i="1" s="1"/>
  <c r="N414" i="1"/>
  <c r="N641" i="1" s="1"/>
  <c r="V414" i="1"/>
  <c r="AD414" i="1"/>
  <c r="AD641" i="1" s="1"/>
  <c r="AL414" i="1"/>
  <c r="AL641" i="1" s="1"/>
  <c r="N415" i="1"/>
  <c r="N642" i="1" s="1"/>
  <c r="V415" i="1"/>
  <c r="V642" i="1" s="1"/>
  <c r="AD415" i="1"/>
  <c r="AD642" i="1" s="1"/>
  <c r="AL415" i="1"/>
  <c r="AL642" i="1" s="1"/>
  <c r="N416" i="1"/>
  <c r="N643" i="1" s="1"/>
  <c r="V416" i="1"/>
  <c r="AD416" i="1"/>
  <c r="AD643" i="1" s="1"/>
  <c r="AL416" i="1"/>
  <c r="N417" i="1"/>
  <c r="N644" i="1" s="1"/>
  <c r="V417" i="1"/>
  <c r="V644" i="1" s="1"/>
  <c r="AD417" i="1"/>
  <c r="AD644" i="1" s="1"/>
  <c r="AL417" i="1"/>
  <c r="AL644" i="1" s="1"/>
  <c r="N418" i="1"/>
  <c r="N645" i="1" s="1"/>
  <c r="V418" i="1"/>
  <c r="V645" i="1" s="1"/>
  <c r="AD418" i="1"/>
  <c r="AD645" i="1" s="1"/>
  <c r="AL418" i="1"/>
  <c r="N419" i="1"/>
  <c r="V419" i="1"/>
  <c r="V646" i="1" s="1"/>
  <c r="AD419" i="1"/>
  <c r="AD646" i="1" s="1"/>
  <c r="AL419" i="1"/>
  <c r="AL646" i="1" s="1"/>
  <c r="Z421" i="1"/>
  <c r="Z648" i="1" s="1"/>
  <c r="Z422" i="1"/>
  <c r="Z649" i="1" s="1"/>
  <c r="Z423" i="1"/>
  <c r="Z650" i="1" s="1"/>
  <c r="Z424" i="1"/>
  <c r="Z651" i="1" s="1"/>
  <c r="Z425" i="1"/>
  <c r="Z652" i="1" s="1"/>
  <c r="Z426" i="1"/>
  <c r="Z653" i="1" s="1"/>
  <c r="Z427" i="1"/>
  <c r="Z654" i="1" s="1"/>
  <c r="Z428" i="1"/>
  <c r="Z655" i="1" s="1"/>
  <c r="Z429" i="1"/>
  <c r="Z656" i="1" s="1"/>
  <c r="Z430" i="1"/>
  <c r="Z657" i="1" s="1"/>
  <c r="Z431" i="1"/>
  <c r="Z658" i="1" s="1"/>
  <c r="Z432" i="1"/>
  <c r="Z659" i="1" s="1"/>
  <c r="Z433" i="1"/>
  <c r="Z660" i="1" s="1"/>
  <c r="Z434" i="1"/>
  <c r="Z661" i="1" s="1"/>
  <c r="Z435" i="1"/>
  <c r="Z662" i="1" s="1"/>
  <c r="Z436" i="1"/>
  <c r="Z663" i="1" s="1"/>
  <c r="Z437" i="1"/>
  <c r="Z664" i="1" s="1"/>
  <c r="Z438" i="1"/>
  <c r="Z665" i="1" s="1"/>
  <c r="Z439" i="1"/>
  <c r="Z666" i="1" s="1"/>
  <c r="Z440" i="1"/>
  <c r="Z667" i="1" s="1"/>
  <c r="Z441" i="1"/>
  <c r="Z668" i="1" s="1"/>
  <c r="Z442" i="1"/>
  <c r="Z669" i="1" s="1"/>
  <c r="Z443" i="1"/>
  <c r="Z670" i="1" s="1"/>
  <c r="Z444" i="1"/>
  <c r="Z671" i="1" s="1"/>
  <c r="Z445" i="1"/>
  <c r="Z672" i="1" s="1"/>
  <c r="Z446" i="1"/>
  <c r="Z673" i="1" s="1"/>
  <c r="Z447" i="1"/>
  <c r="Z674" i="1" s="1"/>
  <c r="M720" i="1"/>
  <c r="AC719" i="1"/>
  <c r="O451" i="1"/>
  <c r="O677" i="1" s="1"/>
  <c r="Z451" i="1"/>
  <c r="Z677" i="1" s="1"/>
  <c r="AJ451" i="1"/>
  <c r="AJ677" i="1" s="1"/>
  <c r="O452" i="1"/>
  <c r="O678" i="1" s="1"/>
  <c r="Z452" i="1"/>
  <c r="Z678" i="1" s="1"/>
  <c r="AJ452" i="1"/>
  <c r="AJ678" i="1" s="1"/>
  <c r="O453" i="1"/>
  <c r="O679" i="1" s="1"/>
  <c r="Z453" i="1"/>
  <c r="Z679" i="1" s="1"/>
  <c r="AJ453" i="1"/>
  <c r="AJ679" i="1" s="1"/>
  <c r="O454" i="1"/>
  <c r="O680" i="1" s="1"/>
  <c r="Z454" i="1"/>
  <c r="Z680" i="1" s="1"/>
  <c r="AJ454" i="1"/>
  <c r="AJ680" i="1" s="1"/>
  <c r="O455" i="1"/>
  <c r="O681" i="1" s="1"/>
  <c r="Z455" i="1"/>
  <c r="Z681" i="1" s="1"/>
  <c r="AJ455" i="1"/>
  <c r="AJ681" i="1" s="1"/>
  <c r="O456" i="1"/>
  <c r="Z456" i="1"/>
  <c r="Z682" i="1" s="1"/>
  <c r="AJ456" i="1"/>
  <c r="AJ682" i="1" s="1"/>
  <c r="O457" i="1"/>
  <c r="O683" i="1" s="1"/>
  <c r="Z457" i="1"/>
  <c r="Z683" i="1" s="1"/>
  <c r="AJ457" i="1"/>
  <c r="AJ683" i="1" s="1"/>
  <c r="O458" i="1"/>
  <c r="O684" i="1" s="1"/>
  <c r="Z458" i="1"/>
  <c r="Z684" i="1" s="1"/>
  <c r="AJ458" i="1"/>
  <c r="AJ684" i="1" s="1"/>
  <c r="O459" i="1"/>
  <c r="O685" i="1" s="1"/>
  <c r="Z459" i="1"/>
  <c r="Z685" i="1" s="1"/>
  <c r="AJ459" i="1"/>
  <c r="AJ685" i="1" s="1"/>
  <c r="O460" i="1"/>
  <c r="O686" i="1" s="1"/>
  <c r="Z460" i="1"/>
  <c r="Z686" i="1" s="1"/>
  <c r="AJ460" i="1"/>
  <c r="AJ686" i="1" s="1"/>
  <c r="O461" i="1"/>
  <c r="O687" i="1" s="1"/>
  <c r="Z461" i="1"/>
  <c r="Z687" i="1" s="1"/>
  <c r="AJ461" i="1"/>
  <c r="AJ687" i="1" s="1"/>
  <c r="O462" i="1"/>
  <c r="O688" i="1" s="1"/>
  <c r="Z462" i="1"/>
  <c r="Z688" i="1" s="1"/>
  <c r="AJ462" i="1"/>
  <c r="AJ688" i="1" s="1"/>
  <c r="O463" i="1"/>
  <c r="O689" i="1" s="1"/>
  <c r="Z463" i="1"/>
  <c r="Z689" i="1" s="1"/>
  <c r="AJ463" i="1"/>
  <c r="AJ689" i="1" s="1"/>
  <c r="O464" i="1"/>
  <c r="O690" i="1" s="1"/>
  <c r="Z464" i="1"/>
  <c r="Z690" i="1" s="1"/>
  <c r="AJ464" i="1"/>
  <c r="AJ690" i="1" s="1"/>
  <c r="O465" i="1"/>
  <c r="O691" i="1" s="1"/>
  <c r="Z465" i="1"/>
  <c r="Z691" i="1" s="1"/>
  <c r="AJ465" i="1"/>
  <c r="AJ691" i="1" s="1"/>
  <c r="O466" i="1"/>
  <c r="O692" i="1" s="1"/>
  <c r="Z466" i="1"/>
  <c r="Z692" i="1" s="1"/>
  <c r="AJ466" i="1"/>
  <c r="AJ692" i="1" s="1"/>
  <c r="O467" i="1"/>
  <c r="O693" i="1" s="1"/>
  <c r="Z467" i="1"/>
  <c r="Z693" i="1" s="1"/>
  <c r="AJ467" i="1"/>
  <c r="AJ693" i="1" s="1"/>
  <c r="O468" i="1"/>
  <c r="O694" i="1" s="1"/>
  <c r="Z468" i="1"/>
  <c r="Z694" i="1" s="1"/>
  <c r="AJ468" i="1"/>
  <c r="AJ694" i="1" s="1"/>
  <c r="O469" i="1"/>
  <c r="Z469" i="1"/>
  <c r="Z695" i="1" s="1"/>
  <c r="AJ469" i="1"/>
  <c r="AJ695" i="1" s="1"/>
  <c r="O470" i="1"/>
  <c r="O696" i="1" s="1"/>
  <c r="Z470" i="1"/>
  <c r="Z696" i="1" s="1"/>
  <c r="AJ470" i="1"/>
  <c r="AJ696" i="1" s="1"/>
  <c r="O471" i="1"/>
  <c r="O697" i="1" s="1"/>
  <c r="Z471" i="1"/>
  <c r="Z697" i="1" s="1"/>
  <c r="AJ471" i="1"/>
  <c r="AJ697" i="1" s="1"/>
  <c r="O472" i="1"/>
  <c r="O698" i="1" s="1"/>
  <c r="Z472" i="1"/>
  <c r="Z698" i="1" s="1"/>
  <c r="AJ472" i="1"/>
  <c r="AJ698" i="1" s="1"/>
  <c r="O473" i="1"/>
  <c r="O699" i="1" s="1"/>
  <c r="Z473" i="1"/>
  <c r="Z699" i="1" s="1"/>
  <c r="AJ473" i="1"/>
  <c r="AJ699" i="1" s="1"/>
  <c r="O474" i="1"/>
  <c r="O700" i="1" s="1"/>
  <c r="Z474" i="1"/>
  <c r="Z700" i="1" s="1"/>
  <c r="AJ474" i="1"/>
  <c r="AJ700" i="1" s="1"/>
  <c r="O475" i="1"/>
  <c r="O701" i="1" s="1"/>
  <c r="Z475" i="1"/>
  <c r="Z701" i="1" s="1"/>
  <c r="AJ475" i="1"/>
  <c r="AJ701" i="1" s="1"/>
  <c r="O476" i="1"/>
  <c r="O702" i="1" s="1"/>
  <c r="Z476" i="1"/>
  <c r="Z702" i="1" s="1"/>
  <c r="AJ476" i="1"/>
  <c r="AJ702" i="1" s="1"/>
  <c r="O477" i="1"/>
  <c r="O703" i="1" s="1"/>
  <c r="Z477" i="1"/>
  <c r="AJ477" i="1"/>
  <c r="AJ703" i="1" s="1"/>
  <c r="O478" i="1"/>
  <c r="O704" i="1" s="1"/>
  <c r="Z478" i="1"/>
  <c r="Z704" i="1" s="1"/>
  <c r="AJ478" i="1"/>
  <c r="AJ704" i="1" s="1"/>
  <c r="O479" i="1"/>
  <c r="O705" i="1" s="1"/>
  <c r="Z479" i="1"/>
  <c r="Z705" i="1" s="1"/>
  <c r="AJ479" i="1"/>
  <c r="AJ705" i="1" s="1"/>
  <c r="O480" i="1"/>
  <c r="O706" i="1" s="1"/>
  <c r="Z480" i="1"/>
  <c r="Z706" i="1" s="1"/>
  <c r="AJ480" i="1"/>
  <c r="AJ706" i="1" s="1"/>
  <c r="O481" i="1"/>
  <c r="O707" i="1" s="1"/>
  <c r="Z481" i="1"/>
  <c r="Z707" i="1" s="1"/>
  <c r="AJ481" i="1"/>
  <c r="AJ707" i="1" s="1"/>
  <c r="O482" i="1"/>
  <c r="O708" i="1" s="1"/>
  <c r="Z482" i="1"/>
  <c r="Z708" i="1" s="1"/>
  <c r="AJ482" i="1"/>
  <c r="AJ708" i="1" s="1"/>
  <c r="O483" i="1"/>
  <c r="O709" i="1" s="1"/>
  <c r="Z483" i="1"/>
  <c r="Z709" i="1" s="1"/>
  <c r="AJ483" i="1"/>
  <c r="AJ709" i="1" s="1"/>
  <c r="O484" i="1"/>
  <c r="O710" i="1" s="1"/>
  <c r="Z484" i="1"/>
  <c r="Z710" i="1" s="1"/>
  <c r="AJ484" i="1"/>
  <c r="AJ710" i="1" s="1"/>
  <c r="O485" i="1"/>
  <c r="O711" i="1" s="1"/>
  <c r="Z485" i="1"/>
  <c r="Z711" i="1" s="1"/>
  <c r="AJ485" i="1"/>
  <c r="AJ711" i="1" s="1"/>
  <c r="O486" i="1"/>
  <c r="O712" i="1" s="1"/>
  <c r="Z486" i="1"/>
  <c r="Z712" i="1" s="1"/>
  <c r="AJ486" i="1"/>
  <c r="AJ712" i="1" s="1"/>
  <c r="O487" i="1"/>
  <c r="O713" i="1" s="1"/>
  <c r="Z487" i="1"/>
  <c r="Z713" i="1" s="1"/>
  <c r="AJ487" i="1"/>
  <c r="AJ713" i="1" s="1"/>
  <c r="O488" i="1"/>
  <c r="O714" i="1" s="1"/>
  <c r="Z488" i="1"/>
  <c r="Z714" i="1" s="1"/>
  <c r="AJ488" i="1"/>
  <c r="AJ714" i="1" s="1"/>
  <c r="O489" i="1"/>
  <c r="O715" i="1" s="1"/>
  <c r="Z489" i="1"/>
  <c r="Z715" i="1" s="1"/>
  <c r="AJ489" i="1"/>
  <c r="AJ715" i="1" s="1"/>
  <c r="O490" i="1"/>
  <c r="O716" i="1" s="1"/>
  <c r="Z490" i="1"/>
  <c r="Z716" i="1" s="1"/>
  <c r="AJ490" i="1"/>
  <c r="AJ716" i="1" s="1"/>
  <c r="O491" i="1"/>
  <c r="O717" i="1" s="1"/>
  <c r="Z491" i="1"/>
  <c r="Z717" i="1" s="1"/>
  <c r="AJ491" i="1"/>
  <c r="AJ717" i="1" s="1"/>
  <c r="O492" i="1"/>
  <c r="O718" i="1" s="1"/>
  <c r="Z492" i="1"/>
  <c r="Z718" i="1" s="1"/>
  <c r="AJ492" i="1"/>
  <c r="AJ718" i="1" s="1"/>
  <c r="O493" i="1"/>
  <c r="O719" i="1" s="1"/>
  <c r="Z493" i="1"/>
  <c r="Z719" i="1" s="1"/>
  <c r="O494" i="1"/>
  <c r="O720" i="1" s="1"/>
  <c r="Z494" i="1"/>
  <c r="Z720" i="1" s="1"/>
  <c r="H495" i="1"/>
  <c r="H721" i="1" s="1"/>
  <c r="W495" i="1"/>
  <c r="W721" i="1" s="1"/>
  <c r="AL495" i="1"/>
  <c r="AL721" i="1" s="1"/>
  <c r="R496" i="1"/>
  <c r="R722" i="1" s="1"/>
  <c r="AG722" i="1"/>
  <c r="P497" i="1"/>
  <c r="AD497" i="1"/>
  <c r="AD723" i="1" s="1"/>
  <c r="M724" i="1"/>
  <c r="Z498" i="1"/>
  <c r="Z724" i="1" s="1"/>
  <c r="H499" i="1"/>
  <c r="H725" i="1" s="1"/>
  <c r="W499" i="1"/>
  <c r="W725" i="1" s="1"/>
  <c r="AL499" i="1"/>
  <c r="AL725" i="1" s="1"/>
  <c r="R500" i="1"/>
  <c r="R726" i="1" s="1"/>
  <c r="AG726" i="1"/>
  <c r="P501" i="1"/>
  <c r="P727" i="1" s="1"/>
  <c r="AD501" i="1"/>
  <c r="AD727" i="1" s="1"/>
  <c r="M728" i="1"/>
  <c r="Z502" i="1"/>
  <c r="Z728" i="1" s="1"/>
  <c r="H503" i="1"/>
  <c r="H729" i="1" s="1"/>
  <c r="W503" i="1"/>
  <c r="W729" i="1" s="1"/>
  <c r="AL503" i="1"/>
  <c r="AL729" i="1" s="1"/>
  <c r="R504" i="1"/>
  <c r="R730" i="1" s="1"/>
  <c r="AG730" i="1"/>
  <c r="L504" i="1"/>
  <c r="L730" i="1" s="1"/>
  <c r="L503" i="1"/>
  <c r="L729" i="1" s="1"/>
  <c r="L502" i="1"/>
  <c r="L728" i="1" s="1"/>
  <c r="L501" i="1"/>
  <c r="L727" i="1" s="1"/>
  <c r="L500" i="1"/>
  <c r="L726" i="1" s="1"/>
  <c r="L499" i="1"/>
  <c r="L725" i="1" s="1"/>
  <c r="L498" i="1"/>
  <c r="L724" i="1" s="1"/>
  <c r="L497" i="1"/>
  <c r="L723" i="1" s="1"/>
  <c r="L496" i="1"/>
  <c r="L722" i="1" s="1"/>
  <c r="L495" i="1"/>
  <c r="L721" i="1" s="1"/>
  <c r="T504" i="1"/>
  <c r="T730" i="1" s="1"/>
  <c r="T503" i="1"/>
  <c r="T729" i="1" s="1"/>
  <c r="T502" i="1"/>
  <c r="T728" i="1" s="1"/>
  <c r="T501" i="1"/>
  <c r="T727" i="1" s="1"/>
  <c r="T500" i="1"/>
  <c r="T726" i="1" s="1"/>
  <c r="T499" i="1"/>
  <c r="T725" i="1" s="1"/>
  <c r="T498" i="1"/>
  <c r="T724" i="1" s="1"/>
  <c r="T497" i="1"/>
  <c r="T723" i="1" s="1"/>
  <c r="T496" i="1"/>
  <c r="T722" i="1" s="1"/>
  <c r="T495" i="1"/>
  <c r="T721" i="1" s="1"/>
  <c r="AB504" i="1"/>
  <c r="AB730" i="1" s="1"/>
  <c r="AB503" i="1"/>
  <c r="AB729" i="1" s="1"/>
  <c r="AB502" i="1"/>
  <c r="AB728" i="1" s="1"/>
  <c r="AB501" i="1"/>
  <c r="AB727" i="1" s="1"/>
  <c r="AB500" i="1"/>
  <c r="AB726" i="1" s="1"/>
  <c r="AB499" i="1"/>
  <c r="AB725" i="1" s="1"/>
  <c r="AB498" i="1"/>
  <c r="AB724" i="1" s="1"/>
  <c r="AB497" i="1"/>
  <c r="AB723" i="1" s="1"/>
  <c r="AB496" i="1"/>
  <c r="AB722" i="1" s="1"/>
  <c r="AB495" i="1"/>
  <c r="AB494" i="1"/>
  <c r="AB720" i="1" s="1"/>
  <c r="AJ504" i="1"/>
  <c r="AJ730" i="1" s="1"/>
  <c r="AJ503" i="1"/>
  <c r="AJ729" i="1" s="1"/>
  <c r="AJ502" i="1"/>
  <c r="AJ728" i="1" s="1"/>
  <c r="AJ501" i="1"/>
  <c r="AJ727" i="1" s="1"/>
  <c r="AJ500" i="1"/>
  <c r="AJ726" i="1" s="1"/>
  <c r="AJ499" i="1"/>
  <c r="AJ725" i="1" s="1"/>
  <c r="AJ498" i="1"/>
  <c r="AJ724" i="1" s="1"/>
  <c r="AJ497" i="1"/>
  <c r="AJ723" i="1" s="1"/>
  <c r="AJ496" i="1"/>
  <c r="AJ722" i="1" s="1"/>
  <c r="AJ495" i="1"/>
  <c r="AJ721" i="1" s="1"/>
  <c r="AJ494" i="1"/>
  <c r="AJ720" i="1" s="1"/>
  <c r="N670" i="1"/>
  <c r="AI443" i="1"/>
  <c r="AI670" i="1" s="1"/>
  <c r="N671" i="1"/>
  <c r="AI444" i="1"/>
  <c r="AI671" i="1" s="1"/>
  <c r="N672" i="1"/>
  <c r="AI445" i="1"/>
  <c r="AI672" i="1" s="1"/>
  <c r="N673" i="1"/>
  <c r="AI446" i="1"/>
  <c r="AI673" i="1" s="1"/>
  <c r="N674" i="1"/>
  <c r="AI447" i="1"/>
  <c r="AI674" i="1" s="1"/>
  <c r="N451" i="1"/>
  <c r="N677" i="1" s="1"/>
  <c r="X677" i="1"/>
  <c r="AI451" i="1"/>
  <c r="AI677" i="1" s="1"/>
  <c r="N452" i="1"/>
  <c r="N678" i="1" s="1"/>
  <c r="X678" i="1"/>
  <c r="AI452" i="1"/>
  <c r="AI678" i="1" s="1"/>
  <c r="N453" i="1"/>
  <c r="N679" i="1" s="1"/>
  <c r="X679" i="1"/>
  <c r="AI453" i="1"/>
  <c r="AI679" i="1" s="1"/>
  <c r="N454" i="1"/>
  <c r="X680" i="1"/>
  <c r="AI454" i="1"/>
  <c r="AI680" i="1" s="1"/>
  <c r="N455" i="1"/>
  <c r="N681" i="1" s="1"/>
  <c r="X681" i="1"/>
  <c r="AI455" i="1"/>
  <c r="AI681" i="1" s="1"/>
  <c r="N456" i="1"/>
  <c r="N682" i="1" s="1"/>
  <c r="X682" i="1"/>
  <c r="AI456" i="1"/>
  <c r="AI682" i="1" s="1"/>
  <c r="N457" i="1"/>
  <c r="X683" i="1"/>
  <c r="AI457" i="1"/>
  <c r="AI683" i="1" s="1"/>
  <c r="N458" i="1"/>
  <c r="N684" i="1" s="1"/>
  <c r="AI458" i="1"/>
  <c r="AI684" i="1" s="1"/>
  <c r="N459" i="1"/>
  <c r="N685" i="1" s="1"/>
  <c r="X685" i="1"/>
  <c r="AI459" i="1"/>
  <c r="AI685" i="1" s="1"/>
  <c r="N460" i="1"/>
  <c r="N686" i="1" s="1"/>
  <c r="X686" i="1"/>
  <c r="AI460" i="1"/>
  <c r="AI686" i="1" s="1"/>
  <c r="N461" i="1"/>
  <c r="N687" i="1" s="1"/>
  <c r="X687" i="1"/>
  <c r="AI461" i="1"/>
  <c r="AI687" i="1" s="1"/>
  <c r="N462" i="1"/>
  <c r="X688" i="1"/>
  <c r="AI462" i="1"/>
  <c r="AI688" i="1" s="1"/>
  <c r="N463" i="1"/>
  <c r="N689" i="1" s="1"/>
  <c r="X689" i="1"/>
  <c r="AI463" i="1"/>
  <c r="AI689" i="1" s="1"/>
  <c r="N464" i="1"/>
  <c r="N690" i="1" s="1"/>
  <c r="X690" i="1"/>
  <c r="AI464" i="1"/>
  <c r="AI690" i="1" s="1"/>
  <c r="N465" i="1"/>
  <c r="N691" i="1" s="1"/>
  <c r="X691" i="1"/>
  <c r="AI465" i="1"/>
  <c r="AI691" i="1" s="1"/>
  <c r="N466" i="1"/>
  <c r="N692" i="1" s="1"/>
  <c r="X692" i="1"/>
  <c r="AI466" i="1"/>
  <c r="AI692" i="1" s="1"/>
  <c r="N467" i="1"/>
  <c r="N693" i="1" s="1"/>
  <c r="X693" i="1"/>
  <c r="AI467" i="1"/>
  <c r="AI693" i="1" s="1"/>
  <c r="N468" i="1"/>
  <c r="N694" i="1" s="1"/>
  <c r="X694" i="1"/>
  <c r="AI468" i="1"/>
  <c r="AI694" i="1" s="1"/>
  <c r="N469" i="1"/>
  <c r="N695" i="1" s="1"/>
  <c r="X695" i="1"/>
  <c r="AI469" i="1"/>
  <c r="AI695" i="1" s="1"/>
  <c r="N470" i="1"/>
  <c r="N696" i="1" s="1"/>
  <c r="X696" i="1"/>
  <c r="AI470" i="1"/>
  <c r="AI696" i="1" s="1"/>
  <c r="N471" i="1"/>
  <c r="N697" i="1" s="1"/>
  <c r="X697" i="1"/>
  <c r="AI471" i="1"/>
  <c r="AI697" i="1" s="1"/>
  <c r="N472" i="1"/>
  <c r="N698" i="1" s="1"/>
  <c r="X698" i="1"/>
  <c r="AI472" i="1"/>
  <c r="AI698" i="1" s="1"/>
  <c r="N473" i="1"/>
  <c r="N699" i="1" s="1"/>
  <c r="X699" i="1"/>
  <c r="AI473" i="1"/>
  <c r="AI699" i="1" s="1"/>
  <c r="N474" i="1"/>
  <c r="N700" i="1" s="1"/>
  <c r="X700" i="1"/>
  <c r="AI474" i="1"/>
  <c r="AI700" i="1" s="1"/>
  <c r="N475" i="1"/>
  <c r="N701" i="1" s="1"/>
  <c r="X701" i="1"/>
  <c r="AI475" i="1"/>
  <c r="AI701" i="1" s="1"/>
  <c r="N476" i="1"/>
  <c r="N702" i="1" s="1"/>
  <c r="X702" i="1"/>
  <c r="AI476" i="1"/>
  <c r="AI702" i="1" s="1"/>
  <c r="N477" i="1"/>
  <c r="N703" i="1" s="1"/>
  <c r="AI477" i="1"/>
  <c r="AI703" i="1" s="1"/>
  <c r="N478" i="1"/>
  <c r="N704" i="1" s="1"/>
  <c r="AI478" i="1"/>
  <c r="AI704" i="1" s="1"/>
  <c r="N479" i="1"/>
  <c r="N705" i="1" s="1"/>
  <c r="X705" i="1"/>
  <c r="AI479" i="1"/>
  <c r="AI705" i="1" s="1"/>
  <c r="N480" i="1"/>
  <c r="X706" i="1"/>
  <c r="AI480" i="1"/>
  <c r="AI706" i="1" s="1"/>
  <c r="N481" i="1"/>
  <c r="X707" i="1"/>
  <c r="AI481" i="1"/>
  <c r="AI707" i="1" s="1"/>
  <c r="N482" i="1"/>
  <c r="N708" i="1" s="1"/>
  <c r="X708" i="1"/>
  <c r="AI482" i="1"/>
  <c r="AI708" i="1" s="1"/>
  <c r="N483" i="1"/>
  <c r="N709" i="1" s="1"/>
  <c r="X709" i="1"/>
  <c r="AI483" i="1"/>
  <c r="AI709" i="1" s="1"/>
  <c r="N484" i="1"/>
  <c r="N710" i="1" s="1"/>
  <c r="X710" i="1"/>
  <c r="AI484" i="1"/>
  <c r="AI710" i="1" s="1"/>
  <c r="N485" i="1"/>
  <c r="N711" i="1" s="1"/>
  <c r="X711" i="1"/>
  <c r="AI485" i="1"/>
  <c r="AI711" i="1" s="1"/>
  <c r="N486" i="1"/>
  <c r="N712" i="1" s="1"/>
  <c r="X712" i="1"/>
  <c r="AI486" i="1"/>
  <c r="AI712" i="1" s="1"/>
  <c r="N487" i="1"/>
  <c r="N713" i="1" s="1"/>
  <c r="X713" i="1"/>
  <c r="AI487" i="1"/>
  <c r="AI713" i="1" s="1"/>
  <c r="N488" i="1"/>
  <c r="N714" i="1" s="1"/>
  <c r="X714" i="1"/>
  <c r="AI488" i="1"/>
  <c r="AI714" i="1" s="1"/>
  <c r="N489" i="1"/>
  <c r="N715" i="1" s="1"/>
  <c r="X715" i="1"/>
  <c r="AI489" i="1"/>
  <c r="AI715" i="1" s="1"/>
  <c r="N490" i="1"/>
  <c r="N716" i="1" s="1"/>
  <c r="X716" i="1"/>
  <c r="AI490" i="1"/>
  <c r="AI716" i="1" s="1"/>
  <c r="N491" i="1"/>
  <c r="N717" i="1" s="1"/>
  <c r="X717" i="1"/>
  <c r="AI491" i="1"/>
  <c r="AI717" i="1" s="1"/>
  <c r="N492" i="1"/>
  <c r="N718" i="1" s="1"/>
  <c r="X718" i="1"/>
  <c r="AI492" i="1"/>
  <c r="AI718" i="1" s="1"/>
  <c r="N493" i="1"/>
  <c r="N719" i="1" s="1"/>
  <c r="X719" i="1"/>
  <c r="N494" i="1"/>
  <c r="N720" i="1" s="1"/>
  <c r="X720" i="1"/>
  <c r="G495" i="1"/>
  <c r="G721" i="1" s="1"/>
  <c r="V495" i="1"/>
  <c r="V721" i="1" s="1"/>
  <c r="AH721" i="1"/>
  <c r="Q722" i="1"/>
  <c r="AF496" i="1"/>
  <c r="AF722" i="1" s="1"/>
  <c r="N497" i="1"/>
  <c r="N723" i="1" s="1"/>
  <c r="AC723" i="1"/>
  <c r="J498" i="1"/>
  <c r="X498" i="1"/>
  <c r="G499" i="1"/>
  <c r="G725" i="1" s="1"/>
  <c r="V499" i="1"/>
  <c r="V725" i="1" s="1"/>
  <c r="AH499" i="1"/>
  <c r="AH725" i="1" s="1"/>
  <c r="Q726" i="1"/>
  <c r="AF500" i="1"/>
  <c r="AF726" i="1" s="1"/>
  <c r="N501" i="1"/>
  <c r="N727" i="1" s="1"/>
  <c r="AC727" i="1"/>
  <c r="J502" i="1"/>
  <c r="J728" i="1" s="1"/>
  <c r="X502" i="1"/>
  <c r="X728" i="1" s="1"/>
  <c r="G503" i="1"/>
  <c r="G729" i="1" s="1"/>
  <c r="V503" i="1"/>
  <c r="V729" i="1" s="1"/>
  <c r="AH503" i="1"/>
  <c r="AH729" i="1" s="1"/>
  <c r="Q730" i="1"/>
  <c r="AF504" i="1"/>
  <c r="AF730" i="1" s="1"/>
  <c r="K504" i="1"/>
  <c r="K730" i="1" s="1"/>
  <c r="K503" i="1"/>
  <c r="K502" i="1"/>
  <c r="K728" i="1" s="1"/>
  <c r="K501" i="1"/>
  <c r="K727" i="1" s="1"/>
  <c r="K500" i="1"/>
  <c r="K726" i="1" s="1"/>
  <c r="K499" i="1"/>
  <c r="K725" i="1" s="1"/>
  <c r="K498" i="1"/>
  <c r="K724" i="1" s="1"/>
  <c r="K497" i="1"/>
  <c r="K723" i="1" s="1"/>
  <c r="K496" i="1"/>
  <c r="K722" i="1" s="1"/>
  <c r="K495" i="1"/>
  <c r="S504" i="1"/>
  <c r="S730" i="1" s="1"/>
  <c r="S503" i="1"/>
  <c r="S729" i="1" s="1"/>
  <c r="S502" i="1"/>
  <c r="S728" i="1" s="1"/>
  <c r="S501" i="1"/>
  <c r="S727" i="1" s="1"/>
  <c r="S500" i="1"/>
  <c r="S726" i="1" s="1"/>
  <c r="S499" i="1"/>
  <c r="S725" i="1" s="1"/>
  <c r="S498" i="1"/>
  <c r="S724" i="1" s="1"/>
  <c r="S497" i="1"/>
  <c r="S723" i="1" s="1"/>
  <c r="S496" i="1"/>
  <c r="S722" i="1" s="1"/>
  <c r="S495" i="1"/>
  <c r="S721" i="1" s="1"/>
  <c r="AA504" i="1"/>
  <c r="AA730" i="1" s="1"/>
  <c r="AA503" i="1"/>
  <c r="AA729" i="1" s="1"/>
  <c r="AA502" i="1"/>
  <c r="AA501" i="1"/>
  <c r="AA727" i="1" s="1"/>
  <c r="AA500" i="1"/>
  <c r="AA726" i="1" s="1"/>
  <c r="AA499" i="1"/>
  <c r="AA725" i="1" s="1"/>
  <c r="AA498" i="1"/>
  <c r="AA724" i="1" s="1"/>
  <c r="AA497" i="1"/>
  <c r="AA723" i="1" s="1"/>
  <c r="AA496" i="1"/>
  <c r="AA722" i="1" s="1"/>
  <c r="AA495" i="1"/>
  <c r="AA721" i="1" s="1"/>
  <c r="AA494" i="1"/>
  <c r="AI504" i="1"/>
  <c r="AI730" i="1" s="1"/>
  <c r="AI503" i="1"/>
  <c r="AI729" i="1" s="1"/>
  <c r="AI502" i="1"/>
  <c r="AI728" i="1" s="1"/>
  <c r="AI501" i="1"/>
  <c r="AI727" i="1" s="1"/>
  <c r="AI500" i="1"/>
  <c r="AI726" i="1" s="1"/>
  <c r="AI499" i="1"/>
  <c r="AI725" i="1" s="1"/>
  <c r="AI498" i="1"/>
  <c r="AI724" i="1" s="1"/>
  <c r="AI497" i="1"/>
  <c r="AI723" i="1" s="1"/>
  <c r="AI496" i="1"/>
  <c r="AI722" i="1" s="1"/>
  <c r="AI495" i="1"/>
  <c r="AI721" i="1" s="1"/>
  <c r="AI494" i="1"/>
  <c r="AI720" i="1" s="1"/>
  <c r="AH671" i="1"/>
  <c r="AH672" i="1"/>
  <c r="AH673" i="1"/>
  <c r="AH674" i="1"/>
  <c r="L451" i="1"/>
  <c r="L677" i="1" s="1"/>
  <c r="W451" i="1"/>
  <c r="W677" i="1" s="1"/>
  <c r="AH677" i="1"/>
  <c r="L452" i="1"/>
  <c r="L678" i="1" s="1"/>
  <c r="W452" i="1"/>
  <c r="W678" i="1" s="1"/>
  <c r="AH678" i="1"/>
  <c r="L453" i="1"/>
  <c r="L679" i="1" s="1"/>
  <c r="W453" i="1"/>
  <c r="W679" i="1" s="1"/>
  <c r="AH679" i="1"/>
  <c r="L454" i="1"/>
  <c r="L680" i="1" s="1"/>
  <c r="W454" i="1"/>
  <c r="W680" i="1" s="1"/>
  <c r="AH680" i="1"/>
  <c r="L455" i="1"/>
  <c r="L681" i="1" s="1"/>
  <c r="W455" i="1"/>
  <c r="W681" i="1" s="1"/>
  <c r="AH681" i="1"/>
  <c r="L456" i="1"/>
  <c r="L682" i="1" s="1"/>
  <c r="W456" i="1"/>
  <c r="W682" i="1" s="1"/>
  <c r="AH682" i="1"/>
  <c r="L457" i="1"/>
  <c r="L683" i="1" s="1"/>
  <c r="W457" i="1"/>
  <c r="W683" i="1" s="1"/>
  <c r="AH683" i="1"/>
  <c r="L458" i="1"/>
  <c r="L684" i="1" s="1"/>
  <c r="W458" i="1"/>
  <c r="W684" i="1" s="1"/>
  <c r="AH684" i="1"/>
  <c r="L459" i="1"/>
  <c r="L685" i="1" s="1"/>
  <c r="W459" i="1"/>
  <c r="W685" i="1" s="1"/>
  <c r="AH685" i="1"/>
  <c r="L460" i="1"/>
  <c r="L686" i="1" s="1"/>
  <c r="W460" i="1"/>
  <c r="W686" i="1" s="1"/>
  <c r="AH686" i="1"/>
  <c r="L461" i="1"/>
  <c r="L687" i="1" s="1"/>
  <c r="W461" i="1"/>
  <c r="W687" i="1" s="1"/>
  <c r="AH687" i="1"/>
  <c r="L462" i="1"/>
  <c r="L688" i="1" s="1"/>
  <c r="W462" i="1"/>
  <c r="W688" i="1" s="1"/>
  <c r="AH688" i="1"/>
  <c r="L463" i="1"/>
  <c r="L689" i="1" s="1"/>
  <c r="W463" i="1"/>
  <c r="W689" i="1" s="1"/>
  <c r="AH689" i="1"/>
  <c r="L464" i="1"/>
  <c r="L690" i="1" s="1"/>
  <c r="W464" i="1"/>
  <c r="W690" i="1" s="1"/>
  <c r="AH690" i="1"/>
  <c r="L465" i="1"/>
  <c r="L691" i="1" s="1"/>
  <c r="W465" i="1"/>
  <c r="W691" i="1" s="1"/>
  <c r="AH691" i="1"/>
  <c r="L466" i="1"/>
  <c r="L692" i="1" s="1"/>
  <c r="W466" i="1"/>
  <c r="W692" i="1" s="1"/>
  <c r="AH692" i="1"/>
  <c r="L467" i="1"/>
  <c r="L693" i="1" s="1"/>
  <c r="W467" i="1"/>
  <c r="W693" i="1" s="1"/>
  <c r="AH693" i="1"/>
  <c r="L468" i="1"/>
  <c r="L694" i="1" s="1"/>
  <c r="W468" i="1"/>
  <c r="W694" i="1" s="1"/>
  <c r="AH694" i="1"/>
  <c r="L469" i="1"/>
  <c r="L695" i="1" s="1"/>
  <c r="W469" i="1"/>
  <c r="W695" i="1" s="1"/>
  <c r="AH695" i="1"/>
  <c r="L470" i="1"/>
  <c r="L696" i="1" s="1"/>
  <c r="W470" i="1"/>
  <c r="W696" i="1" s="1"/>
  <c r="AH696" i="1"/>
  <c r="L471" i="1"/>
  <c r="L697" i="1" s="1"/>
  <c r="W471" i="1"/>
  <c r="W697" i="1" s="1"/>
  <c r="AH697" i="1"/>
  <c r="L472" i="1"/>
  <c r="L698" i="1" s="1"/>
  <c r="W472" i="1"/>
  <c r="W698" i="1" s="1"/>
  <c r="AH698" i="1"/>
  <c r="L473" i="1"/>
  <c r="L699" i="1" s="1"/>
  <c r="W473" i="1"/>
  <c r="W699" i="1" s="1"/>
  <c r="AH699" i="1"/>
  <c r="L474" i="1"/>
  <c r="L700" i="1" s="1"/>
  <c r="W474" i="1"/>
  <c r="W700" i="1" s="1"/>
  <c r="AH700" i="1"/>
  <c r="L475" i="1"/>
  <c r="L701" i="1" s="1"/>
  <c r="W475" i="1"/>
  <c r="W701" i="1" s="1"/>
  <c r="AH701" i="1"/>
  <c r="L476" i="1"/>
  <c r="L702" i="1" s="1"/>
  <c r="W476" i="1"/>
  <c r="W702" i="1" s="1"/>
  <c r="AH702" i="1"/>
  <c r="L477" i="1"/>
  <c r="L703" i="1" s="1"/>
  <c r="W477" i="1"/>
  <c r="W703" i="1" s="1"/>
  <c r="AH703" i="1"/>
  <c r="L478" i="1"/>
  <c r="L704" i="1" s="1"/>
  <c r="W478" i="1"/>
  <c r="W704" i="1" s="1"/>
  <c r="AH704" i="1"/>
  <c r="L479" i="1"/>
  <c r="L705" i="1" s="1"/>
  <c r="W479" i="1"/>
  <c r="W705" i="1" s="1"/>
  <c r="AH705" i="1"/>
  <c r="L480" i="1"/>
  <c r="L706" i="1" s="1"/>
  <c r="W480" i="1"/>
  <c r="W706" i="1" s="1"/>
  <c r="AH706" i="1"/>
  <c r="L481" i="1"/>
  <c r="L707" i="1" s="1"/>
  <c r="W481" i="1"/>
  <c r="W707" i="1" s="1"/>
  <c r="AH707" i="1"/>
  <c r="L482" i="1"/>
  <c r="L708" i="1" s="1"/>
  <c r="W482" i="1"/>
  <c r="W708" i="1" s="1"/>
  <c r="AH708" i="1"/>
  <c r="L483" i="1"/>
  <c r="L709" i="1" s="1"/>
  <c r="W483" i="1"/>
  <c r="W709" i="1" s="1"/>
  <c r="AH709" i="1"/>
  <c r="L484" i="1"/>
  <c r="L710" i="1" s="1"/>
  <c r="W484" i="1"/>
  <c r="W710" i="1" s="1"/>
  <c r="AH710" i="1"/>
  <c r="L485" i="1"/>
  <c r="L711" i="1" s="1"/>
  <c r="W485" i="1"/>
  <c r="W711" i="1" s="1"/>
  <c r="AH711" i="1"/>
  <c r="L486" i="1"/>
  <c r="L712" i="1" s="1"/>
  <c r="W486" i="1"/>
  <c r="W712" i="1" s="1"/>
  <c r="AH712" i="1"/>
  <c r="L487" i="1"/>
  <c r="L713" i="1" s="1"/>
  <c r="W487" i="1"/>
  <c r="W713" i="1" s="1"/>
  <c r="AH713" i="1"/>
  <c r="L488" i="1"/>
  <c r="L714" i="1" s="1"/>
  <c r="W488" i="1"/>
  <c r="W714" i="1" s="1"/>
  <c r="AH714" i="1"/>
  <c r="L489" i="1"/>
  <c r="W489" i="1"/>
  <c r="W715" i="1" s="1"/>
  <c r="AH715" i="1"/>
  <c r="L490" i="1"/>
  <c r="L716" i="1" s="1"/>
  <c r="W490" i="1"/>
  <c r="W716" i="1" s="1"/>
  <c r="AH716" i="1"/>
  <c r="L491" i="1"/>
  <c r="L717" i="1" s="1"/>
  <c r="W491" i="1"/>
  <c r="W717" i="1" s="1"/>
  <c r="AH717" i="1"/>
  <c r="L492" i="1"/>
  <c r="L718" i="1" s="1"/>
  <c r="W492" i="1"/>
  <c r="W718" i="1" s="1"/>
  <c r="AH718" i="1"/>
  <c r="L493" i="1"/>
  <c r="L719" i="1" s="1"/>
  <c r="W493" i="1"/>
  <c r="W719" i="1" s="1"/>
  <c r="AH719" i="1"/>
  <c r="L494" i="1"/>
  <c r="L720" i="1" s="1"/>
  <c r="W494" i="1"/>
  <c r="W720" i="1" s="1"/>
  <c r="AL494" i="1"/>
  <c r="AL720" i="1" s="1"/>
  <c r="R721" i="1"/>
  <c r="AG721" i="1"/>
  <c r="P722" i="1"/>
  <c r="AD496" i="1"/>
  <c r="AD722" i="1" s="1"/>
  <c r="M723" i="1"/>
  <c r="Z497" i="1"/>
  <c r="Z723" i="1" s="1"/>
  <c r="H498" i="1"/>
  <c r="H724" i="1" s="1"/>
  <c r="W498" i="1"/>
  <c r="W724" i="1" s="1"/>
  <c r="AL498" i="1"/>
  <c r="AL724" i="1" s="1"/>
  <c r="R499" i="1"/>
  <c r="R725" i="1" s="1"/>
  <c r="AG725" i="1"/>
  <c r="P500" i="1"/>
  <c r="P726" i="1" s="1"/>
  <c r="AD500" i="1"/>
  <c r="AD726" i="1" s="1"/>
  <c r="M727" i="1"/>
  <c r="Z501" i="1"/>
  <c r="Z727" i="1" s="1"/>
  <c r="AG729" i="1"/>
  <c r="AA394" i="1"/>
  <c r="AA621" i="1" s="1"/>
  <c r="AI394" i="1"/>
  <c r="AI621" i="1" s="1"/>
  <c r="AA395" i="1"/>
  <c r="AA622" i="1" s="1"/>
  <c r="AI395" i="1"/>
  <c r="AI622" i="1" s="1"/>
  <c r="AA396" i="1"/>
  <c r="AA623" i="1" s="1"/>
  <c r="AI396" i="1"/>
  <c r="AI623" i="1" s="1"/>
  <c r="AA397" i="1"/>
  <c r="AA624" i="1" s="1"/>
  <c r="AI397" i="1"/>
  <c r="AI624" i="1" s="1"/>
  <c r="AA398" i="1"/>
  <c r="AA625" i="1" s="1"/>
  <c r="AI398" i="1"/>
  <c r="AI625" i="1" s="1"/>
  <c r="AA399" i="1"/>
  <c r="AA626" i="1" s="1"/>
  <c r="AI399" i="1"/>
  <c r="AI626" i="1" s="1"/>
  <c r="AA400" i="1"/>
  <c r="AA627" i="1" s="1"/>
  <c r="AI400" i="1"/>
  <c r="AI627" i="1" s="1"/>
  <c r="AA401" i="1"/>
  <c r="AA628" i="1" s="1"/>
  <c r="AI401" i="1"/>
  <c r="AI628" i="1" s="1"/>
  <c r="AA402" i="1"/>
  <c r="AA629" i="1" s="1"/>
  <c r="AI402" i="1"/>
  <c r="AI629" i="1" s="1"/>
  <c r="AA403" i="1"/>
  <c r="AA630" i="1" s="1"/>
  <c r="AI403" i="1"/>
  <c r="AI630" i="1" s="1"/>
  <c r="AA404" i="1"/>
  <c r="AA631" i="1" s="1"/>
  <c r="AI404" i="1"/>
  <c r="AI631" i="1" s="1"/>
  <c r="AA405" i="1"/>
  <c r="AA632" i="1" s="1"/>
  <c r="AI405" i="1"/>
  <c r="AI632" i="1" s="1"/>
  <c r="AA406" i="1"/>
  <c r="AA633" i="1" s="1"/>
  <c r="AI406" i="1"/>
  <c r="AI633" i="1" s="1"/>
  <c r="AA407" i="1"/>
  <c r="AA634" i="1" s="1"/>
  <c r="AI407" i="1"/>
  <c r="AI634" i="1" s="1"/>
  <c r="AA408" i="1"/>
  <c r="AA635" i="1" s="1"/>
  <c r="AI408" i="1"/>
  <c r="AI635" i="1" s="1"/>
  <c r="AA409" i="1"/>
  <c r="AA636" i="1" s="1"/>
  <c r="AI409" i="1"/>
  <c r="AI636" i="1" s="1"/>
  <c r="AA410" i="1"/>
  <c r="AA637" i="1" s="1"/>
  <c r="AI410" i="1"/>
  <c r="AI637" i="1" s="1"/>
  <c r="AA411" i="1"/>
  <c r="AA638" i="1" s="1"/>
  <c r="AI411" i="1"/>
  <c r="AI638" i="1" s="1"/>
  <c r="AA412" i="1"/>
  <c r="AA639" i="1" s="1"/>
  <c r="AI412" i="1"/>
  <c r="AI639" i="1" s="1"/>
  <c r="AA413" i="1"/>
  <c r="AA640" i="1" s="1"/>
  <c r="AI413" i="1"/>
  <c r="AI640" i="1" s="1"/>
  <c r="AA414" i="1"/>
  <c r="AA641" i="1" s="1"/>
  <c r="AI414" i="1"/>
  <c r="AI641" i="1" s="1"/>
  <c r="AA415" i="1"/>
  <c r="AA642" i="1" s="1"/>
  <c r="AI415" i="1"/>
  <c r="AI642" i="1" s="1"/>
  <c r="AA416" i="1"/>
  <c r="AA643" i="1" s="1"/>
  <c r="AI416" i="1"/>
  <c r="AI643" i="1" s="1"/>
  <c r="AA417" i="1"/>
  <c r="AA644" i="1" s="1"/>
  <c r="AI417" i="1"/>
  <c r="AI644" i="1" s="1"/>
  <c r="AA418" i="1"/>
  <c r="AA645" i="1" s="1"/>
  <c r="AI418" i="1"/>
  <c r="AI645" i="1" s="1"/>
  <c r="AA419" i="1"/>
  <c r="AA646" i="1" s="1"/>
  <c r="AI419" i="1"/>
  <c r="AI646" i="1" s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K451" i="1"/>
  <c r="V451" i="1"/>
  <c r="V677" i="1" s="1"/>
  <c r="AF451" i="1"/>
  <c r="AF677" i="1" s="1"/>
  <c r="K452" i="1"/>
  <c r="K678" i="1" s="1"/>
  <c r="V452" i="1"/>
  <c r="AF452" i="1"/>
  <c r="AF678" i="1" s="1"/>
  <c r="K453" i="1"/>
  <c r="K679" i="1" s="1"/>
  <c r="V453" i="1"/>
  <c r="V679" i="1" s="1"/>
  <c r="AF453" i="1"/>
  <c r="AF679" i="1" s="1"/>
  <c r="K454" i="1"/>
  <c r="K680" i="1" s="1"/>
  <c r="V454" i="1"/>
  <c r="V680" i="1" s="1"/>
  <c r="AF454" i="1"/>
  <c r="AF680" i="1" s="1"/>
  <c r="K455" i="1"/>
  <c r="K681" i="1" s="1"/>
  <c r="V455" i="1"/>
  <c r="V681" i="1" s="1"/>
  <c r="AF455" i="1"/>
  <c r="AF681" i="1" s="1"/>
  <c r="K456" i="1"/>
  <c r="K682" i="1" s="1"/>
  <c r="V456" i="1"/>
  <c r="V682" i="1" s="1"/>
  <c r="AF456" i="1"/>
  <c r="AF682" i="1" s="1"/>
  <c r="K457" i="1"/>
  <c r="K683" i="1" s="1"/>
  <c r="V457" i="1"/>
  <c r="V683" i="1" s="1"/>
  <c r="AF457" i="1"/>
  <c r="AF683" i="1" s="1"/>
  <c r="K458" i="1"/>
  <c r="K684" i="1" s="1"/>
  <c r="V458" i="1"/>
  <c r="V684" i="1" s="1"/>
  <c r="AF458" i="1"/>
  <c r="AF684" i="1" s="1"/>
  <c r="K459" i="1"/>
  <c r="K685" i="1" s="1"/>
  <c r="V459" i="1"/>
  <c r="V685" i="1" s="1"/>
  <c r="AF459" i="1"/>
  <c r="AF685" i="1" s="1"/>
  <c r="K460" i="1"/>
  <c r="K686" i="1" s="1"/>
  <c r="V460" i="1"/>
  <c r="V686" i="1" s="1"/>
  <c r="AF460" i="1"/>
  <c r="AF686" i="1" s="1"/>
  <c r="K461" i="1"/>
  <c r="K687" i="1" s="1"/>
  <c r="V461" i="1"/>
  <c r="V687" i="1" s="1"/>
  <c r="AF461" i="1"/>
  <c r="AF687" i="1" s="1"/>
  <c r="K462" i="1"/>
  <c r="K688" i="1" s="1"/>
  <c r="V462" i="1"/>
  <c r="V688" i="1" s="1"/>
  <c r="AF462" i="1"/>
  <c r="AF688" i="1" s="1"/>
  <c r="K463" i="1"/>
  <c r="K689" i="1" s="1"/>
  <c r="V463" i="1"/>
  <c r="V689" i="1" s="1"/>
  <c r="AF463" i="1"/>
  <c r="AF689" i="1" s="1"/>
  <c r="K464" i="1"/>
  <c r="K690" i="1" s="1"/>
  <c r="V464" i="1"/>
  <c r="V690" i="1" s="1"/>
  <c r="AF464" i="1"/>
  <c r="AF690" i="1" s="1"/>
  <c r="K465" i="1"/>
  <c r="K691" i="1" s="1"/>
  <c r="V465" i="1"/>
  <c r="V691" i="1" s="1"/>
  <c r="AF465" i="1"/>
  <c r="K466" i="1"/>
  <c r="K692" i="1" s="1"/>
  <c r="V466" i="1"/>
  <c r="V692" i="1" s="1"/>
  <c r="AF466" i="1"/>
  <c r="AF692" i="1" s="1"/>
  <c r="K467" i="1"/>
  <c r="K693" i="1" s="1"/>
  <c r="V467" i="1"/>
  <c r="V693" i="1" s="1"/>
  <c r="AF467" i="1"/>
  <c r="AF693" i="1" s="1"/>
  <c r="K468" i="1"/>
  <c r="K694" i="1" s="1"/>
  <c r="V468" i="1"/>
  <c r="V694" i="1" s="1"/>
  <c r="AF468" i="1"/>
  <c r="AF694" i="1" s="1"/>
  <c r="K469" i="1"/>
  <c r="K695" i="1" s="1"/>
  <c r="V469" i="1"/>
  <c r="V695" i="1" s="1"/>
  <c r="AF469" i="1"/>
  <c r="AF695" i="1" s="1"/>
  <c r="K470" i="1"/>
  <c r="K696" i="1" s="1"/>
  <c r="V470" i="1"/>
  <c r="V696" i="1" s="1"/>
  <c r="AF470" i="1"/>
  <c r="AF696" i="1" s="1"/>
  <c r="K471" i="1"/>
  <c r="K697" i="1" s="1"/>
  <c r="V471" i="1"/>
  <c r="V697" i="1" s="1"/>
  <c r="AF471" i="1"/>
  <c r="AF697" i="1" s="1"/>
  <c r="K472" i="1"/>
  <c r="K698" i="1" s="1"/>
  <c r="V472" i="1"/>
  <c r="AF472" i="1"/>
  <c r="AF698" i="1" s="1"/>
  <c r="K473" i="1"/>
  <c r="K699" i="1" s="1"/>
  <c r="V473" i="1"/>
  <c r="AF473" i="1"/>
  <c r="K474" i="1"/>
  <c r="K700" i="1" s="1"/>
  <c r="V474" i="1"/>
  <c r="V700" i="1" s="1"/>
  <c r="AF474" i="1"/>
  <c r="AF700" i="1" s="1"/>
  <c r="K475" i="1"/>
  <c r="K701" i="1" s="1"/>
  <c r="V475" i="1"/>
  <c r="V701" i="1" s="1"/>
  <c r="AF475" i="1"/>
  <c r="AF701" i="1" s="1"/>
  <c r="K476" i="1"/>
  <c r="K702" i="1" s="1"/>
  <c r="V476" i="1"/>
  <c r="V702" i="1" s="1"/>
  <c r="AF476" i="1"/>
  <c r="AF702" i="1" s="1"/>
  <c r="K477" i="1"/>
  <c r="K703" i="1" s="1"/>
  <c r="V477" i="1"/>
  <c r="V703" i="1" s="1"/>
  <c r="AF477" i="1"/>
  <c r="AF703" i="1" s="1"/>
  <c r="K478" i="1"/>
  <c r="K704" i="1" s="1"/>
  <c r="V478" i="1"/>
  <c r="V704" i="1" s="1"/>
  <c r="AF478" i="1"/>
  <c r="AF704" i="1" s="1"/>
  <c r="K479" i="1"/>
  <c r="K705" i="1" s="1"/>
  <c r="V479" i="1"/>
  <c r="V705" i="1" s="1"/>
  <c r="AF479" i="1"/>
  <c r="AF705" i="1" s="1"/>
  <c r="K480" i="1"/>
  <c r="K706" i="1" s="1"/>
  <c r="V480" i="1"/>
  <c r="V706" i="1" s="1"/>
  <c r="AF480" i="1"/>
  <c r="AF706" i="1" s="1"/>
  <c r="K481" i="1"/>
  <c r="K707" i="1" s="1"/>
  <c r="V481" i="1"/>
  <c r="V707" i="1" s="1"/>
  <c r="AF481" i="1"/>
  <c r="AF707" i="1" s="1"/>
  <c r="K482" i="1"/>
  <c r="K708" i="1" s="1"/>
  <c r="V482" i="1"/>
  <c r="V708" i="1" s="1"/>
  <c r="AF482" i="1"/>
  <c r="AF708" i="1" s="1"/>
  <c r="K483" i="1"/>
  <c r="K709" i="1" s="1"/>
  <c r="V483" i="1"/>
  <c r="V709" i="1" s="1"/>
  <c r="AF483" i="1"/>
  <c r="AF709" i="1" s="1"/>
  <c r="K484" i="1"/>
  <c r="K710" i="1" s="1"/>
  <c r="V484" i="1"/>
  <c r="V710" i="1" s="1"/>
  <c r="AF484" i="1"/>
  <c r="AF710" i="1" s="1"/>
  <c r="K485" i="1"/>
  <c r="K711" i="1" s="1"/>
  <c r="V485" i="1"/>
  <c r="V711" i="1" s="1"/>
  <c r="AF485" i="1"/>
  <c r="AF711" i="1" s="1"/>
  <c r="K486" i="1"/>
  <c r="K712" i="1" s="1"/>
  <c r="V486" i="1"/>
  <c r="V712" i="1" s="1"/>
  <c r="AF486" i="1"/>
  <c r="AF712" i="1" s="1"/>
  <c r="K487" i="1"/>
  <c r="V487" i="1"/>
  <c r="V713" i="1" s="1"/>
  <c r="AF487" i="1"/>
  <c r="AF713" i="1" s="1"/>
  <c r="K488" i="1"/>
  <c r="K714" i="1" s="1"/>
  <c r="V488" i="1"/>
  <c r="V714" i="1" s="1"/>
  <c r="AF488" i="1"/>
  <c r="AF714" i="1" s="1"/>
  <c r="K489" i="1"/>
  <c r="K715" i="1" s="1"/>
  <c r="V489" i="1"/>
  <c r="V715" i="1" s="1"/>
  <c r="AF489" i="1"/>
  <c r="K490" i="1"/>
  <c r="K716" i="1" s="1"/>
  <c r="V490" i="1"/>
  <c r="V716" i="1" s="1"/>
  <c r="AF490" i="1"/>
  <c r="AF716" i="1" s="1"/>
  <c r="K491" i="1"/>
  <c r="K717" i="1" s="1"/>
  <c r="V491" i="1"/>
  <c r="V717" i="1" s="1"/>
  <c r="AF491" i="1"/>
  <c r="AF717" i="1" s="1"/>
  <c r="K492" i="1"/>
  <c r="K718" i="1" s="1"/>
  <c r="V492" i="1"/>
  <c r="V718" i="1" s="1"/>
  <c r="AF492" i="1"/>
  <c r="AF718" i="1" s="1"/>
  <c r="K493" i="1"/>
  <c r="K719" i="1" s="1"/>
  <c r="V493" i="1"/>
  <c r="V719" i="1" s="1"/>
  <c r="AF493" i="1"/>
  <c r="AF719" i="1" s="1"/>
  <c r="K494" i="1"/>
  <c r="K720" i="1" s="1"/>
  <c r="V494" i="1"/>
  <c r="V720" i="1" s="1"/>
  <c r="AH494" i="1"/>
  <c r="AH720" i="1" s="1"/>
  <c r="Q721" i="1"/>
  <c r="AF495" i="1"/>
  <c r="AF721" i="1" s="1"/>
  <c r="N496" i="1"/>
  <c r="N722" i="1" s="1"/>
  <c r="AC722" i="1"/>
  <c r="J497" i="1"/>
  <c r="J723" i="1" s="1"/>
  <c r="X497" i="1"/>
  <c r="X723" i="1" s="1"/>
  <c r="G498" i="1"/>
  <c r="V498" i="1"/>
  <c r="V724" i="1" s="1"/>
  <c r="AH498" i="1"/>
  <c r="AH724" i="1" s="1"/>
  <c r="Q725" i="1"/>
  <c r="AF499" i="1"/>
  <c r="AF725" i="1" s="1"/>
  <c r="N500" i="1"/>
  <c r="N726" i="1" s="1"/>
  <c r="AC726" i="1"/>
  <c r="J501" i="1"/>
  <c r="J727" i="1" s="1"/>
  <c r="X501" i="1"/>
  <c r="X727" i="1" s="1"/>
  <c r="Q729" i="1"/>
  <c r="AC730" i="1"/>
  <c r="M451" i="1"/>
  <c r="U451" i="1"/>
  <c r="U677" i="1" s="1"/>
  <c r="AC451" i="1"/>
  <c r="AK451" i="1"/>
  <c r="AK677" i="1" s="1"/>
  <c r="M452" i="1"/>
  <c r="M678" i="1" s="1"/>
  <c r="U452" i="1"/>
  <c r="U678" i="1" s="1"/>
  <c r="AC452" i="1"/>
  <c r="AC678" i="1" s="1"/>
  <c r="AK452" i="1"/>
  <c r="AK678" i="1" s="1"/>
  <c r="M453" i="1"/>
  <c r="M679" i="1" s="1"/>
  <c r="U453" i="1"/>
  <c r="U679" i="1" s="1"/>
  <c r="AC453" i="1"/>
  <c r="AC679" i="1" s="1"/>
  <c r="AK453" i="1"/>
  <c r="AK679" i="1" s="1"/>
  <c r="M454" i="1"/>
  <c r="M680" i="1" s="1"/>
  <c r="U454" i="1"/>
  <c r="U680" i="1" s="1"/>
  <c r="AC454" i="1"/>
  <c r="AC680" i="1" s="1"/>
  <c r="AK454" i="1"/>
  <c r="AK680" i="1" s="1"/>
  <c r="M455" i="1"/>
  <c r="M681" i="1" s="1"/>
  <c r="U455" i="1"/>
  <c r="U681" i="1" s="1"/>
  <c r="AC455" i="1"/>
  <c r="AC681" i="1" s="1"/>
  <c r="AK455" i="1"/>
  <c r="AK681" i="1" s="1"/>
  <c r="M456" i="1"/>
  <c r="M682" i="1" s="1"/>
  <c r="U456" i="1"/>
  <c r="U682" i="1" s="1"/>
  <c r="AC456" i="1"/>
  <c r="AC682" i="1" s="1"/>
  <c r="AK456" i="1"/>
  <c r="AK682" i="1" s="1"/>
  <c r="M457" i="1"/>
  <c r="M683" i="1" s="1"/>
  <c r="U457" i="1"/>
  <c r="U683" i="1" s="1"/>
  <c r="AC457" i="1"/>
  <c r="AC683" i="1" s="1"/>
  <c r="AK457" i="1"/>
  <c r="AK683" i="1" s="1"/>
  <c r="M458" i="1"/>
  <c r="M684" i="1" s="1"/>
  <c r="U458" i="1"/>
  <c r="U684" i="1" s="1"/>
  <c r="AC458" i="1"/>
  <c r="AC684" i="1" s="1"/>
  <c r="AK458" i="1"/>
  <c r="AK684" i="1" s="1"/>
  <c r="M459" i="1"/>
  <c r="M685" i="1" s="1"/>
  <c r="U459" i="1"/>
  <c r="U685" i="1" s="1"/>
  <c r="AC459" i="1"/>
  <c r="AC685" i="1" s="1"/>
  <c r="AK459" i="1"/>
  <c r="AK685" i="1" s="1"/>
  <c r="M460" i="1"/>
  <c r="M686" i="1" s="1"/>
  <c r="U460" i="1"/>
  <c r="U686" i="1" s="1"/>
  <c r="AC460" i="1"/>
  <c r="AC686" i="1" s="1"/>
  <c r="AK460" i="1"/>
  <c r="AK686" i="1" s="1"/>
  <c r="M461" i="1"/>
  <c r="M687" i="1" s="1"/>
  <c r="U461" i="1"/>
  <c r="U687" i="1" s="1"/>
  <c r="AC461" i="1"/>
  <c r="AC687" i="1" s="1"/>
  <c r="AK461" i="1"/>
  <c r="AK687" i="1" s="1"/>
  <c r="M462" i="1"/>
  <c r="M688" i="1" s="1"/>
  <c r="U462" i="1"/>
  <c r="U688" i="1" s="1"/>
  <c r="AC462" i="1"/>
  <c r="AC688" i="1" s="1"/>
  <c r="AK462" i="1"/>
  <c r="AK688" i="1" s="1"/>
  <c r="M463" i="1"/>
  <c r="M689" i="1" s="1"/>
  <c r="U463" i="1"/>
  <c r="U689" i="1" s="1"/>
  <c r="AC463" i="1"/>
  <c r="AC689" i="1" s="1"/>
  <c r="AK463" i="1"/>
  <c r="AK689" i="1" s="1"/>
  <c r="M464" i="1"/>
  <c r="M690" i="1" s="1"/>
  <c r="U464" i="1"/>
  <c r="U690" i="1" s="1"/>
  <c r="AC464" i="1"/>
  <c r="AC690" i="1" s="1"/>
  <c r="AK464" i="1"/>
  <c r="AK690" i="1" s="1"/>
  <c r="M465" i="1"/>
  <c r="M691" i="1" s="1"/>
  <c r="U465" i="1"/>
  <c r="U691" i="1" s="1"/>
  <c r="AC465" i="1"/>
  <c r="AC691" i="1" s="1"/>
  <c r="AK465" i="1"/>
  <c r="AK691" i="1" s="1"/>
  <c r="M466" i="1"/>
  <c r="M692" i="1" s="1"/>
  <c r="U466" i="1"/>
  <c r="U692" i="1" s="1"/>
  <c r="AC466" i="1"/>
  <c r="AC692" i="1" s="1"/>
  <c r="AK466" i="1"/>
  <c r="AK692" i="1" s="1"/>
  <c r="M467" i="1"/>
  <c r="M693" i="1" s="1"/>
  <c r="U467" i="1"/>
  <c r="U693" i="1" s="1"/>
  <c r="AC467" i="1"/>
  <c r="AC693" i="1" s="1"/>
  <c r="AK467" i="1"/>
  <c r="AK693" i="1" s="1"/>
  <c r="M468" i="1"/>
  <c r="M694" i="1" s="1"/>
  <c r="U468" i="1"/>
  <c r="U694" i="1" s="1"/>
  <c r="AC468" i="1"/>
  <c r="AC694" i="1" s="1"/>
  <c r="AK468" i="1"/>
  <c r="AK694" i="1" s="1"/>
  <c r="M469" i="1"/>
  <c r="M695" i="1" s="1"/>
  <c r="U469" i="1"/>
  <c r="U695" i="1" s="1"/>
  <c r="AC469" i="1"/>
  <c r="AC695" i="1" s="1"/>
  <c r="AK469" i="1"/>
  <c r="AK695" i="1" s="1"/>
  <c r="M470" i="1"/>
  <c r="M696" i="1" s="1"/>
  <c r="U470" i="1"/>
  <c r="U696" i="1" s="1"/>
  <c r="AC470" i="1"/>
  <c r="AC696" i="1" s="1"/>
  <c r="AK470" i="1"/>
  <c r="AK696" i="1" s="1"/>
  <c r="M471" i="1"/>
  <c r="M697" i="1" s="1"/>
  <c r="U471" i="1"/>
  <c r="U697" i="1" s="1"/>
  <c r="AC471" i="1"/>
  <c r="AC697" i="1" s="1"/>
  <c r="AK471" i="1"/>
  <c r="AK697" i="1" s="1"/>
  <c r="M472" i="1"/>
  <c r="M698" i="1" s="1"/>
  <c r="U472" i="1"/>
  <c r="U698" i="1" s="1"/>
  <c r="AC472" i="1"/>
  <c r="AC698" i="1" s="1"/>
  <c r="AK472" i="1"/>
  <c r="AK698" i="1" s="1"/>
  <c r="M473" i="1"/>
  <c r="M699" i="1" s="1"/>
  <c r="U473" i="1"/>
  <c r="U699" i="1" s="1"/>
  <c r="AC473" i="1"/>
  <c r="AC699" i="1" s="1"/>
  <c r="AK473" i="1"/>
  <c r="AK699" i="1" s="1"/>
  <c r="M474" i="1"/>
  <c r="M700" i="1" s="1"/>
  <c r="U474" i="1"/>
  <c r="U700" i="1" s="1"/>
  <c r="AC474" i="1"/>
  <c r="AC700" i="1" s="1"/>
  <c r="AK474" i="1"/>
  <c r="AK700" i="1" s="1"/>
  <c r="M475" i="1"/>
  <c r="M701" i="1" s="1"/>
  <c r="U475" i="1"/>
  <c r="U701" i="1" s="1"/>
  <c r="AC475" i="1"/>
  <c r="AC701" i="1" s="1"/>
  <c r="AK475" i="1"/>
  <c r="AK701" i="1" s="1"/>
  <c r="M476" i="1"/>
  <c r="M702" i="1" s="1"/>
  <c r="U476" i="1"/>
  <c r="U702" i="1" s="1"/>
  <c r="AC476" i="1"/>
  <c r="AC702" i="1" s="1"/>
  <c r="AK476" i="1"/>
  <c r="AK702" i="1" s="1"/>
  <c r="M477" i="1"/>
  <c r="M703" i="1" s="1"/>
  <c r="U477" i="1"/>
  <c r="U703" i="1" s="1"/>
  <c r="AC477" i="1"/>
  <c r="AC703" i="1" s="1"/>
  <c r="AK477" i="1"/>
  <c r="AK703" i="1" s="1"/>
  <c r="M478" i="1"/>
  <c r="M704" i="1" s="1"/>
  <c r="U478" i="1"/>
  <c r="U704" i="1" s="1"/>
  <c r="AC478" i="1"/>
  <c r="AC704" i="1" s="1"/>
  <c r="AK478" i="1"/>
  <c r="AK704" i="1" s="1"/>
  <c r="M479" i="1"/>
  <c r="M705" i="1" s="1"/>
  <c r="U479" i="1"/>
  <c r="U705" i="1" s="1"/>
  <c r="AC479" i="1"/>
  <c r="AC705" i="1" s="1"/>
  <c r="AK479" i="1"/>
  <c r="AK705" i="1" s="1"/>
  <c r="M480" i="1"/>
  <c r="M706" i="1" s="1"/>
  <c r="U480" i="1"/>
  <c r="U706" i="1" s="1"/>
  <c r="AC480" i="1"/>
  <c r="AC706" i="1" s="1"/>
  <c r="AK480" i="1"/>
  <c r="AK706" i="1" s="1"/>
  <c r="M481" i="1"/>
  <c r="M707" i="1" s="1"/>
  <c r="U481" i="1"/>
  <c r="U707" i="1" s="1"/>
  <c r="AC481" i="1"/>
  <c r="AC707" i="1" s="1"/>
  <c r="AK481" i="1"/>
  <c r="AK707" i="1" s="1"/>
  <c r="M482" i="1"/>
  <c r="M708" i="1" s="1"/>
  <c r="U482" i="1"/>
  <c r="U708" i="1" s="1"/>
  <c r="AC482" i="1"/>
  <c r="AC708" i="1" s="1"/>
  <c r="AK482" i="1"/>
  <c r="AK708" i="1" s="1"/>
  <c r="M483" i="1"/>
  <c r="M709" i="1" s="1"/>
  <c r="U483" i="1"/>
  <c r="U709" i="1" s="1"/>
  <c r="AC483" i="1"/>
  <c r="AC709" i="1" s="1"/>
  <c r="AK483" i="1"/>
  <c r="M484" i="1"/>
  <c r="M710" i="1" s="1"/>
  <c r="U484" i="1"/>
  <c r="U710" i="1" s="1"/>
  <c r="AC484" i="1"/>
  <c r="AC710" i="1" s="1"/>
  <c r="AK484" i="1"/>
  <c r="AK710" i="1" s="1"/>
  <c r="M485" i="1"/>
  <c r="M711" i="1" s="1"/>
  <c r="U485" i="1"/>
  <c r="U711" i="1" s="1"/>
  <c r="AC485" i="1"/>
  <c r="AC711" i="1" s="1"/>
  <c r="AK485" i="1"/>
  <c r="AK711" i="1" s="1"/>
  <c r="M486" i="1"/>
  <c r="M712" i="1" s="1"/>
  <c r="U486" i="1"/>
  <c r="U712" i="1" s="1"/>
  <c r="AC486" i="1"/>
  <c r="AC712" i="1" s="1"/>
  <c r="AK486" i="1"/>
  <c r="AK712" i="1" s="1"/>
  <c r="M487" i="1"/>
  <c r="M713" i="1" s="1"/>
  <c r="U487" i="1"/>
  <c r="U713" i="1" s="1"/>
  <c r="AC487" i="1"/>
  <c r="AC713" i="1" s="1"/>
  <c r="AK487" i="1"/>
  <c r="AK713" i="1" s="1"/>
  <c r="M488" i="1"/>
  <c r="M714" i="1" s="1"/>
  <c r="U488" i="1"/>
  <c r="U714" i="1" s="1"/>
  <c r="AC488" i="1"/>
  <c r="AC714" i="1" s="1"/>
  <c r="AK488" i="1"/>
  <c r="AK714" i="1" s="1"/>
  <c r="M489" i="1"/>
  <c r="M715" i="1" s="1"/>
  <c r="U489" i="1"/>
  <c r="U715" i="1" s="1"/>
  <c r="AC489" i="1"/>
  <c r="AC715" i="1" s="1"/>
  <c r="AK489" i="1"/>
  <c r="AK715" i="1" s="1"/>
  <c r="M490" i="1"/>
  <c r="M716" i="1" s="1"/>
  <c r="U490" i="1"/>
  <c r="U716" i="1" s="1"/>
  <c r="AC490" i="1"/>
  <c r="AC716" i="1" s="1"/>
  <c r="AK490" i="1"/>
  <c r="AK716" i="1" s="1"/>
  <c r="M491" i="1"/>
  <c r="M717" i="1" s="1"/>
  <c r="U491" i="1"/>
  <c r="U717" i="1" s="1"/>
  <c r="AC491" i="1"/>
  <c r="AC717" i="1" s="1"/>
  <c r="AK491" i="1"/>
  <c r="M492" i="1"/>
  <c r="M718" i="1" s="1"/>
  <c r="U492" i="1"/>
  <c r="U718" i="1" s="1"/>
  <c r="AC492" i="1"/>
  <c r="AC718" i="1" s="1"/>
  <c r="AK492" i="1"/>
  <c r="AK718" i="1" s="1"/>
  <c r="M493" i="1"/>
  <c r="M719" i="1" s="1"/>
  <c r="U493" i="1"/>
  <c r="U719" i="1" s="1"/>
  <c r="AK493" i="1"/>
  <c r="AK719" i="1" s="1"/>
  <c r="U494" i="1"/>
  <c r="U720" i="1" s="1"/>
  <c r="I495" i="1"/>
  <c r="I721" i="1" s="1"/>
  <c r="U495" i="1"/>
  <c r="U721" i="1" s="1"/>
  <c r="I496" i="1"/>
  <c r="I722" i="1" s="1"/>
  <c r="U496" i="1"/>
  <c r="U722" i="1" s="1"/>
  <c r="I497" i="1"/>
  <c r="I723" i="1" s="1"/>
  <c r="U497" i="1"/>
  <c r="U723" i="1" s="1"/>
  <c r="I498" i="1"/>
  <c r="I724" i="1" s="1"/>
  <c r="U498" i="1"/>
  <c r="U724" i="1" s="1"/>
  <c r="I499" i="1"/>
  <c r="I725" i="1" s="1"/>
  <c r="U499" i="1"/>
  <c r="U725" i="1" s="1"/>
  <c r="I500" i="1"/>
  <c r="I726" i="1" s="1"/>
  <c r="U500" i="1"/>
  <c r="I501" i="1"/>
  <c r="I727" i="1" s="1"/>
  <c r="U501" i="1"/>
  <c r="U727" i="1" s="1"/>
  <c r="I502" i="1"/>
  <c r="I728" i="1" s="1"/>
  <c r="U502" i="1"/>
  <c r="U728" i="1" s="1"/>
  <c r="I503" i="1"/>
  <c r="I729" i="1" s="1"/>
  <c r="U503" i="1"/>
  <c r="U729" i="1" s="1"/>
  <c r="I504" i="1"/>
  <c r="I730" i="1" s="1"/>
  <c r="U504" i="1"/>
  <c r="U730" i="1" s="1"/>
  <c r="I451" i="1"/>
  <c r="I677" i="1" s="1"/>
  <c r="Q451" i="1"/>
  <c r="Y451" i="1"/>
  <c r="Y677" i="1" s="1"/>
  <c r="AG451" i="1"/>
  <c r="I452" i="1"/>
  <c r="I678" i="1" s="1"/>
  <c r="Q452" i="1"/>
  <c r="Q678" i="1" s="1"/>
  <c r="Y452" i="1"/>
  <c r="Y678" i="1" s="1"/>
  <c r="AG452" i="1"/>
  <c r="AG678" i="1" s="1"/>
  <c r="I453" i="1"/>
  <c r="I679" i="1" s="1"/>
  <c r="Q453" i="1"/>
  <c r="Q679" i="1" s="1"/>
  <c r="Y453" i="1"/>
  <c r="Y679" i="1" s="1"/>
  <c r="AG453" i="1"/>
  <c r="AG679" i="1" s="1"/>
  <c r="I454" i="1"/>
  <c r="I680" i="1" s="1"/>
  <c r="Q454" i="1"/>
  <c r="Q680" i="1" s="1"/>
  <c r="Y454" i="1"/>
  <c r="Y680" i="1" s="1"/>
  <c r="AG454" i="1"/>
  <c r="AG680" i="1" s="1"/>
  <c r="I455" i="1"/>
  <c r="I681" i="1" s="1"/>
  <c r="Q455" i="1"/>
  <c r="Q681" i="1" s="1"/>
  <c r="Y455" i="1"/>
  <c r="Y681" i="1" s="1"/>
  <c r="AG455" i="1"/>
  <c r="AG681" i="1" s="1"/>
  <c r="I456" i="1"/>
  <c r="I682" i="1" s="1"/>
  <c r="Q456" i="1"/>
  <c r="Q682" i="1" s="1"/>
  <c r="Y456" i="1"/>
  <c r="Y682" i="1" s="1"/>
  <c r="AG456" i="1"/>
  <c r="AG682" i="1" s="1"/>
  <c r="I457" i="1"/>
  <c r="I683" i="1" s="1"/>
  <c r="Q457" i="1"/>
  <c r="Q683" i="1" s="1"/>
  <c r="Y457" i="1"/>
  <c r="Y683" i="1" s="1"/>
  <c r="AG457" i="1"/>
  <c r="AG683" i="1" s="1"/>
  <c r="I458" i="1"/>
  <c r="I684" i="1" s="1"/>
  <c r="Q458" i="1"/>
  <c r="Q684" i="1" s="1"/>
  <c r="Y458" i="1"/>
  <c r="Y684" i="1" s="1"/>
  <c r="AG458" i="1"/>
  <c r="AG684" i="1" s="1"/>
  <c r="I459" i="1"/>
  <c r="I685" i="1" s="1"/>
  <c r="Q459" i="1"/>
  <c r="Q685" i="1" s="1"/>
  <c r="Y459" i="1"/>
  <c r="Y685" i="1" s="1"/>
  <c r="AG459" i="1"/>
  <c r="AG685" i="1" s="1"/>
  <c r="I460" i="1"/>
  <c r="I686" i="1" s="1"/>
  <c r="Q460" i="1"/>
  <c r="Q686" i="1" s="1"/>
  <c r="Y460" i="1"/>
  <c r="Y686" i="1" s="1"/>
  <c r="AG460" i="1"/>
  <c r="AG686" i="1" s="1"/>
  <c r="I461" i="1"/>
  <c r="I687" i="1" s="1"/>
  <c r="Q461" i="1"/>
  <c r="Q687" i="1" s="1"/>
  <c r="Y461" i="1"/>
  <c r="Y687" i="1" s="1"/>
  <c r="AG461" i="1"/>
  <c r="AG687" i="1" s="1"/>
  <c r="I462" i="1"/>
  <c r="I688" i="1" s="1"/>
  <c r="Q462" i="1"/>
  <c r="Q688" i="1" s="1"/>
  <c r="Y462" i="1"/>
  <c r="Y688" i="1" s="1"/>
  <c r="AG462" i="1"/>
  <c r="AG688" i="1" s="1"/>
  <c r="I463" i="1"/>
  <c r="I689" i="1" s="1"/>
  <c r="Q463" i="1"/>
  <c r="Q689" i="1" s="1"/>
  <c r="Y463" i="1"/>
  <c r="Y689" i="1" s="1"/>
  <c r="AG463" i="1"/>
  <c r="AG689" i="1" s="1"/>
  <c r="I464" i="1"/>
  <c r="I690" i="1" s="1"/>
  <c r="Q464" i="1"/>
  <c r="Q690" i="1" s="1"/>
  <c r="Y464" i="1"/>
  <c r="Y690" i="1" s="1"/>
  <c r="AG464" i="1"/>
  <c r="AG690" i="1" s="1"/>
  <c r="I465" i="1"/>
  <c r="I691" i="1" s="1"/>
  <c r="Q465" i="1"/>
  <c r="Q691" i="1" s="1"/>
  <c r="Y465" i="1"/>
  <c r="Y691" i="1" s="1"/>
  <c r="AG465" i="1"/>
  <c r="AG691" i="1" s="1"/>
  <c r="I466" i="1"/>
  <c r="I692" i="1" s="1"/>
  <c r="Q466" i="1"/>
  <c r="Q692" i="1" s="1"/>
  <c r="Y466" i="1"/>
  <c r="Y692" i="1" s="1"/>
  <c r="AG466" i="1"/>
  <c r="AG692" i="1" s="1"/>
  <c r="I467" i="1"/>
  <c r="I693" i="1" s="1"/>
  <c r="Q467" i="1"/>
  <c r="Q693" i="1" s="1"/>
  <c r="Y467" i="1"/>
  <c r="Y693" i="1" s="1"/>
  <c r="AG467" i="1"/>
  <c r="AG693" i="1" s="1"/>
  <c r="I468" i="1"/>
  <c r="I694" i="1" s="1"/>
  <c r="Q468" i="1"/>
  <c r="Q694" i="1" s="1"/>
  <c r="Y468" i="1"/>
  <c r="Y694" i="1" s="1"/>
  <c r="AG468" i="1"/>
  <c r="AG694" i="1" s="1"/>
  <c r="I469" i="1"/>
  <c r="I695" i="1" s="1"/>
  <c r="Q469" i="1"/>
  <c r="Q695" i="1" s="1"/>
  <c r="Y469" i="1"/>
  <c r="Y695" i="1" s="1"/>
  <c r="AG469" i="1"/>
  <c r="AG695" i="1" s="1"/>
  <c r="I470" i="1"/>
  <c r="I696" i="1" s="1"/>
  <c r="Q470" i="1"/>
  <c r="Q696" i="1" s="1"/>
  <c r="Y470" i="1"/>
  <c r="Y696" i="1" s="1"/>
  <c r="AG470" i="1"/>
  <c r="AG696" i="1" s="1"/>
  <c r="I471" i="1"/>
  <c r="I697" i="1" s="1"/>
  <c r="Q471" i="1"/>
  <c r="Q697" i="1" s="1"/>
  <c r="Y471" i="1"/>
  <c r="Y697" i="1" s="1"/>
  <c r="AG471" i="1"/>
  <c r="AG697" i="1" s="1"/>
  <c r="I472" i="1"/>
  <c r="I698" i="1" s="1"/>
  <c r="Q472" i="1"/>
  <c r="Q698" i="1" s="1"/>
  <c r="Y472" i="1"/>
  <c r="Y698" i="1" s="1"/>
  <c r="AG472" i="1"/>
  <c r="AG698" i="1" s="1"/>
  <c r="I473" i="1"/>
  <c r="I699" i="1" s="1"/>
  <c r="Q473" i="1"/>
  <c r="Q699" i="1" s="1"/>
  <c r="Y473" i="1"/>
  <c r="Y699" i="1" s="1"/>
  <c r="AG473" i="1"/>
  <c r="AG699" i="1" s="1"/>
  <c r="I474" i="1"/>
  <c r="I700" i="1" s="1"/>
  <c r="Q474" i="1"/>
  <c r="Q700" i="1" s="1"/>
  <c r="Y474" i="1"/>
  <c r="Y700" i="1" s="1"/>
  <c r="AG474" i="1"/>
  <c r="AG700" i="1" s="1"/>
  <c r="I475" i="1"/>
  <c r="I701" i="1" s="1"/>
  <c r="Q475" i="1"/>
  <c r="Q701" i="1" s="1"/>
  <c r="Y475" i="1"/>
  <c r="Y701" i="1" s="1"/>
  <c r="AG475" i="1"/>
  <c r="AG701" i="1" s="1"/>
  <c r="I476" i="1"/>
  <c r="I702" i="1" s="1"/>
  <c r="Q476" i="1"/>
  <c r="Q702" i="1" s="1"/>
  <c r="Y476" i="1"/>
  <c r="Y702" i="1" s="1"/>
  <c r="AG476" i="1"/>
  <c r="AG702" i="1" s="1"/>
  <c r="I477" i="1"/>
  <c r="I703" i="1" s="1"/>
  <c r="Q477" i="1"/>
  <c r="Q703" i="1" s="1"/>
  <c r="Y477" i="1"/>
  <c r="Y703" i="1" s="1"/>
  <c r="AG477" i="1"/>
  <c r="AG703" i="1" s="1"/>
  <c r="I478" i="1"/>
  <c r="I704" i="1" s="1"/>
  <c r="Q478" i="1"/>
  <c r="Q704" i="1" s="1"/>
  <c r="Y478" i="1"/>
  <c r="Y704" i="1" s="1"/>
  <c r="AG478" i="1"/>
  <c r="AG704" i="1" s="1"/>
  <c r="I479" i="1"/>
  <c r="I705" i="1" s="1"/>
  <c r="Q479" i="1"/>
  <c r="Q705" i="1" s="1"/>
  <c r="Y479" i="1"/>
  <c r="Y705" i="1" s="1"/>
  <c r="AG479" i="1"/>
  <c r="AG705" i="1" s="1"/>
  <c r="I480" i="1"/>
  <c r="I706" i="1" s="1"/>
  <c r="Q480" i="1"/>
  <c r="Q706" i="1" s="1"/>
  <c r="Y480" i="1"/>
  <c r="Y706" i="1" s="1"/>
  <c r="AG480" i="1"/>
  <c r="AG706" i="1" s="1"/>
  <c r="I481" i="1"/>
  <c r="I707" i="1" s="1"/>
  <c r="Q481" i="1"/>
  <c r="Q707" i="1" s="1"/>
  <c r="Y481" i="1"/>
  <c r="Y707" i="1" s="1"/>
  <c r="AG481" i="1"/>
  <c r="AG707" i="1" s="1"/>
  <c r="I482" i="1"/>
  <c r="I708" i="1" s="1"/>
  <c r="Q482" i="1"/>
  <c r="Q708" i="1" s="1"/>
  <c r="Y482" i="1"/>
  <c r="Y708" i="1" s="1"/>
  <c r="AG482" i="1"/>
  <c r="AG708" i="1" s="1"/>
  <c r="I483" i="1"/>
  <c r="I709" i="1" s="1"/>
  <c r="Q483" i="1"/>
  <c r="Q709" i="1" s="1"/>
  <c r="Y483" i="1"/>
  <c r="Y709" i="1" s="1"/>
  <c r="AG483" i="1"/>
  <c r="AG709" i="1" s="1"/>
  <c r="I484" i="1"/>
  <c r="I710" i="1" s="1"/>
  <c r="Q484" i="1"/>
  <c r="Q710" i="1" s="1"/>
  <c r="Y484" i="1"/>
  <c r="Y710" i="1" s="1"/>
  <c r="AG484" i="1"/>
  <c r="AG710" i="1" s="1"/>
  <c r="I485" i="1"/>
  <c r="I711" i="1" s="1"/>
  <c r="Q485" i="1"/>
  <c r="Q711" i="1" s="1"/>
  <c r="Y485" i="1"/>
  <c r="Y711" i="1" s="1"/>
  <c r="AG485" i="1"/>
  <c r="AG711" i="1" s="1"/>
  <c r="I486" i="1"/>
  <c r="I712" i="1" s="1"/>
  <c r="Q486" i="1"/>
  <c r="Q712" i="1" s="1"/>
  <c r="Y486" i="1"/>
  <c r="Y712" i="1" s="1"/>
  <c r="AG486" i="1"/>
  <c r="AG712" i="1" s="1"/>
  <c r="I487" i="1"/>
  <c r="I713" i="1" s="1"/>
  <c r="Q487" i="1"/>
  <c r="Q713" i="1" s="1"/>
  <c r="Y487" i="1"/>
  <c r="Y713" i="1" s="1"/>
  <c r="AG487" i="1"/>
  <c r="AG713" i="1" s="1"/>
  <c r="I488" i="1"/>
  <c r="I714" i="1" s="1"/>
  <c r="Q488" i="1"/>
  <c r="Q714" i="1" s="1"/>
  <c r="Y488" i="1"/>
  <c r="Y714" i="1" s="1"/>
  <c r="AG488" i="1"/>
  <c r="AG714" i="1" s="1"/>
  <c r="I489" i="1"/>
  <c r="I715" i="1" s="1"/>
  <c r="Q489" i="1"/>
  <c r="Q715" i="1" s="1"/>
  <c r="Y489" i="1"/>
  <c r="Y715" i="1" s="1"/>
  <c r="AG489" i="1"/>
  <c r="AG715" i="1" s="1"/>
  <c r="I490" i="1"/>
  <c r="I716" i="1" s="1"/>
  <c r="Q490" i="1"/>
  <c r="Q716" i="1" s="1"/>
  <c r="Y490" i="1"/>
  <c r="Y716" i="1" s="1"/>
  <c r="AG490" i="1"/>
  <c r="AG716" i="1" s="1"/>
  <c r="I491" i="1"/>
  <c r="I717" i="1" s="1"/>
  <c r="Q491" i="1"/>
  <c r="Q717" i="1" s="1"/>
  <c r="Y491" i="1"/>
  <c r="Y717" i="1" s="1"/>
  <c r="AG491" i="1"/>
  <c r="AG717" i="1" s="1"/>
  <c r="I492" i="1"/>
  <c r="I718" i="1" s="1"/>
  <c r="Q492" i="1"/>
  <c r="Q718" i="1" s="1"/>
  <c r="Y492" i="1"/>
  <c r="Y718" i="1" s="1"/>
  <c r="AG492" i="1"/>
  <c r="AG718" i="1" s="1"/>
  <c r="I493" i="1"/>
  <c r="I719" i="1" s="1"/>
  <c r="Q493" i="1"/>
  <c r="Q719" i="1" s="1"/>
  <c r="Y493" i="1"/>
  <c r="Y719" i="1" s="1"/>
  <c r="Y494" i="1"/>
  <c r="Y720" i="1" s="1"/>
  <c r="AK494" i="1"/>
  <c r="AK720" i="1" s="1"/>
  <c r="Y495" i="1"/>
  <c r="Y721" i="1" s="1"/>
  <c r="AK495" i="1"/>
  <c r="AK721" i="1" s="1"/>
  <c r="Y496" i="1"/>
  <c r="Y722" i="1" s="1"/>
  <c r="AK496" i="1"/>
  <c r="AK722" i="1" s="1"/>
  <c r="Y497" i="1"/>
  <c r="Y723" i="1" s="1"/>
  <c r="AK497" i="1"/>
  <c r="AK723" i="1" s="1"/>
  <c r="Y498" i="1"/>
  <c r="Y724" i="1" s="1"/>
  <c r="AK498" i="1"/>
  <c r="AK724" i="1" s="1"/>
  <c r="Y499" i="1"/>
  <c r="Y725" i="1" s="1"/>
  <c r="AK499" i="1"/>
  <c r="AK725" i="1" s="1"/>
  <c r="Y500" i="1"/>
  <c r="Y726" i="1" s="1"/>
  <c r="AK500" i="1"/>
  <c r="AK726" i="1" s="1"/>
  <c r="Y501" i="1"/>
  <c r="Y727" i="1" s="1"/>
  <c r="AK501" i="1"/>
  <c r="AK727" i="1" s="1"/>
  <c r="Y502" i="1"/>
  <c r="Y728" i="1" s="1"/>
  <c r="AK502" i="1"/>
  <c r="AK728" i="1" s="1"/>
  <c r="Y503" i="1"/>
  <c r="Y729" i="1" s="1"/>
  <c r="AK503" i="1"/>
  <c r="AK729" i="1" s="1"/>
  <c r="Y504" i="1"/>
  <c r="Y730" i="1" s="1"/>
  <c r="AK504" i="1"/>
  <c r="AK730" i="1" s="1"/>
  <c r="F642" i="1"/>
  <c r="F720" i="1"/>
  <c r="F575" i="1"/>
  <c r="F603" i="1"/>
  <c r="F647" i="1"/>
  <c r="F602" i="1"/>
  <c r="F704" i="1"/>
  <c r="F760" i="1" s="1"/>
  <c r="F565" i="1"/>
  <c r="F592" i="1"/>
  <c r="F631" i="1"/>
  <c r="F671" i="1"/>
  <c r="F608" i="1"/>
  <c r="F587" i="1"/>
  <c r="F626" i="1"/>
  <c r="F663" i="1"/>
  <c r="F584" i="1"/>
  <c r="F622" i="1"/>
  <c r="F674" i="1"/>
  <c r="F730" i="1"/>
  <c r="F618" i="1"/>
  <c r="F571" i="1"/>
  <c r="F579" i="1"/>
  <c r="F595" i="1"/>
  <c r="F611" i="1"/>
  <c r="F578" i="1"/>
  <c r="F695" i="1"/>
  <c r="F719" i="1"/>
  <c r="F727" i="1"/>
  <c r="F627" i="1"/>
  <c r="F635" i="1"/>
  <c r="F643" i="1"/>
  <c r="F651" i="1"/>
  <c r="F659" i="1"/>
  <c r="F667" i="1"/>
  <c r="F678" i="1"/>
  <c r="F639" i="1"/>
  <c r="F616" i="1"/>
  <c r="F670" i="1"/>
  <c r="F600" i="1"/>
  <c r="F735" i="1"/>
  <c r="F615" i="1"/>
  <c r="F551" i="1"/>
  <c r="F288" i="1"/>
  <c r="F296" i="1"/>
  <c r="F304" i="1"/>
  <c r="F312" i="1"/>
  <c r="F320" i="1"/>
  <c r="F328" i="1"/>
  <c r="F345" i="1"/>
  <c r="F353" i="1"/>
  <c r="F361" i="1"/>
  <c r="F369" i="1"/>
  <c r="F377" i="1"/>
  <c r="F385" i="1"/>
  <c r="F394" i="1"/>
  <c r="F621" i="1" s="1"/>
  <c r="F402" i="1"/>
  <c r="F410" i="1"/>
  <c r="F418" i="1"/>
  <c r="F426" i="1"/>
  <c r="F434" i="1"/>
  <c r="F442" i="1"/>
  <c r="F452" i="1"/>
  <c r="F460" i="1"/>
  <c r="F468" i="1"/>
  <c r="F476" i="1"/>
  <c r="F484" i="1"/>
  <c r="F492" i="1"/>
  <c r="F500" i="1"/>
  <c r="F726" i="1" s="1"/>
  <c r="F287" i="1"/>
  <c r="F295" i="1"/>
  <c r="F303" i="1"/>
  <c r="F311" i="1"/>
  <c r="F319" i="1"/>
  <c r="F327" i="1"/>
  <c r="F344" i="1"/>
  <c r="F352" i="1"/>
  <c r="F360" i="1"/>
  <c r="F368" i="1"/>
  <c r="F376" i="1"/>
  <c r="F384" i="1"/>
  <c r="F401" i="1"/>
  <c r="F409" i="1"/>
  <c r="F417" i="1"/>
  <c r="F425" i="1"/>
  <c r="F433" i="1"/>
  <c r="F441" i="1"/>
  <c r="F451" i="1"/>
  <c r="F677" i="1" s="1"/>
  <c r="F459" i="1"/>
  <c r="F467" i="1"/>
  <c r="F475" i="1"/>
  <c r="F483" i="1"/>
  <c r="F491" i="1"/>
  <c r="F499" i="1"/>
  <c r="F458" i="1"/>
  <c r="F466" i="1"/>
  <c r="F474" i="1"/>
  <c r="F482" i="1"/>
  <c r="F490" i="1"/>
  <c r="F498" i="1"/>
  <c r="F457" i="1"/>
  <c r="F514" i="1" s="1"/>
  <c r="F465" i="1"/>
  <c r="F473" i="1"/>
  <c r="F530" i="1" s="1"/>
  <c r="F481" i="1"/>
  <c r="F707" i="1" s="1"/>
  <c r="F489" i="1"/>
  <c r="F497" i="1"/>
  <c r="F723" i="1" s="1"/>
  <c r="F284" i="1"/>
  <c r="F292" i="1"/>
  <c r="F300" i="1"/>
  <c r="F308" i="1"/>
  <c r="F316" i="1"/>
  <c r="F324" i="1"/>
  <c r="F332" i="1"/>
  <c r="F341" i="1"/>
  <c r="F349" i="1"/>
  <c r="F357" i="1"/>
  <c r="F365" i="1"/>
  <c r="F373" i="1"/>
  <c r="F381" i="1"/>
  <c r="F389" i="1"/>
  <c r="F398" i="1"/>
  <c r="F406" i="1"/>
  <c r="F414" i="1"/>
  <c r="F422" i="1"/>
  <c r="F430" i="1"/>
  <c r="F438" i="1"/>
  <c r="F446" i="1"/>
  <c r="F456" i="1"/>
  <c r="F464" i="1"/>
  <c r="F690" i="1" s="1"/>
  <c r="F472" i="1"/>
  <c r="F529" i="1" s="1"/>
  <c r="F480" i="1"/>
  <c r="F488" i="1"/>
  <c r="F496" i="1"/>
  <c r="F553" i="1" s="1"/>
  <c r="F561" i="1"/>
  <c r="F455" i="1"/>
  <c r="F463" i="1"/>
  <c r="F471" i="1"/>
  <c r="F479" i="1"/>
  <c r="F487" i="1"/>
  <c r="F495" i="1"/>
  <c r="F503" i="1"/>
  <c r="F454" i="1"/>
  <c r="F462" i="1"/>
  <c r="F688" i="1" s="1"/>
  <c r="F470" i="1"/>
  <c r="F478" i="1"/>
  <c r="F486" i="1"/>
  <c r="F543" i="1" s="1"/>
  <c r="F494" i="1"/>
  <c r="F502" i="1"/>
  <c r="F289" i="1"/>
  <c r="F297" i="1"/>
  <c r="F305" i="1"/>
  <c r="F313" i="1"/>
  <c r="F321" i="1"/>
  <c r="F346" i="1"/>
  <c r="F354" i="1"/>
  <c r="F362" i="1"/>
  <c r="F370" i="1"/>
  <c r="F378" i="1"/>
  <c r="F395" i="1"/>
  <c r="F403" i="1"/>
  <c r="F411" i="1"/>
  <c r="F419" i="1"/>
  <c r="F427" i="1"/>
  <c r="F435" i="1"/>
  <c r="F453" i="1"/>
  <c r="F679" i="1" s="1"/>
  <c r="F461" i="1"/>
  <c r="F469" i="1"/>
  <c r="F477" i="1"/>
  <c r="F703" i="1" s="1"/>
  <c r="F485" i="1"/>
  <c r="F711" i="1" s="1"/>
  <c r="F767" i="1" s="1"/>
  <c r="F493" i="1"/>
  <c r="F722" i="1" l="1"/>
  <c r="AD717" i="1"/>
  <c r="AD709" i="1"/>
  <c r="F559" i="1"/>
  <c r="F728" i="1"/>
  <c r="P514" i="1"/>
  <c r="P683" i="1"/>
  <c r="AE647" i="1"/>
  <c r="AE591" i="1"/>
  <c r="AE640" i="1"/>
  <c r="AE584" i="1"/>
  <c r="AC665" i="1"/>
  <c r="AC552" i="1"/>
  <c r="AC673" i="1"/>
  <c r="AC785" i="1" s="1"/>
  <c r="AC560" i="1"/>
  <c r="M667" i="1"/>
  <c r="M554" i="1"/>
  <c r="V334" i="1"/>
  <c r="M582" i="1"/>
  <c r="M391" i="1"/>
  <c r="AD773" i="1"/>
  <c r="F752" i="1"/>
  <c r="G706" i="1"/>
  <c r="F511" i="1"/>
  <c r="F680" i="1"/>
  <c r="F691" i="1"/>
  <c r="F522" i="1"/>
  <c r="F545" i="1"/>
  <c r="F714" i="1"/>
  <c r="F770" i="1" s="1"/>
  <c r="AD783" i="1"/>
  <c r="AD765" i="1"/>
  <c r="G641" i="1"/>
  <c r="G570" i="1"/>
  <c r="AL772" i="1"/>
  <c r="AL760" i="1"/>
  <c r="W750" i="1"/>
  <c r="F527" i="1"/>
  <c r="F696" i="1"/>
  <c r="F513" i="1"/>
  <c r="F682" i="1"/>
  <c r="AD768" i="1"/>
  <c r="AD760" i="1"/>
  <c r="I569" i="1"/>
  <c r="R334" i="1"/>
  <c r="R678" i="1"/>
  <c r="F746" i="1"/>
  <c r="AL580" i="1"/>
  <c r="AL566" i="1"/>
  <c r="AL734" i="1" s="1"/>
  <c r="AF723" i="1"/>
  <c r="AL687" i="1"/>
  <c r="H697" i="1"/>
  <c r="AD683" i="1"/>
  <c r="AE696" i="1"/>
  <c r="AE688" i="1"/>
  <c r="AH595" i="1"/>
  <c r="AH565" i="1"/>
  <c r="AH733" i="1" s="1"/>
  <c r="AB665" i="1"/>
  <c r="W637" i="1"/>
  <c r="W633" i="1"/>
  <c r="W621" i="1"/>
  <c r="G614" i="1"/>
  <c r="G603" i="1"/>
  <c r="AB597" i="1"/>
  <c r="AB765" i="1" s="1"/>
  <c r="AB757" i="1"/>
  <c r="G587" i="1"/>
  <c r="G581" i="1"/>
  <c r="S551" i="1"/>
  <c r="AE762" i="1"/>
  <c r="AE670" i="1"/>
  <c r="O654" i="1"/>
  <c r="O662" i="1"/>
  <c r="O670" i="1"/>
  <c r="H640" i="1"/>
  <c r="H608" i="1"/>
  <c r="S597" i="1"/>
  <c r="S586" i="1"/>
  <c r="H578" i="1"/>
  <c r="X518" i="1"/>
  <c r="H651" i="1"/>
  <c r="L645" i="1"/>
  <c r="L757" i="1" s="1"/>
  <c r="L641" i="1"/>
  <c r="L637" i="1"/>
  <c r="L633" i="1"/>
  <c r="L629" i="1"/>
  <c r="L625" i="1"/>
  <c r="L621" i="1"/>
  <c r="I604" i="1"/>
  <c r="AE756" i="1"/>
  <c r="I586" i="1"/>
  <c r="I583" i="1"/>
  <c r="I577" i="1"/>
  <c r="I573" i="1"/>
  <c r="AE566" i="1"/>
  <c r="AE784" i="1"/>
  <c r="AE776" i="1"/>
  <c r="AE770" i="1"/>
  <c r="P538" i="1"/>
  <c r="I624" i="1"/>
  <c r="I632" i="1"/>
  <c r="I640" i="1"/>
  <c r="I648" i="1"/>
  <c r="AF616" i="1"/>
  <c r="K614" i="1"/>
  <c r="U611" i="1"/>
  <c r="L595" i="1"/>
  <c r="L565" i="1"/>
  <c r="S648" i="1"/>
  <c r="S626" i="1"/>
  <c r="S642" i="1"/>
  <c r="L611" i="1"/>
  <c r="AG581" i="1"/>
  <c r="L574" i="1"/>
  <c r="L742" i="1" s="1"/>
  <c r="AF641" i="1"/>
  <c r="X597" i="1"/>
  <c r="X568" i="1"/>
  <c r="AJ651" i="1"/>
  <c r="AJ659" i="1"/>
  <c r="AJ667" i="1"/>
  <c r="U334" i="1"/>
  <c r="G578" i="1"/>
  <c r="G746" i="1" s="1"/>
  <c r="R587" i="1"/>
  <c r="X648" i="1"/>
  <c r="G784" i="1"/>
  <c r="H530" i="1"/>
  <c r="H786" i="1"/>
  <c r="H610" i="1"/>
  <c r="S607" i="1"/>
  <c r="H770" i="1"/>
  <c r="S767" i="1"/>
  <c r="S759" i="1"/>
  <c r="I591" i="1"/>
  <c r="AE768" i="1"/>
  <c r="W670" i="1"/>
  <c r="W614" i="1"/>
  <c r="AH334" i="1"/>
  <c r="X544" i="1"/>
  <c r="F706" i="1"/>
  <c r="AK717" i="1"/>
  <c r="AK709" i="1"/>
  <c r="V698" i="1"/>
  <c r="K677" i="1"/>
  <c r="K721" i="1"/>
  <c r="K729" i="1"/>
  <c r="K785" i="1" s="1"/>
  <c r="X724" i="1"/>
  <c r="N683" i="1"/>
  <c r="P723" i="1"/>
  <c r="Z703" i="1"/>
  <c r="O682" i="1"/>
  <c r="N646" i="1"/>
  <c r="N636" i="1"/>
  <c r="N632" i="1"/>
  <c r="N744" i="1" s="1"/>
  <c r="N594" i="1"/>
  <c r="N592" i="1"/>
  <c r="N590" i="1"/>
  <c r="N580" i="1"/>
  <c r="N576" i="1"/>
  <c r="N574" i="1"/>
  <c r="G726" i="1"/>
  <c r="AL694" i="1"/>
  <c r="AL750" i="1" s="1"/>
  <c r="G711" i="1"/>
  <c r="H712" i="1"/>
  <c r="H696" i="1"/>
  <c r="AD690" i="1"/>
  <c r="S685" i="1"/>
  <c r="J717" i="1"/>
  <c r="J709" i="1"/>
  <c r="AE703" i="1"/>
  <c r="J647" i="1"/>
  <c r="J639" i="1"/>
  <c r="J635" i="1"/>
  <c r="J631" i="1"/>
  <c r="J613" i="1"/>
  <c r="J605" i="1"/>
  <c r="J597" i="1"/>
  <c r="J591" i="1"/>
  <c r="J759" i="1" s="1"/>
  <c r="J583" i="1"/>
  <c r="J579" i="1"/>
  <c r="J575" i="1"/>
  <c r="J571" i="1"/>
  <c r="G644" i="1"/>
  <c r="AB615" i="1"/>
  <c r="G602" i="1"/>
  <c r="G594" i="1"/>
  <c r="G762" i="1" s="1"/>
  <c r="G555" i="1"/>
  <c r="O526" i="1"/>
  <c r="AE518" i="1"/>
  <c r="H520" i="1"/>
  <c r="H512" i="1"/>
  <c r="AE649" i="1"/>
  <c r="AE657" i="1"/>
  <c r="X622" i="1"/>
  <c r="X734" i="1" s="1"/>
  <c r="H783" i="1"/>
  <c r="S604" i="1"/>
  <c r="H599" i="1"/>
  <c r="S596" i="1"/>
  <c r="H585" i="1"/>
  <c r="S582" i="1"/>
  <c r="AF649" i="1"/>
  <c r="I612" i="1"/>
  <c r="I780" i="1" s="1"/>
  <c r="I585" i="1"/>
  <c r="I582" i="1"/>
  <c r="I572" i="1"/>
  <c r="AE550" i="1"/>
  <c r="X537" i="1"/>
  <c r="X525" i="1"/>
  <c r="I627" i="1"/>
  <c r="I635" i="1"/>
  <c r="I643" i="1"/>
  <c r="I651" i="1"/>
  <c r="W658" i="1"/>
  <c r="M647" i="1"/>
  <c r="M643" i="1"/>
  <c r="M639" i="1"/>
  <c r="M635" i="1"/>
  <c r="M631" i="1"/>
  <c r="M743" i="1" s="1"/>
  <c r="M627" i="1"/>
  <c r="M623" i="1"/>
  <c r="U618" i="1"/>
  <c r="AF615" i="1"/>
  <c r="K613" i="1"/>
  <c r="U610" i="1"/>
  <c r="AF607" i="1"/>
  <c r="K605" i="1"/>
  <c r="K773" i="1" s="1"/>
  <c r="U602" i="1"/>
  <c r="AF599" i="1"/>
  <c r="K597" i="1"/>
  <c r="L570" i="1"/>
  <c r="W784" i="1"/>
  <c r="S629" i="1"/>
  <c r="X662" i="1"/>
  <c r="X604" i="1"/>
  <c r="X772" i="1" s="1"/>
  <c r="M581" i="1"/>
  <c r="M556" i="1"/>
  <c r="M613" i="1"/>
  <c r="AC556" i="1"/>
  <c r="F712" i="1"/>
  <c r="F733" i="1"/>
  <c r="F698" i="1"/>
  <c r="L715" i="1"/>
  <c r="L771" i="1" s="1"/>
  <c r="J724" i="1"/>
  <c r="N688" i="1"/>
  <c r="AB721" i="1"/>
  <c r="AL645" i="1"/>
  <c r="AL643" i="1"/>
  <c r="AL631" i="1"/>
  <c r="AL785" i="1"/>
  <c r="AL783" i="1"/>
  <c r="AL781" i="1"/>
  <c r="AL779" i="1"/>
  <c r="AL775" i="1"/>
  <c r="AL773" i="1"/>
  <c r="AL771" i="1"/>
  <c r="AL769" i="1"/>
  <c r="AL767" i="1"/>
  <c r="AL765" i="1"/>
  <c r="AL763" i="1"/>
  <c r="AL593" i="1"/>
  <c r="AL761" i="1" s="1"/>
  <c r="AL759" i="1"/>
  <c r="AL589" i="1"/>
  <c r="AL587" i="1"/>
  <c r="AL575" i="1"/>
  <c r="G722" i="1"/>
  <c r="AL699" i="1"/>
  <c r="AL755" i="1" s="1"/>
  <c r="H722" i="1"/>
  <c r="AB710" i="1"/>
  <c r="G700" i="1"/>
  <c r="S714" i="1"/>
  <c r="AD687" i="1"/>
  <c r="S682" i="1"/>
  <c r="Z730" i="1"/>
  <c r="J682" i="1"/>
  <c r="J738" i="1" s="1"/>
  <c r="J669" i="1"/>
  <c r="J661" i="1"/>
  <c r="J653" i="1"/>
  <c r="AH642" i="1"/>
  <c r="AH586" i="1"/>
  <c r="AH582" i="1"/>
  <c r="AH578" i="1"/>
  <c r="AH574" i="1"/>
  <c r="AH742" i="1" s="1"/>
  <c r="X668" i="1"/>
  <c r="W631" i="1"/>
  <c r="AE666" i="1"/>
  <c r="AE674" i="1"/>
  <c r="O658" i="1"/>
  <c r="O666" i="1"/>
  <c r="O674" i="1"/>
  <c r="H646" i="1"/>
  <c r="H642" i="1"/>
  <c r="H638" i="1"/>
  <c r="H634" i="1"/>
  <c r="H630" i="1"/>
  <c r="H622" i="1"/>
  <c r="H596" i="1"/>
  <c r="AF650" i="1"/>
  <c r="L647" i="1"/>
  <c r="L759" i="1" s="1"/>
  <c r="L643" i="1"/>
  <c r="L639" i="1"/>
  <c r="L635" i="1"/>
  <c r="L631" i="1"/>
  <c r="L627" i="1"/>
  <c r="L623" i="1"/>
  <c r="T776" i="1"/>
  <c r="T767" i="1"/>
  <c r="AE764" i="1"/>
  <c r="I593" i="1"/>
  <c r="I590" i="1"/>
  <c r="I575" i="1"/>
  <c r="I568" i="1"/>
  <c r="AF334" i="1"/>
  <c r="I628" i="1"/>
  <c r="I636" i="1"/>
  <c r="I748" i="1" s="1"/>
  <c r="I644" i="1"/>
  <c r="I660" i="1"/>
  <c r="I668" i="1"/>
  <c r="K618" i="1"/>
  <c r="U615" i="1"/>
  <c r="AF612" i="1"/>
  <c r="K610" i="1"/>
  <c r="L587" i="1"/>
  <c r="L755" i="1" s="1"/>
  <c r="W615" i="1"/>
  <c r="W783" i="1" s="1"/>
  <c r="S652" i="1"/>
  <c r="L579" i="1"/>
  <c r="X612" i="1"/>
  <c r="X566" i="1"/>
  <c r="AA334" i="1"/>
  <c r="W588" i="1"/>
  <c r="W597" i="1"/>
  <c r="W765" i="1" s="1"/>
  <c r="W613" i="1"/>
  <c r="W570" i="1"/>
  <c r="AI655" i="1"/>
  <c r="F568" i="1"/>
  <c r="F736" i="1" s="1"/>
  <c r="AA672" i="1"/>
  <c r="G697" i="1"/>
  <c r="S719" i="1"/>
  <c r="AE713" i="1"/>
  <c r="AE769" i="1" s="1"/>
  <c r="J695" i="1"/>
  <c r="AE689" i="1"/>
  <c r="J687" i="1"/>
  <c r="J668" i="1"/>
  <c r="J660" i="1"/>
  <c r="Z626" i="1"/>
  <c r="Z618" i="1"/>
  <c r="Z782" i="1"/>
  <c r="Z780" i="1"/>
  <c r="Z610" i="1"/>
  <c r="Z776" i="1"/>
  <c r="Z602" i="1"/>
  <c r="Z768" i="1"/>
  <c r="Z760" i="1"/>
  <c r="Z570" i="1"/>
  <c r="Q780" i="1"/>
  <c r="AB609" i="1"/>
  <c r="AB598" i="1"/>
  <c r="G756" i="1"/>
  <c r="G585" i="1"/>
  <c r="G753" i="1" s="1"/>
  <c r="Q746" i="1"/>
  <c r="Q734" i="1"/>
  <c r="W749" i="1"/>
  <c r="W566" i="1"/>
  <c r="W734" i="1" s="1"/>
  <c r="X641" i="1"/>
  <c r="AF659" i="1"/>
  <c r="AF667" i="1"/>
  <c r="AB656" i="1"/>
  <c r="I565" i="1"/>
  <c r="X334" i="1"/>
  <c r="I621" i="1"/>
  <c r="I629" i="1"/>
  <c r="I741" i="1" s="1"/>
  <c r="I637" i="1"/>
  <c r="I645" i="1"/>
  <c r="L603" i="1"/>
  <c r="W770" i="1"/>
  <c r="S653" i="1"/>
  <c r="L569" i="1"/>
  <c r="AI617" i="1"/>
  <c r="AI663" i="1"/>
  <c r="AI775" i="1" s="1"/>
  <c r="AI719" i="1"/>
  <c r="P667" i="1"/>
  <c r="N667" i="1"/>
  <c r="AA720" i="1"/>
  <c r="AA728" i="1"/>
  <c r="N706" i="1"/>
  <c r="V641" i="1"/>
  <c r="V635" i="1"/>
  <c r="V585" i="1"/>
  <c r="V579" i="1"/>
  <c r="V565" i="1"/>
  <c r="AA712" i="1"/>
  <c r="AL701" i="1"/>
  <c r="AB712" i="1"/>
  <c r="AE727" i="1"/>
  <c r="AD705" i="1"/>
  <c r="AD761" i="1" s="1"/>
  <c r="H695" i="1"/>
  <c r="Z722" i="1"/>
  <c r="J716" i="1"/>
  <c r="R622" i="1"/>
  <c r="R784" i="1"/>
  <c r="R782" i="1"/>
  <c r="R778" i="1"/>
  <c r="R774" i="1"/>
  <c r="R766" i="1"/>
  <c r="R566" i="1"/>
  <c r="AB661" i="1"/>
  <c r="W638" i="1"/>
  <c r="W622" i="1"/>
  <c r="AB782" i="1"/>
  <c r="AB771" i="1"/>
  <c r="G769" i="1"/>
  <c r="AB763" i="1"/>
  <c r="G593" i="1"/>
  <c r="AB755" i="1"/>
  <c r="AB752" i="1"/>
  <c r="G750" i="1"/>
  <c r="AB733" i="1"/>
  <c r="V530" i="1"/>
  <c r="AD525" i="1"/>
  <c r="AL511" i="1"/>
  <c r="W733" i="1"/>
  <c r="H590" i="1"/>
  <c r="H584" i="1"/>
  <c r="AE772" i="1"/>
  <c r="I584" i="1"/>
  <c r="I581" i="1"/>
  <c r="I749" i="1" s="1"/>
  <c r="I574" i="1"/>
  <c r="AE786" i="1"/>
  <c r="AE778" i="1"/>
  <c r="I622" i="1"/>
  <c r="I630" i="1"/>
  <c r="I638" i="1"/>
  <c r="I646" i="1"/>
  <c r="AF582" i="1"/>
  <c r="AF750" i="1" s="1"/>
  <c r="L615" i="1"/>
  <c r="L667" i="1"/>
  <c r="L589" i="1"/>
  <c r="K448" i="1"/>
  <c r="AF638" i="1"/>
  <c r="AI577" i="1"/>
  <c r="X391" i="1"/>
  <c r="AC670" i="1"/>
  <c r="AC782" i="1" s="1"/>
  <c r="AC557" i="1"/>
  <c r="R668" i="1"/>
  <c r="R780" i="1" s="1"/>
  <c r="F776" i="1"/>
  <c r="U726" i="1"/>
  <c r="AF715" i="1"/>
  <c r="K713" i="1"/>
  <c r="AF699" i="1"/>
  <c r="AF691" i="1"/>
  <c r="V678" i="1"/>
  <c r="N627" i="1"/>
  <c r="N781" i="1"/>
  <c r="N777" i="1"/>
  <c r="N771" i="1"/>
  <c r="N583" i="1"/>
  <c r="N571" i="1"/>
  <c r="P704" i="1"/>
  <c r="P696" i="1"/>
  <c r="G715" i="1"/>
  <c r="AD718" i="1"/>
  <c r="AD774" i="1" s="1"/>
  <c r="AD710" i="1"/>
  <c r="AD766" i="1" s="1"/>
  <c r="AD725" i="1"/>
  <c r="AD781" i="1" s="1"/>
  <c r="AE683" i="1"/>
  <c r="J626" i="1"/>
  <c r="J612" i="1"/>
  <c r="J604" i="1"/>
  <c r="J570" i="1"/>
  <c r="G646" i="1"/>
  <c r="G626" i="1"/>
  <c r="G622" i="1"/>
  <c r="AB600" i="1"/>
  <c r="G590" i="1"/>
  <c r="G577" i="1"/>
  <c r="G745" i="1" s="1"/>
  <c r="N511" i="1"/>
  <c r="P516" i="1"/>
  <c r="X632" i="1"/>
  <c r="X628" i="1"/>
  <c r="H595" i="1"/>
  <c r="S592" i="1"/>
  <c r="H650" i="1"/>
  <c r="H762" i="1" s="1"/>
  <c r="H666" i="1"/>
  <c r="T775" i="1"/>
  <c r="I592" i="1"/>
  <c r="I589" i="1"/>
  <c r="AE748" i="1"/>
  <c r="I570" i="1"/>
  <c r="I567" i="1"/>
  <c r="X536" i="1"/>
  <c r="M645" i="1"/>
  <c r="M757" i="1" s="1"/>
  <c r="M641" i="1"/>
  <c r="M637" i="1"/>
  <c r="M633" i="1"/>
  <c r="M629" i="1"/>
  <c r="M625" i="1"/>
  <c r="M621" i="1"/>
  <c r="K617" i="1"/>
  <c r="U614" i="1"/>
  <c r="U782" i="1" s="1"/>
  <c r="AF611" i="1"/>
  <c r="K609" i="1"/>
  <c r="U606" i="1"/>
  <c r="AF603" i="1"/>
  <c r="K601" i="1"/>
  <c r="U598" i="1"/>
  <c r="L607" i="1"/>
  <c r="AG565" i="1"/>
  <c r="AI334" i="1"/>
  <c r="R656" i="1"/>
  <c r="L659" i="1"/>
  <c r="AG567" i="1"/>
  <c r="O616" i="1"/>
  <c r="O608" i="1"/>
  <c r="O600" i="1"/>
  <c r="Y391" i="1"/>
  <c r="F683" i="1"/>
  <c r="M589" i="1"/>
  <c r="F650" i="1"/>
  <c r="F762" i="1" s="1"/>
  <c r="F570" i="1"/>
  <c r="F738" i="1" s="1"/>
  <c r="AI664" i="1"/>
  <c r="U607" i="1"/>
  <c r="AF604" i="1"/>
  <c r="K602" i="1"/>
  <c r="U599" i="1"/>
  <c r="U591" i="1"/>
  <c r="U583" i="1"/>
  <c r="K578" i="1"/>
  <c r="U575" i="1"/>
  <c r="U567" i="1"/>
  <c r="AG606" i="1"/>
  <c r="AG591" i="1"/>
  <c r="AG759" i="1" s="1"/>
  <c r="L577" i="1"/>
  <c r="L573" i="1"/>
  <c r="L566" i="1"/>
  <c r="S632" i="1"/>
  <c r="S640" i="1"/>
  <c r="X654" i="1"/>
  <c r="L590" i="1"/>
  <c r="AG579" i="1"/>
  <c r="AG747" i="1" s="1"/>
  <c r="L567" i="1"/>
  <c r="K631" i="1"/>
  <c r="K639" i="1"/>
  <c r="K647" i="1"/>
  <c r="P645" i="1"/>
  <c r="P637" i="1"/>
  <c r="P625" i="1"/>
  <c r="AJ592" i="1"/>
  <c r="AJ584" i="1"/>
  <c r="AJ576" i="1"/>
  <c r="AJ568" i="1"/>
  <c r="O566" i="1"/>
  <c r="AC660" i="1"/>
  <c r="AC668" i="1"/>
  <c r="U644" i="1"/>
  <c r="U640" i="1"/>
  <c r="U752" i="1" s="1"/>
  <c r="U636" i="1"/>
  <c r="U632" i="1"/>
  <c r="U628" i="1"/>
  <c r="U624" i="1"/>
  <c r="AA616" i="1"/>
  <c r="AK613" i="1"/>
  <c r="P611" i="1"/>
  <c r="AA608" i="1"/>
  <c r="AK605" i="1"/>
  <c r="P603" i="1"/>
  <c r="AA600" i="1"/>
  <c r="AK597" i="1"/>
  <c r="AC737" i="1"/>
  <c r="AB578" i="1"/>
  <c r="AB568" i="1"/>
  <c r="L594" i="1"/>
  <c r="L762" i="1" s="1"/>
  <c r="L588" i="1"/>
  <c r="AG575" i="1"/>
  <c r="AG571" i="1"/>
  <c r="Z334" i="1"/>
  <c r="S627" i="1"/>
  <c r="X658" i="1"/>
  <c r="AG610" i="1"/>
  <c r="L583" i="1"/>
  <c r="L751" i="1" s="1"/>
  <c r="AF627" i="1"/>
  <c r="AI607" i="1"/>
  <c r="X602" i="1"/>
  <c r="AI599" i="1"/>
  <c r="AJ649" i="1"/>
  <c r="AJ657" i="1"/>
  <c r="AJ665" i="1"/>
  <c r="AJ673" i="1"/>
  <c r="AJ785" i="1" s="1"/>
  <c r="T665" i="1"/>
  <c r="T673" i="1"/>
  <c r="L662" i="1"/>
  <c r="L650" i="1"/>
  <c r="Y618" i="1"/>
  <c r="AJ615" i="1"/>
  <c r="O613" i="1"/>
  <c r="AJ607" i="1"/>
  <c r="AJ775" i="1" s="1"/>
  <c r="O605" i="1"/>
  <c r="AJ599" i="1"/>
  <c r="O597" i="1"/>
  <c r="AJ591" i="1"/>
  <c r="AJ583" i="1"/>
  <c r="AJ575" i="1"/>
  <c r="AJ567" i="1"/>
  <c r="AB334" i="1"/>
  <c r="U652" i="1"/>
  <c r="M649" i="1"/>
  <c r="P618" i="1"/>
  <c r="AA615" i="1"/>
  <c r="AK612" i="1"/>
  <c r="P610" i="1"/>
  <c r="AA607" i="1"/>
  <c r="AK604" i="1"/>
  <c r="AK772" i="1" s="1"/>
  <c r="P602" i="1"/>
  <c r="AA599" i="1"/>
  <c r="AK596" i="1"/>
  <c r="P586" i="1"/>
  <c r="F687" i="1"/>
  <c r="F743" i="1" s="1"/>
  <c r="F607" i="1"/>
  <c r="F715" i="1"/>
  <c r="AF608" i="1"/>
  <c r="AF776" i="1" s="1"/>
  <c r="K606" i="1"/>
  <c r="U603" i="1"/>
  <c r="AF600" i="1"/>
  <c r="K598" i="1"/>
  <c r="U595" i="1"/>
  <c r="U587" i="1"/>
  <c r="U579" i="1"/>
  <c r="AF576" i="1"/>
  <c r="K574" i="1"/>
  <c r="U571" i="1"/>
  <c r="AG593" i="1"/>
  <c r="AG587" i="1"/>
  <c r="L582" i="1"/>
  <c r="L575" i="1"/>
  <c r="J334" i="1"/>
  <c r="S650" i="1"/>
  <c r="S762" i="1" s="1"/>
  <c r="S658" i="1"/>
  <c r="S666" i="1"/>
  <c r="S636" i="1"/>
  <c r="S644" i="1"/>
  <c r="R659" i="1"/>
  <c r="L598" i="1"/>
  <c r="L593" i="1"/>
  <c r="AG569" i="1"/>
  <c r="AG737" i="1" s="1"/>
  <c r="K643" i="1"/>
  <c r="K651" i="1"/>
  <c r="P643" i="1"/>
  <c r="X591" i="1"/>
  <c r="AJ650" i="1"/>
  <c r="T666" i="1"/>
  <c r="X661" i="1"/>
  <c r="AJ643" i="1"/>
  <c r="AJ639" i="1"/>
  <c r="AJ635" i="1"/>
  <c r="AJ631" i="1"/>
  <c r="AJ627" i="1"/>
  <c r="AJ623" i="1"/>
  <c r="O618" i="1"/>
  <c r="O610" i="1"/>
  <c r="O602" i="1"/>
  <c r="O770" i="1" s="1"/>
  <c r="O594" i="1"/>
  <c r="AJ588" i="1"/>
  <c r="AJ580" i="1"/>
  <c r="AJ572" i="1"/>
  <c r="O570" i="1"/>
  <c r="M650" i="1"/>
  <c r="U646" i="1"/>
  <c r="U642" i="1"/>
  <c r="U754" i="1" s="1"/>
  <c r="U638" i="1"/>
  <c r="U634" i="1"/>
  <c r="U630" i="1"/>
  <c r="U626" i="1"/>
  <c r="U622" i="1"/>
  <c r="AK617" i="1"/>
  <c r="P615" i="1"/>
  <c r="AA612" i="1"/>
  <c r="AK609" i="1"/>
  <c r="P607" i="1"/>
  <c r="AA604" i="1"/>
  <c r="AK601" i="1"/>
  <c r="P599" i="1"/>
  <c r="P575" i="1"/>
  <c r="AC738" i="1"/>
  <c r="AC736" i="1"/>
  <c r="AB570" i="1"/>
  <c r="AB566" i="1"/>
  <c r="F586" i="1"/>
  <c r="F754" i="1" s="1"/>
  <c r="F591" i="1"/>
  <c r="F656" i="1"/>
  <c r="F666" i="1"/>
  <c r="F699" i="1"/>
  <c r="K653" i="1"/>
  <c r="K765" i="1" s="1"/>
  <c r="K661" i="1"/>
  <c r="K669" i="1"/>
  <c r="P646" i="1"/>
  <c r="P642" i="1"/>
  <c r="P634" i="1"/>
  <c r="X577" i="1"/>
  <c r="AB671" i="1"/>
  <c r="L785" i="1"/>
  <c r="L654" i="1"/>
  <c r="AK653" i="1"/>
  <c r="AK661" i="1"/>
  <c r="AK669" i="1"/>
  <c r="U645" i="1"/>
  <c r="U641" i="1"/>
  <c r="U637" i="1"/>
  <c r="U633" i="1"/>
  <c r="U629" i="1"/>
  <c r="U625" i="1"/>
  <c r="U621" i="1"/>
  <c r="AB574" i="1"/>
  <c r="P334" i="1"/>
  <c r="F672" i="1"/>
  <c r="T661" i="1"/>
  <c r="P659" i="1"/>
  <c r="P771" i="1" s="1"/>
  <c r="O593" i="1"/>
  <c r="U648" i="1"/>
  <c r="G669" i="1"/>
  <c r="AK616" i="1"/>
  <c r="P614" i="1"/>
  <c r="AA611" i="1"/>
  <c r="AK608" i="1"/>
  <c r="P606" i="1"/>
  <c r="P774" i="1" s="1"/>
  <c r="AA603" i="1"/>
  <c r="AK600" i="1"/>
  <c r="P598" i="1"/>
  <c r="P590" i="1"/>
  <c r="AK334" i="1"/>
  <c r="F576" i="1"/>
  <c r="F744" i="1" s="1"/>
  <c r="AL621" i="1"/>
  <c r="AL448" i="1"/>
  <c r="AG508" i="1"/>
  <c r="AG334" i="1"/>
  <c r="AL777" i="1"/>
  <c r="AL749" i="1"/>
  <c r="AL739" i="1"/>
  <c r="AL733" i="1"/>
  <c r="G724" i="1"/>
  <c r="N505" i="1"/>
  <c r="N680" i="1"/>
  <c r="AJ505" i="1"/>
  <c r="U505" i="1"/>
  <c r="N638" i="1"/>
  <c r="N624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58" i="1"/>
  <c r="N756" i="1"/>
  <c r="N754" i="1"/>
  <c r="N752" i="1"/>
  <c r="N582" i="1"/>
  <c r="N750" i="1" s="1"/>
  <c r="N748" i="1"/>
  <c r="N746" i="1"/>
  <c r="N742" i="1"/>
  <c r="N740" i="1"/>
  <c r="N738" i="1"/>
  <c r="N568" i="1"/>
  <c r="N736" i="1" s="1"/>
  <c r="N734" i="1"/>
  <c r="AL689" i="1"/>
  <c r="AL745" i="1" s="1"/>
  <c r="R505" i="1"/>
  <c r="AB717" i="1"/>
  <c r="V505" i="1"/>
  <c r="H699" i="1"/>
  <c r="AE705" i="1"/>
  <c r="AE761" i="1" s="1"/>
  <c r="Y505" i="1"/>
  <c r="AH786" i="1"/>
  <c r="AH784" i="1"/>
  <c r="AH782" i="1"/>
  <c r="AH780" i="1"/>
  <c r="AH778" i="1"/>
  <c r="AH774" i="1"/>
  <c r="AH770" i="1"/>
  <c r="AH768" i="1"/>
  <c r="AH766" i="1"/>
  <c r="AH764" i="1"/>
  <c r="AH762" i="1"/>
  <c r="AH758" i="1"/>
  <c r="AH756" i="1"/>
  <c r="AH754" i="1"/>
  <c r="AH752" i="1"/>
  <c r="AH750" i="1"/>
  <c r="AH748" i="1"/>
  <c r="AH746" i="1"/>
  <c r="AH744" i="1"/>
  <c r="AH740" i="1"/>
  <c r="AH738" i="1"/>
  <c r="AH736" i="1"/>
  <c r="AH734" i="1"/>
  <c r="W635" i="1"/>
  <c r="W747" i="1" s="1"/>
  <c r="W623" i="1"/>
  <c r="G786" i="1"/>
  <c r="Q783" i="1"/>
  <c r="AB780" i="1"/>
  <c r="G610" i="1"/>
  <c r="G778" i="1" s="1"/>
  <c r="Q775" i="1"/>
  <c r="Q772" i="1"/>
  <c r="AB769" i="1"/>
  <c r="G599" i="1"/>
  <c r="Q764" i="1"/>
  <c r="AB761" i="1"/>
  <c r="G591" i="1"/>
  <c r="G759" i="1" s="1"/>
  <c r="Q756" i="1"/>
  <c r="Q753" i="1"/>
  <c r="AB750" i="1"/>
  <c r="G747" i="1"/>
  <c r="AB741" i="1"/>
  <c r="Q556" i="1"/>
  <c r="AB549" i="1"/>
  <c r="AB544" i="1"/>
  <c r="V539" i="1"/>
  <c r="N535" i="1"/>
  <c r="AL530" i="1"/>
  <c r="N526" i="1"/>
  <c r="AD521" i="1"/>
  <c r="N517" i="1"/>
  <c r="V512" i="1"/>
  <c r="AC546" i="1"/>
  <c r="G536" i="1"/>
  <c r="O527" i="1"/>
  <c r="AE519" i="1"/>
  <c r="G512" i="1"/>
  <c r="AF530" i="1"/>
  <c r="AF522" i="1"/>
  <c r="K508" i="1"/>
  <c r="AE663" i="1"/>
  <c r="AE671" i="1"/>
  <c r="G673" i="1"/>
  <c r="AD545" i="1"/>
  <c r="AD553" i="1"/>
  <c r="AD561" i="1"/>
  <c r="X638" i="1"/>
  <c r="X634" i="1"/>
  <c r="X630" i="1"/>
  <c r="S618" i="1"/>
  <c r="AC783" i="1"/>
  <c r="H781" i="1"/>
  <c r="S778" i="1"/>
  <c r="AC775" i="1"/>
  <c r="H605" i="1"/>
  <c r="S770" i="1"/>
  <c r="AC767" i="1"/>
  <c r="H765" i="1"/>
  <c r="AC759" i="1"/>
  <c r="H589" i="1"/>
  <c r="H757" i="1" s="1"/>
  <c r="H586" i="1"/>
  <c r="H583" i="1"/>
  <c r="S748" i="1"/>
  <c r="AC745" i="1"/>
  <c r="AC741" i="1"/>
  <c r="H566" i="1"/>
  <c r="H734" i="1" s="1"/>
  <c r="H553" i="1"/>
  <c r="W539" i="1"/>
  <c r="O528" i="1"/>
  <c r="O517" i="1"/>
  <c r="X539" i="1"/>
  <c r="AF519" i="1"/>
  <c r="AF508" i="1"/>
  <c r="AF653" i="1"/>
  <c r="AF661" i="1"/>
  <c r="AF669" i="1"/>
  <c r="AF781" i="1" s="1"/>
  <c r="H655" i="1"/>
  <c r="I784" i="1"/>
  <c r="T781" i="1"/>
  <c r="I776" i="1"/>
  <c r="T773" i="1"/>
  <c r="I768" i="1"/>
  <c r="T765" i="1"/>
  <c r="I760" i="1"/>
  <c r="T757" i="1"/>
  <c r="AE754" i="1"/>
  <c r="I752" i="1"/>
  <c r="T749" i="1"/>
  <c r="I744" i="1"/>
  <c r="T741" i="1"/>
  <c r="I736" i="1"/>
  <c r="T733" i="1"/>
  <c r="I560" i="1"/>
  <c r="T557" i="1"/>
  <c r="AE554" i="1"/>
  <c r="I552" i="1"/>
  <c r="T549" i="1"/>
  <c r="AE546" i="1"/>
  <c r="I544" i="1"/>
  <c r="T540" i="1"/>
  <c r="H538" i="1"/>
  <c r="X535" i="1"/>
  <c r="X528" i="1"/>
  <c r="X514" i="1"/>
  <c r="Q623" i="1"/>
  <c r="Q735" i="1" s="1"/>
  <c r="Q631" i="1"/>
  <c r="Q639" i="1"/>
  <c r="Q647" i="1"/>
  <c r="Q759" i="1" s="1"/>
  <c r="W666" i="1"/>
  <c r="W778" i="1" s="1"/>
  <c r="AF780" i="1"/>
  <c r="AF772" i="1"/>
  <c r="AF596" i="1"/>
  <c r="AF756" i="1"/>
  <c r="AF580" i="1"/>
  <c r="U743" i="1"/>
  <c r="AF740" i="1"/>
  <c r="K570" i="1"/>
  <c r="AH391" i="1"/>
  <c r="K561" i="1"/>
  <c r="U558" i="1"/>
  <c r="AF555" i="1"/>
  <c r="K553" i="1"/>
  <c r="U550" i="1"/>
  <c r="AF547" i="1"/>
  <c r="K545" i="1"/>
  <c r="U542" i="1"/>
  <c r="AG538" i="1"/>
  <c r="AG536" i="1"/>
  <c r="AG534" i="1"/>
  <c r="AG532" i="1"/>
  <c r="AG530" i="1"/>
  <c r="AG528" i="1"/>
  <c r="AG526" i="1"/>
  <c r="AG524" i="1"/>
  <c r="AG522" i="1"/>
  <c r="AG520" i="1"/>
  <c r="AG518" i="1"/>
  <c r="AG516" i="1"/>
  <c r="AG514" i="1"/>
  <c r="AG512" i="1"/>
  <c r="AG510" i="1"/>
  <c r="AE629" i="1"/>
  <c r="AE741" i="1" s="1"/>
  <c r="L783" i="1"/>
  <c r="AG776" i="1"/>
  <c r="L772" i="1"/>
  <c r="L768" i="1"/>
  <c r="AG594" i="1"/>
  <c r="AG762" i="1" s="1"/>
  <c r="W758" i="1"/>
  <c r="W753" i="1"/>
  <c r="AG577" i="1"/>
  <c r="AG745" i="1" s="1"/>
  <c r="AG573" i="1"/>
  <c r="AG741" i="1" s="1"/>
  <c r="L736" i="1"/>
  <c r="L560" i="1"/>
  <c r="W555" i="1"/>
  <c r="W551" i="1"/>
  <c r="L546" i="1"/>
  <c r="L541" i="1"/>
  <c r="AH536" i="1"/>
  <c r="AH532" i="1"/>
  <c r="J529" i="1"/>
  <c r="R525" i="1"/>
  <c r="R521" i="1"/>
  <c r="R517" i="1"/>
  <c r="AH513" i="1"/>
  <c r="J510" i="1"/>
  <c r="K518" i="1"/>
  <c r="AA510" i="1"/>
  <c r="AH547" i="1"/>
  <c r="AH555" i="1"/>
  <c r="R540" i="1"/>
  <c r="R548" i="1"/>
  <c r="R556" i="1"/>
  <c r="Z505" i="1"/>
  <c r="AH660" i="1"/>
  <c r="AH772" i="1" s="1"/>
  <c r="X650" i="1"/>
  <c r="O641" i="1"/>
  <c r="AG785" i="1"/>
  <c r="AG780" i="1"/>
  <c r="W608" i="1"/>
  <c r="W601" i="1"/>
  <c r="W769" i="1" s="1"/>
  <c r="AG595" i="1"/>
  <c r="AG763" i="1" s="1"/>
  <c r="AG589" i="1"/>
  <c r="AG757" i="1" s="1"/>
  <c r="L752" i="1"/>
  <c r="AG568" i="1"/>
  <c r="AG736" i="1" s="1"/>
  <c r="AG561" i="1"/>
  <c r="AG554" i="1"/>
  <c r="AG548" i="1"/>
  <c r="W542" i="1"/>
  <c r="J537" i="1"/>
  <c r="J533" i="1"/>
  <c r="AH528" i="1"/>
  <c r="Z524" i="1"/>
  <c r="Z520" i="1"/>
  <c r="Z516" i="1"/>
  <c r="J512" i="1"/>
  <c r="S522" i="1"/>
  <c r="AI510" i="1"/>
  <c r="K627" i="1"/>
  <c r="K635" i="1"/>
  <c r="K659" i="1"/>
  <c r="K667" i="1"/>
  <c r="K779" i="1" s="1"/>
  <c r="Z547" i="1"/>
  <c r="Z555" i="1"/>
  <c r="J540" i="1"/>
  <c r="J548" i="1"/>
  <c r="J556" i="1"/>
  <c r="P641" i="1"/>
  <c r="P633" i="1"/>
  <c r="P629" i="1"/>
  <c r="AI616" i="1"/>
  <c r="AI784" i="1" s="1"/>
  <c r="M782" i="1"/>
  <c r="X611" i="1"/>
  <c r="AI608" i="1"/>
  <c r="AI776" i="1" s="1"/>
  <c r="M774" i="1"/>
  <c r="X603" i="1"/>
  <c r="X771" i="1" s="1"/>
  <c r="AI600" i="1"/>
  <c r="AI768" i="1" s="1"/>
  <c r="M766" i="1"/>
  <c r="X595" i="1"/>
  <c r="X763" i="1" s="1"/>
  <c r="AI760" i="1"/>
  <c r="M758" i="1"/>
  <c r="X587" i="1"/>
  <c r="X755" i="1" s="1"/>
  <c r="AI752" i="1"/>
  <c r="M750" i="1"/>
  <c r="X579" i="1"/>
  <c r="X747" i="1" s="1"/>
  <c r="AI576" i="1"/>
  <c r="AI744" i="1" s="1"/>
  <c r="M742" i="1"/>
  <c r="X571" i="1"/>
  <c r="X739" i="1" s="1"/>
  <c r="AI568" i="1"/>
  <c r="AI736" i="1" s="1"/>
  <c r="M734" i="1"/>
  <c r="M561" i="1"/>
  <c r="X558" i="1"/>
  <c r="AI555" i="1"/>
  <c r="M553" i="1"/>
  <c r="X550" i="1"/>
  <c r="AI547" i="1"/>
  <c r="M545" i="1"/>
  <c r="X542" i="1"/>
  <c r="AI539" i="1"/>
  <c r="AI537" i="1"/>
  <c r="AI535" i="1"/>
  <c r="AI533" i="1"/>
  <c r="AI531" i="1"/>
  <c r="AI529" i="1"/>
  <c r="AI527" i="1"/>
  <c r="AI525" i="1"/>
  <c r="AI523" i="1"/>
  <c r="S521" i="1"/>
  <c r="AI518" i="1"/>
  <c r="S511" i="1"/>
  <c r="AJ654" i="1"/>
  <c r="AJ662" i="1"/>
  <c r="AJ670" i="1"/>
  <c r="AB672" i="1"/>
  <c r="X669" i="1"/>
  <c r="P663" i="1"/>
  <c r="O617" i="1"/>
  <c r="O785" i="1" s="1"/>
  <c r="Y782" i="1"/>
  <c r="AJ611" i="1"/>
  <c r="AJ779" i="1" s="1"/>
  <c r="O609" i="1"/>
  <c r="O777" i="1" s="1"/>
  <c r="Y774" i="1"/>
  <c r="AJ603" i="1"/>
  <c r="AJ771" i="1" s="1"/>
  <c r="O601" i="1"/>
  <c r="O769" i="1" s="1"/>
  <c r="Y766" i="1"/>
  <c r="AJ595" i="1"/>
  <c r="AJ763" i="1" s="1"/>
  <c r="O761" i="1"/>
  <c r="Y590" i="1"/>
  <c r="Y758" i="1" s="1"/>
  <c r="AJ587" i="1"/>
  <c r="O585" i="1"/>
  <c r="O753" i="1" s="1"/>
  <c r="Y582" i="1"/>
  <c r="Y750" i="1" s="1"/>
  <c r="AJ579" i="1"/>
  <c r="AJ747" i="1" s="1"/>
  <c r="O577" i="1"/>
  <c r="O745" i="1" s="1"/>
  <c r="Y574" i="1"/>
  <c r="Y742" i="1" s="1"/>
  <c r="AJ571" i="1"/>
  <c r="AJ739" i="1" s="1"/>
  <c r="O569" i="1"/>
  <c r="O737" i="1" s="1"/>
  <c r="Y566" i="1"/>
  <c r="Y734" i="1" s="1"/>
  <c r="O561" i="1"/>
  <c r="Y558" i="1"/>
  <c r="AJ555" i="1"/>
  <c r="O553" i="1"/>
  <c r="Y550" i="1"/>
  <c r="AJ547" i="1"/>
  <c r="O545" i="1"/>
  <c r="Y542" i="1"/>
  <c r="AJ539" i="1"/>
  <c r="T537" i="1"/>
  <c r="T535" i="1"/>
  <c r="T533" i="1"/>
  <c r="T531" i="1"/>
  <c r="T529" i="1"/>
  <c r="T527" i="1"/>
  <c r="T525" i="1"/>
  <c r="T523" i="1"/>
  <c r="T521" i="1"/>
  <c r="T519" i="1"/>
  <c r="T517" i="1"/>
  <c r="T515" i="1"/>
  <c r="T513" i="1"/>
  <c r="T511" i="1"/>
  <c r="T509" i="1"/>
  <c r="S544" i="1"/>
  <c r="AE535" i="1"/>
  <c r="W528" i="1"/>
  <c r="W521" i="1"/>
  <c r="O514" i="1"/>
  <c r="I542" i="1"/>
  <c r="AF527" i="1"/>
  <c r="P519" i="1"/>
  <c r="X510" i="1"/>
  <c r="U650" i="1"/>
  <c r="U762" i="1" s="1"/>
  <c r="U658" i="1"/>
  <c r="U666" i="1"/>
  <c r="U674" i="1"/>
  <c r="U786" i="1" s="1"/>
  <c r="G653" i="1"/>
  <c r="G765" i="1" s="1"/>
  <c r="AK786" i="1"/>
  <c r="P784" i="1"/>
  <c r="AA781" i="1"/>
  <c r="AK778" i="1"/>
  <c r="P776" i="1"/>
  <c r="AA773" i="1"/>
  <c r="AK770" i="1"/>
  <c r="P768" i="1"/>
  <c r="AA765" i="1"/>
  <c r="AK762" i="1"/>
  <c r="P592" i="1"/>
  <c r="AA589" i="1"/>
  <c r="AA757" i="1" s="1"/>
  <c r="AK754" i="1"/>
  <c r="P584" i="1"/>
  <c r="AA581" i="1"/>
  <c r="AA749" i="1" s="1"/>
  <c r="AK746" i="1"/>
  <c r="P576" i="1"/>
  <c r="P744" i="1" s="1"/>
  <c r="AA573" i="1"/>
  <c r="AA741" i="1" s="1"/>
  <c r="AK738" i="1"/>
  <c r="P568" i="1"/>
  <c r="AA733" i="1"/>
  <c r="AK561" i="1"/>
  <c r="P559" i="1"/>
  <c r="AA556" i="1"/>
  <c r="AK553" i="1"/>
  <c r="P551" i="1"/>
  <c r="AA548" i="1"/>
  <c r="AK545" i="1"/>
  <c r="P543" i="1"/>
  <c r="AA540" i="1"/>
  <c r="AK537" i="1"/>
  <c r="AK535" i="1"/>
  <c r="AK533" i="1"/>
  <c r="AK531" i="1"/>
  <c r="AK529" i="1"/>
  <c r="AK527" i="1"/>
  <c r="AK525" i="1"/>
  <c r="AK523" i="1"/>
  <c r="AK521" i="1"/>
  <c r="AK519" i="1"/>
  <c r="AK517" i="1"/>
  <c r="AK515" i="1"/>
  <c r="AK513" i="1"/>
  <c r="AK511" i="1"/>
  <c r="AK509" i="1"/>
  <c r="G605" i="1"/>
  <c r="AB576" i="1"/>
  <c r="AB744" i="1" s="1"/>
  <c r="Q571" i="1"/>
  <c r="Q739" i="1" s="1"/>
  <c r="G567" i="1"/>
  <c r="G735" i="1" s="1"/>
  <c r="Q561" i="1"/>
  <c r="G556" i="1"/>
  <c r="AB551" i="1"/>
  <c r="Q546" i="1"/>
  <c r="G541" i="1"/>
  <c r="V536" i="1"/>
  <c r="V532" i="1"/>
  <c r="N529" i="1"/>
  <c r="V525" i="1"/>
  <c r="AL521" i="1"/>
  <c r="V518" i="1"/>
  <c r="AL514" i="1"/>
  <c r="V511" i="1"/>
  <c r="S588" i="1"/>
  <c r="S756" i="1" s="1"/>
  <c r="S559" i="1"/>
  <c r="H554" i="1"/>
  <c r="H545" i="1"/>
  <c r="O537" i="1"/>
  <c r="AE529" i="1"/>
  <c r="G522" i="1"/>
  <c r="W514" i="1"/>
  <c r="H535" i="1"/>
  <c r="P525" i="1"/>
  <c r="H516" i="1"/>
  <c r="AA511" i="1"/>
  <c r="AL545" i="1"/>
  <c r="AL553" i="1"/>
  <c r="AL561" i="1"/>
  <c r="V546" i="1"/>
  <c r="V554" i="1"/>
  <c r="N547" i="1"/>
  <c r="N555" i="1"/>
  <c r="P534" i="1"/>
  <c r="P391" i="1"/>
  <c r="I391" i="1"/>
  <c r="M539" i="1"/>
  <c r="T391" i="1"/>
  <c r="X531" i="1"/>
  <c r="M508" i="1"/>
  <c r="M334" i="1"/>
  <c r="AL757" i="1"/>
  <c r="AL753" i="1"/>
  <c r="AL747" i="1"/>
  <c r="AL741" i="1"/>
  <c r="AL737" i="1"/>
  <c r="G505" i="1"/>
  <c r="V699" i="1"/>
  <c r="K505" i="1"/>
  <c r="N707" i="1"/>
  <c r="T505" i="1"/>
  <c r="O695" i="1"/>
  <c r="V786" i="1"/>
  <c r="V784" i="1"/>
  <c r="V782" i="1"/>
  <c r="V780" i="1"/>
  <c r="V778" i="1"/>
  <c r="V776" i="1"/>
  <c r="V774" i="1"/>
  <c r="V772" i="1"/>
  <c r="V770" i="1"/>
  <c r="V768" i="1"/>
  <c r="V766" i="1"/>
  <c r="V764" i="1"/>
  <c r="V762" i="1"/>
  <c r="V760" i="1"/>
  <c r="V758" i="1"/>
  <c r="V756" i="1"/>
  <c r="V754" i="1"/>
  <c r="V752" i="1"/>
  <c r="V750" i="1"/>
  <c r="V748" i="1"/>
  <c r="V746" i="1"/>
  <c r="V744" i="1"/>
  <c r="V742" i="1"/>
  <c r="V740" i="1"/>
  <c r="V738" i="1"/>
  <c r="V736" i="1"/>
  <c r="V734" i="1"/>
  <c r="AL684" i="1"/>
  <c r="AL740" i="1" s="1"/>
  <c r="P682" i="1"/>
  <c r="AA448" i="1"/>
  <c r="AD724" i="1"/>
  <c r="G718" i="1"/>
  <c r="AH505" i="1"/>
  <c r="H686" i="1"/>
  <c r="AG448" i="1"/>
  <c r="J785" i="1"/>
  <c r="J783" i="1"/>
  <c r="J781" i="1"/>
  <c r="J779" i="1"/>
  <c r="J777" i="1"/>
  <c r="J775" i="1"/>
  <c r="J773" i="1"/>
  <c r="J771" i="1"/>
  <c r="J769" i="1"/>
  <c r="J767" i="1"/>
  <c r="J765" i="1"/>
  <c r="J763" i="1"/>
  <c r="J761" i="1"/>
  <c r="J757" i="1"/>
  <c r="J755" i="1"/>
  <c r="J753" i="1"/>
  <c r="J751" i="1"/>
  <c r="J749" i="1"/>
  <c r="J747" i="1"/>
  <c r="J745" i="1"/>
  <c r="J743" i="1"/>
  <c r="J741" i="1"/>
  <c r="J739" i="1"/>
  <c r="J737" i="1"/>
  <c r="J735" i="1"/>
  <c r="J733" i="1"/>
  <c r="G648" i="1"/>
  <c r="G628" i="1"/>
  <c r="Q786" i="1"/>
  <c r="AB783" i="1"/>
  <c r="G781" i="1"/>
  <c r="Q778" i="1"/>
  <c r="AB607" i="1"/>
  <c r="AB604" i="1"/>
  <c r="Q767" i="1"/>
  <c r="AB764" i="1"/>
  <c r="AB756" i="1"/>
  <c r="G586" i="1"/>
  <c r="G754" i="1" s="1"/>
  <c r="G751" i="1"/>
  <c r="AB747" i="1"/>
  <c r="Q736" i="1"/>
  <c r="G557" i="1"/>
  <c r="G550" i="1"/>
  <c r="G545" i="1"/>
  <c r="G540" i="1"/>
  <c r="AD535" i="1"/>
  <c r="V531" i="1"/>
  <c r="AD526" i="1"/>
  <c r="N522" i="1"/>
  <c r="AD517" i="1"/>
  <c r="AL512" i="1"/>
  <c r="N508" i="1"/>
  <c r="S547" i="1"/>
  <c r="G537" i="1"/>
  <c r="G528" i="1"/>
  <c r="AE520" i="1"/>
  <c r="G513" i="1"/>
  <c r="AF532" i="1"/>
  <c r="AF523" i="1"/>
  <c r="K510" i="1"/>
  <c r="AD544" i="1"/>
  <c r="AD552" i="1"/>
  <c r="AD560" i="1"/>
  <c r="G668" i="1"/>
  <c r="H647" i="1"/>
  <c r="H643" i="1"/>
  <c r="H639" i="1"/>
  <c r="H635" i="1"/>
  <c r="H631" i="1"/>
  <c r="H627" i="1"/>
  <c r="H739" i="1" s="1"/>
  <c r="H623" i="1"/>
  <c r="AC786" i="1"/>
  <c r="H784" i="1"/>
  <c r="S781" i="1"/>
  <c r="AC778" i="1"/>
  <c r="H776" i="1"/>
  <c r="S605" i="1"/>
  <c r="AC770" i="1"/>
  <c r="H600" i="1"/>
  <c r="S765" i="1"/>
  <c r="AC762" i="1"/>
  <c r="H760" i="1"/>
  <c r="S757" i="1"/>
  <c r="S754" i="1"/>
  <c r="S751" i="1"/>
  <c r="AC748" i="1"/>
  <c r="H746" i="1"/>
  <c r="AC742" i="1"/>
  <c r="S735" i="1"/>
  <c r="H541" i="1"/>
  <c r="G530" i="1"/>
  <c r="W518" i="1"/>
  <c r="G509" i="1"/>
  <c r="H521" i="1"/>
  <c r="AF652" i="1"/>
  <c r="H654" i="1"/>
  <c r="H662" i="1"/>
  <c r="H670" i="1"/>
  <c r="T784" i="1"/>
  <c r="I779" i="1"/>
  <c r="I771" i="1"/>
  <c r="T768" i="1"/>
  <c r="AE765" i="1"/>
  <c r="I595" i="1"/>
  <c r="I763" i="1" s="1"/>
  <c r="T760" i="1"/>
  <c r="AE757" i="1"/>
  <c r="I587" i="1"/>
  <c r="I755" i="1" s="1"/>
  <c r="T752" i="1"/>
  <c r="AE749" i="1"/>
  <c r="I579" i="1"/>
  <c r="I747" i="1" s="1"/>
  <c r="T744" i="1"/>
  <c r="I571" i="1"/>
  <c r="I739" i="1" s="1"/>
  <c r="T736" i="1"/>
  <c r="AE733" i="1"/>
  <c r="T560" i="1"/>
  <c r="AE557" i="1"/>
  <c r="I555" i="1"/>
  <c r="T552" i="1"/>
  <c r="AE549" i="1"/>
  <c r="I547" i="1"/>
  <c r="T544" i="1"/>
  <c r="AE540" i="1"/>
  <c r="P536" i="1"/>
  <c r="X529" i="1"/>
  <c r="X516" i="1"/>
  <c r="Q630" i="1"/>
  <c r="Q742" i="1" s="1"/>
  <c r="Q638" i="1"/>
  <c r="Q646" i="1"/>
  <c r="I623" i="1"/>
  <c r="I631" i="1"/>
  <c r="I639" i="1"/>
  <c r="I647" i="1"/>
  <c r="G651" i="1"/>
  <c r="AF783" i="1"/>
  <c r="K781" i="1"/>
  <c r="U778" i="1"/>
  <c r="AF775" i="1"/>
  <c r="U770" i="1"/>
  <c r="AF767" i="1"/>
  <c r="AF591" i="1"/>
  <c r="K757" i="1"/>
  <c r="AF751" i="1"/>
  <c r="K749" i="1"/>
  <c r="U746" i="1"/>
  <c r="AF575" i="1"/>
  <c r="K573" i="1"/>
  <c r="U738" i="1"/>
  <c r="AF735" i="1"/>
  <c r="K565" i="1"/>
  <c r="U561" i="1"/>
  <c r="AF558" i="1"/>
  <c r="K556" i="1"/>
  <c r="U553" i="1"/>
  <c r="AF550" i="1"/>
  <c r="K548" i="1"/>
  <c r="U545" i="1"/>
  <c r="AF542" i="1"/>
  <c r="K540" i="1"/>
  <c r="I537" i="1"/>
  <c r="I535" i="1"/>
  <c r="I533" i="1"/>
  <c r="I531" i="1"/>
  <c r="I529" i="1"/>
  <c r="I527" i="1"/>
  <c r="I525" i="1"/>
  <c r="I523" i="1"/>
  <c r="I521" i="1"/>
  <c r="I519" i="1"/>
  <c r="I517" i="1"/>
  <c r="I515" i="1"/>
  <c r="I513" i="1"/>
  <c r="I511" i="1"/>
  <c r="I509" i="1"/>
  <c r="AE630" i="1"/>
  <c r="AE742" i="1" s="1"/>
  <c r="L777" i="1"/>
  <c r="W605" i="1"/>
  <c r="W773" i="1" s="1"/>
  <c r="AG768" i="1"/>
  <c r="L763" i="1"/>
  <c r="W759" i="1"/>
  <c r="AG585" i="1"/>
  <c r="AG753" i="1" s="1"/>
  <c r="L746" i="1"/>
  <c r="W742" i="1"/>
  <c r="W737" i="1"/>
  <c r="W560" i="1"/>
  <c r="L556" i="1"/>
  <c r="L552" i="1"/>
  <c r="W546" i="1"/>
  <c r="AG541" i="1"/>
  <c r="R537" i="1"/>
  <c r="R533" i="1"/>
  <c r="Z529" i="1"/>
  <c r="AH525" i="1"/>
  <c r="AH521" i="1"/>
  <c r="AH517" i="1"/>
  <c r="J514" i="1"/>
  <c r="Z510" i="1"/>
  <c r="AA518" i="1"/>
  <c r="AI511" i="1"/>
  <c r="S661" i="1"/>
  <c r="S622" i="1"/>
  <c r="S734" i="1" s="1"/>
  <c r="S630" i="1"/>
  <c r="S742" i="1" s="1"/>
  <c r="S638" i="1"/>
  <c r="S646" i="1"/>
  <c r="S758" i="1" s="1"/>
  <c r="AH546" i="1"/>
  <c r="AH554" i="1"/>
  <c r="R547" i="1"/>
  <c r="R555" i="1"/>
  <c r="AB667" i="1"/>
  <c r="L786" i="1"/>
  <c r="L781" i="1"/>
  <c r="L764" i="1"/>
  <c r="L758" i="1"/>
  <c r="AG584" i="1"/>
  <c r="AG752" i="1" s="1"/>
  <c r="AG580" i="1"/>
  <c r="AG748" i="1" s="1"/>
  <c r="W575" i="1"/>
  <c r="W743" i="1" s="1"/>
  <c r="L737" i="1"/>
  <c r="W334" i="1"/>
  <c r="AG555" i="1"/>
  <c r="W549" i="1"/>
  <c r="L543" i="1"/>
  <c r="AH537" i="1"/>
  <c r="Z533" i="1"/>
  <c r="R529" i="1"/>
  <c r="J525" i="1"/>
  <c r="J521" i="1"/>
  <c r="J517" i="1"/>
  <c r="Z512" i="1"/>
  <c r="R508" i="1"/>
  <c r="AA512" i="1"/>
  <c r="K626" i="1"/>
  <c r="K634" i="1"/>
  <c r="K746" i="1" s="1"/>
  <c r="K642" i="1"/>
  <c r="K754" i="1" s="1"/>
  <c r="K650" i="1"/>
  <c r="K762" i="1" s="1"/>
  <c r="K658" i="1"/>
  <c r="K666" i="1"/>
  <c r="K778" i="1" s="1"/>
  <c r="K674" i="1"/>
  <c r="K786" i="1" s="1"/>
  <c r="Z546" i="1"/>
  <c r="Z554" i="1"/>
  <c r="J547" i="1"/>
  <c r="J555" i="1"/>
  <c r="AF645" i="1"/>
  <c r="AF637" i="1"/>
  <c r="AF629" i="1"/>
  <c r="AF741" i="1" s="1"/>
  <c r="AF625" i="1"/>
  <c r="AF621" i="1"/>
  <c r="M785" i="1"/>
  <c r="X614" i="1"/>
  <c r="X782" i="1" s="1"/>
  <c r="AI611" i="1"/>
  <c r="M777" i="1"/>
  <c r="X606" i="1"/>
  <c r="X774" i="1" s="1"/>
  <c r="AI603" i="1"/>
  <c r="AI771" i="1" s="1"/>
  <c r="M769" i="1"/>
  <c r="X598" i="1"/>
  <c r="X766" i="1" s="1"/>
  <c r="AI595" i="1"/>
  <c r="M761" i="1"/>
  <c r="X590" i="1"/>
  <c r="X758" i="1" s="1"/>
  <c r="AI587" i="1"/>
  <c r="AI755" i="1" s="1"/>
  <c r="M753" i="1"/>
  <c r="X582" i="1"/>
  <c r="AI579" i="1"/>
  <c r="AI747" i="1" s="1"/>
  <c r="M745" i="1"/>
  <c r="X574" i="1"/>
  <c r="X742" i="1" s="1"/>
  <c r="AI739" i="1"/>
  <c r="M737" i="1"/>
  <c r="X561" i="1"/>
  <c r="AI558" i="1"/>
  <c r="X553" i="1"/>
  <c r="AI550" i="1"/>
  <c r="M548" i="1"/>
  <c r="X545" i="1"/>
  <c r="AI542" i="1"/>
  <c r="M540" i="1"/>
  <c r="K538" i="1"/>
  <c r="K536" i="1"/>
  <c r="K534" i="1"/>
  <c r="K532" i="1"/>
  <c r="K530" i="1"/>
  <c r="K528" i="1"/>
  <c r="K526" i="1"/>
  <c r="K524" i="1"/>
  <c r="AA521" i="1"/>
  <c r="S519" i="1"/>
  <c r="AI512" i="1"/>
  <c r="AJ653" i="1"/>
  <c r="AJ661" i="1"/>
  <c r="AJ669" i="1"/>
  <c r="T651" i="1"/>
  <c r="T448" i="1"/>
  <c r="X653" i="1"/>
  <c r="AJ646" i="1"/>
  <c r="AJ642" i="1"/>
  <c r="AJ638" i="1"/>
  <c r="AJ634" i="1"/>
  <c r="AJ630" i="1"/>
  <c r="AJ626" i="1"/>
  <c r="AJ622" i="1"/>
  <c r="Y785" i="1"/>
  <c r="AJ614" i="1"/>
  <c r="AJ782" i="1" s="1"/>
  <c r="O612" i="1"/>
  <c r="O780" i="1" s="1"/>
  <c r="Y777" i="1"/>
  <c r="AJ606" i="1"/>
  <c r="AJ774" i="1" s="1"/>
  <c r="O604" i="1"/>
  <c r="O772" i="1" s="1"/>
  <c r="Y769" i="1"/>
  <c r="AJ598" i="1"/>
  <c r="O596" i="1"/>
  <c r="O764" i="1" s="1"/>
  <c r="Y593" i="1"/>
  <c r="Y761" i="1" s="1"/>
  <c r="AJ590" i="1"/>
  <c r="O588" i="1"/>
  <c r="Y585" i="1"/>
  <c r="Y753" i="1" s="1"/>
  <c r="AJ582" i="1"/>
  <c r="O580" i="1"/>
  <c r="O748" i="1" s="1"/>
  <c r="Y577" i="1"/>
  <c r="Y745" i="1" s="1"/>
  <c r="AJ574" i="1"/>
  <c r="O740" i="1"/>
  <c r="Y569" i="1"/>
  <c r="Y737" i="1" s="1"/>
  <c r="AJ566" i="1"/>
  <c r="AJ734" i="1" s="1"/>
  <c r="Y561" i="1"/>
  <c r="AJ558" i="1"/>
  <c r="O556" i="1"/>
  <c r="Y553" i="1"/>
  <c r="AJ550" i="1"/>
  <c r="O548" i="1"/>
  <c r="Y545" i="1"/>
  <c r="AJ542" i="1"/>
  <c r="O540" i="1"/>
  <c r="AB537" i="1"/>
  <c r="AB535" i="1"/>
  <c r="AB533" i="1"/>
  <c r="AB531" i="1"/>
  <c r="AB529" i="1"/>
  <c r="AB527" i="1"/>
  <c r="AB525" i="1"/>
  <c r="AB523" i="1"/>
  <c r="AB521" i="1"/>
  <c r="AB519" i="1"/>
  <c r="AB517" i="1"/>
  <c r="AB515" i="1"/>
  <c r="AB513" i="1"/>
  <c r="AB511" i="1"/>
  <c r="AB509" i="1"/>
  <c r="H561" i="1"/>
  <c r="S545" i="1"/>
  <c r="W536" i="1"/>
  <c r="O529" i="1"/>
  <c r="O522" i="1"/>
  <c r="O515" i="1"/>
  <c r="O508" i="1"/>
  <c r="P529" i="1"/>
  <c r="X520" i="1"/>
  <c r="X511" i="1"/>
  <c r="AK649" i="1"/>
  <c r="AK657" i="1"/>
  <c r="AK665" i="1"/>
  <c r="AK673" i="1"/>
  <c r="AK785" i="1" s="1"/>
  <c r="U649" i="1"/>
  <c r="U657" i="1"/>
  <c r="U665" i="1"/>
  <c r="U673" i="1"/>
  <c r="W664" i="1"/>
  <c r="W648" i="1"/>
  <c r="U643" i="1"/>
  <c r="U639" i="1"/>
  <c r="U751" i="1" s="1"/>
  <c r="U635" i="1"/>
  <c r="U631" i="1"/>
  <c r="U627" i="1"/>
  <c r="U623" i="1"/>
  <c r="U735" i="1" s="1"/>
  <c r="AA784" i="1"/>
  <c r="AK781" i="1"/>
  <c r="P779" i="1"/>
  <c r="AA776" i="1"/>
  <c r="AK773" i="1"/>
  <c r="AA768" i="1"/>
  <c r="AK765" i="1"/>
  <c r="P595" i="1"/>
  <c r="AA592" i="1"/>
  <c r="AA760" i="1" s="1"/>
  <c r="AK589" i="1"/>
  <c r="AK757" i="1" s="1"/>
  <c r="P587" i="1"/>
  <c r="P755" i="1" s="1"/>
  <c r="AA584" i="1"/>
  <c r="AA752" i="1" s="1"/>
  <c r="AK581" i="1"/>
  <c r="AK749" i="1" s="1"/>
  <c r="P579" i="1"/>
  <c r="AA576" i="1"/>
  <c r="AA744" i="1" s="1"/>
  <c r="AK573" i="1"/>
  <c r="AK741" i="1" s="1"/>
  <c r="P571" i="1"/>
  <c r="AA736" i="1"/>
  <c r="AK565" i="1"/>
  <c r="AK733" i="1" s="1"/>
  <c r="AA559" i="1"/>
  <c r="AK556" i="1"/>
  <c r="P554" i="1"/>
  <c r="AA551" i="1"/>
  <c r="AK548" i="1"/>
  <c r="P546" i="1"/>
  <c r="AA543" i="1"/>
  <c r="AK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Q577" i="1"/>
  <c r="Q745" i="1" s="1"/>
  <c r="G572" i="1"/>
  <c r="AB567" i="1"/>
  <c r="AB735" i="1" s="1"/>
  <c r="AB561" i="1"/>
  <c r="AB556" i="1"/>
  <c r="G552" i="1"/>
  <c r="AB546" i="1"/>
  <c r="Q542" i="1"/>
  <c r="AL536" i="1"/>
  <c r="AL532" i="1"/>
  <c r="V529" i="1"/>
  <c r="AL525" i="1"/>
  <c r="V522" i="1"/>
  <c r="AL518" i="1"/>
  <c r="V515" i="1"/>
  <c r="AD511" i="1"/>
  <c r="V508" i="1"/>
  <c r="H560" i="1"/>
  <c r="S554" i="1"/>
  <c r="S546" i="1"/>
  <c r="O538" i="1"/>
  <c r="AE530" i="1"/>
  <c r="G523" i="1"/>
  <c r="W515" i="1"/>
  <c r="I541" i="1"/>
  <c r="X526" i="1"/>
  <c r="P517" i="1"/>
  <c r="AI514" i="1"/>
  <c r="AL544" i="1"/>
  <c r="AL552" i="1"/>
  <c r="AL560" i="1"/>
  <c r="V545" i="1"/>
  <c r="V553" i="1"/>
  <c r="V561" i="1"/>
  <c r="N546" i="1"/>
  <c r="N554" i="1"/>
  <c r="N334" i="1"/>
  <c r="I539" i="1"/>
  <c r="AG391" i="1"/>
  <c r="AB391" i="1"/>
  <c r="U391" i="1"/>
  <c r="R621" i="1"/>
  <c r="R448" i="1"/>
  <c r="AA505" i="1"/>
  <c r="AK505" i="1"/>
  <c r="AD638" i="1"/>
  <c r="AD786" i="1"/>
  <c r="AD782" i="1"/>
  <c r="AD780" i="1"/>
  <c r="AD778" i="1"/>
  <c r="AD770" i="1"/>
  <c r="AD764" i="1"/>
  <c r="AD762" i="1"/>
  <c r="AD758" i="1"/>
  <c r="AD756" i="1"/>
  <c r="AD754" i="1"/>
  <c r="AD752" i="1"/>
  <c r="AD582" i="1"/>
  <c r="AD748" i="1"/>
  <c r="AD746" i="1"/>
  <c r="AD744" i="1"/>
  <c r="AD742" i="1"/>
  <c r="AD740" i="1"/>
  <c r="AD738" i="1"/>
  <c r="AD736" i="1"/>
  <c r="AD734" i="1"/>
  <c r="O505" i="1"/>
  <c r="AD715" i="1"/>
  <c r="AD707" i="1"/>
  <c r="H689" i="1"/>
  <c r="H681" i="1"/>
  <c r="H505" i="1"/>
  <c r="AE687" i="1"/>
  <c r="R783" i="1"/>
  <c r="R781" i="1"/>
  <c r="R777" i="1"/>
  <c r="R773" i="1"/>
  <c r="R771" i="1"/>
  <c r="R769" i="1"/>
  <c r="R767" i="1"/>
  <c r="R765" i="1"/>
  <c r="R761" i="1"/>
  <c r="R759" i="1"/>
  <c r="R757" i="1"/>
  <c r="R755" i="1"/>
  <c r="R753" i="1"/>
  <c r="R751" i="1"/>
  <c r="R749" i="1"/>
  <c r="R747" i="1"/>
  <c r="R745" i="1"/>
  <c r="R743" i="1"/>
  <c r="R741" i="1"/>
  <c r="R739" i="1"/>
  <c r="R737" i="1"/>
  <c r="R735" i="1"/>
  <c r="R733" i="1"/>
  <c r="W636" i="1"/>
  <c r="W748" i="1" s="1"/>
  <c r="AB786" i="1"/>
  <c r="Q781" i="1"/>
  <c r="G776" i="1"/>
  <c r="Q773" i="1"/>
  <c r="Q770" i="1"/>
  <c r="AB767" i="1"/>
  <c r="Q762" i="1"/>
  <c r="AB759" i="1"/>
  <c r="G757" i="1"/>
  <c r="Q754" i="1"/>
  <c r="Q751" i="1"/>
  <c r="G748" i="1"/>
  <c r="G743" i="1"/>
  <c r="G737" i="1"/>
  <c r="G546" i="1"/>
  <c r="AB540" i="1"/>
  <c r="N536" i="1"/>
  <c r="AL531" i="1"/>
  <c r="V527" i="1"/>
  <c r="AD522" i="1"/>
  <c r="N518" i="1"/>
  <c r="AD513" i="1"/>
  <c r="AL508" i="1"/>
  <c r="S733" i="1"/>
  <c r="H548" i="1"/>
  <c r="AE537" i="1"/>
  <c r="G529" i="1"/>
  <c r="AE521" i="1"/>
  <c r="G514" i="1"/>
  <c r="AF533" i="1"/>
  <c r="H525" i="1"/>
  <c r="H508" i="1"/>
  <c r="AE661" i="1"/>
  <c r="AE773" i="1" s="1"/>
  <c r="AE669" i="1"/>
  <c r="AE781" i="1" s="1"/>
  <c r="AD543" i="1"/>
  <c r="AD551" i="1"/>
  <c r="AD559" i="1"/>
  <c r="X631" i="1"/>
  <c r="H391" i="1"/>
  <c r="S784" i="1"/>
  <c r="AC781" i="1"/>
  <c r="H779" i="1"/>
  <c r="S608" i="1"/>
  <c r="AC773" i="1"/>
  <c r="H603" i="1"/>
  <c r="S768" i="1"/>
  <c r="AC765" i="1"/>
  <c r="H763" i="1"/>
  <c r="S760" i="1"/>
  <c r="AC757" i="1"/>
  <c r="AC754" i="1"/>
  <c r="AC751" i="1"/>
  <c r="H749" i="1"/>
  <c r="S746" i="1"/>
  <c r="H575" i="1"/>
  <c r="H743" i="1" s="1"/>
  <c r="S736" i="1"/>
  <c r="H557" i="1"/>
  <c r="AC543" i="1"/>
  <c r="G531" i="1"/>
  <c r="G520" i="1"/>
  <c r="O510" i="1"/>
  <c r="H522" i="1"/>
  <c r="AF511" i="1"/>
  <c r="AF448" i="1"/>
  <c r="H661" i="1"/>
  <c r="X505" i="1"/>
  <c r="I782" i="1"/>
  <c r="T779" i="1"/>
  <c r="I774" i="1"/>
  <c r="T771" i="1"/>
  <c r="I766" i="1"/>
  <c r="T763" i="1"/>
  <c r="AE760" i="1"/>
  <c r="I758" i="1"/>
  <c r="AE752" i="1"/>
  <c r="I750" i="1"/>
  <c r="AE576" i="1"/>
  <c r="I742" i="1"/>
  <c r="T739" i="1"/>
  <c r="AE736" i="1"/>
  <c r="I734" i="1"/>
  <c r="AE560" i="1"/>
  <c r="I558" i="1"/>
  <c r="T555" i="1"/>
  <c r="AE552" i="1"/>
  <c r="I550" i="1"/>
  <c r="T547" i="1"/>
  <c r="AE544" i="1"/>
  <c r="T541" i="1"/>
  <c r="X538" i="1"/>
  <c r="X530" i="1"/>
  <c r="AF518" i="1"/>
  <c r="Q637" i="1"/>
  <c r="Q645" i="1"/>
  <c r="AF786" i="1"/>
  <c r="AF778" i="1"/>
  <c r="AF770" i="1"/>
  <c r="AF594" i="1"/>
  <c r="AF762" i="1" s="1"/>
  <c r="K760" i="1"/>
  <c r="U757" i="1"/>
  <c r="AF754" i="1"/>
  <c r="K752" i="1"/>
  <c r="U749" i="1"/>
  <c r="AF746" i="1"/>
  <c r="K744" i="1"/>
  <c r="U741" i="1"/>
  <c r="AF738" i="1"/>
  <c r="K568" i="1"/>
  <c r="U733" i="1"/>
  <c r="AF561" i="1"/>
  <c r="K559" i="1"/>
  <c r="U556" i="1"/>
  <c r="AF553" i="1"/>
  <c r="K551" i="1"/>
  <c r="U548" i="1"/>
  <c r="AF545" i="1"/>
  <c r="K543" i="1"/>
  <c r="U540" i="1"/>
  <c r="Q537" i="1"/>
  <c r="Q535" i="1"/>
  <c r="Q533" i="1"/>
  <c r="Q531" i="1"/>
  <c r="Q529" i="1"/>
  <c r="Q527" i="1"/>
  <c r="Q525" i="1"/>
  <c r="Q523" i="1"/>
  <c r="Q521" i="1"/>
  <c r="Q519" i="1"/>
  <c r="Q517" i="1"/>
  <c r="Q515" i="1"/>
  <c r="Q513" i="1"/>
  <c r="Q511" i="1"/>
  <c r="Q509" i="1"/>
  <c r="AE631" i="1"/>
  <c r="AG784" i="1"/>
  <c r="AG773" i="1"/>
  <c r="L769" i="1"/>
  <c r="W596" i="1"/>
  <c r="L754" i="1"/>
  <c r="AG574" i="1"/>
  <c r="AG742" i="1" s="1"/>
  <c r="L738" i="1"/>
  <c r="L561" i="1"/>
  <c r="W556" i="1"/>
  <c r="W552" i="1"/>
  <c r="L547" i="1"/>
  <c r="AG542" i="1"/>
  <c r="Z537" i="1"/>
  <c r="AH533" i="1"/>
  <c r="J530" i="1"/>
  <c r="R526" i="1"/>
  <c r="R522" i="1"/>
  <c r="R518" i="1"/>
  <c r="Z514" i="1"/>
  <c r="AH510" i="1"/>
  <c r="AI519" i="1"/>
  <c r="K513" i="1"/>
  <c r="S660" i="1"/>
  <c r="AH545" i="1"/>
  <c r="AH553" i="1"/>
  <c r="AH561" i="1"/>
  <c r="R546" i="1"/>
  <c r="R554" i="1"/>
  <c r="L391" i="1"/>
  <c r="AG781" i="1"/>
  <c r="AG777" i="1"/>
  <c r="W771" i="1"/>
  <c r="AG764" i="1"/>
  <c r="AG590" i="1"/>
  <c r="AG758" i="1" s="1"/>
  <c r="L753" i="1"/>
  <c r="L749" i="1"/>
  <c r="W744" i="1"/>
  <c r="AG556" i="1"/>
  <c r="L550" i="1"/>
  <c r="AG543" i="1"/>
  <c r="R538" i="1"/>
  <c r="J534" i="1"/>
  <c r="AH529" i="1"/>
  <c r="Z525" i="1"/>
  <c r="Z521" i="1"/>
  <c r="Z517" i="1"/>
  <c r="J513" i="1"/>
  <c r="AH508" i="1"/>
  <c r="S513" i="1"/>
  <c r="K657" i="1"/>
  <c r="K665" i="1"/>
  <c r="K673" i="1"/>
  <c r="Z545" i="1"/>
  <c r="Z553" i="1"/>
  <c r="Z561" i="1"/>
  <c r="J546" i="1"/>
  <c r="J554" i="1"/>
  <c r="G662" i="1"/>
  <c r="P626" i="1"/>
  <c r="X617" i="1"/>
  <c r="X785" i="1" s="1"/>
  <c r="AI614" i="1"/>
  <c r="AI782" i="1" s="1"/>
  <c r="M780" i="1"/>
  <c r="X609" i="1"/>
  <c r="AI606" i="1"/>
  <c r="AI774" i="1" s="1"/>
  <c r="M772" i="1"/>
  <c r="X601" i="1"/>
  <c r="AI598" i="1"/>
  <c r="AI766" i="1" s="1"/>
  <c r="M764" i="1"/>
  <c r="X593" i="1"/>
  <c r="AI758" i="1"/>
  <c r="M756" i="1"/>
  <c r="X585" i="1"/>
  <c r="X753" i="1" s="1"/>
  <c r="AI750" i="1"/>
  <c r="M748" i="1"/>
  <c r="X745" i="1"/>
  <c r="AI574" i="1"/>
  <c r="AI742" i="1" s="1"/>
  <c r="M740" i="1"/>
  <c r="X737" i="1"/>
  <c r="AI734" i="1"/>
  <c r="AI561" i="1"/>
  <c r="X556" i="1"/>
  <c r="AI553" i="1"/>
  <c r="X548" i="1"/>
  <c r="AI545" i="1"/>
  <c r="M543" i="1"/>
  <c r="X540" i="1"/>
  <c r="S538" i="1"/>
  <c r="S536" i="1"/>
  <c r="S534" i="1"/>
  <c r="S532" i="1"/>
  <c r="S530" i="1"/>
  <c r="S528" i="1"/>
  <c r="S526" i="1"/>
  <c r="S524" i="1"/>
  <c r="AI521" i="1"/>
  <c r="AA519" i="1"/>
  <c r="AA513" i="1"/>
  <c r="T643" i="1"/>
  <c r="T755" i="1" s="1"/>
  <c r="T639" i="1"/>
  <c r="T635" i="1"/>
  <c r="T747" i="1" s="1"/>
  <c r="T631" i="1"/>
  <c r="T743" i="1" s="1"/>
  <c r="T627" i="1"/>
  <c r="T623" i="1"/>
  <c r="T735" i="1" s="1"/>
  <c r="O783" i="1"/>
  <c r="Y780" i="1"/>
  <c r="AJ777" i="1"/>
  <c r="O775" i="1"/>
  <c r="Y772" i="1"/>
  <c r="AJ769" i="1"/>
  <c r="O767" i="1"/>
  <c r="Y764" i="1"/>
  <c r="AJ593" i="1"/>
  <c r="AJ761" i="1" s="1"/>
  <c r="O591" i="1"/>
  <c r="O759" i="1" s="1"/>
  <c r="Y588" i="1"/>
  <c r="Y756" i="1" s="1"/>
  <c r="AJ585" i="1"/>
  <c r="O583" i="1"/>
  <c r="Y580" i="1"/>
  <c r="Y748" i="1" s="1"/>
  <c r="AJ577" i="1"/>
  <c r="O743" i="1"/>
  <c r="Y572" i="1"/>
  <c r="Y740" i="1" s="1"/>
  <c r="AJ569" i="1"/>
  <c r="O567" i="1"/>
  <c r="AJ561" i="1"/>
  <c r="O559" i="1"/>
  <c r="Y556" i="1"/>
  <c r="AJ553" i="1"/>
  <c r="O551" i="1"/>
  <c r="Y548" i="1"/>
  <c r="AJ545" i="1"/>
  <c r="O543" i="1"/>
  <c r="Y540" i="1"/>
  <c r="AJ537" i="1"/>
  <c r="AJ535" i="1"/>
  <c r="AJ533" i="1"/>
  <c r="AJ531" i="1"/>
  <c r="AJ529" i="1"/>
  <c r="AJ527" i="1"/>
  <c r="AJ525" i="1"/>
  <c r="AJ523" i="1"/>
  <c r="AJ521" i="1"/>
  <c r="AJ519" i="1"/>
  <c r="AJ517" i="1"/>
  <c r="AJ515" i="1"/>
  <c r="AJ513" i="1"/>
  <c r="AJ511" i="1"/>
  <c r="AJ509" i="1"/>
  <c r="AC743" i="1"/>
  <c r="AC547" i="1"/>
  <c r="W537" i="1"/>
  <c r="W530" i="1"/>
  <c r="O523" i="1"/>
  <c r="AE515" i="1"/>
  <c r="O509" i="1"/>
  <c r="P530" i="1"/>
  <c r="P521" i="1"/>
  <c r="P512" i="1"/>
  <c r="U656" i="1"/>
  <c r="U664" i="1"/>
  <c r="U776" i="1" s="1"/>
  <c r="U672" i="1"/>
  <c r="G649" i="1"/>
  <c r="AK784" i="1"/>
  <c r="P782" i="1"/>
  <c r="AA779" i="1"/>
  <c r="AK776" i="1"/>
  <c r="AA771" i="1"/>
  <c r="AK768" i="1"/>
  <c r="P766" i="1"/>
  <c r="AA595" i="1"/>
  <c r="AA763" i="1" s="1"/>
  <c r="AK760" i="1"/>
  <c r="P758" i="1"/>
  <c r="AA587" i="1"/>
  <c r="AA755" i="1" s="1"/>
  <c r="AK752" i="1"/>
  <c r="P750" i="1"/>
  <c r="AA579" i="1"/>
  <c r="AA747" i="1" s="1"/>
  <c r="AK744" i="1"/>
  <c r="P742" i="1"/>
  <c r="AA571" i="1"/>
  <c r="AA739" i="1" s="1"/>
  <c r="AK736" i="1"/>
  <c r="P566" i="1"/>
  <c r="P734" i="1" s="1"/>
  <c r="AK559" i="1"/>
  <c r="P557" i="1"/>
  <c r="AA554" i="1"/>
  <c r="AK551" i="1"/>
  <c r="P549" i="1"/>
  <c r="AA546" i="1"/>
  <c r="AK543" i="1"/>
  <c r="P541" i="1"/>
  <c r="U538" i="1"/>
  <c r="U536" i="1"/>
  <c r="U534" i="1"/>
  <c r="U532" i="1"/>
  <c r="U530" i="1"/>
  <c r="U528" i="1"/>
  <c r="U526" i="1"/>
  <c r="U524" i="1"/>
  <c r="U522" i="1"/>
  <c r="U520" i="1"/>
  <c r="U518" i="1"/>
  <c r="U516" i="1"/>
  <c r="U514" i="1"/>
  <c r="U512" i="1"/>
  <c r="U510" i="1"/>
  <c r="U508" i="1"/>
  <c r="AB740" i="1"/>
  <c r="G568" i="1"/>
  <c r="G736" i="1" s="1"/>
  <c r="G334" i="1"/>
  <c r="Q557" i="1"/>
  <c r="AB552" i="1"/>
  <c r="G547" i="1"/>
  <c r="AB542" i="1"/>
  <c r="V537" i="1"/>
  <c r="V533" i="1"/>
  <c r="AL529" i="1"/>
  <c r="V526" i="1"/>
  <c r="AL522" i="1"/>
  <c r="V519" i="1"/>
  <c r="AD515" i="1"/>
  <c r="N512" i="1"/>
  <c r="AD508" i="1"/>
  <c r="AC561" i="1"/>
  <c r="S555" i="1"/>
  <c r="AC548" i="1"/>
  <c r="G539" i="1"/>
  <c r="AE531" i="1"/>
  <c r="AE523" i="1"/>
  <c r="W516" i="1"/>
  <c r="G508" i="1"/>
  <c r="X527" i="1"/>
  <c r="P518" i="1"/>
  <c r="P508" i="1"/>
  <c r="AL543" i="1"/>
  <c r="AL551" i="1"/>
  <c r="AL559" i="1"/>
  <c r="V544" i="1"/>
  <c r="V552" i="1"/>
  <c r="V560" i="1"/>
  <c r="N545" i="1"/>
  <c r="N553" i="1"/>
  <c r="N561" i="1"/>
  <c r="Q539" i="1"/>
  <c r="AF391" i="1"/>
  <c r="AF535" i="1"/>
  <c r="AC539" i="1"/>
  <c r="AJ391" i="1"/>
  <c r="AK391" i="1"/>
  <c r="M677" i="1"/>
  <c r="M505" i="1"/>
  <c r="L508" i="1"/>
  <c r="L334" i="1"/>
  <c r="AC508" i="1"/>
  <c r="AC334" i="1"/>
  <c r="I505" i="1"/>
  <c r="AI505" i="1"/>
  <c r="AL624" i="1"/>
  <c r="AL786" i="1"/>
  <c r="AL784" i="1"/>
  <c r="AL782" i="1"/>
  <c r="AL780" i="1"/>
  <c r="AL776" i="1"/>
  <c r="AL774" i="1"/>
  <c r="AL766" i="1"/>
  <c r="AL758" i="1"/>
  <c r="AL756" i="1"/>
  <c r="AL754" i="1"/>
  <c r="AL752" i="1"/>
  <c r="AL748" i="1"/>
  <c r="AL746" i="1"/>
  <c r="AL744" i="1"/>
  <c r="AL742" i="1"/>
  <c r="AL738" i="1"/>
  <c r="AL568" i="1"/>
  <c r="AF505" i="1"/>
  <c r="AD694" i="1"/>
  <c r="W505" i="1"/>
  <c r="Z785" i="1"/>
  <c r="Z783" i="1"/>
  <c r="Z781" i="1"/>
  <c r="Z779" i="1"/>
  <c r="Z777" i="1"/>
  <c r="Z775" i="1"/>
  <c r="Z773" i="1"/>
  <c r="Z771" i="1"/>
  <c r="Z769" i="1"/>
  <c r="Z767" i="1"/>
  <c r="Z765" i="1"/>
  <c r="Z763" i="1"/>
  <c r="Z761" i="1"/>
  <c r="Z759" i="1"/>
  <c r="Z757" i="1"/>
  <c r="Z755" i="1"/>
  <c r="Z753" i="1"/>
  <c r="Z751" i="1"/>
  <c r="Z749" i="1"/>
  <c r="Z747" i="1"/>
  <c r="Z745" i="1"/>
  <c r="Z743" i="1"/>
  <c r="Z741" i="1"/>
  <c r="Z739" i="1"/>
  <c r="Z737" i="1"/>
  <c r="Z735" i="1"/>
  <c r="Z733" i="1"/>
  <c r="Q784" i="1"/>
  <c r="AB781" i="1"/>
  <c r="G779" i="1"/>
  <c r="Q776" i="1"/>
  <c r="AB605" i="1"/>
  <c r="AB773" i="1" s="1"/>
  <c r="AB770" i="1"/>
  <c r="G600" i="1"/>
  <c r="G768" i="1" s="1"/>
  <c r="Q765" i="1"/>
  <c r="AB762" i="1"/>
  <c r="G592" i="1"/>
  <c r="G760" i="1" s="1"/>
  <c r="Q757" i="1"/>
  <c r="AB754" i="1"/>
  <c r="AB751" i="1"/>
  <c r="AB748" i="1"/>
  <c r="AB743" i="1"/>
  <c r="G738" i="1"/>
  <c r="Q559" i="1"/>
  <c r="Q552" i="1"/>
  <c r="Q547" i="1"/>
  <c r="Q541" i="1"/>
  <c r="AD536" i="1"/>
  <c r="AD532" i="1"/>
  <c r="AL527" i="1"/>
  <c r="N523" i="1"/>
  <c r="AD518" i="1"/>
  <c r="N514" i="1"/>
  <c r="V509" i="1"/>
  <c r="AC734" i="1"/>
  <c r="H549" i="1"/>
  <c r="AE538" i="1"/>
  <c r="O530" i="1"/>
  <c r="W522" i="1"/>
  <c r="G515" i="1"/>
  <c r="AE541" i="1"/>
  <c r="H509" i="1"/>
  <c r="O448" i="1"/>
  <c r="AD542" i="1"/>
  <c r="AD550" i="1"/>
  <c r="AD558" i="1"/>
  <c r="H632" i="1"/>
  <c r="H624" i="1"/>
  <c r="S391" i="1"/>
  <c r="AC784" i="1"/>
  <c r="H782" i="1"/>
  <c r="S779" i="1"/>
  <c r="AC776" i="1"/>
  <c r="H606" i="1"/>
  <c r="H774" i="1" s="1"/>
  <c r="S771" i="1"/>
  <c r="AC768" i="1"/>
  <c r="H766" i="1"/>
  <c r="S763" i="1"/>
  <c r="AC760" i="1"/>
  <c r="H758" i="1"/>
  <c r="H587" i="1"/>
  <c r="H755" i="1" s="1"/>
  <c r="H752" i="1"/>
  <c r="S749" i="1"/>
  <c r="AC746" i="1"/>
  <c r="S743" i="1"/>
  <c r="H569" i="1"/>
  <c r="S558" i="1"/>
  <c r="AC545" i="1"/>
  <c r="W532" i="1"/>
  <c r="O521" i="1"/>
  <c r="W511" i="1"/>
  <c r="H513" i="1"/>
  <c r="H660" i="1"/>
  <c r="H772" i="1" s="1"/>
  <c r="AB660" i="1"/>
  <c r="I785" i="1"/>
  <c r="T782" i="1"/>
  <c r="AE779" i="1"/>
  <c r="I777" i="1"/>
  <c r="T774" i="1"/>
  <c r="AE771" i="1"/>
  <c r="I769" i="1"/>
  <c r="T766" i="1"/>
  <c r="AE595" i="1"/>
  <c r="AE763" i="1" s="1"/>
  <c r="T758" i="1"/>
  <c r="AE755" i="1"/>
  <c r="T750" i="1"/>
  <c r="T742" i="1"/>
  <c r="T734" i="1"/>
  <c r="I561" i="1"/>
  <c r="T558" i="1"/>
  <c r="AE555" i="1"/>
  <c r="I553" i="1"/>
  <c r="T550" i="1"/>
  <c r="AE547" i="1"/>
  <c r="I545" i="1"/>
  <c r="T542" i="1"/>
  <c r="AF538" i="1"/>
  <c r="AF536" i="1"/>
  <c r="H532" i="1"/>
  <c r="K509" i="1"/>
  <c r="G663" i="1"/>
  <c r="J448" i="1"/>
  <c r="U784" i="1"/>
  <c r="AF773" i="1"/>
  <c r="K771" i="1"/>
  <c r="U768" i="1"/>
  <c r="AF765" i="1"/>
  <c r="K763" i="1"/>
  <c r="U760" i="1"/>
  <c r="AF589" i="1"/>
  <c r="AF757" i="1" s="1"/>
  <c r="K755" i="1"/>
  <c r="AF581" i="1"/>
  <c r="AF749" i="1" s="1"/>
  <c r="K747" i="1"/>
  <c r="U744" i="1"/>
  <c r="K739" i="1"/>
  <c r="U736" i="1"/>
  <c r="AF733" i="1"/>
  <c r="K334" i="1"/>
  <c r="U559" i="1"/>
  <c r="AF556" i="1"/>
  <c r="K554" i="1"/>
  <c r="U551" i="1"/>
  <c r="AF548" i="1"/>
  <c r="K546" i="1"/>
  <c r="U543" i="1"/>
  <c r="AF540" i="1"/>
  <c r="Y537" i="1"/>
  <c r="Y535" i="1"/>
  <c r="Y533" i="1"/>
  <c r="Y531" i="1"/>
  <c r="Y529" i="1"/>
  <c r="Y527" i="1"/>
  <c r="Y525" i="1"/>
  <c r="Y523" i="1"/>
  <c r="Y521" i="1"/>
  <c r="Y519" i="1"/>
  <c r="Y517" i="1"/>
  <c r="Y515" i="1"/>
  <c r="Y513" i="1"/>
  <c r="Y511" i="1"/>
  <c r="Y509" i="1"/>
  <c r="W786" i="1"/>
  <c r="W779" i="1"/>
  <c r="L774" i="1"/>
  <c r="AG769" i="1"/>
  <c r="L760" i="1"/>
  <c r="AG586" i="1"/>
  <c r="AG754" i="1" s="1"/>
  <c r="L748" i="1"/>
  <c r="L743" i="1"/>
  <c r="W739" i="1"/>
  <c r="W561" i="1"/>
  <c r="L557" i="1"/>
  <c r="L553" i="1"/>
  <c r="AG547" i="1"/>
  <c r="W543" i="1"/>
  <c r="J538" i="1"/>
  <c r="R534" i="1"/>
  <c r="Z530" i="1"/>
  <c r="AH526" i="1"/>
  <c r="AH522" i="1"/>
  <c r="AH518" i="1"/>
  <c r="J515" i="1"/>
  <c r="R511" i="1"/>
  <c r="K523" i="1"/>
  <c r="AI513" i="1"/>
  <c r="S448" i="1"/>
  <c r="S628" i="1"/>
  <c r="S740" i="1" s="1"/>
  <c r="AH544" i="1"/>
  <c r="AH552" i="1"/>
  <c r="AH560" i="1"/>
  <c r="R545" i="1"/>
  <c r="R553" i="1"/>
  <c r="R561" i="1"/>
  <c r="P652" i="1"/>
  <c r="O643" i="1"/>
  <c r="W782" i="1"/>
  <c r="L778" i="1"/>
  <c r="L765" i="1"/>
  <c r="W754" i="1"/>
  <c r="AG749" i="1"/>
  <c r="W745" i="1"/>
  <c r="W738" i="1"/>
  <c r="W557" i="1"/>
  <c r="W550" i="1"/>
  <c r="AG544" i="1"/>
  <c r="AH538" i="1"/>
  <c r="Z534" i="1"/>
  <c r="R530" i="1"/>
  <c r="J526" i="1"/>
  <c r="J522" i="1"/>
  <c r="J518" i="1"/>
  <c r="Z513" i="1"/>
  <c r="R509" i="1"/>
  <c r="K514" i="1"/>
  <c r="K624" i="1"/>
  <c r="K656" i="1"/>
  <c r="K768" i="1" s="1"/>
  <c r="K664" i="1"/>
  <c r="K776" i="1" s="1"/>
  <c r="K672" i="1"/>
  <c r="K784" i="1" s="1"/>
  <c r="Z544" i="1"/>
  <c r="Z552" i="1"/>
  <c r="Z560" i="1"/>
  <c r="J545" i="1"/>
  <c r="J553" i="1"/>
  <c r="J561" i="1"/>
  <c r="AF646" i="1"/>
  <c r="AF622" i="1"/>
  <c r="AI785" i="1"/>
  <c r="M783" i="1"/>
  <c r="X780" i="1"/>
  <c r="AI777" i="1"/>
  <c r="M775" i="1"/>
  <c r="AI769" i="1"/>
  <c r="M767" i="1"/>
  <c r="X596" i="1"/>
  <c r="X764" i="1" s="1"/>
  <c r="AI761" i="1"/>
  <c r="M759" i="1"/>
  <c r="X756" i="1"/>
  <c r="AI753" i="1"/>
  <c r="M751" i="1"/>
  <c r="X748" i="1"/>
  <c r="AI745" i="1"/>
  <c r="X572" i="1"/>
  <c r="X740" i="1" s="1"/>
  <c r="AI737" i="1"/>
  <c r="M735" i="1"/>
  <c r="X559" i="1"/>
  <c r="AI556" i="1"/>
  <c r="X551" i="1"/>
  <c r="AI548" i="1"/>
  <c r="M546" i="1"/>
  <c r="X543" i="1"/>
  <c r="AI540" i="1"/>
  <c r="AA538" i="1"/>
  <c r="AA536" i="1"/>
  <c r="AA534" i="1"/>
  <c r="AA532" i="1"/>
  <c r="AA530" i="1"/>
  <c r="AA528" i="1"/>
  <c r="AA526" i="1"/>
  <c r="AA524" i="1"/>
  <c r="K522" i="1"/>
  <c r="K520" i="1"/>
  <c r="S514" i="1"/>
  <c r="AJ448" i="1"/>
  <c r="AB719" i="1"/>
  <c r="X665" i="1"/>
  <c r="AB654" i="1"/>
  <c r="X649" i="1"/>
  <c r="O786" i="1"/>
  <c r="Y783" i="1"/>
  <c r="AJ780" i="1"/>
  <c r="O778" i="1"/>
  <c r="Y775" i="1"/>
  <c r="AJ772" i="1"/>
  <c r="Y767" i="1"/>
  <c r="AJ764" i="1"/>
  <c r="O762" i="1"/>
  <c r="Y591" i="1"/>
  <c r="Y759" i="1" s="1"/>
  <c r="AJ756" i="1"/>
  <c r="O754" i="1"/>
  <c r="Y583" i="1"/>
  <c r="Y751" i="1" s="1"/>
  <c r="AJ748" i="1"/>
  <c r="O578" i="1"/>
  <c r="Y575" i="1"/>
  <c r="Y743" i="1" s="1"/>
  <c r="AJ740" i="1"/>
  <c r="O738" i="1"/>
  <c r="Y567" i="1"/>
  <c r="Y735" i="1" s="1"/>
  <c r="O334" i="1"/>
  <c r="Y559" i="1"/>
  <c r="AJ556" i="1"/>
  <c r="O554" i="1"/>
  <c r="Y551" i="1"/>
  <c r="AJ548" i="1"/>
  <c r="O546" i="1"/>
  <c r="Y543" i="1"/>
  <c r="AJ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AC549" i="1"/>
  <c r="W538" i="1"/>
  <c r="W531" i="1"/>
  <c r="G524" i="1"/>
  <c r="G517" i="1"/>
  <c r="G510" i="1"/>
  <c r="AF531" i="1"/>
  <c r="X522" i="1"/>
  <c r="X513" i="1"/>
  <c r="S508" i="1"/>
  <c r="AC448" i="1"/>
  <c r="U655" i="1"/>
  <c r="U767" i="1" s="1"/>
  <c r="U663" i="1"/>
  <c r="U775" i="1" s="1"/>
  <c r="U671" i="1"/>
  <c r="U783" i="1" s="1"/>
  <c r="M448" i="1"/>
  <c r="W660" i="1"/>
  <c r="W772" i="1" s="1"/>
  <c r="AA649" i="1"/>
  <c r="P785" i="1"/>
  <c r="AA782" i="1"/>
  <c r="AK779" i="1"/>
  <c r="P777" i="1"/>
  <c r="AA774" i="1"/>
  <c r="AK771" i="1"/>
  <c r="P769" i="1"/>
  <c r="AA766" i="1"/>
  <c r="AK763" i="1"/>
  <c r="P593" i="1"/>
  <c r="P761" i="1" s="1"/>
  <c r="AA590" i="1"/>
  <c r="AA758" i="1" s="1"/>
  <c r="AK755" i="1"/>
  <c r="P585" i="1"/>
  <c r="P753" i="1" s="1"/>
  <c r="AA582" i="1"/>
  <c r="AA750" i="1" s="1"/>
  <c r="AK747" i="1"/>
  <c r="P577" i="1"/>
  <c r="P745" i="1" s="1"/>
  <c r="AA574" i="1"/>
  <c r="AA742" i="1" s="1"/>
  <c r="AK739" i="1"/>
  <c r="P569" i="1"/>
  <c r="P737" i="1" s="1"/>
  <c r="AA566" i="1"/>
  <c r="AA734" i="1" s="1"/>
  <c r="N391" i="1"/>
  <c r="P560" i="1"/>
  <c r="AA557" i="1"/>
  <c r="AK554" i="1"/>
  <c r="P552" i="1"/>
  <c r="AA549" i="1"/>
  <c r="AK546" i="1"/>
  <c r="P544" i="1"/>
  <c r="AA541" i="1"/>
  <c r="AC538" i="1"/>
  <c r="AC536" i="1"/>
  <c r="AC534" i="1"/>
  <c r="AC532" i="1"/>
  <c r="AC530" i="1"/>
  <c r="AC528" i="1"/>
  <c r="AC526" i="1"/>
  <c r="AC524" i="1"/>
  <c r="AC522" i="1"/>
  <c r="AC520" i="1"/>
  <c r="AC518" i="1"/>
  <c r="AC516" i="1"/>
  <c r="AC514" i="1"/>
  <c r="AC512" i="1"/>
  <c r="AC510" i="1"/>
  <c r="AB746" i="1"/>
  <c r="Q573" i="1"/>
  <c r="Q741" i="1" s="1"/>
  <c r="AB736" i="1"/>
  <c r="AB557" i="1"/>
  <c r="Q553" i="1"/>
  <c r="Q548" i="1"/>
  <c r="Q543" i="1"/>
  <c r="AL537" i="1"/>
  <c r="AL533" i="1"/>
  <c r="N530" i="1"/>
  <c r="AL526" i="1"/>
  <c r="V523" i="1"/>
  <c r="AD519" i="1"/>
  <c r="N516" i="1"/>
  <c r="AD512" i="1"/>
  <c r="N509" i="1"/>
  <c r="S571" i="1"/>
  <c r="S739" i="1" s="1"/>
  <c r="S334" i="1"/>
  <c r="H556" i="1"/>
  <c r="S549" i="1"/>
  <c r="H540" i="1"/>
  <c r="AE532" i="1"/>
  <c r="AE524" i="1"/>
  <c r="W517" i="1"/>
  <c r="AE508" i="1"/>
  <c r="AF528" i="1"/>
  <c r="X519" i="1"/>
  <c r="X509" i="1"/>
  <c r="AL542" i="1"/>
  <c r="AL550" i="1"/>
  <c r="AL558" i="1"/>
  <c r="V543" i="1"/>
  <c r="V551" i="1"/>
  <c r="V559" i="1"/>
  <c r="N544" i="1"/>
  <c r="N552" i="1"/>
  <c r="N560" i="1"/>
  <c r="Y539" i="1"/>
  <c r="R539" i="1"/>
  <c r="K512" i="1"/>
  <c r="L539" i="1"/>
  <c r="AD539" i="1"/>
  <c r="G561" i="1"/>
  <c r="AG677" i="1"/>
  <c r="AG505" i="1"/>
  <c r="N621" i="1"/>
  <c r="N733" i="1" s="1"/>
  <c r="N448" i="1"/>
  <c r="AH621" i="1"/>
  <c r="AH448" i="1"/>
  <c r="T508" i="1"/>
  <c r="T334" i="1"/>
  <c r="S505" i="1"/>
  <c r="AB505" i="1"/>
  <c r="P505" i="1"/>
  <c r="N785" i="1"/>
  <c r="N783" i="1"/>
  <c r="N779" i="1"/>
  <c r="N775" i="1"/>
  <c r="N773" i="1"/>
  <c r="N769" i="1"/>
  <c r="N767" i="1"/>
  <c r="N765" i="1"/>
  <c r="N763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AL505" i="1"/>
  <c r="AH785" i="1"/>
  <c r="AH783" i="1"/>
  <c r="AH781" i="1"/>
  <c r="AH779" i="1"/>
  <c r="AH777" i="1"/>
  <c r="AH775" i="1"/>
  <c r="AH773" i="1"/>
  <c r="AH771" i="1"/>
  <c r="AH769" i="1"/>
  <c r="AH765" i="1"/>
  <c r="AH761" i="1"/>
  <c r="AH759" i="1"/>
  <c r="AH757" i="1"/>
  <c r="AH755" i="1"/>
  <c r="AH753" i="1"/>
  <c r="AH751" i="1"/>
  <c r="AH749" i="1"/>
  <c r="AH747" i="1"/>
  <c r="AH745" i="1"/>
  <c r="AH743" i="1"/>
  <c r="AH741" i="1"/>
  <c r="AH739" i="1"/>
  <c r="AH737" i="1"/>
  <c r="AH735" i="1"/>
  <c r="AB784" i="1"/>
  <c r="Q779" i="1"/>
  <c r="AB776" i="1"/>
  <c r="G606" i="1"/>
  <c r="G774" i="1" s="1"/>
  <c r="Q768" i="1"/>
  <c r="G763" i="1"/>
  <c r="Q760" i="1"/>
  <c r="G755" i="1"/>
  <c r="G752" i="1"/>
  <c r="G749" i="1"/>
  <c r="Q744" i="1"/>
  <c r="G739" i="1"/>
  <c r="AB559" i="1"/>
  <c r="G553" i="1"/>
  <c r="AB547" i="1"/>
  <c r="AB541" i="1"/>
  <c r="N537" i="1"/>
  <c r="N533" i="1"/>
  <c r="V528" i="1"/>
  <c r="AL523" i="1"/>
  <c r="N519" i="1"/>
  <c r="AD514" i="1"/>
  <c r="AL509" i="1"/>
  <c r="H736" i="1"/>
  <c r="S550" i="1"/>
  <c r="AC541" i="1"/>
  <c r="O531" i="1"/>
  <c r="W523" i="1"/>
  <c r="G516" i="1"/>
  <c r="W508" i="1"/>
  <c r="H518" i="1"/>
  <c r="H510" i="1"/>
  <c r="AE448" i="1"/>
  <c r="AD541" i="1"/>
  <c r="AD549" i="1"/>
  <c r="AD557" i="1"/>
  <c r="H785" i="1"/>
  <c r="S782" i="1"/>
  <c r="AC779" i="1"/>
  <c r="H777" i="1"/>
  <c r="S774" i="1"/>
  <c r="AC771" i="1"/>
  <c r="H769" i="1"/>
  <c r="S766" i="1"/>
  <c r="AC763" i="1"/>
  <c r="H761" i="1"/>
  <c r="S755" i="1"/>
  <c r="S752" i="1"/>
  <c r="AC749" i="1"/>
  <c r="H747" i="1"/>
  <c r="H576" i="1"/>
  <c r="H744" i="1" s="1"/>
  <c r="S738" i="1"/>
  <c r="H546" i="1"/>
  <c r="AE533" i="1"/>
  <c r="AE522" i="1"/>
  <c r="AE512" i="1"/>
  <c r="AF524" i="1"/>
  <c r="H514" i="1"/>
  <c r="X448" i="1"/>
  <c r="H659" i="1"/>
  <c r="H448" i="1"/>
  <c r="T785" i="1"/>
  <c r="AE782" i="1"/>
  <c r="T777" i="1"/>
  <c r="AE774" i="1"/>
  <c r="I772" i="1"/>
  <c r="T769" i="1"/>
  <c r="AE766" i="1"/>
  <c r="I764" i="1"/>
  <c r="T761" i="1"/>
  <c r="AE590" i="1"/>
  <c r="AE758" i="1" s="1"/>
  <c r="I756" i="1"/>
  <c r="T753" i="1"/>
  <c r="AE750" i="1"/>
  <c r="T745" i="1"/>
  <c r="I740" i="1"/>
  <c r="T737" i="1"/>
  <c r="AE734" i="1"/>
  <c r="T561" i="1"/>
  <c r="AE558" i="1"/>
  <c r="I556" i="1"/>
  <c r="T553" i="1"/>
  <c r="I548" i="1"/>
  <c r="T545" i="1"/>
  <c r="AE542" i="1"/>
  <c r="H539" i="1"/>
  <c r="H537" i="1"/>
  <c r="H533" i="1"/>
  <c r="X508" i="1"/>
  <c r="Q448" i="1"/>
  <c r="AF784" i="1"/>
  <c r="AF768" i="1"/>
  <c r="U763" i="1"/>
  <c r="AF760" i="1"/>
  <c r="K758" i="1"/>
  <c r="U755" i="1"/>
  <c r="AF752" i="1"/>
  <c r="K750" i="1"/>
  <c r="U747" i="1"/>
  <c r="U739" i="1"/>
  <c r="AF568" i="1"/>
  <c r="K566" i="1"/>
  <c r="AF559" i="1"/>
  <c r="K557" i="1"/>
  <c r="U554" i="1"/>
  <c r="AF551" i="1"/>
  <c r="K549" i="1"/>
  <c r="U546" i="1"/>
  <c r="AF543" i="1"/>
  <c r="K541" i="1"/>
  <c r="AG537" i="1"/>
  <c r="AG535" i="1"/>
  <c r="AG533" i="1"/>
  <c r="AG531" i="1"/>
  <c r="AG529" i="1"/>
  <c r="AG527" i="1"/>
  <c r="AG525" i="1"/>
  <c r="AG523" i="1"/>
  <c r="AG521" i="1"/>
  <c r="AG519" i="1"/>
  <c r="AG517" i="1"/>
  <c r="AG515" i="1"/>
  <c r="AG513" i="1"/>
  <c r="AG511" i="1"/>
  <c r="AG509" i="1"/>
  <c r="AG786" i="1"/>
  <c r="L780" i="1"/>
  <c r="AG774" i="1"/>
  <c r="L770" i="1"/>
  <c r="W766" i="1"/>
  <c r="AG592" i="1"/>
  <c r="AG760" i="1" s="1"/>
  <c r="AG743" i="1"/>
  <c r="AG739" i="1"/>
  <c r="L733" i="1"/>
  <c r="AG557" i="1"/>
  <c r="W553" i="1"/>
  <c r="W548" i="1"/>
  <c r="L544" i="1"/>
  <c r="Z538" i="1"/>
  <c r="AH534" i="1"/>
  <c r="AH530" i="1"/>
  <c r="R527" i="1"/>
  <c r="R523" i="1"/>
  <c r="J519" i="1"/>
  <c r="Z515" i="1"/>
  <c r="AH511" i="1"/>
  <c r="J508" i="1"/>
  <c r="AA514" i="1"/>
  <c r="S674" i="1"/>
  <c r="AH543" i="1"/>
  <c r="AH551" i="1"/>
  <c r="AH559" i="1"/>
  <c r="R544" i="1"/>
  <c r="R552" i="1"/>
  <c r="R560" i="1"/>
  <c r="AB663" i="1"/>
  <c r="O630" i="1"/>
  <c r="AG778" i="1"/>
  <c r="AG772" i="1"/>
  <c r="AG765" i="1"/>
  <c r="W760" i="1"/>
  <c r="W755" i="1"/>
  <c r="W746" i="1"/>
  <c r="AG570" i="1"/>
  <c r="AG738" i="1" s="1"/>
  <c r="AG566" i="1"/>
  <c r="AG734" i="1" s="1"/>
  <c r="L558" i="1"/>
  <c r="L551" i="1"/>
  <c r="AG545" i="1"/>
  <c r="Z539" i="1"/>
  <c r="J535" i="1"/>
  <c r="J531" i="1"/>
  <c r="Z526" i="1"/>
  <c r="Z522" i="1"/>
  <c r="Z518" i="1"/>
  <c r="R514" i="1"/>
  <c r="AH509" i="1"/>
  <c r="AA515" i="1"/>
  <c r="K623" i="1"/>
  <c r="K655" i="1"/>
  <c r="K767" i="1" s="1"/>
  <c r="K663" i="1"/>
  <c r="K671" i="1"/>
  <c r="K783" i="1" s="1"/>
  <c r="Z543" i="1"/>
  <c r="Z551" i="1"/>
  <c r="Z559" i="1"/>
  <c r="J544" i="1"/>
  <c r="J552" i="1"/>
  <c r="J560" i="1"/>
  <c r="G658" i="1"/>
  <c r="G770" i="1" s="1"/>
  <c r="P639" i="1"/>
  <c r="P635" i="1"/>
  <c r="P627" i="1"/>
  <c r="P623" i="1"/>
  <c r="M786" i="1"/>
  <c r="X783" i="1"/>
  <c r="AI780" i="1"/>
  <c r="M778" i="1"/>
  <c r="X775" i="1"/>
  <c r="AI772" i="1"/>
  <c r="M770" i="1"/>
  <c r="X767" i="1"/>
  <c r="AI764" i="1"/>
  <c r="M762" i="1"/>
  <c r="X759" i="1"/>
  <c r="AI756" i="1"/>
  <c r="M754" i="1"/>
  <c r="X751" i="1"/>
  <c r="AI748" i="1"/>
  <c r="M746" i="1"/>
  <c r="X575" i="1"/>
  <c r="X743" i="1" s="1"/>
  <c r="AI740" i="1"/>
  <c r="M738" i="1"/>
  <c r="X735" i="1"/>
  <c r="AI559" i="1"/>
  <c r="X554" i="1"/>
  <c r="AI551" i="1"/>
  <c r="M549" i="1"/>
  <c r="X546" i="1"/>
  <c r="AI543" i="1"/>
  <c r="M541" i="1"/>
  <c r="AI538" i="1"/>
  <c r="AI536" i="1"/>
  <c r="AI534" i="1"/>
  <c r="AI532" i="1"/>
  <c r="AI530" i="1"/>
  <c r="AI528" i="1"/>
  <c r="AI526" i="1"/>
  <c r="AI524" i="1"/>
  <c r="AA522" i="1"/>
  <c r="S520" i="1"/>
  <c r="K515" i="1"/>
  <c r="Y786" i="1"/>
  <c r="AJ783" i="1"/>
  <c r="O781" i="1"/>
  <c r="Y778" i="1"/>
  <c r="O773" i="1"/>
  <c r="Y770" i="1"/>
  <c r="AJ767" i="1"/>
  <c r="O765" i="1"/>
  <c r="Y594" i="1"/>
  <c r="Y762" i="1" s="1"/>
  <c r="O757" i="1"/>
  <c r="Y586" i="1"/>
  <c r="Y754" i="1" s="1"/>
  <c r="AJ751" i="1"/>
  <c r="O581" i="1"/>
  <c r="O749" i="1" s="1"/>
  <c r="Y578" i="1"/>
  <c r="Y746" i="1" s="1"/>
  <c r="AJ743" i="1"/>
  <c r="O573" i="1"/>
  <c r="O741" i="1" s="1"/>
  <c r="Y570" i="1"/>
  <c r="Y738" i="1" s="1"/>
  <c r="AJ735" i="1"/>
  <c r="O733" i="1"/>
  <c r="AJ559" i="1"/>
  <c r="O557" i="1"/>
  <c r="Y554" i="1"/>
  <c r="AJ551" i="1"/>
  <c r="O549" i="1"/>
  <c r="Y546" i="1"/>
  <c r="AJ543" i="1"/>
  <c r="O541" i="1"/>
  <c r="T538" i="1"/>
  <c r="T536" i="1"/>
  <c r="T534" i="1"/>
  <c r="T532" i="1"/>
  <c r="T530" i="1"/>
  <c r="T528" i="1"/>
  <c r="T526" i="1"/>
  <c r="T524" i="1"/>
  <c r="T522" i="1"/>
  <c r="T520" i="1"/>
  <c r="T518" i="1"/>
  <c r="T516" i="1"/>
  <c r="T514" i="1"/>
  <c r="T512" i="1"/>
  <c r="T510" i="1"/>
  <c r="O539" i="1"/>
  <c r="G532" i="1"/>
  <c r="G525" i="1"/>
  <c r="G518" i="1"/>
  <c r="AE510" i="1"/>
  <c r="X532" i="1"/>
  <c r="X523" i="1"/>
  <c r="AF514" i="1"/>
  <c r="S510" i="1"/>
  <c r="U654" i="1"/>
  <c r="U662" i="1"/>
  <c r="U670" i="1"/>
  <c r="G661" i="1"/>
  <c r="N650" i="1"/>
  <c r="N762" i="1" s="1"/>
  <c r="AA785" i="1"/>
  <c r="AK782" i="1"/>
  <c r="P780" i="1"/>
  <c r="AA777" i="1"/>
  <c r="AK774" i="1"/>
  <c r="P772" i="1"/>
  <c r="AK766" i="1"/>
  <c r="P596" i="1"/>
  <c r="AA593" i="1"/>
  <c r="AA761" i="1" s="1"/>
  <c r="AK758" i="1"/>
  <c r="P588" i="1"/>
  <c r="AA585" i="1"/>
  <c r="AA753" i="1" s="1"/>
  <c r="AK750" i="1"/>
  <c r="P580" i="1"/>
  <c r="AA577" i="1"/>
  <c r="AA745" i="1" s="1"/>
  <c r="AK742" i="1"/>
  <c r="P572" i="1"/>
  <c r="AA569" i="1"/>
  <c r="AA737" i="1" s="1"/>
  <c r="AK734" i="1"/>
  <c r="V391" i="1"/>
  <c r="AA560" i="1"/>
  <c r="AK557" i="1"/>
  <c r="P555" i="1"/>
  <c r="AA552" i="1"/>
  <c r="AK549" i="1"/>
  <c r="P547" i="1"/>
  <c r="AA544" i="1"/>
  <c r="AK541" i="1"/>
  <c r="AK538" i="1"/>
  <c r="AK536" i="1"/>
  <c r="AK534" i="1"/>
  <c r="AK532" i="1"/>
  <c r="AK530" i="1"/>
  <c r="AK528" i="1"/>
  <c r="AK526" i="1"/>
  <c r="AK524" i="1"/>
  <c r="AK522" i="1"/>
  <c r="AK520" i="1"/>
  <c r="AK518" i="1"/>
  <c r="AK516" i="1"/>
  <c r="AK514" i="1"/>
  <c r="AK512" i="1"/>
  <c r="AK510" i="1"/>
  <c r="AK508" i="1"/>
  <c r="Q579" i="1"/>
  <c r="Q747" i="1" s="1"/>
  <c r="G574" i="1"/>
  <c r="G742" i="1" s="1"/>
  <c r="Q569" i="1"/>
  <c r="Q737" i="1" s="1"/>
  <c r="G733" i="1"/>
  <c r="G558" i="1"/>
  <c r="AB553" i="1"/>
  <c r="Q549" i="1"/>
  <c r="AB543" i="1"/>
  <c r="V538" i="1"/>
  <c r="V534" i="1"/>
  <c r="AD530" i="1"/>
  <c r="N527" i="1"/>
  <c r="AD523" i="1"/>
  <c r="N520" i="1"/>
  <c r="AD516" i="1"/>
  <c r="N513" i="1"/>
  <c r="AD509" i="1"/>
  <c r="AC740" i="1"/>
  <c r="AC565" i="1"/>
  <c r="H550" i="1"/>
  <c r="S540" i="1"/>
  <c r="W533" i="1"/>
  <c r="AE525" i="1"/>
  <c r="O518" i="1"/>
  <c r="AE509" i="1"/>
  <c r="AF529" i="1"/>
  <c r="AF520" i="1"/>
  <c r="AF510" i="1"/>
  <c r="AL541" i="1"/>
  <c r="AL549" i="1"/>
  <c r="AL557" i="1"/>
  <c r="V542" i="1"/>
  <c r="V550" i="1"/>
  <c r="V558" i="1"/>
  <c r="N543" i="1"/>
  <c r="N551" i="1"/>
  <c r="N559" i="1"/>
  <c r="AG539" i="1"/>
  <c r="AH539" i="1"/>
  <c r="S556" i="1"/>
  <c r="T539" i="1"/>
  <c r="K391" i="1"/>
  <c r="O532" i="1"/>
  <c r="Q677" i="1"/>
  <c r="Q505" i="1"/>
  <c r="AC677" i="1"/>
  <c r="AC505" i="1"/>
  <c r="V621" i="1"/>
  <c r="V448" i="1"/>
  <c r="I508" i="1"/>
  <c r="I334" i="1"/>
  <c r="AD505" i="1"/>
  <c r="V643" i="1"/>
  <c r="V629" i="1"/>
  <c r="V785" i="1"/>
  <c r="V783" i="1"/>
  <c r="V781" i="1"/>
  <c r="V779" i="1"/>
  <c r="V777" i="1"/>
  <c r="V775" i="1"/>
  <c r="V773" i="1"/>
  <c r="V771" i="1"/>
  <c r="V769" i="1"/>
  <c r="V767" i="1"/>
  <c r="V765" i="1"/>
  <c r="V763" i="1"/>
  <c r="V761" i="1"/>
  <c r="V759" i="1"/>
  <c r="V757" i="1"/>
  <c r="V587" i="1"/>
  <c r="V753" i="1"/>
  <c r="V751" i="1"/>
  <c r="V749" i="1"/>
  <c r="V747" i="1"/>
  <c r="V745" i="1"/>
  <c r="V743" i="1"/>
  <c r="V573" i="1"/>
  <c r="V739" i="1"/>
  <c r="V737" i="1"/>
  <c r="V735" i="1"/>
  <c r="V733" i="1"/>
  <c r="AL680" i="1"/>
  <c r="AE505" i="1"/>
  <c r="AD716" i="1"/>
  <c r="AD772" i="1" s="1"/>
  <c r="H698" i="1"/>
  <c r="Y448" i="1"/>
  <c r="J786" i="1"/>
  <c r="J784" i="1"/>
  <c r="J782" i="1"/>
  <c r="J780" i="1"/>
  <c r="J778" i="1"/>
  <c r="J776" i="1"/>
  <c r="J774" i="1"/>
  <c r="J772" i="1"/>
  <c r="J770" i="1"/>
  <c r="J768" i="1"/>
  <c r="J766" i="1"/>
  <c r="J764" i="1"/>
  <c r="J762" i="1"/>
  <c r="J760" i="1"/>
  <c r="J758" i="1"/>
  <c r="J756" i="1"/>
  <c r="J754" i="1"/>
  <c r="J752" i="1"/>
  <c r="J750" i="1"/>
  <c r="J748" i="1"/>
  <c r="J746" i="1"/>
  <c r="J744" i="1"/>
  <c r="J742" i="1"/>
  <c r="J740" i="1"/>
  <c r="J736" i="1"/>
  <c r="J734" i="1"/>
  <c r="G785" i="1"/>
  <c r="Q782" i="1"/>
  <c r="AB611" i="1"/>
  <c r="AB779" i="1" s="1"/>
  <c r="G777" i="1"/>
  <c r="Q774" i="1"/>
  <c r="Q771" i="1"/>
  <c r="AB768" i="1"/>
  <c r="G766" i="1"/>
  <c r="Q763" i="1"/>
  <c r="AB760" i="1"/>
  <c r="G758" i="1"/>
  <c r="Q755" i="1"/>
  <c r="Q752" i="1"/>
  <c r="Q749" i="1"/>
  <c r="AB739" i="1"/>
  <c r="G560" i="1"/>
  <c r="Q554" i="1"/>
  <c r="G548" i="1"/>
  <c r="G542" i="1"/>
  <c r="AD537" i="1"/>
  <c r="AD533" i="1"/>
  <c r="AL528" i="1"/>
  <c r="V524" i="1"/>
  <c r="AL519" i="1"/>
  <c r="N515" i="1"/>
  <c r="AD510" i="1"/>
  <c r="S737" i="1"/>
  <c r="H542" i="1"/>
  <c r="G533" i="1"/>
  <c r="W524" i="1"/>
  <c r="AE516" i="1"/>
  <c r="W509" i="1"/>
  <c r="H519" i="1"/>
  <c r="H511" i="1"/>
  <c r="AD540" i="1"/>
  <c r="AD548" i="1"/>
  <c r="AD556" i="1"/>
  <c r="N649" i="1"/>
  <c r="N761" i="1" s="1"/>
  <c r="H641" i="1"/>
  <c r="H633" i="1"/>
  <c r="H625" i="1"/>
  <c r="H780" i="1"/>
  <c r="S777" i="1"/>
  <c r="AC774" i="1"/>
  <c r="S769" i="1"/>
  <c r="AC766" i="1"/>
  <c r="H764" i="1"/>
  <c r="S761" i="1"/>
  <c r="AC758" i="1"/>
  <c r="AC755" i="1"/>
  <c r="AC752" i="1"/>
  <c r="H582" i="1"/>
  <c r="H750" i="1" s="1"/>
  <c r="S747" i="1"/>
  <c r="AC744" i="1"/>
  <c r="AC739" i="1"/>
  <c r="S560" i="1"/>
  <c r="H547" i="1"/>
  <c r="O535" i="1"/>
  <c r="O524" i="1"/>
  <c r="AE513" i="1"/>
  <c r="H526" i="1"/>
  <c r="X515" i="1"/>
  <c r="AE785" i="1"/>
  <c r="I783" i="1"/>
  <c r="T780" i="1"/>
  <c r="AE777" i="1"/>
  <c r="I775" i="1"/>
  <c r="T772" i="1"/>
  <c r="I767" i="1"/>
  <c r="T764" i="1"/>
  <c r="I759" i="1"/>
  <c r="T756" i="1"/>
  <c r="AE753" i="1"/>
  <c r="I751" i="1"/>
  <c r="T748" i="1"/>
  <c r="I743" i="1"/>
  <c r="T740" i="1"/>
  <c r="AE569" i="1"/>
  <c r="AE737" i="1" s="1"/>
  <c r="I735" i="1"/>
  <c r="AE561" i="1"/>
  <c r="I559" i="1"/>
  <c r="T556" i="1"/>
  <c r="AE553" i="1"/>
  <c r="T548" i="1"/>
  <c r="AE545" i="1"/>
  <c r="I543" i="1"/>
  <c r="P537" i="1"/>
  <c r="H534" i="1"/>
  <c r="H524" i="1"/>
  <c r="AF509" i="1"/>
  <c r="I448" i="1"/>
  <c r="G659" i="1"/>
  <c r="G771" i="1" s="1"/>
  <c r="N648" i="1"/>
  <c r="N760" i="1" s="1"/>
  <c r="Z448" i="1"/>
  <c r="AF779" i="1"/>
  <c r="K777" i="1"/>
  <c r="U774" i="1"/>
  <c r="AF771" i="1"/>
  <c r="K769" i="1"/>
  <c r="U766" i="1"/>
  <c r="AF595" i="1"/>
  <c r="AF763" i="1" s="1"/>
  <c r="K761" i="1"/>
  <c r="U758" i="1"/>
  <c r="AF587" i="1"/>
  <c r="K753" i="1"/>
  <c r="U750" i="1"/>
  <c r="AF579" i="1"/>
  <c r="K745" i="1"/>
  <c r="U742" i="1"/>
  <c r="AF739" i="1"/>
  <c r="K737" i="1"/>
  <c r="U734" i="1"/>
  <c r="J391" i="1"/>
  <c r="K560" i="1"/>
  <c r="U557" i="1"/>
  <c r="AF554" i="1"/>
  <c r="K552" i="1"/>
  <c r="U549" i="1"/>
  <c r="AF546" i="1"/>
  <c r="K544" i="1"/>
  <c r="U541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AE633" i="1"/>
  <c r="AE745" i="1" s="1"/>
  <c r="AE626" i="1"/>
  <c r="AE738" i="1" s="1"/>
  <c r="L775" i="1"/>
  <c r="AG770" i="1"/>
  <c r="AG766" i="1"/>
  <c r="W761" i="1"/>
  <c r="AG755" i="1"/>
  <c r="L750" i="1"/>
  <c r="L744" i="1"/>
  <c r="L740" i="1"/>
  <c r="AG733" i="1"/>
  <c r="W558" i="1"/>
  <c r="L554" i="1"/>
  <c r="L549" i="1"/>
  <c r="W544" i="1"/>
  <c r="J539" i="1"/>
  <c r="R535" i="1"/>
  <c r="R531" i="1"/>
  <c r="Z527" i="1"/>
  <c r="AH523" i="1"/>
  <c r="Z519" i="1"/>
  <c r="AH515" i="1"/>
  <c r="R512" i="1"/>
  <c r="Z508" i="1"/>
  <c r="S515" i="1"/>
  <c r="S673" i="1"/>
  <c r="S785" i="1" s="1"/>
  <c r="AH542" i="1"/>
  <c r="AH550" i="1"/>
  <c r="AH558" i="1"/>
  <c r="R543" i="1"/>
  <c r="R551" i="1"/>
  <c r="R559" i="1"/>
  <c r="P648" i="1"/>
  <c r="O644" i="1"/>
  <c r="O639" i="1"/>
  <c r="AG783" i="1"/>
  <c r="L779" i="1"/>
  <c r="L773" i="1"/>
  <c r="L766" i="1"/>
  <c r="L761" i="1"/>
  <c r="W756" i="1"/>
  <c r="AG582" i="1"/>
  <c r="AG750" i="1" s="1"/>
  <c r="AG578" i="1"/>
  <c r="AG746" i="1" s="1"/>
  <c r="L739" i="1"/>
  <c r="L735" i="1"/>
  <c r="L559" i="1"/>
  <c r="AG551" i="1"/>
  <c r="AG546" i="1"/>
  <c r="AG540" i="1"/>
  <c r="Z535" i="1"/>
  <c r="Z531" i="1"/>
  <c r="J527" i="1"/>
  <c r="J523" i="1"/>
  <c r="R519" i="1"/>
  <c r="AH514" i="1"/>
  <c r="R510" i="1"/>
  <c r="K517" i="1"/>
  <c r="K622" i="1"/>
  <c r="K630" i="1"/>
  <c r="K742" i="1" s="1"/>
  <c r="K654" i="1"/>
  <c r="K766" i="1" s="1"/>
  <c r="K662" i="1"/>
  <c r="K774" i="1" s="1"/>
  <c r="K670" i="1"/>
  <c r="K782" i="1" s="1"/>
  <c r="Z542" i="1"/>
  <c r="Z550" i="1"/>
  <c r="Z558" i="1"/>
  <c r="J543" i="1"/>
  <c r="J551" i="1"/>
  <c r="J559" i="1"/>
  <c r="W669" i="1"/>
  <c r="W781" i="1" s="1"/>
  <c r="R664" i="1"/>
  <c r="R776" i="1" s="1"/>
  <c r="R648" i="1"/>
  <c r="AF643" i="1"/>
  <c r="AF635" i="1"/>
  <c r="AF631" i="1"/>
  <c r="X786" i="1"/>
  <c r="AI783" i="1"/>
  <c r="M781" i="1"/>
  <c r="X778" i="1"/>
  <c r="M773" i="1"/>
  <c r="X770" i="1"/>
  <c r="AI767" i="1"/>
  <c r="M765" i="1"/>
  <c r="X594" i="1"/>
  <c r="X762" i="1" s="1"/>
  <c r="AI759" i="1"/>
  <c r="X586" i="1"/>
  <c r="X754" i="1" s="1"/>
  <c r="AI751" i="1"/>
  <c r="M749" i="1"/>
  <c r="X578" i="1"/>
  <c r="X746" i="1" s="1"/>
  <c r="AI743" i="1"/>
  <c r="M741" i="1"/>
  <c r="X738" i="1"/>
  <c r="AI735" i="1"/>
  <c r="M733" i="1"/>
  <c r="X557" i="1"/>
  <c r="AI554" i="1"/>
  <c r="X549" i="1"/>
  <c r="AI546" i="1"/>
  <c r="M544" i="1"/>
  <c r="X541" i="1"/>
  <c r="K539" i="1"/>
  <c r="K537" i="1"/>
  <c r="K535" i="1"/>
  <c r="K533" i="1"/>
  <c r="K531" i="1"/>
  <c r="K529" i="1"/>
  <c r="K527" i="1"/>
  <c r="K525" i="1"/>
  <c r="AI522" i="1"/>
  <c r="AA520" i="1"/>
  <c r="AI516" i="1"/>
  <c r="AB448" i="1"/>
  <c r="L448" i="1"/>
  <c r="AH655" i="1"/>
  <c r="AH767" i="1" s="1"/>
  <c r="AJ786" i="1"/>
  <c r="O784" i="1"/>
  <c r="Y781" i="1"/>
  <c r="AJ778" i="1"/>
  <c r="O776" i="1"/>
  <c r="Y773" i="1"/>
  <c r="AJ770" i="1"/>
  <c r="O768" i="1"/>
  <c r="Y765" i="1"/>
  <c r="AJ762" i="1"/>
  <c r="O592" i="1"/>
  <c r="O760" i="1" s="1"/>
  <c r="Y589" i="1"/>
  <c r="Y757" i="1" s="1"/>
  <c r="AJ754" i="1"/>
  <c r="O584" i="1"/>
  <c r="Y581" i="1"/>
  <c r="Y749" i="1" s="1"/>
  <c r="AJ746" i="1"/>
  <c r="O744" i="1"/>
  <c r="Y573" i="1"/>
  <c r="Y741" i="1" s="1"/>
  <c r="AJ738" i="1"/>
  <c r="O568" i="1"/>
  <c r="O736" i="1" s="1"/>
  <c r="Y565" i="1"/>
  <c r="Y733" i="1" s="1"/>
  <c r="O560" i="1"/>
  <c r="Y557" i="1"/>
  <c r="AJ554" i="1"/>
  <c r="O552" i="1"/>
  <c r="Y549" i="1"/>
  <c r="AJ546" i="1"/>
  <c r="O544" i="1"/>
  <c r="Y541" i="1"/>
  <c r="AB538" i="1"/>
  <c r="AB536" i="1"/>
  <c r="AB534" i="1"/>
  <c r="AB532" i="1"/>
  <c r="AB530" i="1"/>
  <c r="AB528" i="1"/>
  <c r="AB526" i="1"/>
  <c r="AB524" i="1"/>
  <c r="AB522" i="1"/>
  <c r="AB520" i="1"/>
  <c r="AB518" i="1"/>
  <c r="AB516" i="1"/>
  <c r="AB514" i="1"/>
  <c r="AB512" i="1"/>
  <c r="AB510" i="1"/>
  <c r="AB508" i="1"/>
  <c r="S552" i="1"/>
  <c r="AC540" i="1"/>
  <c r="O533" i="1"/>
  <c r="G526" i="1"/>
  <c r="G519" i="1"/>
  <c r="AE511" i="1"/>
  <c r="X533" i="1"/>
  <c r="X524" i="1"/>
  <c r="AF515" i="1"/>
  <c r="S512" i="1"/>
  <c r="U653" i="1"/>
  <c r="U765" i="1" s="1"/>
  <c r="U661" i="1"/>
  <c r="U773" i="1" s="1"/>
  <c r="U669" i="1"/>
  <c r="U781" i="1" s="1"/>
  <c r="R667" i="1"/>
  <c r="R779" i="1" s="1"/>
  <c r="W656" i="1"/>
  <c r="R651" i="1"/>
  <c r="R763" i="1" s="1"/>
  <c r="P783" i="1"/>
  <c r="AA780" i="1"/>
  <c r="AK777" i="1"/>
  <c r="P775" i="1"/>
  <c r="AA772" i="1"/>
  <c r="AK769" i="1"/>
  <c r="P767" i="1"/>
  <c r="AA596" i="1"/>
  <c r="AA764" i="1" s="1"/>
  <c r="AK761" i="1"/>
  <c r="P759" i="1"/>
  <c r="AA588" i="1"/>
  <c r="AA756" i="1" s="1"/>
  <c r="AK753" i="1"/>
  <c r="P583" i="1"/>
  <c r="AA580" i="1"/>
  <c r="AA748" i="1" s="1"/>
  <c r="AK745" i="1"/>
  <c r="P743" i="1"/>
  <c r="AA572" i="1"/>
  <c r="AA740" i="1" s="1"/>
  <c r="AK737" i="1"/>
  <c r="P567" i="1"/>
  <c r="P735" i="1" s="1"/>
  <c r="AD391" i="1"/>
  <c r="AK560" i="1"/>
  <c r="P558" i="1"/>
  <c r="AA555" i="1"/>
  <c r="AK552" i="1"/>
  <c r="P550" i="1"/>
  <c r="AA547" i="1"/>
  <c r="AK544" i="1"/>
  <c r="P542" i="1"/>
  <c r="U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Q580" i="1"/>
  <c r="Q748" i="1" s="1"/>
  <c r="AB742" i="1"/>
  <c r="AB569" i="1"/>
  <c r="AB737" i="1" s="1"/>
  <c r="Q565" i="1"/>
  <c r="AB558" i="1"/>
  <c r="G554" i="1"/>
  <c r="Q550" i="1"/>
  <c r="G544" i="1"/>
  <c r="AL538" i="1"/>
  <c r="AL534" i="1"/>
  <c r="N531" i="1"/>
  <c r="AD527" i="1"/>
  <c r="N524" i="1"/>
  <c r="AD520" i="1"/>
  <c r="AL516" i="1"/>
  <c r="V513" i="1"/>
  <c r="N510" i="1"/>
  <c r="S573" i="1"/>
  <c r="S741" i="1" s="1"/>
  <c r="S557" i="1"/>
  <c r="H551" i="1"/>
  <c r="S541" i="1"/>
  <c r="W534" i="1"/>
  <c r="W526" i="1"/>
  <c r="O519" i="1"/>
  <c r="G511" i="1"/>
  <c r="H531" i="1"/>
  <c r="AF521" i="1"/>
  <c r="X512" i="1"/>
  <c r="AL540" i="1"/>
  <c r="AL548" i="1"/>
  <c r="AL556" i="1"/>
  <c r="V541" i="1"/>
  <c r="V549" i="1"/>
  <c r="V557" i="1"/>
  <c r="N542" i="1"/>
  <c r="N550" i="1"/>
  <c r="N558" i="1"/>
  <c r="T647" i="1"/>
  <c r="T759" i="1" s="1"/>
  <c r="G391" i="1"/>
  <c r="AA508" i="1"/>
  <c r="AB560" i="1"/>
  <c r="X667" i="1"/>
  <c r="S585" i="1"/>
  <c r="S753" i="1" s="1"/>
  <c r="W529" i="1"/>
  <c r="AD621" i="1"/>
  <c r="AD733" i="1" s="1"/>
  <c r="AD448" i="1"/>
  <c r="Q508" i="1"/>
  <c r="Q334" i="1"/>
  <c r="AI448" i="1"/>
  <c r="L505" i="1"/>
  <c r="AD771" i="1"/>
  <c r="AD763" i="1"/>
  <c r="AD759" i="1"/>
  <c r="AD757" i="1"/>
  <c r="AD755" i="1"/>
  <c r="AD753" i="1"/>
  <c r="AD751" i="1"/>
  <c r="AD749" i="1"/>
  <c r="AD747" i="1"/>
  <c r="AD745" i="1"/>
  <c r="AD743" i="1"/>
  <c r="AD741" i="1"/>
  <c r="AD739" i="1"/>
  <c r="AD737" i="1"/>
  <c r="AD735" i="1"/>
  <c r="R786" i="1"/>
  <c r="R770" i="1"/>
  <c r="R768" i="1"/>
  <c r="R762" i="1"/>
  <c r="R760" i="1"/>
  <c r="R758" i="1"/>
  <c r="R756" i="1"/>
  <c r="R754" i="1"/>
  <c r="R752" i="1"/>
  <c r="R750" i="1"/>
  <c r="R748" i="1"/>
  <c r="R746" i="1"/>
  <c r="R744" i="1"/>
  <c r="R742" i="1"/>
  <c r="R740" i="1"/>
  <c r="R738" i="1"/>
  <c r="R736" i="1"/>
  <c r="R734" i="1"/>
  <c r="Q785" i="1"/>
  <c r="G612" i="1"/>
  <c r="G780" i="1" s="1"/>
  <c r="Q777" i="1"/>
  <c r="Q766" i="1"/>
  <c r="G761" i="1"/>
  <c r="Q758" i="1"/>
  <c r="AB745" i="1"/>
  <c r="Q740" i="1"/>
  <c r="AB554" i="1"/>
  <c r="AB548" i="1"/>
  <c r="G543" i="1"/>
  <c r="N538" i="1"/>
  <c r="N534" i="1"/>
  <c r="AD529" i="1"/>
  <c r="N525" i="1"/>
  <c r="V520" i="1"/>
  <c r="AL515" i="1"/>
  <c r="H738" i="1"/>
  <c r="H543" i="1"/>
  <c r="G534" i="1"/>
  <c r="O525" i="1"/>
  <c r="AE517" i="1"/>
  <c r="W510" i="1"/>
  <c r="H529" i="1"/>
  <c r="G448" i="1"/>
  <c r="AD547" i="1"/>
  <c r="AD555" i="1"/>
  <c r="S780" i="1"/>
  <c r="AC777" i="1"/>
  <c r="H775" i="1"/>
  <c r="S772" i="1"/>
  <c r="AC769" i="1"/>
  <c r="H767" i="1"/>
  <c r="S764" i="1"/>
  <c r="AC761" i="1"/>
  <c r="H759" i="1"/>
  <c r="H756" i="1"/>
  <c r="H753" i="1"/>
  <c r="S750" i="1"/>
  <c r="AC747" i="1"/>
  <c r="H577" i="1"/>
  <c r="H745" i="1" s="1"/>
  <c r="S561" i="1"/>
  <c r="S548" i="1"/>
  <c r="AE536" i="1"/>
  <c r="W525" i="1"/>
  <c r="AE514" i="1"/>
  <c r="H528" i="1"/>
  <c r="H517" i="1"/>
  <c r="K511" i="1"/>
  <c r="I786" i="1"/>
  <c r="T783" i="1"/>
  <c r="AE780" i="1"/>
  <c r="I778" i="1"/>
  <c r="I770" i="1"/>
  <c r="I762" i="1"/>
  <c r="I754" i="1"/>
  <c r="T751" i="1"/>
  <c r="I746" i="1"/>
  <c r="I738" i="1"/>
  <c r="AE334" i="1"/>
  <c r="T559" i="1"/>
  <c r="AE556" i="1"/>
  <c r="I554" i="1"/>
  <c r="AE548" i="1"/>
  <c r="I546" i="1"/>
  <c r="T543" i="1"/>
  <c r="AF539" i="1"/>
  <c r="AF534" i="1"/>
  <c r="U785" i="1"/>
  <c r="AF782" i="1"/>
  <c r="U777" i="1"/>
  <c r="AF774" i="1"/>
  <c r="U769" i="1"/>
  <c r="AF766" i="1"/>
  <c r="U761" i="1"/>
  <c r="AF590" i="1"/>
  <c r="K756" i="1"/>
  <c r="U753" i="1"/>
  <c r="U745" i="1"/>
  <c r="AF742" i="1"/>
  <c r="K740" i="1"/>
  <c r="U737" i="1"/>
  <c r="AF566" i="1"/>
  <c r="AF734" i="1" s="1"/>
  <c r="R391" i="1"/>
  <c r="U560" i="1"/>
  <c r="AF557" i="1"/>
  <c r="K555" i="1"/>
  <c r="U552" i="1"/>
  <c r="AF549" i="1"/>
  <c r="K547" i="1"/>
  <c r="U544" i="1"/>
  <c r="AF541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AE634" i="1"/>
  <c r="AE746" i="1" s="1"/>
  <c r="AE627" i="1"/>
  <c r="AE739" i="1" s="1"/>
  <c r="L782" i="1"/>
  <c r="AG775" i="1"/>
  <c r="L767" i="1"/>
  <c r="AG761" i="1"/>
  <c r="L756" i="1"/>
  <c r="W751" i="1"/>
  <c r="AG576" i="1"/>
  <c r="AG744" i="1" s="1"/>
  <c r="AG572" i="1"/>
  <c r="AG740" i="1" s="1"/>
  <c r="L734" i="1"/>
  <c r="AG558" i="1"/>
  <c r="W554" i="1"/>
  <c r="AG549" i="1"/>
  <c r="L545" i="1"/>
  <c r="L540" i="1"/>
  <c r="AH535" i="1"/>
  <c r="AH531" i="1"/>
  <c r="J528" i="1"/>
  <c r="R524" i="1"/>
  <c r="R520" i="1"/>
  <c r="R516" i="1"/>
  <c r="AH512" i="1"/>
  <c r="J509" i="1"/>
  <c r="AA516" i="1"/>
  <c r="S664" i="1"/>
  <c r="AH541" i="1"/>
  <c r="AH549" i="1"/>
  <c r="AH557" i="1"/>
  <c r="R542" i="1"/>
  <c r="R550" i="1"/>
  <c r="R558" i="1"/>
  <c r="J505" i="1"/>
  <c r="AH664" i="1"/>
  <c r="AH776" i="1" s="1"/>
  <c r="AH648" i="1"/>
  <c r="AH760" i="1" s="1"/>
  <c r="O640" i="1"/>
  <c r="AE632" i="1"/>
  <c r="O623" i="1"/>
  <c r="L784" i="1"/>
  <c r="AG779" i="1"/>
  <c r="W774" i="1"/>
  <c r="W767" i="1"/>
  <c r="W762" i="1"/>
  <c r="AG588" i="1"/>
  <c r="AG756" i="1" s="1"/>
  <c r="L747" i="1"/>
  <c r="W740" i="1"/>
  <c r="AG735" i="1"/>
  <c r="AG559" i="1"/>
  <c r="AG552" i="1"/>
  <c r="W547" i="1"/>
  <c r="W541" i="1"/>
  <c r="J536" i="1"/>
  <c r="J532" i="1"/>
  <c r="AH527" i="1"/>
  <c r="Z523" i="1"/>
  <c r="AH519" i="1"/>
  <c r="R515" i="1"/>
  <c r="J511" i="1"/>
  <c r="AI517" i="1"/>
  <c r="K621" i="1"/>
  <c r="K629" i="1"/>
  <c r="Z541" i="1"/>
  <c r="Z549" i="1"/>
  <c r="Z557" i="1"/>
  <c r="J542" i="1"/>
  <c r="J550" i="1"/>
  <c r="J558" i="1"/>
  <c r="G670" i="1"/>
  <c r="G782" i="1" s="1"/>
  <c r="P644" i="1"/>
  <c r="P640" i="1"/>
  <c r="P636" i="1"/>
  <c r="P628" i="1"/>
  <c r="P624" i="1"/>
  <c r="AI786" i="1"/>
  <c r="M784" i="1"/>
  <c r="X781" i="1"/>
  <c r="AI778" i="1"/>
  <c r="M776" i="1"/>
  <c r="X773" i="1"/>
  <c r="AI770" i="1"/>
  <c r="M768" i="1"/>
  <c r="X765" i="1"/>
  <c r="AI762" i="1"/>
  <c r="M760" i="1"/>
  <c r="X757" i="1"/>
  <c r="AI754" i="1"/>
  <c r="M752" i="1"/>
  <c r="X749" i="1"/>
  <c r="AI746" i="1"/>
  <c r="M744" i="1"/>
  <c r="X573" i="1"/>
  <c r="X741" i="1" s="1"/>
  <c r="AI570" i="1"/>
  <c r="AI738" i="1" s="1"/>
  <c r="M736" i="1"/>
  <c r="X565" i="1"/>
  <c r="X733" i="1" s="1"/>
  <c r="X560" i="1"/>
  <c r="AI557" i="1"/>
  <c r="AI549" i="1"/>
  <c r="M547" i="1"/>
  <c r="AI541" i="1"/>
  <c r="S539" i="1"/>
  <c r="S537" i="1"/>
  <c r="S535" i="1"/>
  <c r="S533" i="1"/>
  <c r="S531" i="1"/>
  <c r="S529" i="1"/>
  <c r="S527" i="1"/>
  <c r="S525" i="1"/>
  <c r="S523" i="1"/>
  <c r="AI520" i="1"/>
  <c r="AA517" i="1"/>
  <c r="P651" i="1"/>
  <c r="Y784" i="1"/>
  <c r="AJ781" i="1"/>
  <c r="O779" i="1"/>
  <c r="Y776" i="1"/>
  <c r="AJ773" i="1"/>
  <c r="O771" i="1"/>
  <c r="Y768" i="1"/>
  <c r="AJ765" i="1"/>
  <c r="O763" i="1"/>
  <c r="Y592" i="1"/>
  <c r="Y760" i="1" s="1"/>
  <c r="O587" i="1"/>
  <c r="Y584" i="1"/>
  <c r="Y752" i="1" s="1"/>
  <c r="O747" i="1"/>
  <c r="Y576" i="1"/>
  <c r="Y744" i="1" s="1"/>
  <c r="O739" i="1"/>
  <c r="Y568" i="1"/>
  <c r="Y736" i="1" s="1"/>
  <c r="Y560" i="1"/>
  <c r="AJ557" i="1"/>
  <c r="O555" i="1"/>
  <c r="Y552" i="1"/>
  <c r="AJ549" i="1"/>
  <c r="O547" i="1"/>
  <c r="Y544" i="1"/>
  <c r="AJ541" i="1"/>
  <c r="AJ538" i="1"/>
  <c r="AJ536" i="1"/>
  <c r="AJ534" i="1"/>
  <c r="AJ532" i="1"/>
  <c r="AJ530" i="1"/>
  <c r="AJ528" i="1"/>
  <c r="AJ526" i="1"/>
  <c r="AJ524" i="1"/>
  <c r="AJ522" i="1"/>
  <c r="AJ520" i="1"/>
  <c r="AJ518" i="1"/>
  <c r="AJ516" i="1"/>
  <c r="AJ514" i="1"/>
  <c r="AJ512" i="1"/>
  <c r="AJ510" i="1"/>
  <c r="AJ508" i="1"/>
  <c r="S553" i="1"/>
  <c r="AC542" i="1"/>
  <c r="O534" i="1"/>
  <c r="G527" i="1"/>
  <c r="W519" i="1"/>
  <c r="W512" i="1"/>
  <c r="X534" i="1"/>
  <c r="AF525" i="1"/>
  <c r="AF516" i="1"/>
  <c r="S516" i="1"/>
  <c r="U660" i="1"/>
  <c r="U772" i="1" s="1"/>
  <c r="U668" i="1"/>
  <c r="U780" i="1" s="1"/>
  <c r="AI667" i="1"/>
  <c r="AI651" i="1"/>
  <c r="P786" i="1"/>
  <c r="AA783" i="1"/>
  <c r="AK780" i="1"/>
  <c r="P778" i="1"/>
  <c r="AA775" i="1"/>
  <c r="P770" i="1"/>
  <c r="AA767" i="1"/>
  <c r="AK764" i="1"/>
  <c r="P594" i="1"/>
  <c r="P762" i="1" s="1"/>
  <c r="AA591" i="1"/>
  <c r="AA759" i="1" s="1"/>
  <c r="AK756" i="1"/>
  <c r="P754" i="1"/>
  <c r="AA583" i="1"/>
  <c r="AA751" i="1" s="1"/>
  <c r="AK748" i="1"/>
  <c r="P578" i="1"/>
  <c r="P746" i="1" s="1"/>
  <c r="AA575" i="1"/>
  <c r="AA743" i="1" s="1"/>
  <c r="AK740" i="1"/>
  <c r="P570" i="1"/>
  <c r="P738" i="1" s="1"/>
  <c r="AA567" i="1"/>
  <c r="AA735" i="1" s="1"/>
  <c r="AL391" i="1"/>
  <c r="P561" i="1"/>
  <c r="AA558" i="1"/>
  <c r="AK555" i="1"/>
  <c r="P553" i="1"/>
  <c r="AA550" i="1"/>
  <c r="AK547" i="1"/>
  <c r="P545" i="1"/>
  <c r="AA542" i="1"/>
  <c r="AK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AB581" i="1"/>
  <c r="AB749" i="1" s="1"/>
  <c r="Q575" i="1"/>
  <c r="Q743" i="1" s="1"/>
  <c r="Q570" i="1"/>
  <c r="Q738" i="1" s="1"/>
  <c r="G566" i="1"/>
  <c r="G734" i="1" s="1"/>
  <c r="G559" i="1"/>
  <c r="Q555" i="1"/>
  <c r="G551" i="1"/>
  <c r="Q545" i="1"/>
  <c r="N539" i="1"/>
  <c r="V535" i="1"/>
  <c r="AD531" i="1"/>
  <c r="N528" i="1"/>
  <c r="AD524" i="1"/>
  <c r="N521" i="1"/>
  <c r="V517" i="1"/>
  <c r="AL513" i="1"/>
  <c r="V510" i="1"/>
  <c r="H574" i="1"/>
  <c r="H742" i="1" s="1"/>
  <c r="H567" i="1"/>
  <c r="H735" i="1" s="1"/>
  <c r="H558" i="1"/>
  <c r="H552" i="1"/>
  <c r="S542" i="1"/>
  <c r="W535" i="1"/>
  <c r="W527" i="1"/>
  <c r="O520" i="1"/>
  <c r="O512" i="1"/>
  <c r="P532" i="1"/>
  <c r="H523" i="1"/>
  <c r="AF513" i="1"/>
  <c r="AL539" i="1"/>
  <c r="AL547" i="1"/>
  <c r="AL555" i="1"/>
  <c r="V540" i="1"/>
  <c r="V548" i="1"/>
  <c r="V556" i="1"/>
  <c r="N541" i="1"/>
  <c r="N549" i="1"/>
  <c r="N557" i="1"/>
  <c r="AB666" i="1"/>
  <c r="AB778" i="1" s="1"/>
  <c r="O391" i="1"/>
  <c r="AI515" i="1"/>
  <c r="AJ334" i="1"/>
  <c r="AF647" i="1"/>
  <c r="AA391" i="1"/>
  <c r="AE539" i="1"/>
  <c r="Y508" i="1"/>
  <c r="Y334" i="1"/>
  <c r="AL751" i="1"/>
  <c r="AL743" i="1"/>
  <c r="AL735" i="1"/>
  <c r="Z786" i="1"/>
  <c r="Z784" i="1"/>
  <c r="Z778" i="1"/>
  <c r="Z774" i="1"/>
  <c r="Z770" i="1"/>
  <c r="Z766" i="1"/>
  <c r="Z762" i="1"/>
  <c r="Z758" i="1"/>
  <c r="Z756" i="1"/>
  <c r="Z754" i="1"/>
  <c r="Z752" i="1"/>
  <c r="Z750" i="1"/>
  <c r="Z748" i="1"/>
  <c r="Z746" i="1"/>
  <c r="Z744" i="1"/>
  <c r="Z742" i="1"/>
  <c r="Z740" i="1"/>
  <c r="Z738" i="1"/>
  <c r="Z736" i="1"/>
  <c r="Z734" i="1"/>
  <c r="AB785" i="1"/>
  <c r="G783" i="1"/>
  <c r="AB777" i="1"/>
  <c r="G775" i="1"/>
  <c r="Q769" i="1"/>
  <c r="AB766" i="1"/>
  <c r="Q761" i="1"/>
  <c r="Q750" i="1"/>
  <c r="G741" i="1"/>
  <c r="Q544" i="1"/>
  <c r="AD538" i="1"/>
  <c r="AD534" i="1"/>
  <c r="AL520" i="1"/>
  <c r="V516" i="1"/>
  <c r="AC544" i="1"/>
  <c r="G535" i="1"/>
  <c r="O511" i="1"/>
  <c r="AD546" i="1"/>
  <c r="AD554" i="1"/>
  <c r="AD334" i="1"/>
  <c r="AC780" i="1"/>
  <c r="AC772" i="1"/>
  <c r="AC764" i="1"/>
  <c r="AC756" i="1"/>
  <c r="AC753" i="1"/>
  <c r="AC750" i="1"/>
  <c r="S745" i="1"/>
  <c r="H741" i="1"/>
  <c r="H733" i="1"/>
  <c r="G538" i="1"/>
  <c r="AE526" i="1"/>
  <c r="O516" i="1"/>
  <c r="K516" i="1"/>
  <c r="P448" i="1"/>
  <c r="H656" i="1"/>
  <c r="T786" i="1"/>
  <c r="AE783" i="1"/>
  <c r="I781" i="1"/>
  <c r="T778" i="1"/>
  <c r="AE775" i="1"/>
  <c r="I773" i="1"/>
  <c r="T770" i="1"/>
  <c r="AE767" i="1"/>
  <c r="I765" i="1"/>
  <c r="T762" i="1"/>
  <c r="AE759" i="1"/>
  <c r="I757" i="1"/>
  <c r="T754" i="1"/>
  <c r="AE583" i="1"/>
  <c r="AE751" i="1" s="1"/>
  <c r="T746" i="1"/>
  <c r="AE575" i="1"/>
  <c r="T738" i="1"/>
  <c r="AE735" i="1"/>
  <c r="I733" i="1"/>
  <c r="AE559" i="1"/>
  <c r="I557" i="1"/>
  <c r="T554" i="1"/>
  <c r="AE551" i="1"/>
  <c r="I549" i="1"/>
  <c r="T546" i="1"/>
  <c r="AE543" i="1"/>
  <c r="I540" i="1"/>
  <c r="AF537" i="1"/>
  <c r="H527" i="1"/>
  <c r="AF512" i="1"/>
  <c r="I625" i="1"/>
  <c r="I737" i="1" s="1"/>
  <c r="I633" i="1"/>
  <c r="I745" i="1" s="1"/>
  <c r="I641" i="1"/>
  <c r="I753" i="1" s="1"/>
  <c r="I649" i="1"/>
  <c r="I761" i="1" s="1"/>
  <c r="G655" i="1"/>
  <c r="AF785" i="1"/>
  <c r="AF777" i="1"/>
  <c r="K775" i="1"/>
  <c r="AF769" i="1"/>
  <c r="U764" i="1"/>
  <c r="AF593" i="1"/>
  <c r="AF761" i="1" s="1"/>
  <c r="K759" i="1"/>
  <c r="U756" i="1"/>
  <c r="AF753" i="1"/>
  <c r="K751" i="1"/>
  <c r="U748" i="1"/>
  <c r="AF745" i="1"/>
  <c r="K743" i="1"/>
  <c r="U740" i="1"/>
  <c r="AF569" i="1"/>
  <c r="AF737" i="1" s="1"/>
  <c r="K567" i="1"/>
  <c r="K735" i="1" s="1"/>
  <c r="Z391" i="1"/>
  <c r="AF560" i="1"/>
  <c r="K558" i="1"/>
  <c r="U555" i="1"/>
  <c r="AF552" i="1"/>
  <c r="K550" i="1"/>
  <c r="U547" i="1"/>
  <c r="AF544" i="1"/>
  <c r="K542" i="1"/>
  <c r="Y538" i="1"/>
  <c r="Y536" i="1"/>
  <c r="Y534" i="1"/>
  <c r="Y532" i="1"/>
  <c r="Y530" i="1"/>
  <c r="Y528" i="1"/>
  <c r="Y526" i="1"/>
  <c r="Y524" i="1"/>
  <c r="Y522" i="1"/>
  <c r="Y520" i="1"/>
  <c r="Y518" i="1"/>
  <c r="Y516" i="1"/>
  <c r="Y514" i="1"/>
  <c r="Y512" i="1"/>
  <c r="Y510" i="1"/>
  <c r="AE635" i="1"/>
  <c r="AE747" i="1" s="1"/>
  <c r="AG782" i="1"/>
  <c r="L776" i="1"/>
  <c r="AG771" i="1"/>
  <c r="AG767" i="1"/>
  <c r="W589" i="1"/>
  <c r="W757" i="1" s="1"/>
  <c r="W752" i="1"/>
  <c r="L745" i="1"/>
  <c r="L741" i="1"/>
  <c r="W567" i="1"/>
  <c r="W735" i="1" s="1"/>
  <c r="W559" i="1"/>
  <c r="L555" i="1"/>
  <c r="AG550" i="1"/>
  <c r="W545" i="1"/>
  <c r="W540" i="1"/>
  <c r="R536" i="1"/>
  <c r="R532" i="1"/>
  <c r="Z528" i="1"/>
  <c r="AH524" i="1"/>
  <c r="AH520" i="1"/>
  <c r="AH516" i="1"/>
  <c r="R513" i="1"/>
  <c r="Z509" i="1"/>
  <c r="S517" i="1"/>
  <c r="AI508" i="1"/>
  <c r="S663" i="1"/>
  <c r="S775" i="1" s="1"/>
  <c r="S671" i="1"/>
  <c r="S783" i="1" s="1"/>
  <c r="AH540" i="1"/>
  <c r="AH548" i="1"/>
  <c r="AH556" i="1"/>
  <c r="R541" i="1"/>
  <c r="R549" i="1"/>
  <c r="R557" i="1"/>
  <c r="R729" i="1"/>
  <c r="R785" i="1" s="1"/>
  <c r="O634" i="1"/>
  <c r="W785" i="1"/>
  <c r="W607" i="1"/>
  <c r="W775" i="1" s="1"/>
  <c r="W600" i="1"/>
  <c r="W768" i="1" s="1"/>
  <c r="W763" i="1"/>
  <c r="AG751" i="1"/>
  <c r="W741" i="1"/>
  <c r="W568" i="1"/>
  <c r="W736" i="1" s="1"/>
  <c r="AG560" i="1"/>
  <c r="AG553" i="1"/>
  <c r="L548" i="1"/>
  <c r="L542" i="1"/>
  <c r="Z536" i="1"/>
  <c r="Z532" i="1"/>
  <c r="R528" i="1"/>
  <c r="J524" i="1"/>
  <c r="J520" i="1"/>
  <c r="J516" i="1"/>
  <c r="Z511" i="1"/>
  <c r="K519" i="1"/>
  <c r="S509" i="1"/>
  <c r="K636" i="1"/>
  <c r="K748" i="1" s="1"/>
  <c r="K652" i="1"/>
  <c r="K764" i="1" s="1"/>
  <c r="K660" i="1"/>
  <c r="K772" i="1" s="1"/>
  <c r="K668" i="1"/>
  <c r="K780" i="1" s="1"/>
  <c r="Z540" i="1"/>
  <c r="Z548" i="1"/>
  <c r="Z556" i="1"/>
  <c r="J541" i="1"/>
  <c r="J549" i="1"/>
  <c r="J557" i="1"/>
  <c r="S720" i="1"/>
  <c r="W665" i="1"/>
  <c r="W777" i="1" s="1"/>
  <c r="AF636" i="1"/>
  <c r="AF632" i="1"/>
  <c r="AF624" i="1"/>
  <c r="X616" i="1"/>
  <c r="X784" i="1" s="1"/>
  <c r="AI613" i="1"/>
  <c r="AI781" i="1" s="1"/>
  <c r="M779" i="1"/>
  <c r="X608" i="1"/>
  <c r="X776" i="1" s="1"/>
  <c r="AI605" i="1"/>
  <c r="AI773" i="1" s="1"/>
  <c r="M771" i="1"/>
  <c r="X600" i="1"/>
  <c r="X768" i="1" s="1"/>
  <c r="AI597" i="1"/>
  <c r="AI765" i="1" s="1"/>
  <c r="M763" i="1"/>
  <c r="X592" i="1"/>
  <c r="X760" i="1" s="1"/>
  <c r="AI589" i="1"/>
  <c r="AI757" i="1" s="1"/>
  <c r="M755" i="1"/>
  <c r="X752" i="1"/>
  <c r="AI581" i="1"/>
  <c r="AI749" i="1" s="1"/>
  <c r="M747" i="1"/>
  <c r="X744" i="1"/>
  <c r="AI573" i="1"/>
  <c r="AI741" i="1" s="1"/>
  <c r="M739" i="1"/>
  <c r="X736" i="1"/>
  <c r="AI565" i="1"/>
  <c r="AI733" i="1" s="1"/>
  <c r="AI560" i="1"/>
  <c r="X555" i="1"/>
  <c r="AI552" i="1"/>
  <c r="M550" i="1"/>
  <c r="X547" i="1"/>
  <c r="AI544" i="1"/>
  <c r="M542" i="1"/>
  <c r="AA539" i="1"/>
  <c r="AA537" i="1"/>
  <c r="AA535" i="1"/>
  <c r="AA533" i="1"/>
  <c r="AA531" i="1"/>
  <c r="AA529" i="1"/>
  <c r="AA527" i="1"/>
  <c r="AA525" i="1"/>
  <c r="AA523" i="1"/>
  <c r="K521" i="1"/>
  <c r="S518" i="1"/>
  <c r="AA509" i="1"/>
  <c r="AB662" i="1"/>
  <c r="AB774" i="1" s="1"/>
  <c r="X657" i="1"/>
  <c r="AH651" i="1"/>
  <c r="AH763" i="1" s="1"/>
  <c r="AJ645" i="1"/>
  <c r="AJ757" i="1" s="1"/>
  <c r="AJ641" i="1"/>
  <c r="AJ637" i="1"/>
  <c r="AJ749" i="1" s="1"/>
  <c r="AJ633" i="1"/>
  <c r="AJ629" i="1"/>
  <c r="AJ741" i="1" s="1"/>
  <c r="AJ625" i="1"/>
  <c r="AJ621" i="1"/>
  <c r="AJ733" i="1" s="1"/>
  <c r="AJ616" i="1"/>
  <c r="AJ784" i="1" s="1"/>
  <c r="O614" i="1"/>
  <c r="O782" i="1" s="1"/>
  <c r="Y779" i="1"/>
  <c r="AJ608" i="1"/>
  <c r="AJ776" i="1" s="1"/>
  <c r="O606" i="1"/>
  <c r="O774" i="1" s="1"/>
  <c r="Y771" i="1"/>
  <c r="AJ600" i="1"/>
  <c r="AJ768" i="1" s="1"/>
  <c r="O598" i="1"/>
  <c r="O766" i="1" s="1"/>
  <c r="Y595" i="1"/>
  <c r="Y763" i="1" s="1"/>
  <c r="AJ760" i="1"/>
  <c r="O590" i="1"/>
  <c r="O758" i="1" s="1"/>
  <c r="Y587" i="1"/>
  <c r="Y755" i="1" s="1"/>
  <c r="AJ752" i="1"/>
  <c r="O582" i="1"/>
  <c r="O750" i="1" s="1"/>
  <c r="Y579" i="1"/>
  <c r="Y747" i="1" s="1"/>
  <c r="AJ744" i="1"/>
  <c r="O574" i="1"/>
  <c r="Y571" i="1"/>
  <c r="Y739" i="1" s="1"/>
  <c r="AJ736" i="1"/>
  <c r="O734" i="1"/>
  <c r="AJ560" i="1"/>
  <c r="O558" i="1"/>
  <c r="Y555" i="1"/>
  <c r="AJ552" i="1"/>
  <c r="O550" i="1"/>
  <c r="Y547" i="1"/>
  <c r="AJ544" i="1"/>
  <c r="O542" i="1"/>
  <c r="AB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H555" i="1"/>
  <c r="S543" i="1"/>
  <c r="AE534" i="1"/>
  <c r="AE527" i="1"/>
  <c r="W520" i="1"/>
  <c r="O513" i="1"/>
  <c r="H536" i="1"/>
  <c r="AF526" i="1"/>
  <c r="AF517" i="1"/>
  <c r="P509" i="1"/>
  <c r="AK448" i="1"/>
  <c r="U659" i="1"/>
  <c r="U771" i="1" s="1"/>
  <c r="U667" i="1"/>
  <c r="U448" i="1"/>
  <c r="W668" i="1"/>
  <c r="W780" i="1" s="1"/>
  <c r="R663" i="1"/>
  <c r="R775" i="1" s="1"/>
  <c r="AA657" i="1"/>
  <c r="AA769" i="1" s="1"/>
  <c r="W652" i="1"/>
  <c r="AA786" i="1"/>
  <c r="AK783" i="1"/>
  <c r="P781" i="1"/>
  <c r="AA778" i="1"/>
  <c r="AK775" i="1"/>
  <c r="P773" i="1"/>
  <c r="AA770" i="1"/>
  <c r="AK767" i="1"/>
  <c r="P765" i="1"/>
  <c r="AA594" i="1"/>
  <c r="AA762" i="1" s="1"/>
  <c r="AK591" i="1"/>
  <c r="AK759" i="1" s="1"/>
  <c r="P757" i="1"/>
  <c r="AA586" i="1"/>
  <c r="AA754" i="1" s="1"/>
  <c r="AK583" i="1"/>
  <c r="AK751" i="1" s="1"/>
  <c r="P749" i="1"/>
  <c r="AA578" i="1"/>
  <c r="AA746" i="1" s="1"/>
  <c r="AK575" i="1"/>
  <c r="AK743" i="1" s="1"/>
  <c r="P573" i="1"/>
  <c r="P741" i="1" s="1"/>
  <c r="AA570" i="1"/>
  <c r="AA738" i="1" s="1"/>
  <c r="AK567" i="1"/>
  <c r="AK735" i="1" s="1"/>
  <c r="P733" i="1"/>
  <c r="AA561" i="1"/>
  <c r="AK558" i="1"/>
  <c r="P556" i="1"/>
  <c r="AA553" i="1"/>
  <c r="AK550" i="1"/>
  <c r="P548" i="1"/>
  <c r="AA545" i="1"/>
  <c r="AK542" i="1"/>
  <c r="P540" i="1"/>
  <c r="AC537" i="1"/>
  <c r="AC535" i="1"/>
  <c r="AC533" i="1"/>
  <c r="AC531" i="1"/>
  <c r="AC529" i="1"/>
  <c r="AC527" i="1"/>
  <c r="AC525" i="1"/>
  <c r="AC523" i="1"/>
  <c r="AC521" i="1"/>
  <c r="AC519" i="1"/>
  <c r="AC517" i="1"/>
  <c r="AC515" i="1"/>
  <c r="AC513" i="1"/>
  <c r="AC511" i="1"/>
  <c r="AC509" i="1"/>
  <c r="AB585" i="1"/>
  <c r="AB753" i="1" s="1"/>
  <c r="G576" i="1"/>
  <c r="G744" i="1" s="1"/>
  <c r="AB738" i="1"/>
  <c r="AB734" i="1"/>
  <c r="Q560" i="1"/>
  <c r="AB555" i="1"/>
  <c r="Q551" i="1"/>
  <c r="AB545" i="1"/>
  <c r="Q540" i="1"/>
  <c r="AL535" i="1"/>
  <c r="N532" i="1"/>
  <c r="AD528" i="1"/>
  <c r="AL524" i="1"/>
  <c r="V521" i="1"/>
  <c r="AL517" i="1"/>
  <c r="V514" i="1"/>
  <c r="AL510" i="1"/>
  <c r="S576" i="1"/>
  <c r="S744" i="1" s="1"/>
  <c r="AC567" i="1"/>
  <c r="AC735" i="1" s="1"/>
  <c r="H559" i="1"/>
  <c r="AC553" i="1"/>
  <c r="H544" i="1"/>
  <c r="O536" i="1"/>
  <c r="AE528" i="1"/>
  <c r="G521" i="1"/>
  <c r="W513" i="1"/>
  <c r="P533" i="1"/>
  <c r="P524" i="1"/>
  <c r="H515" i="1"/>
  <c r="AI509" i="1"/>
  <c r="AL546" i="1"/>
  <c r="AL554" i="1"/>
  <c r="AL334" i="1"/>
  <c r="V547" i="1"/>
  <c r="V555" i="1"/>
  <c r="N540" i="1"/>
  <c r="N548" i="1"/>
  <c r="N556" i="1"/>
  <c r="AJ647" i="1"/>
  <c r="AJ759" i="1" s="1"/>
  <c r="U647" i="1"/>
  <c r="U759" i="1" s="1"/>
  <c r="H572" i="1"/>
  <c r="H740" i="1" s="1"/>
  <c r="Q391" i="1"/>
  <c r="H334" i="1"/>
  <c r="AI391" i="1"/>
  <c r="F751" i="1"/>
  <c r="F747" i="1"/>
  <c r="F782" i="1"/>
  <c r="F739" i="1"/>
  <c r="F768" i="1"/>
  <c r="F771" i="1"/>
  <c r="F759" i="1"/>
  <c r="F755" i="1"/>
  <c r="F734" i="1"/>
  <c r="F775" i="1"/>
  <c r="F685" i="1"/>
  <c r="F629" i="1"/>
  <c r="F573" i="1"/>
  <c r="F574" i="1"/>
  <c r="F630" i="1"/>
  <c r="F686" i="1"/>
  <c r="F649" i="1"/>
  <c r="F705" i="1"/>
  <c r="F593" i="1"/>
  <c r="F590" i="1"/>
  <c r="F646" i="1"/>
  <c r="F702" i="1"/>
  <c r="F713" i="1"/>
  <c r="F657" i="1"/>
  <c r="F601" i="1"/>
  <c r="F692" i="1"/>
  <c r="F580" i="1"/>
  <c r="F636" i="1"/>
  <c r="F597" i="1"/>
  <c r="F709" i="1"/>
  <c r="F653" i="1"/>
  <c r="F763" i="1"/>
  <c r="F783" i="1"/>
  <c r="F779" i="1"/>
  <c r="F633" i="1"/>
  <c r="F689" i="1"/>
  <c r="F577" i="1"/>
  <c r="F641" i="1"/>
  <c r="F585" i="1"/>
  <c r="F697" i="1"/>
  <c r="F524" i="1"/>
  <c r="F581" i="1"/>
  <c r="F693" i="1"/>
  <c r="F637" i="1"/>
  <c r="F582" i="1"/>
  <c r="F694" i="1"/>
  <c r="F638" i="1"/>
  <c r="F572" i="1"/>
  <c r="F684" i="1"/>
  <c r="F628" i="1"/>
  <c r="F701" i="1"/>
  <c r="F589" i="1"/>
  <c r="F645" i="1"/>
  <c r="F654" i="1"/>
  <c r="F598" i="1"/>
  <c r="F710" i="1"/>
  <c r="F665" i="1"/>
  <c r="F721" i="1"/>
  <c r="F609" i="1"/>
  <c r="F700" i="1"/>
  <c r="F644" i="1"/>
  <c r="F588" i="1"/>
  <c r="F717" i="1"/>
  <c r="F661" i="1"/>
  <c r="F605" i="1"/>
  <c r="F786" i="1"/>
  <c r="F606" i="1"/>
  <c r="F774" i="1" s="1"/>
  <c r="F718" i="1"/>
  <c r="F662" i="1"/>
  <c r="F673" i="1"/>
  <c r="F617" i="1"/>
  <c r="F729" i="1"/>
  <c r="F708" i="1"/>
  <c r="F596" i="1"/>
  <c r="F652" i="1"/>
  <c r="F556" i="1"/>
  <c r="F725" i="1"/>
  <c r="F613" i="1"/>
  <c r="F669" i="1"/>
  <c r="F716" i="1"/>
  <c r="F660" i="1"/>
  <c r="F604" i="1"/>
  <c r="F772" i="1" s="1"/>
  <c r="F625" i="1"/>
  <c r="F681" i="1"/>
  <c r="F569" i="1"/>
  <c r="F724" i="1"/>
  <c r="F612" i="1"/>
  <c r="F668" i="1"/>
  <c r="F784" i="1"/>
  <c r="F533" i="1"/>
  <c r="F531" i="1"/>
  <c r="F550" i="1"/>
  <c r="F512" i="1"/>
  <c r="F555" i="1"/>
  <c r="F516" i="1"/>
  <c r="F537" i="1"/>
  <c r="F557" i="1"/>
  <c r="F535" i="1"/>
  <c r="F519" i="1"/>
  <c r="F509" i="1"/>
  <c r="F528" i="1"/>
  <c r="F532" i="1"/>
  <c r="F538" i="1"/>
  <c r="F510" i="1"/>
  <c r="F517" i="1"/>
  <c r="F536" i="1"/>
  <c r="F515" i="1"/>
  <c r="F540" i="1"/>
  <c r="F554" i="1"/>
  <c r="F526" i="1"/>
  <c r="F546" i="1"/>
  <c r="F518" i="1"/>
  <c r="F520" i="1"/>
  <c r="F525" i="1"/>
  <c r="F505" i="1"/>
  <c r="F544" i="1"/>
  <c r="F523" i="1"/>
  <c r="F548" i="1"/>
  <c r="F542" i="1"/>
  <c r="F534" i="1"/>
  <c r="F391" i="1"/>
  <c r="F552" i="1"/>
  <c r="F448" i="1"/>
  <c r="F541" i="1"/>
  <c r="F560" i="1"/>
  <c r="F539" i="1"/>
  <c r="F508" i="1"/>
  <c r="F334" i="1"/>
  <c r="F549" i="1"/>
  <c r="F547" i="1"/>
  <c r="F521" i="1"/>
  <c r="AJ755" i="1" l="1"/>
  <c r="AF747" i="1"/>
  <c r="K770" i="1"/>
  <c r="AE743" i="1"/>
  <c r="O751" i="1"/>
  <c r="X761" i="1"/>
  <c r="AJ766" i="1"/>
  <c r="H778" i="1"/>
  <c r="H771" i="1"/>
  <c r="AF764" i="1"/>
  <c r="AF744" i="1"/>
  <c r="V755" i="1"/>
  <c r="AJ750" i="1"/>
  <c r="F764" i="1"/>
  <c r="U779" i="1"/>
  <c r="O742" i="1"/>
  <c r="P751" i="1"/>
  <c r="F749" i="1"/>
  <c r="P764" i="1"/>
  <c r="H751" i="1"/>
  <c r="H773" i="1"/>
  <c r="F778" i="1"/>
  <c r="O755" i="1"/>
  <c r="P756" i="1"/>
  <c r="AF736" i="1"/>
  <c r="H737" i="1"/>
  <c r="P763" i="1"/>
  <c r="AI779" i="1"/>
  <c r="S773" i="1"/>
  <c r="AB775" i="1"/>
  <c r="W776" i="1"/>
  <c r="K734" i="1"/>
  <c r="AJ745" i="1"/>
  <c r="X777" i="1"/>
  <c r="AE744" i="1"/>
  <c r="P739" i="1"/>
  <c r="AF743" i="1"/>
  <c r="AB772" i="1"/>
  <c r="K738" i="1"/>
  <c r="AF758" i="1"/>
  <c r="AF755" i="1"/>
  <c r="AJ742" i="1"/>
  <c r="K741" i="1"/>
  <c r="H768" i="1"/>
  <c r="P760" i="1"/>
  <c r="X779" i="1"/>
  <c r="S786" i="1"/>
  <c r="P748" i="1"/>
  <c r="O746" i="1"/>
  <c r="X750" i="1"/>
  <c r="AF759" i="1"/>
  <c r="P736" i="1"/>
  <c r="Q733" i="1"/>
  <c r="O752" i="1"/>
  <c r="AC733" i="1"/>
  <c r="AJ737" i="1"/>
  <c r="X769" i="1"/>
  <c r="W764" i="1"/>
  <c r="G740" i="1"/>
  <c r="AJ758" i="1"/>
  <c r="G767" i="1"/>
  <c r="O735" i="1"/>
  <c r="S776" i="1"/>
  <c r="AD750" i="1"/>
  <c r="O756" i="1"/>
  <c r="K733" i="1"/>
  <c r="G773" i="1"/>
  <c r="P752" i="1"/>
  <c r="AF748" i="1"/>
  <c r="V741" i="1"/>
  <c r="P740" i="1"/>
  <c r="AL736" i="1"/>
  <c r="AJ753" i="1"/>
  <c r="K736" i="1"/>
  <c r="P747" i="1"/>
  <c r="AI763" i="1"/>
  <c r="H754" i="1"/>
  <c r="F780" i="1"/>
  <c r="F785" i="1"/>
  <c r="F766" i="1"/>
  <c r="F753" i="1"/>
  <c r="F750" i="1"/>
  <c r="F745" i="1"/>
  <c r="F765" i="1"/>
  <c r="F741" i="1"/>
  <c r="F777" i="1"/>
  <c r="F748" i="1"/>
  <c r="F761" i="1"/>
  <c r="F757" i="1"/>
  <c r="F758" i="1"/>
  <c r="F737" i="1"/>
  <c r="F781" i="1"/>
  <c r="F756" i="1"/>
  <c r="F742" i="1"/>
  <c r="F740" i="1"/>
  <c r="F773" i="1"/>
  <c r="F769" i="1"/>
</calcChain>
</file>

<file path=xl/sharedStrings.xml><?xml version="1.0" encoding="utf-8"?>
<sst xmlns="http://schemas.openxmlformats.org/spreadsheetml/2006/main" count="2324" uniqueCount="167">
  <si>
    <t>No. of Import Naphtha / Run Case</t>
    <phoneticPr fontId="1" type="noConversion"/>
  </si>
  <si>
    <t>001</t>
    <phoneticPr fontId="1" type="noConversion"/>
  </si>
  <si>
    <t>Stream</t>
    <phoneticPr fontId="1" type="noConversion"/>
  </si>
  <si>
    <t>Material Balance Check</t>
    <phoneticPr fontId="1" type="noConversion"/>
  </si>
  <si>
    <t>Case Conditions</t>
    <phoneticPr fontId="1" type="noConversion"/>
  </si>
  <si>
    <t>Feed Rate to C013 (Input)</t>
    <phoneticPr fontId="1" type="noConversion"/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</si>
  <si>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  <charset val="136"/>
      </rPr>
      <t>/hr</t>
    </r>
    <phoneticPr fontId="1" type="noConversion"/>
  </si>
  <si>
    <t>S0-021</t>
    <phoneticPr fontId="1" type="noConversion"/>
  </si>
  <si>
    <t>C7+ in Light End (Input)</t>
    <phoneticPr fontId="1" type="noConversion"/>
  </si>
  <si>
    <t>wt%</t>
    <phoneticPr fontId="1" type="noConversion"/>
  </si>
  <si>
    <t>S0-121</t>
    <phoneticPr fontId="1" type="noConversion"/>
  </si>
  <si>
    <t>Heart Cut Prod. Rate (Input)</t>
    <phoneticPr fontId="1" type="noConversion"/>
  </si>
  <si>
    <t>S0-141</t>
    <phoneticPr fontId="1" type="noConversion"/>
  </si>
  <si>
    <t>C6P- in Heart Cut (Input)</t>
    <phoneticPr fontId="1" type="noConversion"/>
  </si>
  <si>
    <t>Feed Rate to C013 (Results)</t>
    <phoneticPr fontId="1" type="noConversion"/>
  </si>
  <si>
    <t>C7+ in Light End (Results)</t>
    <phoneticPr fontId="1" type="noConversion"/>
  </si>
  <si>
    <t>Heart Cut Prod. Rate (Results)</t>
    <phoneticPr fontId="1" type="noConversion"/>
  </si>
  <si>
    <t xml:space="preserve">  C6P- in Heart Cut (Results)</t>
    <phoneticPr fontId="1" type="noConversion"/>
  </si>
  <si>
    <t xml:space="preserve">  C10+ in Heart Cut (Results)</t>
    <phoneticPr fontId="1" type="noConversion"/>
  </si>
  <si>
    <t>Naphtha Properties</t>
    <phoneticPr fontId="1" type="noConversion"/>
  </si>
  <si>
    <t>Naphtha Feed Rate</t>
    <phoneticPr fontId="1" type="noConversion"/>
  </si>
  <si>
    <t>S_NAPHTHA</t>
    <phoneticPr fontId="1" type="noConversion"/>
  </si>
  <si>
    <t>ton/hr</t>
    <phoneticPr fontId="1" type="noConversion"/>
  </si>
  <si>
    <t xml:space="preserve">    N+A in Naphtha</t>
    <phoneticPr fontId="1" type="noConversion"/>
  </si>
  <si>
    <t xml:space="preserve">    C6P- in Naphtha</t>
    <phoneticPr fontId="1" type="noConversion"/>
  </si>
  <si>
    <t xml:space="preserve">    C10+ in Naphtha</t>
    <phoneticPr fontId="1" type="noConversion"/>
  </si>
  <si>
    <t xml:space="preserve">        Oxygen</t>
    <phoneticPr fontId="1" type="noConversion"/>
  </si>
  <si>
    <t xml:space="preserve">        Methane</t>
    <phoneticPr fontId="1" type="noConversion"/>
  </si>
  <si>
    <t xml:space="preserve">        Ethane</t>
    <phoneticPr fontId="1" type="noConversion"/>
  </si>
  <si>
    <t xml:space="preserve">        Propane</t>
    <phoneticPr fontId="1" type="noConversion"/>
  </si>
  <si>
    <t xml:space="preserve">        n-Butane</t>
    <phoneticPr fontId="1" type="noConversion"/>
  </si>
  <si>
    <t xml:space="preserve">        i-Pentane</t>
    <phoneticPr fontId="1" type="noConversion"/>
  </si>
  <si>
    <t xml:space="preserve">        n-Pentane</t>
    <phoneticPr fontId="1" type="noConversion"/>
  </si>
  <si>
    <t xml:space="preserve">        tr2-Pentene</t>
    <phoneticPr fontId="1" type="noConversion"/>
  </si>
  <si>
    <t xml:space="preserve">        Cyclopentane</t>
    <phoneticPr fontId="1" type="noConversion"/>
  </si>
  <si>
    <t xml:space="preserve">        3-Methylpentane</t>
    <phoneticPr fontId="1" type="noConversion"/>
  </si>
  <si>
    <t xml:space="preserve">        tr2-Hexene</t>
    <phoneticPr fontId="1" type="noConversion"/>
  </si>
  <si>
    <t xml:space="preserve">        n-Hexane</t>
    <phoneticPr fontId="1" type="noConversion"/>
  </si>
  <si>
    <t xml:space="preserve">        Methylcyclopentane</t>
    <phoneticPr fontId="1" type="noConversion"/>
  </si>
  <si>
    <t xml:space="preserve">        2,2-Dimethylpentane</t>
    <phoneticPr fontId="1" type="noConversion"/>
  </si>
  <si>
    <t xml:space="preserve">        Benzene</t>
    <phoneticPr fontId="1" type="noConversion"/>
  </si>
  <si>
    <t xml:space="preserve">        Cyclohexane</t>
    <phoneticPr fontId="1" type="noConversion"/>
  </si>
  <si>
    <t xml:space="preserve">        2,2,3-Trimethylbutane</t>
    <phoneticPr fontId="1" type="noConversion"/>
  </si>
  <si>
    <t xml:space="preserve">        4-Methyl-1-hexene</t>
    <phoneticPr fontId="1" type="noConversion"/>
  </si>
  <si>
    <t xml:space="preserve">        2-Methylhexane</t>
    <phoneticPr fontId="1" type="noConversion"/>
  </si>
  <si>
    <t xml:space="preserve">        t-1,3-Dimethylcyclopentane</t>
    <phoneticPr fontId="1" type="noConversion"/>
  </si>
  <si>
    <t xml:space="preserve">        n-Heptane</t>
    <phoneticPr fontId="1" type="noConversion"/>
  </si>
  <si>
    <t xml:space="preserve">        H2O</t>
    <phoneticPr fontId="1" type="noConversion"/>
  </si>
  <si>
    <t xml:space="preserve">        Methylcyclohexane</t>
    <phoneticPr fontId="1" type="noConversion"/>
  </si>
  <si>
    <t xml:space="preserve">        Ethylcyclopentane</t>
    <phoneticPr fontId="1" type="noConversion"/>
  </si>
  <si>
    <t xml:space="preserve">        2,3-Dimethyl-1-hexene</t>
    <phoneticPr fontId="1" type="noConversion"/>
  </si>
  <si>
    <t xml:space="preserve">        Toluene</t>
    <phoneticPr fontId="1" type="noConversion"/>
  </si>
  <si>
    <t xml:space="preserve">        2-Methylheptane</t>
    <phoneticPr fontId="1" type="noConversion"/>
  </si>
  <si>
    <t xml:space="preserve">        n-Octane</t>
    <phoneticPr fontId="1" type="noConversion"/>
  </si>
  <si>
    <t xml:space="preserve">        Ethylcyclohexane</t>
    <phoneticPr fontId="1" type="noConversion"/>
  </si>
  <si>
    <t xml:space="preserve">        EthylBenzene</t>
    <phoneticPr fontId="1" type="noConversion"/>
  </si>
  <si>
    <t xml:space="preserve">        P-Xylene</t>
    <phoneticPr fontId="1" type="noConversion"/>
  </si>
  <si>
    <t xml:space="preserve">        M-Xylene</t>
    <phoneticPr fontId="1" type="noConversion"/>
  </si>
  <si>
    <t xml:space="preserve">        O-Xylene</t>
    <phoneticPr fontId="1" type="noConversion"/>
  </si>
  <si>
    <t xml:space="preserve">        2-Methyloctane</t>
    <phoneticPr fontId="1" type="noConversion"/>
  </si>
  <si>
    <t xml:space="preserve">        1-Nonene</t>
    <phoneticPr fontId="1" type="noConversion"/>
  </si>
  <si>
    <t xml:space="preserve">        n-Nonane</t>
    <phoneticPr fontId="1" type="noConversion"/>
  </si>
  <si>
    <t xml:space="preserve">        i-Propylbenzene</t>
    <phoneticPr fontId="1" type="noConversion"/>
  </si>
  <si>
    <t xml:space="preserve">        1-trans-3,5-Trimethylcyclohexane</t>
    <phoneticPr fontId="1" type="noConversion"/>
  </si>
  <si>
    <t xml:space="preserve">        n-Propylcyclohexane</t>
    <phoneticPr fontId="1" type="noConversion"/>
  </si>
  <si>
    <t xml:space="preserve">        n-Propylbenzene</t>
    <phoneticPr fontId="1" type="noConversion"/>
  </si>
  <si>
    <t xml:space="preserve">        1,3,5-Trimethylbenzene</t>
    <phoneticPr fontId="1" type="noConversion"/>
  </si>
  <si>
    <t xml:space="preserve">        1-Methyl-2-ethylbenzene</t>
    <phoneticPr fontId="1" type="noConversion"/>
  </si>
  <si>
    <t xml:space="preserve">        1,2,3-Trimethylbenzene</t>
    <phoneticPr fontId="1" type="noConversion"/>
  </si>
  <si>
    <t xml:space="preserve">        2,4-Dimethyloctane</t>
    <phoneticPr fontId="1" type="noConversion"/>
  </si>
  <si>
    <t xml:space="preserve">        2,2,3,3-Tetramethylhexane</t>
    <phoneticPr fontId="1" type="noConversion"/>
  </si>
  <si>
    <t xml:space="preserve">        3-Methylnonane</t>
    <phoneticPr fontId="1" type="noConversion"/>
  </si>
  <si>
    <t xml:space="preserve">        tert-Butylcyclohexane</t>
    <phoneticPr fontId="1" type="noConversion"/>
  </si>
  <si>
    <t xml:space="preserve">        n-Decane</t>
    <phoneticPr fontId="1" type="noConversion"/>
  </si>
  <si>
    <t xml:space="preserve">        1,2-Diethylbenzene</t>
    <phoneticPr fontId="1" type="noConversion"/>
  </si>
  <si>
    <t xml:space="preserve">        n-Undecane</t>
    <phoneticPr fontId="1" type="noConversion"/>
  </si>
  <si>
    <t xml:space="preserve">        n-Pentylbenzene</t>
    <phoneticPr fontId="1" type="noConversion"/>
  </si>
  <si>
    <t xml:space="preserve">        n-Dodecane</t>
    <phoneticPr fontId="1" type="noConversion"/>
  </si>
  <si>
    <t xml:space="preserve">        n-Hexylbenzene</t>
    <phoneticPr fontId="1" type="noConversion"/>
  </si>
  <si>
    <t xml:space="preserve">        n-Tridecane</t>
    <phoneticPr fontId="1" type="noConversion"/>
  </si>
  <si>
    <t>Overall</t>
    <phoneticPr fontId="1" type="noConversion"/>
  </si>
  <si>
    <t>Feed</t>
    <phoneticPr fontId="1" type="noConversion"/>
  </si>
  <si>
    <t>Naphtha Temp after E062</t>
    <phoneticPr fontId="1" type="noConversion"/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</si>
  <si>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2"/>
        <charset val="136"/>
      </rPr>
      <t>C</t>
    </r>
    <phoneticPr fontId="1" type="noConversion"/>
  </si>
  <si>
    <t>S0-019</t>
    <phoneticPr fontId="1" type="noConversion"/>
  </si>
  <si>
    <t>Naphtha Feed Rate to C011</t>
    <phoneticPr fontId="1" type="noConversion"/>
  </si>
  <si>
    <t>S0-020</t>
    <phoneticPr fontId="1" type="noConversion"/>
  </si>
  <si>
    <t>Naphtha Feed Rate to C013</t>
    <phoneticPr fontId="1" type="noConversion"/>
  </si>
  <si>
    <t>Specifications</t>
    <phoneticPr fontId="1" type="noConversion"/>
  </si>
  <si>
    <t>Spec 1 : C7+ in Light End</t>
    <phoneticPr fontId="1" type="noConversion"/>
  </si>
  <si>
    <t>wt%</t>
  </si>
  <si>
    <t>S0-121</t>
  </si>
  <si>
    <t>Spec 2 : Heart Cut Prod. Rate</t>
    <phoneticPr fontId="1" type="noConversion"/>
  </si>
  <si>
    <t>Spec 3 : C6P- in Heart Cut</t>
    <phoneticPr fontId="1" type="noConversion"/>
  </si>
  <si>
    <t>Operating Pressure</t>
    <phoneticPr fontId="1" type="noConversion"/>
  </si>
  <si>
    <t>V012</t>
    <phoneticPr fontId="1" type="noConversion"/>
  </si>
  <si>
    <r>
      <t>kg/cm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  <charset val="136"/>
      </rPr>
      <t>_g</t>
    </r>
    <phoneticPr fontId="1" type="noConversion"/>
  </si>
  <si>
    <t>S0-113</t>
    <phoneticPr fontId="1" type="noConversion"/>
  </si>
  <si>
    <t>C011 Ovhd</t>
    <phoneticPr fontId="1" type="noConversion"/>
  </si>
  <si>
    <t>S0-111</t>
    <phoneticPr fontId="1" type="noConversion"/>
  </si>
  <si>
    <t>C011 Btm</t>
    <phoneticPr fontId="1" type="noConversion"/>
  </si>
  <si>
    <t>S0-141A</t>
  </si>
  <si>
    <t>C013 Ovhd</t>
    <phoneticPr fontId="1" type="noConversion"/>
  </si>
  <si>
    <t>C013_T1</t>
    <phoneticPr fontId="1" type="noConversion"/>
  </si>
  <si>
    <t>C013 Btm</t>
    <phoneticPr fontId="1" type="noConversion"/>
  </si>
  <si>
    <t>S0-221</t>
    <phoneticPr fontId="1" type="noConversion"/>
  </si>
  <si>
    <t>Yield Summary</t>
    <phoneticPr fontId="1" type="noConversion"/>
  </si>
  <si>
    <t>Reflux Rate</t>
    <phoneticPr fontId="1" type="noConversion"/>
  </si>
  <si>
    <t>S0-115</t>
    <phoneticPr fontId="1" type="noConversion"/>
  </si>
  <si>
    <t>Light End Prod. Rate</t>
    <phoneticPr fontId="1" type="noConversion"/>
  </si>
  <si>
    <t>Heart Cut Prod. Rate</t>
    <phoneticPr fontId="1" type="noConversion"/>
  </si>
  <si>
    <t>Heavy End Prod. Rate</t>
    <phoneticPr fontId="1" type="noConversion"/>
  </si>
  <si>
    <t>S0-223</t>
    <phoneticPr fontId="1" type="noConversion"/>
  </si>
  <si>
    <t>Column Temp Profile</t>
    <phoneticPr fontId="1" type="noConversion"/>
  </si>
  <si>
    <t>V012 Operating Temp</t>
    <phoneticPr fontId="1" type="noConversion"/>
  </si>
  <si>
    <t>C011 Ovhd Temp</t>
    <phoneticPr fontId="1" type="noConversion"/>
  </si>
  <si>
    <t>C011 Tray 5 Temp</t>
    <phoneticPr fontId="1" type="noConversion"/>
  </si>
  <si>
    <t>C011_T5</t>
    <phoneticPr fontId="1" type="noConversion"/>
  </si>
  <si>
    <t>C011 Tray 15 Temp</t>
    <phoneticPr fontId="1" type="noConversion"/>
  </si>
  <si>
    <t>C011_T15</t>
    <phoneticPr fontId="1" type="noConversion"/>
  </si>
  <si>
    <t>C011 Tray 24 Temp</t>
    <phoneticPr fontId="1" type="noConversion"/>
  </si>
  <si>
    <t>C011_T24</t>
    <phoneticPr fontId="1" type="noConversion"/>
  </si>
  <si>
    <t>C011 Btm Temp</t>
    <phoneticPr fontId="1" type="noConversion"/>
  </si>
  <si>
    <t>C013 Ovhd Temp</t>
    <phoneticPr fontId="1" type="noConversion"/>
  </si>
  <si>
    <t>C013 Tray 5 Temp</t>
    <phoneticPr fontId="1" type="noConversion"/>
  </si>
  <si>
    <t>C013_T5</t>
    <phoneticPr fontId="1" type="noConversion"/>
  </si>
  <si>
    <t>C013 Tray 12 Temp</t>
    <phoneticPr fontId="1" type="noConversion"/>
  </si>
  <si>
    <t>C013_T12</t>
    <phoneticPr fontId="1" type="noConversion"/>
  </si>
  <si>
    <t>C013 Tray 16 Temp</t>
    <phoneticPr fontId="1" type="noConversion"/>
  </si>
  <si>
    <t>C013_T16</t>
    <phoneticPr fontId="1" type="noConversion"/>
  </si>
  <si>
    <t>C013 Tray 31 Temp</t>
    <phoneticPr fontId="1" type="noConversion"/>
  </si>
  <si>
    <t>C013_T31</t>
    <phoneticPr fontId="1" type="noConversion"/>
  </si>
  <si>
    <t>C013 Tray Btm Temp</t>
    <phoneticPr fontId="1" type="noConversion"/>
  </si>
  <si>
    <t>Duty</t>
    <phoneticPr fontId="1" type="noConversion"/>
  </si>
  <si>
    <t>E062 3.5K Steam Rate</t>
    <phoneticPr fontId="1" type="noConversion"/>
  </si>
  <si>
    <t>S0-311</t>
    <phoneticPr fontId="1" type="noConversion"/>
  </si>
  <si>
    <t>Condenser Heat Duty</t>
    <phoneticPr fontId="1" type="noConversion"/>
  </si>
  <si>
    <t>Mkcal/hr</t>
    <phoneticPr fontId="1" type="noConversion"/>
  </si>
  <si>
    <t>S0-111/112</t>
    <phoneticPr fontId="1" type="noConversion"/>
  </si>
  <si>
    <t>Reboiler Heat Duty</t>
    <phoneticPr fontId="1" type="noConversion"/>
  </si>
  <si>
    <t>S0-233/232</t>
    <phoneticPr fontId="1" type="noConversion"/>
  </si>
  <si>
    <t>Light End Product Properties</t>
    <phoneticPr fontId="1" type="noConversion"/>
  </si>
  <si>
    <t xml:space="preserve">    C7+ in Light End</t>
    <phoneticPr fontId="1" type="noConversion"/>
  </si>
  <si>
    <t>Heart Cut Product Properties</t>
    <phoneticPr fontId="1" type="noConversion"/>
  </si>
  <si>
    <t xml:space="preserve">    C6P- in Heart Cut</t>
    <phoneticPr fontId="1" type="noConversion"/>
  </si>
  <si>
    <t xml:space="preserve">    C10+ in Heart Cut</t>
    <phoneticPr fontId="1" type="noConversion"/>
  </si>
  <si>
    <t>Heavy End Product Properties</t>
    <phoneticPr fontId="1" type="noConversion"/>
  </si>
  <si>
    <t>Heavy End Product Rate</t>
    <phoneticPr fontId="1" type="noConversion"/>
  </si>
  <si>
    <t>S0-223</t>
  </si>
  <si>
    <t xml:space="preserve">    C9- in Heavy End</t>
    <phoneticPr fontId="1" type="noConversion"/>
  </si>
  <si>
    <t>kg/hr</t>
    <phoneticPr fontId="1" type="noConversion"/>
  </si>
  <si>
    <t>Naphtha Feed Rate</t>
  </si>
  <si>
    <t>S_NAPHTHA</t>
  </si>
  <si>
    <t>kg/hr</t>
  </si>
  <si>
    <t>Naphtha Feed Properties</t>
    <phoneticPr fontId="1" type="noConversion"/>
  </si>
  <si>
    <t>Light End Production Rate</t>
    <phoneticPr fontId="1" type="noConversion"/>
  </si>
  <si>
    <t>Heart Cut Production Rate</t>
    <phoneticPr fontId="1" type="noConversion"/>
  </si>
  <si>
    <t>Heavy End Production Rate</t>
    <phoneticPr fontId="1" type="noConversion"/>
  </si>
  <si>
    <t>Individual Component MB Check</t>
    <phoneticPr fontId="1" type="noConversion"/>
  </si>
  <si>
    <t>Ratio</t>
    <phoneticPr fontId="1" type="noConversion"/>
  </si>
  <si>
    <t>Individual Component to Light End Split Factor</t>
    <phoneticPr fontId="1" type="noConversion"/>
  </si>
  <si>
    <t>Individual Component to LE Split Factor</t>
    <phoneticPr fontId="1" type="noConversion"/>
  </si>
  <si>
    <t>Individual Component to Heart Cut Split Factor</t>
    <phoneticPr fontId="1" type="noConversion"/>
  </si>
  <si>
    <t>Individual Component to Heavy End Split Factor</t>
    <phoneticPr fontId="1" type="noConversion"/>
  </si>
  <si>
    <t>Individual Component to HC Split Factor</t>
    <phoneticPr fontId="1" type="noConversion"/>
  </si>
  <si>
    <t>Individual Component to HE Split Factor</t>
    <phoneticPr fontId="1" type="noConversion"/>
  </si>
  <si>
    <t>Individual Component Split Factor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</si>
</sst>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#,##0_);[Red]\(#,##0\)"/>
  </numFmts>
  <fonts count="7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6" fillId="0" borderId="23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0" fontId="6" fillId="0" borderId="8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178" fontId="0" fillId="0" borderId="3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9" fontId="0" fillId="0" borderId="23" xfId="0" applyNumberFormat="1" applyBorder="1">
      <alignment vertical="center"/>
    </xf>
    <xf numFmtId="179" fontId="0" fillId="0" borderId="23" xfId="0" applyNumberFormat="1" applyBorder="1" applyAlignment="1">
      <alignment horizontal="center" vertical="center"/>
    </xf>
    <xf numFmtId="179" fontId="0" fillId="0" borderId="24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179" fontId="0" fillId="0" borderId="26" xfId="0" applyNumberFormat="1" applyBorder="1" applyAlignment="1">
      <alignment horizontal="center" vertical="center"/>
    </xf>
    <xf numFmtId="179" fontId="0" fillId="0" borderId="27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79" fontId="4" fillId="3" borderId="23" xfId="0" applyNumberFormat="1" applyFont="1" applyFill="1" applyBorder="1">
      <alignment vertical="center"/>
    </xf>
    <xf numFmtId="176" fontId="0" fillId="3" borderId="3" xfId="0" applyNumberForma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9" fontId="4" fillId="0" borderId="23" xfId="0" applyNumberFormat="1" applyFont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11" xfId="0" applyFill="1" applyBorder="1">
      <alignment vertical="center"/>
    </xf>
    <xf numFmtId="0" fontId="2" fillId="4" borderId="23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89"/>
    </xf>
    <xf numFmtId="0" fontId="4" fillId="0" borderId="7" xfId="0" applyFont="1" applyBorder="1" applyAlignment="1">
      <alignment horizontal="center" vertical="center" textRotation="89"/>
    </xf>
    <xf numFmtId="0" fontId="4" fillId="0" borderId="22" xfId="0" applyFont="1" applyBorder="1" applyAlignment="1">
      <alignment horizontal="center" vertical="center" textRotation="89"/>
    </xf>
    <xf numFmtId="0" fontId="2" fillId="0" borderId="11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2" fillId="5" borderId="23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2" borderId="23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0" fillId="2" borderId="23" xfId="0" applyFill="1" applyBorder="1">
      <alignment vertical="center"/>
    </xf>
    <xf numFmtId="0" fontId="0" fillId="2" borderId="8" xfId="0" applyFill="1" applyBorder="1">
      <alignment vertical="center"/>
    </xf>
    <xf numFmtId="176" fontId="0" fillId="6" borderId="3" xfId="0" applyNumberFormat="1" applyFill="1" applyBorder="1" applyAlignment="1">
      <alignment horizontal="center" vertical="center"/>
    </xf>
    <xf numFmtId="0" fontId="4" fillId="6" borderId="3" xfId="0" quotePrefix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textRotation="90"/>
    </xf>
    <xf numFmtId="0" fontId="0" fillId="6" borderId="3" xfId="0" applyFill="1" applyBorder="1">
      <alignment vertical="center"/>
    </xf>
    <xf numFmtId="0" fontId="4" fillId="6" borderId="7" xfId="0" applyFont="1" applyFill="1" applyBorder="1" applyAlignment="1">
      <alignment horizontal="center" vertical="center" textRotation="90"/>
    </xf>
    <xf numFmtId="0" fontId="0" fillId="6" borderId="11" xfId="0" applyFill="1" applyBorder="1">
      <alignment vertical="center"/>
    </xf>
    <xf numFmtId="0" fontId="0" fillId="6" borderId="7" xfId="0" applyFill="1" applyBorder="1" applyAlignment="1">
      <alignment horizontal="center" vertical="center" textRotation="90"/>
    </xf>
    <xf numFmtId="0" fontId="0" fillId="6" borderId="8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22" xfId="0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2" fillId="6" borderId="11" xfId="0" applyFont="1" applyFill="1" applyBorder="1" applyAlignment="1">
      <alignment horizontal="center" vertical="center" textRotation="90"/>
    </xf>
    <xf numFmtId="179" fontId="0" fillId="6" borderId="23" xfId="0" applyNumberFormat="1" applyFill="1" applyBorder="1">
      <alignment vertical="center"/>
    </xf>
    <xf numFmtId="179" fontId="0" fillId="6" borderId="23" xfId="0" applyNumberFormat="1" applyFill="1" applyBorder="1" applyAlignment="1">
      <alignment horizontal="center" vertical="center"/>
    </xf>
  </cellXfs>
  <cellStyles count="1">
    <cellStyle name="一般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786"/>
  <sheetViews>
    <sheetView tabSelected="1" topLeftCell="B2" zoomScale="80" zoomScaleNormal="80" workbookViewId="0">
      <pane xSplit="4" ySplit="1" topLeftCell="F498" activePane="bottomRight" state="frozen"/>
      <selection activeCell="B2" sqref="B2"/>
      <selection pane="topRight" activeCell="F2" sqref="F2"/>
      <selection pane="bottomLeft" activeCell="B10" sqref="B10"/>
      <selection pane="bottomRight" activeCell="F489" sqref="F489"/>
    </sheetView>
  </sheetViews>
  <sheetFormatPr defaultRowHeight="15.6" x14ac:dyDescent="0.3"/>
  <cols>
    <col min="1" max="1" width="4.69921875" customWidth="1"/>
    <col min="2" max="2" width="5.19921875" style="1" customWidth="1"/>
    <col min="3" max="3" width="34.09765625" customWidth="1"/>
    <col min="4" max="4" width="9.59765625" style="1" customWidth="1"/>
    <col min="5" max="5" width="14.59765625" style="2" hidden="1" customWidth="1"/>
    <col min="6" max="38" width="10.59765625" style="2" customWidth="1"/>
  </cols>
  <sheetData>
    <row r="1" spans="2:38" ht="19.95" customHeight="1" x14ac:dyDescent="0.3"/>
    <row r="2" spans="2:38" s="9" customFormat="1" ht="22.05" customHeight="1" x14ac:dyDescent="0.3">
      <c r="B2" s="103" t="s">
        <v>0</v>
      </c>
      <c r="C2" s="104"/>
      <c r="D2" s="125" t="s">
        <v>1</v>
      </c>
      <c r="E2" s="3" t="s">
        <v>2</v>
      </c>
      <c r="F2" s="4" t="str">
        <f>D2&amp;"-01"</f>
        <v>001-01</v>
      </c>
      <c r="G2" s="4" t="str">
        <f>D2&amp;"-02"</f>
        <v>001-02</v>
      </c>
      <c r="H2" s="4" t="str">
        <f>D2&amp;"-03"</f>
        <v>001-03</v>
      </c>
      <c r="I2" s="4" t="str">
        <f>D2&amp;"-04"</f>
        <v>001-04</v>
      </c>
      <c r="J2" s="4" t="str">
        <f>D2&amp;"-05"</f>
        <v>001-05</v>
      </c>
      <c r="K2" s="4" t="str">
        <f>D2&amp;"-06"</f>
        <v>001-06</v>
      </c>
      <c r="L2" s="4" t="str">
        <f>D2&amp;"-07"</f>
        <v>001-07</v>
      </c>
      <c r="M2" s="4" t="str">
        <f>D2&amp;"-08"</f>
        <v>001-08</v>
      </c>
      <c r="N2" s="5" t="str">
        <f>D2&amp;"-09"</f>
        <v>001-09</v>
      </c>
      <c r="O2" s="6" t="str">
        <f>D2&amp;"-10"</f>
        <v>001-10</v>
      </c>
      <c r="P2" s="4" t="str">
        <f>D2&amp;"-11"</f>
        <v>001-11</v>
      </c>
      <c r="Q2" s="4" t="str">
        <f>D2&amp;"-12"</f>
        <v>001-12</v>
      </c>
      <c r="R2" s="4" t="str">
        <f>D2&amp;"-13"</f>
        <v>001-13</v>
      </c>
      <c r="S2" s="4" t="str">
        <f>D2&amp;"-14"</f>
        <v>001-14</v>
      </c>
      <c r="T2" s="4" t="str">
        <f>D2&amp;"-15"</f>
        <v>001-15</v>
      </c>
      <c r="U2" s="4" t="str">
        <f>D2&amp;"-16"</f>
        <v>001-16</v>
      </c>
      <c r="V2" s="4" t="str">
        <f>D2&amp;"-17"</f>
        <v>001-17</v>
      </c>
      <c r="W2" s="5" t="str">
        <f>D2&amp;"-18"</f>
        <v>001-18</v>
      </c>
      <c r="X2" s="6" t="str">
        <f>D2&amp;"-19"</f>
        <v>001-19</v>
      </c>
      <c r="Y2" s="4" t="str">
        <f>D2&amp;"-20"</f>
        <v>001-20</v>
      </c>
      <c r="Z2" s="4" t="str">
        <f>D2&amp;"-21"</f>
        <v>001-21</v>
      </c>
      <c r="AA2" s="4" t="str">
        <f>D2&amp;"-22"</f>
        <v>001-22</v>
      </c>
      <c r="AB2" s="4" t="str">
        <f>D2&amp;"-23"</f>
        <v>001-23</v>
      </c>
      <c r="AC2" s="4" t="str">
        <f>D2&amp;"-24"</f>
        <v>001-24</v>
      </c>
      <c r="AD2" s="4" t="str">
        <f>D2&amp;"-25"</f>
        <v>001-25</v>
      </c>
      <c r="AE2" s="4" t="str">
        <f>D2&amp;"-26"</f>
        <v>001-26</v>
      </c>
      <c r="AF2" s="7" t="str">
        <f>D2&amp;"-27"</f>
        <v>001-27</v>
      </c>
      <c r="AG2" s="8" t="str">
        <f>D2&amp;"-28"</f>
        <v>001-28</v>
      </c>
      <c r="AH2" s="4" t="str">
        <f>D2&amp;"-29"</f>
        <v>001-29</v>
      </c>
      <c r="AI2" s="5" t="str">
        <f>D2&amp;"-30"</f>
        <v>001-30</v>
      </c>
      <c r="AJ2" s="6" t="str">
        <f>D2&amp;"-31"</f>
        <v>001-31</v>
      </c>
      <c r="AK2" s="4" t="str">
        <f>D2&amp;"-32"</f>
        <v>001-32</v>
      </c>
      <c r="AL2" s="4" t="str">
        <f>D2&amp;"-33"</f>
        <v>001-33</v>
      </c>
    </row>
    <row r="3" spans="2:38" ht="22.05" customHeight="1" x14ac:dyDescent="0.3">
      <c r="B3" s="126" t="s">
        <v>4</v>
      </c>
      <c r="C3" s="127" t="s">
        <v>5</v>
      </c>
      <c r="D3" s="11" t="s">
        <v>6</v>
      </c>
      <c r="E3" s="12" t="s">
        <v>7</v>
      </c>
      <c r="F3" s="12">
        <v>10</v>
      </c>
      <c r="G3" s="12">
        <v>10</v>
      </c>
      <c r="H3" s="12">
        <v>10</v>
      </c>
      <c r="I3" s="12">
        <v>10</v>
      </c>
      <c r="J3" s="12">
        <v>10</v>
      </c>
      <c r="K3" s="12">
        <v>10</v>
      </c>
      <c r="L3" s="12">
        <v>10</v>
      </c>
      <c r="M3" s="12">
        <v>10</v>
      </c>
      <c r="N3" s="13">
        <v>10</v>
      </c>
      <c r="O3" s="14">
        <v>20</v>
      </c>
      <c r="P3" s="12">
        <v>20</v>
      </c>
      <c r="Q3" s="12">
        <v>20</v>
      </c>
      <c r="R3" s="12">
        <v>20</v>
      </c>
      <c r="S3" s="12">
        <v>20</v>
      </c>
      <c r="T3" s="12">
        <v>20</v>
      </c>
      <c r="U3" s="12">
        <v>20</v>
      </c>
      <c r="V3" s="12">
        <v>20</v>
      </c>
      <c r="W3" s="13">
        <v>20</v>
      </c>
      <c r="X3" s="14">
        <v>30</v>
      </c>
      <c r="Y3" s="12">
        <v>30</v>
      </c>
      <c r="Z3" s="12">
        <v>30</v>
      </c>
      <c r="AA3" s="12">
        <v>30</v>
      </c>
      <c r="AB3" s="12">
        <v>30</v>
      </c>
      <c r="AC3" s="12">
        <v>30</v>
      </c>
      <c r="AD3" s="12">
        <v>30</v>
      </c>
      <c r="AE3" s="12">
        <v>30</v>
      </c>
      <c r="AF3" s="15">
        <v>30</v>
      </c>
      <c r="AG3" s="16">
        <v>10</v>
      </c>
      <c r="AH3" s="12">
        <v>20</v>
      </c>
      <c r="AI3" s="13">
        <v>30</v>
      </c>
      <c r="AJ3" s="14">
        <v>10</v>
      </c>
      <c r="AK3" s="12">
        <v>20</v>
      </c>
      <c r="AL3" s="12">
        <v>30</v>
      </c>
    </row>
    <row r="4" spans="2:38" ht="22.05" customHeight="1" x14ac:dyDescent="0.3">
      <c r="B4" s="128"/>
      <c r="C4" s="127" t="s">
        <v>8</v>
      </c>
      <c r="D4" s="11" t="s">
        <v>9</v>
      </c>
      <c r="E4" s="12" t="s">
        <v>10</v>
      </c>
      <c r="F4" s="12">
        <v>2.5</v>
      </c>
      <c r="G4" s="12">
        <v>5</v>
      </c>
      <c r="H4" s="12">
        <v>10</v>
      </c>
      <c r="I4" s="12">
        <v>2.5</v>
      </c>
      <c r="J4" s="12">
        <v>5</v>
      </c>
      <c r="K4" s="12">
        <v>10</v>
      </c>
      <c r="L4" s="12">
        <v>2.5</v>
      </c>
      <c r="M4" s="12">
        <v>5</v>
      </c>
      <c r="N4" s="15">
        <v>10</v>
      </c>
      <c r="O4" s="16">
        <v>2.5</v>
      </c>
      <c r="P4" s="12">
        <v>5</v>
      </c>
      <c r="Q4" s="12">
        <v>10</v>
      </c>
      <c r="R4" s="12">
        <v>2.5</v>
      </c>
      <c r="S4" s="12">
        <v>5</v>
      </c>
      <c r="T4" s="12">
        <v>10</v>
      </c>
      <c r="U4" s="12">
        <v>2.5</v>
      </c>
      <c r="V4" s="12">
        <v>5</v>
      </c>
      <c r="W4" s="15">
        <v>10</v>
      </c>
      <c r="X4" s="16">
        <v>2.5</v>
      </c>
      <c r="Y4" s="12">
        <v>5</v>
      </c>
      <c r="Z4" s="12">
        <v>10</v>
      </c>
      <c r="AA4" s="12">
        <v>2.5</v>
      </c>
      <c r="AB4" s="12">
        <v>5</v>
      </c>
      <c r="AC4" s="12">
        <v>10</v>
      </c>
      <c r="AD4" s="12">
        <v>2.5</v>
      </c>
      <c r="AE4" s="12">
        <v>5</v>
      </c>
      <c r="AF4" s="15">
        <v>10</v>
      </c>
      <c r="AG4" s="16">
        <v>2.5</v>
      </c>
      <c r="AH4" s="12">
        <v>2.5</v>
      </c>
      <c r="AI4" s="13">
        <v>2.5</v>
      </c>
      <c r="AJ4" s="14">
        <v>2.5</v>
      </c>
      <c r="AK4" s="12">
        <v>2.5</v>
      </c>
      <c r="AL4" s="12">
        <v>2.5</v>
      </c>
    </row>
    <row r="5" spans="2:38" ht="22.05" customHeight="1" x14ac:dyDescent="0.3">
      <c r="B5" s="128"/>
      <c r="C5" s="127" t="s">
        <v>11</v>
      </c>
      <c r="D5" s="11" t="s">
        <v>6</v>
      </c>
      <c r="E5" s="12" t="s">
        <v>12</v>
      </c>
      <c r="F5" s="12">
        <v>100</v>
      </c>
      <c r="G5" s="12">
        <v>100</v>
      </c>
      <c r="H5" s="12">
        <v>100</v>
      </c>
      <c r="I5" s="12">
        <v>100</v>
      </c>
      <c r="J5" s="12">
        <v>100</v>
      </c>
      <c r="K5" s="12">
        <v>100</v>
      </c>
      <c r="L5" s="12">
        <v>100</v>
      </c>
      <c r="M5" s="12">
        <v>100</v>
      </c>
      <c r="N5" s="15">
        <v>100</v>
      </c>
      <c r="O5" s="16">
        <v>100</v>
      </c>
      <c r="P5" s="12">
        <v>100</v>
      </c>
      <c r="Q5" s="12">
        <v>100</v>
      </c>
      <c r="R5" s="12">
        <v>100</v>
      </c>
      <c r="S5" s="12">
        <v>100</v>
      </c>
      <c r="T5" s="12">
        <v>100</v>
      </c>
      <c r="U5" s="12">
        <v>100</v>
      </c>
      <c r="V5" s="12">
        <v>100</v>
      </c>
      <c r="W5" s="15">
        <v>100</v>
      </c>
      <c r="X5" s="16">
        <v>100</v>
      </c>
      <c r="Y5" s="12">
        <v>100</v>
      </c>
      <c r="Z5" s="12">
        <v>100</v>
      </c>
      <c r="AA5" s="12">
        <v>100</v>
      </c>
      <c r="AB5" s="12">
        <v>100</v>
      </c>
      <c r="AC5" s="12">
        <v>100</v>
      </c>
      <c r="AD5" s="12">
        <v>100</v>
      </c>
      <c r="AE5" s="12">
        <v>100</v>
      </c>
      <c r="AF5" s="15">
        <v>100</v>
      </c>
      <c r="AG5" s="16">
        <v>110</v>
      </c>
      <c r="AH5" s="12">
        <v>110</v>
      </c>
      <c r="AI5" s="13">
        <v>110</v>
      </c>
      <c r="AJ5" s="14">
        <v>90</v>
      </c>
      <c r="AK5" s="12">
        <v>90</v>
      </c>
      <c r="AL5" s="12">
        <v>90</v>
      </c>
    </row>
    <row r="6" spans="2:38" ht="22.05" customHeight="1" thickBot="1" x14ac:dyDescent="0.35">
      <c r="B6" s="128"/>
      <c r="C6" s="129" t="s">
        <v>13</v>
      </c>
      <c r="D6" s="18" t="s">
        <v>9</v>
      </c>
      <c r="E6" s="19" t="s">
        <v>12</v>
      </c>
      <c r="F6" s="19">
        <v>1</v>
      </c>
      <c r="G6" s="19">
        <v>1</v>
      </c>
      <c r="H6" s="19">
        <v>1</v>
      </c>
      <c r="I6" s="19">
        <v>1.5</v>
      </c>
      <c r="J6" s="19">
        <v>1.5</v>
      </c>
      <c r="K6" s="19">
        <v>1.5</v>
      </c>
      <c r="L6" s="19">
        <v>2</v>
      </c>
      <c r="M6" s="19">
        <v>2</v>
      </c>
      <c r="N6" s="20">
        <v>2</v>
      </c>
      <c r="O6" s="21">
        <v>1</v>
      </c>
      <c r="P6" s="19">
        <v>1</v>
      </c>
      <c r="Q6" s="19">
        <v>1</v>
      </c>
      <c r="R6" s="19">
        <v>1.5</v>
      </c>
      <c r="S6" s="19">
        <v>1.5</v>
      </c>
      <c r="T6" s="19">
        <v>1.5</v>
      </c>
      <c r="U6" s="19">
        <v>2</v>
      </c>
      <c r="V6" s="19">
        <v>2</v>
      </c>
      <c r="W6" s="20">
        <v>2</v>
      </c>
      <c r="X6" s="21">
        <v>1</v>
      </c>
      <c r="Y6" s="19">
        <v>1</v>
      </c>
      <c r="Z6" s="19">
        <v>1</v>
      </c>
      <c r="AA6" s="19">
        <v>1.5</v>
      </c>
      <c r="AB6" s="19">
        <v>1.5</v>
      </c>
      <c r="AC6" s="19">
        <v>1.5</v>
      </c>
      <c r="AD6" s="19">
        <v>2</v>
      </c>
      <c r="AE6" s="19">
        <v>2</v>
      </c>
      <c r="AF6" s="20">
        <v>2</v>
      </c>
      <c r="AG6" s="21">
        <v>1</v>
      </c>
      <c r="AH6" s="19">
        <v>1</v>
      </c>
      <c r="AI6" s="22">
        <v>1</v>
      </c>
      <c r="AJ6" s="23">
        <v>1</v>
      </c>
      <c r="AK6" s="19">
        <v>1</v>
      </c>
      <c r="AL6" s="19">
        <v>1</v>
      </c>
    </row>
    <row r="7" spans="2:38" ht="22.05" customHeight="1" thickTop="1" x14ac:dyDescent="0.3">
      <c r="B7" s="130"/>
      <c r="C7" s="131" t="s">
        <v>14</v>
      </c>
      <c r="D7" s="25" t="s">
        <v>6</v>
      </c>
      <c r="E7" s="26" t="s">
        <v>7</v>
      </c>
      <c r="F7" s="27">
        <v>10.00000095</v>
      </c>
      <c r="G7" s="27">
        <v>10.00000095</v>
      </c>
      <c r="H7" s="27">
        <v>10.00000095</v>
      </c>
      <c r="I7" s="27">
        <v>10.00000095</v>
      </c>
      <c r="J7" s="27">
        <v>10.00000095</v>
      </c>
      <c r="K7" s="27">
        <v>10.00000095</v>
      </c>
      <c r="L7" s="27">
        <v>10.00000095</v>
      </c>
      <c r="M7" s="27">
        <v>10.00000095</v>
      </c>
      <c r="N7" s="28">
        <v>10.00000095</v>
      </c>
      <c r="O7" s="29">
        <v>20.000001910000002</v>
      </c>
      <c r="P7" s="27">
        <v>20.000001910000002</v>
      </c>
      <c r="Q7" s="27">
        <v>20.000001910000002</v>
      </c>
      <c r="R7" s="27">
        <v>20.000001910000002</v>
      </c>
      <c r="S7" s="27">
        <v>20.000001910000002</v>
      </c>
      <c r="T7" s="27">
        <v>20.000001910000002</v>
      </c>
      <c r="U7" s="27">
        <v>20.000001910000002</v>
      </c>
      <c r="V7" s="27">
        <v>20.000001910000002</v>
      </c>
      <c r="W7" s="28">
        <v>20.000001910000002</v>
      </c>
      <c r="X7" s="29">
        <v>30.000001910000002</v>
      </c>
      <c r="Y7" s="27">
        <v>30.000001910000002</v>
      </c>
      <c r="Z7" s="27">
        <v>30.000001910000002</v>
      </c>
      <c r="AA7" s="27">
        <v>30.000001910000002</v>
      </c>
      <c r="AB7" s="27">
        <v>30.000001910000002</v>
      </c>
      <c r="AC7" s="27">
        <v>30.000001910000002</v>
      </c>
      <c r="AD7" s="27">
        <v>30.000001910000002</v>
      </c>
      <c r="AE7" s="27">
        <v>30.000001910000002</v>
      </c>
      <c r="AF7" s="30">
        <v>30.000001910000002</v>
      </c>
      <c r="AG7" s="31">
        <v>10.00000095</v>
      </c>
      <c r="AH7" s="27">
        <v>20.000001910000002</v>
      </c>
      <c r="AI7" s="28">
        <v>30.000001910000002</v>
      </c>
      <c r="AJ7" s="29">
        <v>10.00000095</v>
      </c>
      <c r="AK7" s="27">
        <v>20.000001910000002</v>
      </c>
      <c r="AL7" s="27">
        <v>30.000001910000002</v>
      </c>
    </row>
    <row r="8" spans="2:38" ht="22.05" customHeight="1" x14ac:dyDescent="0.3">
      <c r="B8" s="130"/>
      <c r="C8" s="127" t="s">
        <v>15</v>
      </c>
      <c r="D8" s="11" t="s">
        <v>9</v>
      </c>
      <c r="E8" s="12" t="s">
        <v>10</v>
      </c>
      <c r="F8" s="12">
        <v>2.5000567823211055</v>
      </c>
      <c r="G8" s="12">
        <v>4.9998818123960866</v>
      </c>
      <c r="H8" s="12">
        <v>10.000005889651526</v>
      </c>
      <c r="I8" s="12">
        <v>2.5000195795374252</v>
      </c>
      <c r="J8" s="12">
        <v>5.0000005310765161</v>
      </c>
      <c r="K8" s="12">
        <v>10.000053218348691</v>
      </c>
      <c r="L8" s="12">
        <v>2.5000251101834583</v>
      </c>
      <c r="M8" s="12">
        <v>5.000162376064786</v>
      </c>
      <c r="N8" s="15">
        <v>9.9999896730831601</v>
      </c>
      <c r="O8" s="16">
        <v>2.5002715799199464</v>
      </c>
      <c r="P8" s="12">
        <v>5.0000571251107608</v>
      </c>
      <c r="Q8" s="12">
        <v>10.000391853775074</v>
      </c>
      <c r="R8" s="12">
        <v>2.5000875957174413</v>
      </c>
      <c r="S8" s="12">
        <v>5.0004486107823052</v>
      </c>
      <c r="T8" s="12">
        <v>9.9999454627267408</v>
      </c>
      <c r="U8" s="12">
        <v>2.5002094177082963</v>
      </c>
      <c r="V8" s="12">
        <v>4.9999981816232051</v>
      </c>
      <c r="W8" s="15">
        <v>9.999890357479952</v>
      </c>
      <c r="X8" s="16">
        <v>2.4998732933986134</v>
      </c>
      <c r="Y8" s="12">
        <v>5.0000586830650988</v>
      </c>
      <c r="Z8" s="12">
        <v>10.000980957749668</v>
      </c>
      <c r="AA8" s="12">
        <v>2.4999857099151686</v>
      </c>
      <c r="AB8" s="12">
        <v>4.9998977388979426</v>
      </c>
      <c r="AC8" s="12">
        <v>9.9998335004545353</v>
      </c>
      <c r="AD8" s="12">
        <v>2.5001476946380539</v>
      </c>
      <c r="AE8" s="12">
        <v>4.9999735728634569</v>
      </c>
      <c r="AF8" s="15">
        <v>10.000195333276327</v>
      </c>
      <c r="AG8" s="16">
        <v>2.4999496279884279</v>
      </c>
      <c r="AH8" s="12">
        <v>2.5001471437718683</v>
      </c>
      <c r="AI8" s="13">
        <v>2.4999766729153614</v>
      </c>
      <c r="AJ8" s="14">
        <v>2.4999759183529719</v>
      </c>
      <c r="AK8" s="12">
        <v>2.4999811552442823</v>
      </c>
      <c r="AL8" s="12">
        <v>2.5003058640094911</v>
      </c>
    </row>
    <row r="9" spans="2:38" ht="22.05" customHeight="1" x14ac:dyDescent="0.3">
      <c r="B9" s="130"/>
      <c r="C9" s="127" t="s">
        <v>16</v>
      </c>
      <c r="D9" s="11" t="s">
        <v>6</v>
      </c>
      <c r="E9" s="12" t="s">
        <v>12</v>
      </c>
      <c r="F9" s="12">
        <v>100.0001984</v>
      </c>
      <c r="G9" s="12">
        <v>100.0001221</v>
      </c>
      <c r="H9" s="12">
        <v>100.0000076</v>
      </c>
      <c r="I9" s="12">
        <v>100.00027470000001</v>
      </c>
      <c r="J9" s="12">
        <v>99.999816890000005</v>
      </c>
      <c r="K9" s="12">
        <v>100.000061</v>
      </c>
      <c r="L9" s="12">
        <v>100.00028229999999</v>
      </c>
      <c r="M9" s="12">
        <v>100.0002594</v>
      </c>
      <c r="N9" s="15">
        <v>99.999977110000003</v>
      </c>
      <c r="O9" s="16">
        <v>100.00064089999999</v>
      </c>
      <c r="P9" s="12">
        <v>100.00022130000001</v>
      </c>
      <c r="Q9" s="12">
        <v>100.0010834</v>
      </c>
      <c r="R9" s="12">
        <v>100.0002899</v>
      </c>
      <c r="S9" s="12">
        <v>100.000412</v>
      </c>
      <c r="T9" s="12">
        <v>100.00022130000001</v>
      </c>
      <c r="U9" s="12">
        <v>100.00069430000001</v>
      </c>
      <c r="V9" s="12">
        <v>99.999961850000005</v>
      </c>
      <c r="W9" s="15">
        <v>99.999916080000006</v>
      </c>
      <c r="X9" s="16">
        <v>99.999984740000002</v>
      </c>
      <c r="Y9" s="12">
        <v>99.999740599999996</v>
      </c>
      <c r="Z9" s="12">
        <v>100.0005341</v>
      </c>
      <c r="AA9" s="12">
        <v>100.0009766</v>
      </c>
      <c r="AB9" s="12">
        <v>100.0005951</v>
      </c>
      <c r="AC9" s="12">
        <v>100.00051879999999</v>
      </c>
      <c r="AD9" s="12">
        <v>100.00040439999999</v>
      </c>
      <c r="AE9" s="12">
        <v>100.0007706</v>
      </c>
      <c r="AF9" s="15">
        <v>100.0007324</v>
      </c>
      <c r="AG9" s="16">
        <v>109.99991609999999</v>
      </c>
      <c r="AH9" s="12">
        <v>110.00062560000001</v>
      </c>
      <c r="AI9" s="13">
        <v>109.99990080000001</v>
      </c>
      <c r="AJ9" s="14">
        <v>89.999969480000004</v>
      </c>
      <c r="AK9" s="12">
        <v>90.000534060000007</v>
      </c>
      <c r="AL9" s="12">
        <v>90.000282290000001</v>
      </c>
    </row>
    <row r="10" spans="2:38" ht="22.05" customHeight="1" x14ac:dyDescent="0.3">
      <c r="B10" s="130"/>
      <c r="C10" s="132" t="s">
        <v>17</v>
      </c>
      <c r="D10" s="33" t="s">
        <v>9</v>
      </c>
      <c r="E10" s="34" t="s">
        <v>12</v>
      </c>
      <c r="F10" s="34">
        <v>1.0004273044501499</v>
      </c>
      <c r="G10" s="34">
        <v>1.0004006545054001</v>
      </c>
      <c r="H10" s="34">
        <v>0.99999263180761999</v>
      </c>
      <c r="I10" s="34">
        <v>1.5002928335540602</v>
      </c>
      <c r="J10" s="34">
        <v>1.49996143363747</v>
      </c>
      <c r="K10" s="34">
        <v>1.50018334242044</v>
      </c>
      <c r="L10" s="34">
        <v>2.0003224471099199</v>
      </c>
      <c r="M10" s="34">
        <v>2.0001438027873899</v>
      </c>
      <c r="N10" s="35">
        <v>2.0000535214495798</v>
      </c>
      <c r="O10" s="36">
        <v>1.00002202645327</v>
      </c>
      <c r="P10" s="34">
        <v>0.99993489746996</v>
      </c>
      <c r="Q10" s="34">
        <v>0.99974772084025998</v>
      </c>
      <c r="R10" s="34">
        <v>1.5002609015191299</v>
      </c>
      <c r="S10" s="34">
        <v>1.5003115275362999</v>
      </c>
      <c r="T10" s="34">
        <v>1.5002822271513498</v>
      </c>
      <c r="U10" s="34">
        <v>2.0002538536322501</v>
      </c>
      <c r="V10" s="34">
        <v>1.99998045755303</v>
      </c>
      <c r="W10" s="35">
        <v>1.9999945460173101</v>
      </c>
      <c r="X10" s="36">
        <v>1.0000136581855199</v>
      </c>
      <c r="Y10" s="34">
        <v>0.99988628708868998</v>
      </c>
      <c r="Z10" s="34">
        <v>0.99992459914763998</v>
      </c>
      <c r="AA10" s="34">
        <v>1.4997238950401899</v>
      </c>
      <c r="AB10" s="34">
        <v>1.4997961432664602</v>
      </c>
      <c r="AC10" s="34">
        <v>1.4997999762844101</v>
      </c>
      <c r="AD10" s="34">
        <v>2.0002208350119197</v>
      </c>
      <c r="AE10" s="34">
        <v>2.0006682934746798</v>
      </c>
      <c r="AF10" s="35">
        <v>2.00056273697344</v>
      </c>
      <c r="AG10" s="36">
        <v>0.99997698559799009</v>
      </c>
      <c r="AH10" s="34">
        <v>1.0001168616309202</v>
      </c>
      <c r="AI10" s="37">
        <v>0.99998951056273</v>
      </c>
      <c r="AJ10" s="38">
        <v>0.99999134081889995</v>
      </c>
      <c r="AK10" s="34">
        <v>0.99987800050710995</v>
      </c>
      <c r="AL10" s="34">
        <v>0.99997257506669002</v>
      </c>
    </row>
    <row r="11" spans="2:38" ht="22.05" customHeight="1" thickBot="1" x14ac:dyDescent="0.35">
      <c r="B11" s="133"/>
      <c r="C11" s="129" t="s">
        <v>18</v>
      </c>
      <c r="D11" s="18" t="s">
        <v>9</v>
      </c>
      <c r="E11" s="19" t="s">
        <v>12</v>
      </c>
      <c r="F11" s="19">
        <v>6.1386407645150003</v>
      </c>
      <c r="G11" s="19">
        <v>6.2490500501330013</v>
      </c>
      <c r="H11" s="19">
        <v>6.376052142412</v>
      </c>
      <c r="I11" s="19">
        <v>6.3163315812240013</v>
      </c>
      <c r="J11" s="19">
        <v>6.4168632353729995</v>
      </c>
      <c r="K11" s="19">
        <v>6.5308258514450008</v>
      </c>
      <c r="L11" s="19">
        <v>6.4680963046180002</v>
      </c>
      <c r="M11" s="19">
        <v>6.5600584327330003</v>
      </c>
      <c r="N11" s="20">
        <v>6.663597429609001</v>
      </c>
      <c r="O11" s="21">
        <v>5.8785204406370006</v>
      </c>
      <c r="P11" s="19">
        <v>5.9951438309660006</v>
      </c>
      <c r="Q11" s="19">
        <v>6.1349380359699985</v>
      </c>
      <c r="R11" s="19">
        <v>6.1385176145700013</v>
      </c>
      <c r="S11" s="19">
        <v>6.2448064674759998</v>
      </c>
      <c r="T11" s="19">
        <v>6.367143547583999</v>
      </c>
      <c r="U11" s="19">
        <v>6.3168948742879989</v>
      </c>
      <c r="V11" s="19">
        <v>6.4142363584899993</v>
      </c>
      <c r="W11" s="20">
        <v>6.5242248184919998</v>
      </c>
      <c r="X11" s="21">
        <v>5.4005906014230005</v>
      </c>
      <c r="Y11" s="19">
        <v>5.5083675076510001</v>
      </c>
      <c r="Z11" s="19">
        <v>5.658110403694999</v>
      </c>
      <c r="AA11" s="19">
        <v>5.8934389654479995</v>
      </c>
      <c r="AB11" s="19">
        <v>6.004843120807001</v>
      </c>
      <c r="AC11" s="19">
        <v>6.1382032340210007</v>
      </c>
      <c r="AD11" s="19">
        <v>6.1332978202329995</v>
      </c>
      <c r="AE11" s="19">
        <v>6.2363116005810015</v>
      </c>
      <c r="AF11" s="20">
        <v>6.3550614315850007</v>
      </c>
      <c r="AG11" s="21">
        <v>6.1543664542979988</v>
      </c>
      <c r="AH11" s="19">
        <v>5.9345423377769997</v>
      </c>
      <c r="AI11" s="22">
        <v>5.5566380072110002</v>
      </c>
      <c r="AJ11" s="23">
        <v>6.1176575135249998</v>
      </c>
      <c r="AK11" s="19">
        <v>5.7990919255729994</v>
      </c>
      <c r="AL11" s="19">
        <v>5.1904250540399994</v>
      </c>
    </row>
    <row r="12" spans="2:38" ht="22.05" customHeight="1" thickTop="1" x14ac:dyDescent="0.3">
      <c r="B12" s="105" t="s">
        <v>19</v>
      </c>
      <c r="C12" s="39" t="s">
        <v>20</v>
      </c>
      <c r="D12" s="40" t="s">
        <v>6</v>
      </c>
      <c r="E12" s="41" t="s">
        <v>21</v>
      </c>
      <c r="F12" s="41">
        <v>118.00008390000001</v>
      </c>
      <c r="G12" s="41">
        <v>118</v>
      </c>
      <c r="H12" s="41">
        <v>118</v>
      </c>
      <c r="I12" s="41">
        <v>118</v>
      </c>
      <c r="J12" s="41">
        <v>118.00008390000001</v>
      </c>
      <c r="K12" s="41">
        <v>118.00008390000001</v>
      </c>
      <c r="L12" s="41">
        <v>118</v>
      </c>
      <c r="M12" s="41">
        <v>118</v>
      </c>
      <c r="N12" s="42">
        <v>118.00008390000001</v>
      </c>
      <c r="O12" s="43">
        <v>118.00008390000001</v>
      </c>
      <c r="P12" s="41">
        <v>118</v>
      </c>
      <c r="Q12" s="41">
        <v>118</v>
      </c>
      <c r="R12" s="41">
        <v>118.00008390000001</v>
      </c>
      <c r="S12" s="41">
        <v>118.00008390000001</v>
      </c>
      <c r="T12" s="41">
        <v>118.00008390000001</v>
      </c>
      <c r="U12" s="41">
        <v>118.00008390000001</v>
      </c>
      <c r="V12" s="41">
        <v>118.00008390000001</v>
      </c>
      <c r="W12" s="42">
        <v>118.00008390000001</v>
      </c>
      <c r="X12" s="43">
        <v>118.00008390000001</v>
      </c>
      <c r="Y12" s="41">
        <v>118.00008390000001</v>
      </c>
      <c r="Z12" s="41">
        <v>118.00008390000001</v>
      </c>
      <c r="AA12" s="41">
        <v>118.00008390000001</v>
      </c>
      <c r="AB12" s="41">
        <v>118.00008390000001</v>
      </c>
      <c r="AC12" s="41">
        <v>118.00008390000001</v>
      </c>
      <c r="AD12" s="41">
        <v>118.00008390000001</v>
      </c>
      <c r="AE12" s="41">
        <v>118.00008390000001</v>
      </c>
      <c r="AF12" s="44">
        <v>118.00008390000001</v>
      </c>
      <c r="AG12" s="45">
        <v>129.7999878</v>
      </c>
      <c r="AH12" s="41">
        <v>129.7999878</v>
      </c>
      <c r="AI12" s="42">
        <v>129.7999878</v>
      </c>
      <c r="AJ12" s="43">
        <v>106.1999969</v>
      </c>
      <c r="AK12" s="41">
        <v>106.1999969</v>
      </c>
      <c r="AL12" s="41">
        <v>106.1999969</v>
      </c>
    </row>
    <row r="13" spans="2:38" ht="22.05" customHeight="1" x14ac:dyDescent="0.3">
      <c r="B13" s="106"/>
      <c r="C13" s="10" t="s">
        <v>20</v>
      </c>
      <c r="D13" s="11" t="s">
        <v>22</v>
      </c>
      <c r="E13" s="12" t="s">
        <v>21</v>
      </c>
      <c r="F13" s="12">
        <v>86.475101559999999</v>
      </c>
      <c r="G13" s="12">
        <v>86.475046879999994</v>
      </c>
      <c r="H13" s="12">
        <v>86.475046879999994</v>
      </c>
      <c r="I13" s="12">
        <v>86.475046879999994</v>
      </c>
      <c r="J13" s="12">
        <v>86.475101559999999</v>
      </c>
      <c r="K13" s="12">
        <v>86.475101559999999</v>
      </c>
      <c r="L13" s="12">
        <v>86.475046879999994</v>
      </c>
      <c r="M13" s="12">
        <v>86.475046879999994</v>
      </c>
      <c r="N13" s="13">
        <v>86.475101559999999</v>
      </c>
      <c r="O13" s="14">
        <v>86.475101559999999</v>
      </c>
      <c r="P13" s="12">
        <v>86.475046879999994</v>
      </c>
      <c r="Q13" s="12">
        <v>86.475046879999994</v>
      </c>
      <c r="R13" s="12">
        <v>86.475101559999999</v>
      </c>
      <c r="S13" s="12">
        <v>86.475101559999999</v>
      </c>
      <c r="T13" s="12">
        <v>86.475101559999999</v>
      </c>
      <c r="U13" s="12">
        <v>86.475101559999999</v>
      </c>
      <c r="V13" s="12">
        <v>86.475101559999999</v>
      </c>
      <c r="W13" s="13">
        <v>86.475101559999999</v>
      </c>
      <c r="X13" s="14">
        <v>86.475101559999999</v>
      </c>
      <c r="Y13" s="12">
        <v>86.475101559999999</v>
      </c>
      <c r="Z13" s="12">
        <v>86.475101559999999</v>
      </c>
      <c r="AA13" s="12">
        <v>86.475101559999999</v>
      </c>
      <c r="AB13" s="12">
        <v>86.475101559999999</v>
      </c>
      <c r="AC13" s="12">
        <v>86.475101559999999</v>
      </c>
      <c r="AD13" s="12">
        <v>86.475101559999999</v>
      </c>
      <c r="AE13" s="12">
        <v>86.475101559999999</v>
      </c>
      <c r="AF13" s="15">
        <v>86.475101559999999</v>
      </c>
      <c r="AG13" s="16">
        <v>95.122546879999987</v>
      </c>
      <c r="AH13" s="12">
        <v>95.122546879999987</v>
      </c>
      <c r="AI13" s="13">
        <v>95.122546879999987</v>
      </c>
      <c r="AJ13" s="14">
        <v>77.827539059999992</v>
      </c>
      <c r="AK13" s="12">
        <v>77.827539059999992</v>
      </c>
      <c r="AL13" s="12">
        <v>77.827539059999992</v>
      </c>
    </row>
    <row r="14" spans="2:38" ht="22.05" customHeight="1" x14ac:dyDescent="0.3">
      <c r="B14" s="106"/>
      <c r="C14" s="10" t="s">
        <v>23</v>
      </c>
      <c r="D14" s="11" t="s">
        <v>9</v>
      </c>
      <c r="E14" s="12" t="s">
        <v>21</v>
      </c>
      <c r="F14" s="12">
        <v>30.187397962393998</v>
      </c>
      <c r="G14" s="12">
        <v>30.187397962393998</v>
      </c>
      <c r="H14" s="12">
        <v>30.187397962393998</v>
      </c>
      <c r="I14" s="12">
        <v>30.187397962393998</v>
      </c>
      <c r="J14" s="12">
        <v>30.187397962393998</v>
      </c>
      <c r="K14" s="12">
        <v>30.187397962393998</v>
      </c>
      <c r="L14" s="12">
        <v>30.187397962393998</v>
      </c>
      <c r="M14" s="12">
        <v>30.187397962393998</v>
      </c>
      <c r="N14" s="13">
        <v>30.187397962393998</v>
      </c>
      <c r="O14" s="14">
        <v>30.187397962393998</v>
      </c>
      <c r="P14" s="12">
        <v>30.187397962393998</v>
      </c>
      <c r="Q14" s="12">
        <v>30.187397962393998</v>
      </c>
      <c r="R14" s="12">
        <v>30.187397962393998</v>
      </c>
      <c r="S14" s="12">
        <v>30.187397962393998</v>
      </c>
      <c r="T14" s="12">
        <v>30.187397962393998</v>
      </c>
      <c r="U14" s="12">
        <v>30.187397962393998</v>
      </c>
      <c r="V14" s="12">
        <v>30.187397962393998</v>
      </c>
      <c r="W14" s="13">
        <v>30.187397962393998</v>
      </c>
      <c r="X14" s="14">
        <v>30.187397962393998</v>
      </c>
      <c r="Y14" s="12">
        <v>30.187397962393998</v>
      </c>
      <c r="Z14" s="12">
        <v>30.187397962393998</v>
      </c>
      <c r="AA14" s="12">
        <v>30.187397962393998</v>
      </c>
      <c r="AB14" s="12">
        <v>30.187397962393998</v>
      </c>
      <c r="AC14" s="12">
        <v>30.187397962393998</v>
      </c>
      <c r="AD14" s="12">
        <v>30.187397962393998</v>
      </c>
      <c r="AE14" s="12">
        <v>30.187397962393998</v>
      </c>
      <c r="AF14" s="15">
        <v>30.187397962393998</v>
      </c>
      <c r="AG14" s="16">
        <v>30.187397962393998</v>
      </c>
      <c r="AH14" s="12">
        <v>30.187397962393998</v>
      </c>
      <c r="AI14" s="13">
        <v>30.187397962393998</v>
      </c>
      <c r="AJ14" s="14">
        <v>30.187397962393998</v>
      </c>
      <c r="AK14" s="12">
        <v>30.187397962393998</v>
      </c>
      <c r="AL14" s="12">
        <v>30.187397962393998</v>
      </c>
    </row>
    <row r="15" spans="2:38" ht="22.05" customHeight="1" x14ac:dyDescent="0.3">
      <c r="B15" s="106"/>
      <c r="C15" s="10" t="s">
        <v>24</v>
      </c>
      <c r="D15" s="11" t="s">
        <v>9</v>
      </c>
      <c r="E15" s="12" t="s">
        <v>21</v>
      </c>
      <c r="F15" s="12">
        <v>5.7838843770504997</v>
      </c>
      <c r="G15" s="12">
        <v>5.7838843770504997</v>
      </c>
      <c r="H15" s="12">
        <v>5.7838843770504997</v>
      </c>
      <c r="I15" s="12">
        <v>5.7838843770504997</v>
      </c>
      <c r="J15" s="12">
        <v>5.7838843770504997</v>
      </c>
      <c r="K15" s="12">
        <v>5.7838843770504997</v>
      </c>
      <c r="L15" s="12">
        <v>5.7838843770504997</v>
      </c>
      <c r="M15" s="12">
        <v>5.7838843770504997</v>
      </c>
      <c r="N15" s="13">
        <v>5.7838843770504997</v>
      </c>
      <c r="O15" s="14">
        <v>5.7838843770504997</v>
      </c>
      <c r="P15" s="12">
        <v>5.7838843770504997</v>
      </c>
      <c r="Q15" s="12">
        <v>5.7838843770504997</v>
      </c>
      <c r="R15" s="12">
        <v>5.7838843770504997</v>
      </c>
      <c r="S15" s="12">
        <v>5.7838843770504997</v>
      </c>
      <c r="T15" s="12">
        <v>5.7838843770504997</v>
      </c>
      <c r="U15" s="12">
        <v>5.7838843770504997</v>
      </c>
      <c r="V15" s="12">
        <v>5.7838843770504997</v>
      </c>
      <c r="W15" s="13">
        <v>5.7838843770504997</v>
      </c>
      <c r="X15" s="14">
        <v>5.7838843770504997</v>
      </c>
      <c r="Y15" s="12">
        <v>5.7838843770504997</v>
      </c>
      <c r="Z15" s="12">
        <v>5.7838843770504997</v>
      </c>
      <c r="AA15" s="12">
        <v>5.7838843770504997</v>
      </c>
      <c r="AB15" s="12">
        <v>5.7838843770504997</v>
      </c>
      <c r="AC15" s="12">
        <v>5.7838843770504997</v>
      </c>
      <c r="AD15" s="12">
        <v>5.7838843770504997</v>
      </c>
      <c r="AE15" s="12">
        <v>5.7838843770504997</v>
      </c>
      <c r="AF15" s="15">
        <v>5.7838843770504997</v>
      </c>
      <c r="AG15" s="16">
        <v>5.7838843770504997</v>
      </c>
      <c r="AH15" s="12">
        <v>5.7838843770504997</v>
      </c>
      <c r="AI15" s="13">
        <v>5.7838843770504997</v>
      </c>
      <c r="AJ15" s="14">
        <v>5.7838843770504997</v>
      </c>
      <c r="AK15" s="12">
        <v>5.7838843770504997</v>
      </c>
      <c r="AL15" s="12">
        <v>5.7838843770504997</v>
      </c>
    </row>
    <row r="16" spans="2:38" ht="22.05" customHeight="1" x14ac:dyDescent="0.3">
      <c r="B16" s="106"/>
      <c r="C16" s="10" t="s">
        <v>25</v>
      </c>
      <c r="D16" s="11" t="s">
        <v>9</v>
      </c>
      <c r="E16" s="12" t="s">
        <v>21</v>
      </c>
      <c r="F16" s="12">
        <v>8.3388334424100012</v>
      </c>
      <c r="G16" s="12">
        <v>8.3388334424100012</v>
      </c>
      <c r="H16" s="12">
        <v>8.3388334424100012</v>
      </c>
      <c r="I16" s="12">
        <v>8.3388334424100012</v>
      </c>
      <c r="J16" s="12">
        <v>8.3388334424100012</v>
      </c>
      <c r="K16" s="12">
        <v>8.3388334424100012</v>
      </c>
      <c r="L16" s="12">
        <v>8.3388334424100012</v>
      </c>
      <c r="M16" s="12">
        <v>8.3388334424100012</v>
      </c>
      <c r="N16" s="13">
        <v>8.3388334424100012</v>
      </c>
      <c r="O16" s="14">
        <v>8.3388334424100012</v>
      </c>
      <c r="P16" s="12">
        <v>8.3388334424100012</v>
      </c>
      <c r="Q16" s="12">
        <v>8.3388334424100012</v>
      </c>
      <c r="R16" s="12">
        <v>8.3388334424100012</v>
      </c>
      <c r="S16" s="12">
        <v>8.3388334424100012</v>
      </c>
      <c r="T16" s="12">
        <v>8.3388334424100012</v>
      </c>
      <c r="U16" s="12">
        <v>8.3388334424100012</v>
      </c>
      <c r="V16" s="12">
        <v>8.3388334424100012</v>
      </c>
      <c r="W16" s="13">
        <v>8.3388334424100012</v>
      </c>
      <c r="X16" s="14">
        <v>8.3388334424100012</v>
      </c>
      <c r="Y16" s="12">
        <v>8.3388334424100012</v>
      </c>
      <c r="Z16" s="12">
        <v>8.3388334424100012</v>
      </c>
      <c r="AA16" s="12">
        <v>8.3388334424100012</v>
      </c>
      <c r="AB16" s="12">
        <v>8.3388334424100012</v>
      </c>
      <c r="AC16" s="12">
        <v>8.3388334424100012</v>
      </c>
      <c r="AD16" s="12">
        <v>8.3388334424100012</v>
      </c>
      <c r="AE16" s="12">
        <v>8.3388334424100012</v>
      </c>
      <c r="AF16" s="15">
        <v>8.3388334424100012</v>
      </c>
      <c r="AG16" s="16">
        <v>8.3388334424100012</v>
      </c>
      <c r="AH16" s="12">
        <v>8.3388334424100012</v>
      </c>
      <c r="AI16" s="13">
        <v>8.3388334424100012</v>
      </c>
      <c r="AJ16" s="14">
        <v>8.3388334424100012</v>
      </c>
      <c r="AK16" s="12">
        <v>8.3388334424100012</v>
      </c>
      <c r="AL16" s="12">
        <v>8.3388334424100012</v>
      </c>
    </row>
    <row r="17" spans="2:38" ht="22.05" customHeight="1" x14ac:dyDescent="0.3">
      <c r="B17" s="106"/>
      <c r="C17" s="10" t="s">
        <v>26</v>
      </c>
      <c r="D17" s="11" t="s">
        <v>9</v>
      </c>
      <c r="E17" s="12" t="s">
        <v>21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3">
        <v>0</v>
      </c>
      <c r="O17" s="14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3">
        <v>0</v>
      </c>
      <c r="X17" s="14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5">
        <v>0</v>
      </c>
      <c r="AG17" s="16">
        <v>0</v>
      </c>
      <c r="AH17" s="12">
        <v>0</v>
      </c>
      <c r="AI17" s="13">
        <v>0</v>
      </c>
      <c r="AJ17" s="14">
        <v>0</v>
      </c>
      <c r="AK17" s="12">
        <v>0</v>
      </c>
      <c r="AL17" s="12">
        <v>0</v>
      </c>
    </row>
    <row r="18" spans="2:38" ht="22.05" customHeight="1" x14ac:dyDescent="0.3">
      <c r="B18" s="106"/>
      <c r="C18" s="10" t="s">
        <v>27</v>
      </c>
      <c r="D18" s="11" t="s">
        <v>9</v>
      </c>
      <c r="E18" s="12" t="s">
        <v>21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3">
        <v>0</v>
      </c>
      <c r="O18" s="14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3">
        <v>0</v>
      </c>
      <c r="X18" s="14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5">
        <v>0</v>
      </c>
      <c r="AG18" s="16">
        <v>0</v>
      </c>
      <c r="AH18" s="12">
        <v>0</v>
      </c>
      <c r="AI18" s="13">
        <v>0</v>
      </c>
      <c r="AJ18" s="14">
        <v>0</v>
      </c>
      <c r="AK18" s="12">
        <v>0</v>
      </c>
      <c r="AL18" s="12">
        <v>0</v>
      </c>
    </row>
    <row r="19" spans="2:38" ht="22.05" customHeight="1" x14ac:dyDescent="0.3">
      <c r="B19" s="106"/>
      <c r="C19" s="10" t="s">
        <v>28</v>
      </c>
      <c r="D19" s="11" t="s">
        <v>9</v>
      </c>
      <c r="E19" s="12" t="s">
        <v>21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3">
        <v>0</v>
      </c>
      <c r="O19" s="14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3">
        <v>0</v>
      </c>
      <c r="X19" s="14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5">
        <v>0</v>
      </c>
      <c r="AG19" s="16">
        <v>0</v>
      </c>
      <c r="AH19" s="12">
        <v>0</v>
      </c>
      <c r="AI19" s="13">
        <v>0</v>
      </c>
      <c r="AJ19" s="14">
        <v>0</v>
      </c>
      <c r="AK19" s="12">
        <v>0</v>
      </c>
      <c r="AL19" s="12">
        <v>0</v>
      </c>
    </row>
    <row r="20" spans="2:38" ht="22.05" customHeight="1" x14ac:dyDescent="0.3">
      <c r="B20" s="106"/>
      <c r="C20" s="10" t="s">
        <v>29</v>
      </c>
      <c r="D20" s="11" t="s">
        <v>9</v>
      </c>
      <c r="E20" s="12" t="s">
        <v>21</v>
      </c>
      <c r="F20" s="12">
        <v>1.999960281E-3</v>
      </c>
      <c r="G20" s="12">
        <v>1.999960281E-3</v>
      </c>
      <c r="H20" s="12">
        <v>1.999960281E-3</v>
      </c>
      <c r="I20" s="12">
        <v>1.999960281E-3</v>
      </c>
      <c r="J20" s="12">
        <v>1.999960281E-3</v>
      </c>
      <c r="K20" s="12">
        <v>1.999960281E-3</v>
      </c>
      <c r="L20" s="12">
        <v>1.999960281E-3</v>
      </c>
      <c r="M20" s="12">
        <v>1.999960281E-3</v>
      </c>
      <c r="N20" s="13">
        <v>1.999960281E-3</v>
      </c>
      <c r="O20" s="14">
        <v>1.999960281E-3</v>
      </c>
      <c r="P20" s="12">
        <v>1.999960281E-3</v>
      </c>
      <c r="Q20" s="12">
        <v>1.999960281E-3</v>
      </c>
      <c r="R20" s="12">
        <v>1.999960281E-3</v>
      </c>
      <c r="S20" s="12">
        <v>1.999960281E-3</v>
      </c>
      <c r="T20" s="12">
        <v>1.999960281E-3</v>
      </c>
      <c r="U20" s="12">
        <v>1.999960281E-3</v>
      </c>
      <c r="V20" s="12">
        <v>1.999960281E-3</v>
      </c>
      <c r="W20" s="13">
        <v>1.999960281E-3</v>
      </c>
      <c r="X20" s="14">
        <v>1.999960281E-3</v>
      </c>
      <c r="Y20" s="12">
        <v>1.999960281E-3</v>
      </c>
      <c r="Z20" s="12">
        <v>1.999960281E-3</v>
      </c>
      <c r="AA20" s="12">
        <v>1.999960281E-3</v>
      </c>
      <c r="AB20" s="12">
        <v>1.999960281E-3</v>
      </c>
      <c r="AC20" s="12">
        <v>1.999960281E-3</v>
      </c>
      <c r="AD20" s="12">
        <v>1.999960281E-3</v>
      </c>
      <c r="AE20" s="12">
        <v>1.999960281E-3</v>
      </c>
      <c r="AF20" s="15">
        <v>1.999960281E-3</v>
      </c>
      <c r="AG20" s="16">
        <v>1.999960281E-3</v>
      </c>
      <c r="AH20" s="12">
        <v>1.999960281E-3</v>
      </c>
      <c r="AI20" s="13">
        <v>1.999960281E-3</v>
      </c>
      <c r="AJ20" s="14">
        <v>1.999960281E-3</v>
      </c>
      <c r="AK20" s="12">
        <v>1.999960281E-3</v>
      </c>
      <c r="AL20" s="12">
        <v>1.999960281E-3</v>
      </c>
    </row>
    <row r="21" spans="2:38" ht="22.05" customHeight="1" x14ac:dyDescent="0.3">
      <c r="B21" s="106"/>
      <c r="C21" s="10" t="s">
        <v>30</v>
      </c>
      <c r="D21" s="11" t="s">
        <v>9</v>
      </c>
      <c r="E21" s="12" t="s">
        <v>21</v>
      </c>
      <c r="F21" s="12">
        <v>2.9999401890000001E-3</v>
      </c>
      <c r="G21" s="12">
        <v>2.9999401890000001E-3</v>
      </c>
      <c r="H21" s="12">
        <v>2.9999401890000001E-3</v>
      </c>
      <c r="I21" s="12">
        <v>2.9999401890000001E-3</v>
      </c>
      <c r="J21" s="12">
        <v>2.9999401890000001E-3</v>
      </c>
      <c r="K21" s="12">
        <v>2.9999401890000001E-3</v>
      </c>
      <c r="L21" s="12">
        <v>2.9999401890000001E-3</v>
      </c>
      <c r="M21" s="12">
        <v>2.9999401890000001E-3</v>
      </c>
      <c r="N21" s="13">
        <v>2.9999401890000001E-3</v>
      </c>
      <c r="O21" s="14">
        <v>2.9999401890000001E-3</v>
      </c>
      <c r="P21" s="12">
        <v>2.9999401890000001E-3</v>
      </c>
      <c r="Q21" s="12">
        <v>2.9999401890000001E-3</v>
      </c>
      <c r="R21" s="12">
        <v>2.9999401890000001E-3</v>
      </c>
      <c r="S21" s="12">
        <v>2.9999401890000001E-3</v>
      </c>
      <c r="T21" s="12">
        <v>2.9999401890000001E-3</v>
      </c>
      <c r="U21" s="12">
        <v>2.9999401890000001E-3</v>
      </c>
      <c r="V21" s="12">
        <v>2.9999401890000001E-3</v>
      </c>
      <c r="W21" s="13">
        <v>2.9999401890000001E-3</v>
      </c>
      <c r="X21" s="14">
        <v>2.9999401890000001E-3</v>
      </c>
      <c r="Y21" s="12">
        <v>2.9999401890000001E-3</v>
      </c>
      <c r="Z21" s="12">
        <v>2.9999401890000001E-3</v>
      </c>
      <c r="AA21" s="12">
        <v>2.9999401890000001E-3</v>
      </c>
      <c r="AB21" s="12">
        <v>2.9999401890000001E-3</v>
      </c>
      <c r="AC21" s="12">
        <v>2.9999401890000001E-3</v>
      </c>
      <c r="AD21" s="12">
        <v>2.9999401890000001E-3</v>
      </c>
      <c r="AE21" s="12">
        <v>2.9999401890000001E-3</v>
      </c>
      <c r="AF21" s="15">
        <v>2.9999401890000001E-3</v>
      </c>
      <c r="AG21" s="16">
        <v>2.9999401890000001E-3</v>
      </c>
      <c r="AH21" s="12">
        <v>2.9999401890000001E-3</v>
      </c>
      <c r="AI21" s="13">
        <v>2.9999401890000001E-3</v>
      </c>
      <c r="AJ21" s="14">
        <v>2.9999401890000001E-3</v>
      </c>
      <c r="AK21" s="12">
        <v>2.9999401890000001E-3</v>
      </c>
      <c r="AL21" s="12">
        <v>2.9999401890000001E-3</v>
      </c>
    </row>
    <row r="22" spans="2:38" ht="22.05" customHeight="1" x14ac:dyDescent="0.3">
      <c r="B22" s="106"/>
      <c r="C22" s="10" t="s">
        <v>31</v>
      </c>
      <c r="D22" s="11" t="s">
        <v>9</v>
      </c>
      <c r="E22" s="12" t="s">
        <v>21</v>
      </c>
      <c r="F22" s="12">
        <v>2.5999482720000001E-2</v>
      </c>
      <c r="G22" s="12">
        <v>2.5999482720000001E-2</v>
      </c>
      <c r="H22" s="12">
        <v>2.5999482720000001E-2</v>
      </c>
      <c r="I22" s="12">
        <v>2.5999482720000001E-2</v>
      </c>
      <c r="J22" s="12">
        <v>2.5999482720000001E-2</v>
      </c>
      <c r="K22" s="12">
        <v>2.5999482720000001E-2</v>
      </c>
      <c r="L22" s="12">
        <v>2.5999482720000001E-2</v>
      </c>
      <c r="M22" s="12">
        <v>2.5999482720000001E-2</v>
      </c>
      <c r="N22" s="13">
        <v>2.5999482720000001E-2</v>
      </c>
      <c r="O22" s="14">
        <v>2.5999482720000001E-2</v>
      </c>
      <c r="P22" s="12">
        <v>2.5999482720000001E-2</v>
      </c>
      <c r="Q22" s="12">
        <v>2.5999482720000001E-2</v>
      </c>
      <c r="R22" s="12">
        <v>2.5999482720000001E-2</v>
      </c>
      <c r="S22" s="12">
        <v>2.5999482720000001E-2</v>
      </c>
      <c r="T22" s="12">
        <v>2.5999482720000001E-2</v>
      </c>
      <c r="U22" s="12">
        <v>2.5999482720000001E-2</v>
      </c>
      <c r="V22" s="12">
        <v>2.5999482720000001E-2</v>
      </c>
      <c r="W22" s="13">
        <v>2.5999482720000001E-2</v>
      </c>
      <c r="X22" s="14">
        <v>2.5999482720000001E-2</v>
      </c>
      <c r="Y22" s="12">
        <v>2.5999482720000001E-2</v>
      </c>
      <c r="Z22" s="12">
        <v>2.5999482720000001E-2</v>
      </c>
      <c r="AA22" s="12">
        <v>2.5999482720000001E-2</v>
      </c>
      <c r="AB22" s="12">
        <v>2.5999482720000001E-2</v>
      </c>
      <c r="AC22" s="12">
        <v>2.5999482720000001E-2</v>
      </c>
      <c r="AD22" s="12">
        <v>2.5999482720000001E-2</v>
      </c>
      <c r="AE22" s="12">
        <v>2.5999482720000001E-2</v>
      </c>
      <c r="AF22" s="15">
        <v>2.5999482720000001E-2</v>
      </c>
      <c r="AG22" s="16">
        <v>2.5999482720000001E-2</v>
      </c>
      <c r="AH22" s="12">
        <v>2.5999482720000001E-2</v>
      </c>
      <c r="AI22" s="13">
        <v>2.5999482720000001E-2</v>
      </c>
      <c r="AJ22" s="14">
        <v>2.5999482720000001E-2</v>
      </c>
      <c r="AK22" s="12">
        <v>2.5999482720000001E-2</v>
      </c>
      <c r="AL22" s="12">
        <v>2.5999482720000001E-2</v>
      </c>
    </row>
    <row r="23" spans="2:38" ht="22.05" customHeight="1" x14ac:dyDescent="0.3">
      <c r="B23" s="106"/>
      <c r="C23" s="10" t="s">
        <v>32</v>
      </c>
      <c r="D23" s="11" t="s">
        <v>9</v>
      </c>
      <c r="E23" s="12" t="s">
        <v>21</v>
      </c>
      <c r="F23" s="12">
        <v>7.3998518289999995E-2</v>
      </c>
      <c r="G23" s="12">
        <v>7.3998518289999995E-2</v>
      </c>
      <c r="H23" s="12">
        <v>7.3998518289999995E-2</v>
      </c>
      <c r="I23" s="12">
        <v>7.3998518289999995E-2</v>
      </c>
      <c r="J23" s="12">
        <v>7.3998518289999995E-2</v>
      </c>
      <c r="K23" s="12">
        <v>7.3998518289999995E-2</v>
      </c>
      <c r="L23" s="12">
        <v>7.3998518289999995E-2</v>
      </c>
      <c r="M23" s="12">
        <v>7.3998518289999995E-2</v>
      </c>
      <c r="N23" s="13">
        <v>7.3998518289999995E-2</v>
      </c>
      <c r="O23" s="14">
        <v>7.3998518289999995E-2</v>
      </c>
      <c r="P23" s="12">
        <v>7.3998518289999995E-2</v>
      </c>
      <c r="Q23" s="12">
        <v>7.3998518289999995E-2</v>
      </c>
      <c r="R23" s="12">
        <v>7.3998518289999995E-2</v>
      </c>
      <c r="S23" s="12">
        <v>7.3998518289999995E-2</v>
      </c>
      <c r="T23" s="12">
        <v>7.3998518289999995E-2</v>
      </c>
      <c r="U23" s="12">
        <v>7.3998518289999995E-2</v>
      </c>
      <c r="V23" s="12">
        <v>7.3998518289999995E-2</v>
      </c>
      <c r="W23" s="13">
        <v>7.3998518289999995E-2</v>
      </c>
      <c r="X23" s="14">
        <v>7.3998518289999995E-2</v>
      </c>
      <c r="Y23" s="12">
        <v>7.3998518289999995E-2</v>
      </c>
      <c r="Z23" s="12">
        <v>7.3998518289999995E-2</v>
      </c>
      <c r="AA23" s="12">
        <v>7.3998518289999995E-2</v>
      </c>
      <c r="AB23" s="12">
        <v>7.3998518289999995E-2</v>
      </c>
      <c r="AC23" s="12">
        <v>7.3998518289999995E-2</v>
      </c>
      <c r="AD23" s="12">
        <v>7.3998518289999995E-2</v>
      </c>
      <c r="AE23" s="12">
        <v>7.3998518289999995E-2</v>
      </c>
      <c r="AF23" s="15">
        <v>7.3998518289999995E-2</v>
      </c>
      <c r="AG23" s="16">
        <v>7.3998518289999995E-2</v>
      </c>
      <c r="AH23" s="12">
        <v>7.3998518289999995E-2</v>
      </c>
      <c r="AI23" s="13">
        <v>7.3998518289999995E-2</v>
      </c>
      <c r="AJ23" s="14">
        <v>7.3998518289999995E-2</v>
      </c>
      <c r="AK23" s="12">
        <v>7.3998518289999995E-2</v>
      </c>
      <c r="AL23" s="12">
        <v>7.3998518289999995E-2</v>
      </c>
    </row>
    <row r="24" spans="2:38" ht="22.05" customHeight="1" x14ac:dyDescent="0.3">
      <c r="B24" s="106"/>
      <c r="C24" s="10" t="s">
        <v>33</v>
      </c>
      <c r="D24" s="11" t="s">
        <v>9</v>
      </c>
      <c r="E24" s="12" t="s">
        <v>21</v>
      </c>
      <c r="F24" s="12">
        <v>9.9998014050000001E-4</v>
      </c>
      <c r="G24" s="12">
        <v>9.9998014050000001E-4</v>
      </c>
      <c r="H24" s="12">
        <v>9.9998014050000001E-4</v>
      </c>
      <c r="I24" s="12">
        <v>9.9998014050000001E-4</v>
      </c>
      <c r="J24" s="12">
        <v>9.9998014050000001E-4</v>
      </c>
      <c r="K24" s="12">
        <v>9.9998014050000001E-4</v>
      </c>
      <c r="L24" s="12">
        <v>9.9998014050000001E-4</v>
      </c>
      <c r="M24" s="12">
        <v>9.9998014050000001E-4</v>
      </c>
      <c r="N24" s="13">
        <v>9.9998014050000001E-4</v>
      </c>
      <c r="O24" s="14">
        <v>9.9998014050000001E-4</v>
      </c>
      <c r="P24" s="12">
        <v>9.9998014050000001E-4</v>
      </c>
      <c r="Q24" s="12">
        <v>9.9998014050000001E-4</v>
      </c>
      <c r="R24" s="12">
        <v>9.9998014050000001E-4</v>
      </c>
      <c r="S24" s="12">
        <v>9.9998014050000001E-4</v>
      </c>
      <c r="T24" s="12">
        <v>9.9998014050000001E-4</v>
      </c>
      <c r="U24" s="12">
        <v>9.9998014050000001E-4</v>
      </c>
      <c r="V24" s="12">
        <v>9.9998014050000001E-4</v>
      </c>
      <c r="W24" s="13">
        <v>9.9998014050000001E-4</v>
      </c>
      <c r="X24" s="14">
        <v>9.9998014050000001E-4</v>
      </c>
      <c r="Y24" s="12">
        <v>9.9998014050000001E-4</v>
      </c>
      <c r="Z24" s="12">
        <v>9.9998014050000001E-4</v>
      </c>
      <c r="AA24" s="12">
        <v>9.9998014050000001E-4</v>
      </c>
      <c r="AB24" s="12">
        <v>9.9998014050000001E-4</v>
      </c>
      <c r="AC24" s="12">
        <v>9.9998014050000001E-4</v>
      </c>
      <c r="AD24" s="12">
        <v>9.9998014050000001E-4</v>
      </c>
      <c r="AE24" s="12">
        <v>9.9998014050000001E-4</v>
      </c>
      <c r="AF24" s="15">
        <v>9.9998014050000001E-4</v>
      </c>
      <c r="AG24" s="16">
        <v>9.9998014050000001E-4</v>
      </c>
      <c r="AH24" s="12">
        <v>9.9998014050000001E-4</v>
      </c>
      <c r="AI24" s="13">
        <v>9.9998014050000001E-4</v>
      </c>
      <c r="AJ24" s="14">
        <v>9.9998014050000001E-4</v>
      </c>
      <c r="AK24" s="12">
        <v>9.9998014050000001E-4</v>
      </c>
      <c r="AL24" s="12">
        <v>9.9998014050000001E-4</v>
      </c>
    </row>
    <row r="25" spans="2:38" ht="22.05" customHeight="1" x14ac:dyDescent="0.3">
      <c r="B25" s="106"/>
      <c r="C25" s="10" t="s">
        <v>34</v>
      </c>
      <c r="D25" s="11" t="s">
        <v>9</v>
      </c>
      <c r="E25" s="12" t="s">
        <v>21</v>
      </c>
      <c r="F25" s="12">
        <v>1.2999741360000001E-2</v>
      </c>
      <c r="G25" s="12">
        <v>1.2999741360000001E-2</v>
      </c>
      <c r="H25" s="12">
        <v>1.2999741360000001E-2</v>
      </c>
      <c r="I25" s="12">
        <v>1.2999741360000001E-2</v>
      </c>
      <c r="J25" s="12">
        <v>1.2999741360000001E-2</v>
      </c>
      <c r="K25" s="12">
        <v>1.2999741360000001E-2</v>
      </c>
      <c r="L25" s="12">
        <v>1.2999741360000001E-2</v>
      </c>
      <c r="M25" s="12">
        <v>1.2999741360000001E-2</v>
      </c>
      <c r="N25" s="13">
        <v>1.2999741360000001E-2</v>
      </c>
      <c r="O25" s="14">
        <v>1.2999741360000001E-2</v>
      </c>
      <c r="P25" s="12">
        <v>1.2999741360000001E-2</v>
      </c>
      <c r="Q25" s="12">
        <v>1.2999741360000001E-2</v>
      </c>
      <c r="R25" s="12">
        <v>1.2999741360000001E-2</v>
      </c>
      <c r="S25" s="12">
        <v>1.2999741360000001E-2</v>
      </c>
      <c r="T25" s="12">
        <v>1.2999741360000001E-2</v>
      </c>
      <c r="U25" s="12">
        <v>1.2999741360000001E-2</v>
      </c>
      <c r="V25" s="12">
        <v>1.2999741360000001E-2</v>
      </c>
      <c r="W25" s="13">
        <v>1.2999741360000001E-2</v>
      </c>
      <c r="X25" s="14">
        <v>1.2999741360000001E-2</v>
      </c>
      <c r="Y25" s="12">
        <v>1.2999741360000001E-2</v>
      </c>
      <c r="Z25" s="12">
        <v>1.2999741360000001E-2</v>
      </c>
      <c r="AA25" s="12">
        <v>1.2999741360000001E-2</v>
      </c>
      <c r="AB25" s="12">
        <v>1.2999741360000001E-2</v>
      </c>
      <c r="AC25" s="12">
        <v>1.2999741360000001E-2</v>
      </c>
      <c r="AD25" s="12">
        <v>1.2999741360000001E-2</v>
      </c>
      <c r="AE25" s="12">
        <v>1.2999741360000001E-2</v>
      </c>
      <c r="AF25" s="15">
        <v>1.2999741360000001E-2</v>
      </c>
      <c r="AG25" s="16">
        <v>1.2999741360000001E-2</v>
      </c>
      <c r="AH25" s="12">
        <v>1.2999741360000001E-2</v>
      </c>
      <c r="AI25" s="13">
        <v>1.2999741360000001E-2</v>
      </c>
      <c r="AJ25" s="14">
        <v>1.2999741360000001E-2</v>
      </c>
      <c r="AK25" s="12">
        <v>1.2999741360000001E-2</v>
      </c>
      <c r="AL25" s="12">
        <v>1.2999741360000001E-2</v>
      </c>
    </row>
    <row r="26" spans="2:38" ht="22.05" customHeight="1" x14ac:dyDescent="0.3">
      <c r="B26" s="106"/>
      <c r="C26" s="10" t="s">
        <v>35</v>
      </c>
      <c r="D26" s="11" t="s">
        <v>9</v>
      </c>
      <c r="E26" s="12" t="s">
        <v>21</v>
      </c>
      <c r="F26" s="12">
        <v>1.365972757</v>
      </c>
      <c r="G26" s="12">
        <v>1.365972757</v>
      </c>
      <c r="H26" s="12">
        <v>1.365972757</v>
      </c>
      <c r="I26" s="12">
        <v>1.365972757</v>
      </c>
      <c r="J26" s="12">
        <v>1.365972757</v>
      </c>
      <c r="K26" s="12">
        <v>1.365972757</v>
      </c>
      <c r="L26" s="12">
        <v>1.365972757</v>
      </c>
      <c r="M26" s="12">
        <v>1.365972757</v>
      </c>
      <c r="N26" s="13">
        <v>1.365972757</v>
      </c>
      <c r="O26" s="14">
        <v>1.365972757</v>
      </c>
      <c r="P26" s="12">
        <v>1.365972757</v>
      </c>
      <c r="Q26" s="12">
        <v>1.365972757</v>
      </c>
      <c r="R26" s="12">
        <v>1.365972757</v>
      </c>
      <c r="S26" s="12">
        <v>1.365972757</v>
      </c>
      <c r="T26" s="12">
        <v>1.365972757</v>
      </c>
      <c r="U26" s="12">
        <v>1.365972757</v>
      </c>
      <c r="V26" s="12">
        <v>1.365972757</v>
      </c>
      <c r="W26" s="13">
        <v>1.365972757</v>
      </c>
      <c r="X26" s="14">
        <v>1.365972757</v>
      </c>
      <c r="Y26" s="12">
        <v>1.365972757</v>
      </c>
      <c r="Z26" s="12">
        <v>1.365972757</v>
      </c>
      <c r="AA26" s="12">
        <v>1.365972757</v>
      </c>
      <c r="AB26" s="12">
        <v>1.365972757</v>
      </c>
      <c r="AC26" s="12">
        <v>1.365972757</v>
      </c>
      <c r="AD26" s="12">
        <v>1.365972757</v>
      </c>
      <c r="AE26" s="12">
        <v>1.365972757</v>
      </c>
      <c r="AF26" s="15">
        <v>1.365972757</v>
      </c>
      <c r="AG26" s="16">
        <v>1.365972757</v>
      </c>
      <c r="AH26" s="12">
        <v>1.365972757</v>
      </c>
      <c r="AI26" s="13">
        <v>1.365972757</v>
      </c>
      <c r="AJ26" s="14">
        <v>1.365972757</v>
      </c>
      <c r="AK26" s="12">
        <v>1.365972757</v>
      </c>
      <c r="AL26" s="12">
        <v>1.365972757</v>
      </c>
    </row>
    <row r="27" spans="2:38" ht="22.05" customHeight="1" x14ac:dyDescent="0.3">
      <c r="B27" s="106"/>
      <c r="C27" s="10" t="s">
        <v>36</v>
      </c>
      <c r="D27" s="11" t="s">
        <v>9</v>
      </c>
      <c r="E27" s="12" t="s">
        <v>21</v>
      </c>
      <c r="F27" s="12">
        <v>2.7999442070000002E-2</v>
      </c>
      <c r="G27" s="12">
        <v>2.7999442070000002E-2</v>
      </c>
      <c r="H27" s="12">
        <v>2.7999442070000002E-2</v>
      </c>
      <c r="I27" s="12">
        <v>2.7999442070000002E-2</v>
      </c>
      <c r="J27" s="12">
        <v>2.7999442070000002E-2</v>
      </c>
      <c r="K27" s="12">
        <v>2.7999442070000002E-2</v>
      </c>
      <c r="L27" s="12">
        <v>2.7999442070000002E-2</v>
      </c>
      <c r="M27" s="12">
        <v>2.7999442070000002E-2</v>
      </c>
      <c r="N27" s="13">
        <v>2.7999442070000002E-2</v>
      </c>
      <c r="O27" s="14">
        <v>2.7999442070000002E-2</v>
      </c>
      <c r="P27" s="12">
        <v>2.7999442070000002E-2</v>
      </c>
      <c r="Q27" s="12">
        <v>2.7999442070000002E-2</v>
      </c>
      <c r="R27" s="12">
        <v>2.7999442070000002E-2</v>
      </c>
      <c r="S27" s="12">
        <v>2.7999442070000002E-2</v>
      </c>
      <c r="T27" s="12">
        <v>2.7999442070000002E-2</v>
      </c>
      <c r="U27" s="12">
        <v>2.7999442070000002E-2</v>
      </c>
      <c r="V27" s="12">
        <v>2.7999442070000002E-2</v>
      </c>
      <c r="W27" s="13">
        <v>2.7999442070000002E-2</v>
      </c>
      <c r="X27" s="14">
        <v>2.7999442070000002E-2</v>
      </c>
      <c r="Y27" s="12">
        <v>2.7999442070000002E-2</v>
      </c>
      <c r="Z27" s="12">
        <v>2.7999442070000002E-2</v>
      </c>
      <c r="AA27" s="12">
        <v>2.7999442070000002E-2</v>
      </c>
      <c r="AB27" s="12">
        <v>2.7999442070000002E-2</v>
      </c>
      <c r="AC27" s="12">
        <v>2.7999442070000002E-2</v>
      </c>
      <c r="AD27" s="12">
        <v>2.7999442070000002E-2</v>
      </c>
      <c r="AE27" s="12">
        <v>2.7999442070000002E-2</v>
      </c>
      <c r="AF27" s="15">
        <v>2.7999442070000002E-2</v>
      </c>
      <c r="AG27" s="16">
        <v>2.7999442070000002E-2</v>
      </c>
      <c r="AH27" s="12">
        <v>2.7999442070000002E-2</v>
      </c>
      <c r="AI27" s="13">
        <v>2.7999442070000002E-2</v>
      </c>
      <c r="AJ27" s="14">
        <v>2.7999442070000002E-2</v>
      </c>
      <c r="AK27" s="12">
        <v>2.7999442070000002E-2</v>
      </c>
      <c r="AL27" s="12">
        <v>2.7999442070000002E-2</v>
      </c>
    </row>
    <row r="28" spans="2:38" ht="22.05" customHeight="1" x14ac:dyDescent="0.3">
      <c r="B28" s="106"/>
      <c r="C28" s="10" t="s">
        <v>37</v>
      </c>
      <c r="D28" s="11" t="s">
        <v>9</v>
      </c>
      <c r="E28" s="12" t="s">
        <v>21</v>
      </c>
      <c r="F28" s="12">
        <v>4.2709145550000001</v>
      </c>
      <c r="G28" s="12">
        <v>4.2709145550000001</v>
      </c>
      <c r="H28" s="12">
        <v>4.2709145550000001</v>
      </c>
      <c r="I28" s="12">
        <v>4.2709145550000001</v>
      </c>
      <c r="J28" s="12">
        <v>4.2709145550000001</v>
      </c>
      <c r="K28" s="12">
        <v>4.2709145550000001</v>
      </c>
      <c r="L28" s="12">
        <v>4.2709145550000001</v>
      </c>
      <c r="M28" s="12">
        <v>4.2709145550000001</v>
      </c>
      <c r="N28" s="13">
        <v>4.2709145550000001</v>
      </c>
      <c r="O28" s="14">
        <v>4.2709145550000001</v>
      </c>
      <c r="P28" s="12">
        <v>4.2709145550000001</v>
      </c>
      <c r="Q28" s="12">
        <v>4.2709145550000001</v>
      </c>
      <c r="R28" s="12">
        <v>4.2709145550000001</v>
      </c>
      <c r="S28" s="12">
        <v>4.2709145550000001</v>
      </c>
      <c r="T28" s="12">
        <v>4.2709145550000001</v>
      </c>
      <c r="U28" s="12">
        <v>4.2709145550000001</v>
      </c>
      <c r="V28" s="12">
        <v>4.2709145550000001</v>
      </c>
      <c r="W28" s="13">
        <v>4.2709145550000001</v>
      </c>
      <c r="X28" s="14">
        <v>4.2709145550000001</v>
      </c>
      <c r="Y28" s="12">
        <v>4.2709145550000001</v>
      </c>
      <c r="Z28" s="12">
        <v>4.2709145550000001</v>
      </c>
      <c r="AA28" s="12">
        <v>4.2709145550000001</v>
      </c>
      <c r="AB28" s="12">
        <v>4.2709145550000001</v>
      </c>
      <c r="AC28" s="12">
        <v>4.2709145550000001</v>
      </c>
      <c r="AD28" s="12">
        <v>4.2709145550000001</v>
      </c>
      <c r="AE28" s="12">
        <v>4.2709145550000001</v>
      </c>
      <c r="AF28" s="15">
        <v>4.2709145550000001</v>
      </c>
      <c r="AG28" s="16">
        <v>4.2709145550000001</v>
      </c>
      <c r="AH28" s="12">
        <v>4.2709145550000001</v>
      </c>
      <c r="AI28" s="13">
        <v>4.2709145550000001</v>
      </c>
      <c r="AJ28" s="14">
        <v>4.2709145550000001</v>
      </c>
      <c r="AK28" s="12">
        <v>4.2709145550000001</v>
      </c>
      <c r="AL28" s="12">
        <v>4.2709145550000001</v>
      </c>
    </row>
    <row r="29" spans="2:38" ht="22.05" customHeight="1" x14ac:dyDescent="0.3">
      <c r="B29" s="106"/>
      <c r="C29" s="10" t="s">
        <v>38</v>
      </c>
      <c r="D29" s="11" t="s">
        <v>9</v>
      </c>
      <c r="E29" s="12" t="s">
        <v>21</v>
      </c>
      <c r="F29" s="12">
        <v>1.503969908</v>
      </c>
      <c r="G29" s="12">
        <v>1.503969908</v>
      </c>
      <c r="H29" s="12">
        <v>1.503969908</v>
      </c>
      <c r="I29" s="12">
        <v>1.503969908</v>
      </c>
      <c r="J29" s="12">
        <v>1.503969908</v>
      </c>
      <c r="K29" s="12">
        <v>1.503969908</v>
      </c>
      <c r="L29" s="12">
        <v>1.503969908</v>
      </c>
      <c r="M29" s="12">
        <v>1.503969908</v>
      </c>
      <c r="N29" s="13">
        <v>1.503969908</v>
      </c>
      <c r="O29" s="14">
        <v>1.503969908</v>
      </c>
      <c r="P29" s="12">
        <v>1.503969908</v>
      </c>
      <c r="Q29" s="12">
        <v>1.503969908</v>
      </c>
      <c r="R29" s="12">
        <v>1.503969908</v>
      </c>
      <c r="S29" s="12">
        <v>1.503969908</v>
      </c>
      <c r="T29" s="12">
        <v>1.503969908</v>
      </c>
      <c r="U29" s="12">
        <v>1.503969908</v>
      </c>
      <c r="V29" s="12">
        <v>1.503969908</v>
      </c>
      <c r="W29" s="13">
        <v>1.503969908</v>
      </c>
      <c r="X29" s="14">
        <v>1.503969908</v>
      </c>
      <c r="Y29" s="12">
        <v>1.503969908</v>
      </c>
      <c r="Z29" s="12">
        <v>1.503969908</v>
      </c>
      <c r="AA29" s="12">
        <v>1.503969908</v>
      </c>
      <c r="AB29" s="12">
        <v>1.503969908</v>
      </c>
      <c r="AC29" s="12">
        <v>1.503969908</v>
      </c>
      <c r="AD29" s="12">
        <v>1.503969908</v>
      </c>
      <c r="AE29" s="12">
        <v>1.503969908</v>
      </c>
      <c r="AF29" s="15">
        <v>1.503969908</v>
      </c>
      <c r="AG29" s="16">
        <v>1.503969908</v>
      </c>
      <c r="AH29" s="12">
        <v>1.503969908</v>
      </c>
      <c r="AI29" s="13">
        <v>1.503969908</v>
      </c>
      <c r="AJ29" s="14">
        <v>1.503969908</v>
      </c>
      <c r="AK29" s="12">
        <v>1.503969908</v>
      </c>
      <c r="AL29" s="12">
        <v>1.503969908</v>
      </c>
    </row>
    <row r="30" spans="2:38" ht="22.05" customHeight="1" x14ac:dyDescent="0.3">
      <c r="B30" s="106"/>
      <c r="C30" s="10" t="s">
        <v>39</v>
      </c>
      <c r="D30" s="11" t="s">
        <v>9</v>
      </c>
      <c r="E30" s="12" t="s">
        <v>21</v>
      </c>
      <c r="F30" s="12">
        <v>0.74298518899999999</v>
      </c>
      <c r="G30" s="12">
        <v>0.74298518899999999</v>
      </c>
      <c r="H30" s="12">
        <v>0.74298518899999999</v>
      </c>
      <c r="I30" s="12">
        <v>0.74298518899999999</v>
      </c>
      <c r="J30" s="12">
        <v>0.74298518899999999</v>
      </c>
      <c r="K30" s="12">
        <v>0.74298518899999999</v>
      </c>
      <c r="L30" s="12">
        <v>0.74298518899999999</v>
      </c>
      <c r="M30" s="12">
        <v>0.74298518899999999</v>
      </c>
      <c r="N30" s="13">
        <v>0.74298518899999999</v>
      </c>
      <c r="O30" s="14">
        <v>0.74298518899999999</v>
      </c>
      <c r="P30" s="12">
        <v>0.74298518899999999</v>
      </c>
      <c r="Q30" s="12">
        <v>0.74298518899999999</v>
      </c>
      <c r="R30" s="12">
        <v>0.74298518899999999</v>
      </c>
      <c r="S30" s="12">
        <v>0.74298518899999999</v>
      </c>
      <c r="T30" s="12">
        <v>0.74298518899999999</v>
      </c>
      <c r="U30" s="12">
        <v>0.74298518899999999</v>
      </c>
      <c r="V30" s="12">
        <v>0.74298518899999999</v>
      </c>
      <c r="W30" s="13">
        <v>0.74298518899999999</v>
      </c>
      <c r="X30" s="14">
        <v>0.74298518899999999</v>
      </c>
      <c r="Y30" s="12">
        <v>0.74298518899999999</v>
      </c>
      <c r="Z30" s="12">
        <v>0.74298518899999999</v>
      </c>
      <c r="AA30" s="12">
        <v>0.74298518899999999</v>
      </c>
      <c r="AB30" s="12">
        <v>0.74298518899999999</v>
      </c>
      <c r="AC30" s="12">
        <v>0.74298518899999999</v>
      </c>
      <c r="AD30" s="12">
        <v>0.74298518899999999</v>
      </c>
      <c r="AE30" s="12">
        <v>0.74298518899999999</v>
      </c>
      <c r="AF30" s="15">
        <v>0.74298518899999999</v>
      </c>
      <c r="AG30" s="16">
        <v>0.74298518899999999</v>
      </c>
      <c r="AH30" s="12">
        <v>0.74298518899999999</v>
      </c>
      <c r="AI30" s="13">
        <v>0.74298518899999999</v>
      </c>
      <c r="AJ30" s="14">
        <v>0.74298518899999999</v>
      </c>
      <c r="AK30" s="12">
        <v>0.74298518899999999</v>
      </c>
      <c r="AL30" s="12">
        <v>0.74298518899999999</v>
      </c>
    </row>
    <row r="31" spans="2:38" ht="22.05" customHeight="1" x14ac:dyDescent="0.3">
      <c r="B31" s="106"/>
      <c r="C31" s="10" t="s">
        <v>40</v>
      </c>
      <c r="D31" s="11" t="s">
        <v>9</v>
      </c>
      <c r="E31" s="12" t="s">
        <v>21</v>
      </c>
      <c r="F31" s="12">
        <v>0.40399193760000002</v>
      </c>
      <c r="G31" s="12">
        <v>0.40399193760000002</v>
      </c>
      <c r="H31" s="12">
        <v>0.40399193760000002</v>
      </c>
      <c r="I31" s="12">
        <v>0.40399193760000002</v>
      </c>
      <c r="J31" s="12">
        <v>0.40399193760000002</v>
      </c>
      <c r="K31" s="12">
        <v>0.40399193760000002</v>
      </c>
      <c r="L31" s="12">
        <v>0.40399193760000002</v>
      </c>
      <c r="M31" s="12">
        <v>0.40399193760000002</v>
      </c>
      <c r="N31" s="13">
        <v>0.40399193760000002</v>
      </c>
      <c r="O31" s="14">
        <v>0.40399193760000002</v>
      </c>
      <c r="P31" s="12">
        <v>0.40399193760000002</v>
      </c>
      <c r="Q31" s="12">
        <v>0.40399193760000002</v>
      </c>
      <c r="R31" s="12">
        <v>0.40399193760000002</v>
      </c>
      <c r="S31" s="12">
        <v>0.40399193760000002</v>
      </c>
      <c r="T31" s="12">
        <v>0.40399193760000002</v>
      </c>
      <c r="U31" s="12">
        <v>0.40399193760000002</v>
      </c>
      <c r="V31" s="12">
        <v>0.40399193760000002</v>
      </c>
      <c r="W31" s="13">
        <v>0.40399193760000002</v>
      </c>
      <c r="X31" s="14">
        <v>0.40399193760000002</v>
      </c>
      <c r="Y31" s="12">
        <v>0.40399193760000002</v>
      </c>
      <c r="Z31" s="12">
        <v>0.40399193760000002</v>
      </c>
      <c r="AA31" s="12">
        <v>0.40399193760000002</v>
      </c>
      <c r="AB31" s="12">
        <v>0.40399193760000002</v>
      </c>
      <c r="AC31" s="12">
        <v>0.40399193760000002</v>
      </c>
      <c r="AD31" s="12">
        <v>0.40399193760000002</v>
      </c>
      <c r="AE31" s="12">
        <v>0.40399193760000002</v>
      </c>
      <c r="AF31" s="15">
        <v>0.40399193760000002</v>
      </c>
      <c r="AG31" s="16">
        <v>0.40399193760000002</v>
      </c>
      <c r="AH31" s="12">
        <v>0.40399193760000002</v>
      </c>
      <c r="AI31" s="13">
        <v>0.40399193760000002</v>
      </c>
      <c r="AJ31" s="14">
        <v>0.40399193760000002</v>
      </c>
      <c r="AK31" s="12">
        <v>0.40399193760000002</v>
      </c>
      <c r="AL31" s="12">
        <v>0.40399193760000002</v>
      </c>
    </row>
    <row r="32" spans="2:38" ht="22.05" customHeight="1" x14ac:dyDescent="0.3">
      <c r="B32" s="106"/>
      <c r="C32" s="10" t="s">
        <v>41</v>
      </c>
      <c r="D32" s="11" t="s">
        <v>9</v>
      </c>
      <c r="E32" s="12" t="s">
        <v>21</v>
      </c>
      <c r="F32" s="12">
        <v>0.81398373840000005</v>
      </c>
      <c r="G32" s="12">
        <v>0.81398373840000005</v>
      </c>
      <c r="H32" s="12">
        <v>0.81398373840000005</v>
      </c>
      <c r="I32" s="12">
        <v>0.81398373840000005</v>
      </c>
      <c r="J32" s="12">
        <v>0.81398373840000005</v>
      </c>
      <c r="K32" s="12">
        <v>0.81398373840000005</v>
      </c>
      <c r="L32" s="12">
        <v>0.81398373840000005</v>
      </c>
      <c r="M32" s="12">
        <v>0.81398373840000005</v>
      </c>
      <c r="N32" s="13">
        <v>0.81398373840000005</v>
      </c>
      <c r="O32" s="14">
        <v>0.81398373840000005</v>
      </c>
      <c r="P32" s="12">
        <v>0.81398373840000005</v>
      </c>
      <c r="Q32" s="12">
        <v>0.81398373840000005</v>
      </c>
      <c r="R32" s="12">
        <v>0.81398373840000005</v>
      </c>
      <c r="S32" s="12">
        <v>0.81398373840000005</v>
      </c>
      <c r="T32" s="12">
        <v>0.81398373840000005</v>
      </c>
      <c r="U32" s="12">
        <v>0.81398373840000005</v>
      </c>
      <c r="V32" s="12">
        <v>0.81398373840000005</v>
      </c>
      <c r="W32" s="13">
        <v>0.81398373840000005</v>
      </c>
      <c r="X32" s="14">
        <v>0.81398373840000005</v>
      </c>
      <c r="Y32" s="12">
        <v>0.81398373840000005</v>
      </c>
      <c r="Z32" s="12">
        <v>0.81398373840000005</v>
      </c>
      <c r="AA32" s="12">
        <v>0.81398373840000005</v>
      </c>
      <c r="AB32" s="12">
        <v>0.81398373840000005</v>
      </c>
      <c r="AC32" s="12">
        <v>0.81398373840000005</v>
      </c>
      <c r="AD32" s="12">
        <v>0.81398373840000005</v>
      </c>
      <c r="AE32" s="12">
        <v>0.81398373840000005</v>
      </c>
      <c r="AF32" s="15">
        <v>0.81398373840000005</v>
      </c>
      <c r="AG32" s="16">
        <v>0.81398373840000005</v>
      </c>
      <c r="AH32" s="12">
        <v>0.81398373840000005</v>
      </c>
      <c r="AI32" s="13">
        <v>0.81398373840000005</v>
      </c>
      <c r="AJ32" s="14">
        <v>0.81398373840000005</v>
      </c>
      <c r="AK32" s="12">
        <v>0.81398373840000005</v>
      </c>
      <c r="AL32" s="12">
        <v>0.81398373840000005</v>
      </c>
    </row>
    <row r="33" spans="2:38" ht="22.05" customHeight="1" x14ac:dyDescent="0.3">
      <c r="B33" s="106"/>
      <c r="C33" s="10" t="s">
        <v>42</v>
      </c>
      <c r="D33" s="11" t="s">
        <v>9</v>
      </c>
      <c r="E33" s="12" t="s">
        <v>21</v>
      </c>
      <c r="F33" s="12">
        <v>0.81598365309999998</v>
      </c>
      <c r="G33" s="12">
        <v>0.81598365309999998</v>
      </c>
      <c r="H33" s="12">
        <v>0.81598365309999998</v>
      </c>
      <c r="I33" s="12">
        <v>0.81598365309999998</v>
      </c>
      <c r="J33" s="12">
        <v>0.81598365309999998</v>
      </c>
      <c r="K33" s="12">
        <v>0.81598365309999998</v>
      </c>
      <c r="L33" s="12">
        <v>0.81598365309999998</v>
      </c>
      <c r="M33" s="12">
        <v>0.81598365309999998</v>
      </c>
      <c r="N33" s="13">
        <v>0.81598365309999998</v>
      </c>
      <c r="O33" s="14">
        <v>0.81598365309999998</v>
      </c>
      <c r="P33" s="12">
        <v>0.81598365309999998</v>
      </c>
      <c r="Q33" s="12">
        <v>0.81598365309999998</v>
      </c>
      <c r="R33" s="12">
        <v>0.81598365309999998</v>
      </c>
      <c r="S33" s="12">
        <v>0.81598365309999998</v>
      </c>
      <c r="T33" s="12">
        <v>0.81598365309999998</v>
      </c>
      <c r="U33" s="12">
        <v>0.81598365309999998</v>
      </c>
      <c r="V33" s="12">
        <v>0.81598365309999998</v>
      </c>
      <c r="W33" s="13">
        <v>0.81598365309999998</v>
      </c>
      <c r="X33" s="14">
        <v>0.81598365309999998</v>
      </c>
      <c r="Y33" s="12">
        <v>0.81598365309999998</v>
      </c>
      <c r="Z33" s="12">
        <v>0.81598365309999998</v>
      </c>
      <c r="AA33" s="12">
        <v>0.81598365309999998</v>
      </c>
      <c r="AB33" s="12">
        <v>0.81598365309999998</v>
      </c>
      <c r="AC33" s="12">
        <v>0.81598365309999998</v>
      </c>
      <c r="AD33" s="12">
        <v>0.81598365309999998</v>
      </c>
      <c r="AE33" s="12">
        <v>0.81598365309999998</v>
      </c>
      <c r="AF33" s="15">
        <v>0.81598365309999998</v>
      </c>
      <c r="AG33" s="16">
        <v>0.81598365309999998</v>
      </c>
      <c r="AH33" s="12">
        <v>0.81598365309999998</v>
      </c>
      <c r="AI33" s="13">
        <v>0.81598365309999998</v>
      </c>
      <c r="AJ33" s="14">
        <v>0.81598365309999998</v>
      </c>
      <c r="AK33" s="12">
        <v>0.81598365309999998</v>
      </c>
      <c r="AL33" s="12">
        <v>0.81598365309999998</v>
      </c>
    </row>
    <row r="34" spans="2:38" ht="22.05" customHeight="1" x14ac:dyDescent="0.3">
      <c r="B34" s="106"/>
      <c r="C34" s="10" t="s">
        <v>43</v>
      </c>
      <c r="D34" s="11" t="s">
        <v>9</v>
      </c>
      <c r="E34" s="12" t="s">
        <v>21</v>
      </c>
      <c r="F34" s="12">
        <v>1.5999682250000001E-2</v>
      </c>
      <c r="G34" s="12">
        <v>1.5999682250000001E-2</v>
      </c>
      <c r="H34" s="12">
        <v>1.5999682250000001E-2</v>
      </c>
      <c r="I34" s="12">
        <v>1.5999682250000001E-2</v>
      </c>
      <c r="J34" s="12">
        <v>1.5999682250000001E-2</v>
      </c>
      <c r="K34" s="12">
        <v>1.5999682250000001E-2</v>
      </c>
      <c r="L34" s="12">
        <v>1.5999682250000001E-2</v>
      </c>
      <c r="M34" s="12">
        <v>1.5999682250000001E-2</v>
      </c>
      <c r="N34" s="13">
        <v>1.5999682250000001E-2</v>
      </c>
      <c r="O34" s="14">
        <v>1.5999682250000001E-2</v>
      </c>
      <c r="P34" s="12">
        <v>1.5999682250000001E-2</v>
      </c>
      <c r="Q34" s="12">
        <v>1.5999682250000001E-2</v>
      </c>
      <c r="R34" s="12">
        <v>1.5999682250000001E-2</v>
      </c>
      <c r="S34" s="12">
        <v>1.5999682250000001E-2</v>
      </c>
      <c r="T34" s="12">
        <v>1.5999682250000001E-2</v>
      </c>
      <c r="U34" s="12">
        <v>1.5999682250000001E-2</v>
      </c>
      <c r="V34" s="12">
        <v>1.5999682250000001E-2</v>
      </c>
      <c r="W34" s="13">
        <v>1.5999682250000001E-2</v>
      </c>
      <c r="X34" s="14">
        <v>1.5999682250000001E-2</v>
      </c>
      <c r="Y34" s="12">
        <v>1.5999682250000001E-2</v>
      </c>
      <c r="Z34" s="12">
        <v>1.5999682250000001E-2</v>
      </c>
      <c r="AA34" s="12">
        <v>1.5999682250000001E-2</v>
      </c>
      <c r="AB34" s="12">
        <v>1.5999682250000001E-2</v>
      </c>
      <c r="AC34" s="12">
        <v>1.5999682250000001E-2</v>
      </c>
      <c r="AD34" s="12">
        <v>1.5999682250000001E-2</v>
      </c>
      <c r="AE34" s="12">
        <v>1.5999682250000001E-2</v>
      </c>
      <c r="AF34" s="15">
        <v>1.5999682250000001E-2</v>
      </c>
      <c r="AG34" s="16">
        <v>1.5999682250000001E-2</v>
      </c>
      <c r="AH34" s="12">
        <v>1.5999682250000001E-2</v>
      </c>
      <c r="AI34" s="13">
        <v>1.5999682250000001E-2</v>
      </c>
      <c r="AJ34" s="14">
        <v>1.5999682250000001E-2</v>
      </c>
      <c r="AK34" s="12">
        <v>1.5999682250000001E-2</v>
      </c>
      <c r="AL34" s="12">
        <v>1.5999682250000001E-2</v>
      </c>
    </row>
    <row r="35" spans="2:38" ht="22.05" customHeight="1" x14ac:dyDescent="0.3">
      <c r="B35" s="106"/>
      <c r="C35" s="10" t="s">
        <v>44</v>
      </c>
      <c r="D35" s="11" t="s">
        <v>9</v>
      </c>
      <c r="E35" s="12" t="s">
        <v>21</v>
      </c>
      <c r="F35" s="12">
        <v>6.1788768770000004</v>
      </c>
      <c r="G35" s="12">
        <v>6.1788768770000004</v>
      </c>
      <c r="H35" s="12">
        <v>6.1788768770000004</v>
      </c>
      <c r="I35" s="12">
        <v>6.1788768770000004</v>
      </c>
      <c r="J35" s="12">
        <v>6.1788768770000004</v>
      </c>
      <c r="K35" s="12">
        <v>6.1788768770000004</v>
      </c>
      <c r="L35" s="12">
        <v>6.1788768770000004</v>
      </c>
      <c r="M35" s="12">
        <v>6.1788768770000004</v>
      </c>
      <c r="N35" s="13">
        <v>6.1788768770000004</v>
      </c>
      <c r="O35" s="14">
        <v>6.1788768770000004</v>
      </c>
      <c r="P35" s="12">
        <v>6.1788768770000004</v>
      </c>
      <c r="Q35" s="12">
        <v>6.1788768770000004</v>
      </c>
      <c r="R35" s="12">
        <v>6.1788768770000004</v>
      </c>
      <c r="S35" s="12">
        <v>6.1788768770000004</v>
      </c>
      <c r="T35" s="12">
        <v>6.1788768770000004</v>
      </c>
      <c r="U35" s="12">
        <v>6.1788768770000004</v>
      </c>
      <c r="V35" s="12">
        <v>6.1788768770000004</v>
      </c>
      <c r="W35" s="13">
        <v>6.1788768770000004</v>
      </c>
      <c r="X35" s="14">
        <v>6.1788768770000004</v>
      </c>
      <c r="Y35" s="12">
        <v>6.1788768770000004</v>
      </c>
      <c r="Z35" s="12">
        <v>6.1788768770000004</v>
      </c>
      <c r="AA35" s="12">
        <v>6.1788768770000004</v>
      </c>
      <c r="AB35" s="12">
        <v>6.1788768770000004</v>
      </c>
      <c r="AC35" s="12">
        <v>6.1788768770000004</v>
      </c>
      <c r="AD35" s="12">
        <v>6.1788768770000004</v>
      </c>
      <c r="AE35" s="12">
        <v>6.1788768770000004</v>
      </c>
      <c r="AF35" s="15">
        <v>6.1788768770000004</v>
      </c>
      <c r="AG35" s="16">
        <v>6.1788768770000004</v>
      </c>
      <c r="AH35" s="12">
        <v>6.1788768770000004</v>
      </c>
      <c r="AI35" s="13">
        <v>6.1788768770000004</v>
      </c>
      <c r="AJ35" s="14">
        <v>6.1788768770000004</v>
      </c>
      <c r="AK35" s="12">
        <v>6.1788768770000004</v>
      </c>
      <c r="AL35" s="12">
        <v>6.1788768770000004</v>
      </c>
    </row>
    <row r="36" spans="2:38" ht="22.05" customHeight="1" x14ac:dyDescent="0.3">
      <c r="B36" s="106"/>
      <c r="C36" s="10" t="s">
        <v>45</v>
      </c>
      <c r="D36" s="11" t="s">
        <v>9</v>
      </c>
      <c r="E36" s="12" t="s">
        <v>21</v>
      </c>
      <c r="F36" s="12">
        <v>0.55198895930000003</v>
      </c>
      <c r="G36" s="12">
        <v>0.55198895930000003</v>
      </c>
      <c r="H36" s="12">
        <v>0.55198895930000003</v>
      </c>
      <c r="I36" s="12">
        <v>0.55198895930000003</v>
      </c>
      <c r="J36" s="12">
        <v>0.55198895930000003</v>
      </c>
      <c r="K36" s="12">
        <v>0.55198895930000003</v>
      </c>
      <c r="L36" s="12">
        <v>0.55198895930000003</v>
      </c>
      <c r="M36" s="12">
        <v>0.55198895930000003</v>
      </c>
      <c r="N36" s="13">
        <v>0.55198895930000003</v>
      </c>
      <c r="O36" s="14">
        <v>0.55198895930000003</v>
      </c>
      <c r="P36" s="12">
        <v>0.55198895930000003</v>
      </c>
      <c r="Q36" s="12">
        <v>0.55198895930000003</v>
      </c>
      <c r="R36" s="12">
        <v>0.55198895930000003</v>
      </c>
      <c r="S36" s="12">
        <v>0.55198895930000003</v>
      </c>
      <c r="T36" s="12">
        <v>0.55198895930000003</v>
      </c>
      <c r="U36" s="12">
        <v>0.55198895930000003</v>
      </c>
      <c r="V36" s="12">
        <v>0.55198895930000003</v>
      </c>
      <c r="W36" s="13">
        <v>0.55198895930000003</v>
      </c>
      <c r="X36" s="14">
        <v>0.55198895930000003</v>
      </c>
      <c r="Y36" s="12">
        <v>0.55198895930000003</v>
      </c>
      <c r="Z36" s="12">
        <v>0.55198895930000003</v>
      </c>
      <c r="AA36" s="12">
        <v>0.55198895930000003</v>
      </c>
      <c r="AB36" s="12">
        <v>0.55198895930000003</v>
      </c>
      <c r="AC36" s="12">
        <v>0.55198895930000003</v>
      </c>
      <c r="AD36" s="12">
        <v>0.55198895930000003</v>
      </c>
      <c r="AE36" s="12">
        <v>0.55198895930000003</v>
      </c>
      <c r="AF36" s="15">
        <v>0.55198895930000003</v>
      </c>
      <c r="AG36" s="16">
        <v>0.55198895930000003</v>
      </c>
      <c r="AH36" s="12">
        <v>0.55198895930000003</v>
      </c>
      <c r="AI36" s="13">
        <v>0.55198895930000003</v>
      </c>
      <c r="AJ36" s="14">
        <v>0.55198895930000003</v>
      </c>
      <c r="AK36" s="12">
        <v>0.55198895930000003</v>
      </c>
      <c r="AL36" s="12">
        <v>0.55198895930000003</v>
      </c>
    </row>
    <row r="37" spans="2:38" ht="22.05" customHeight="1" x14ac:dyDescent="0.3">
      <c r="B37" s="106"/>
      <c r="C37" s="10" t="s">
        <v>46</v>
      </c>
      <c r="D37" s="11" t="s">
        <v>9</v>
      </c>
      <c r="E37" s="12" t="s">
        <v>21</v>
      </c>
      <c r="F37" s="12">
        <v>10.79778481</v>
      </c>
      <c r="G37" s="12">
        <v>10.79778481</v>
      </c>
      <c r="H37" s="12">
        <v>10.79778481</v>
      </c>
      <c r="I37" s="12">
        <v>10.79778481</v>
      </c>
      <c r="J37" s="12">
        <v>10.79778481</v>
      </c>
      <c r="K37" s="12">
        <v>10.79778481</v>
      </c>
      <c r="L37" s="12">
        <v>10.79778481</v>
      </c>
      <c r="M37" s="12">
        <v>10.79778481</v>
      </c>
      <c r="N37" s="13">
        <v>10.79778481</v>
      </c>
      <c r="O37" s="14">
        <v>10.79778481</v>
      </c>
      <c r="P37" s="12">
        <v>10.79778481</v>
      </c>
      <c r="Q37" s="12">
        <v>10.79778481</v>
      </c>
      <c r="R37" s="12">
        <v>10.79778481</v>
      </c>
      <c r="S37" s="12">
        <v>10.79778481</v>
      </c>
      <c r="T37" s="12">
        <v>10.79778481</v>
      </c>
      <c r="U37" s="12">
        <v>10.79778481</v>
      </c>
      <c r="V37" s="12">
        <v>10.79778481</v>
      </c>
      <c r="W37" s="13">
        <v>10.79778481</v>
      </c>
      <c r="X37" s="14">
        <v>10.79778481</v>
      </c>
      <c r="Y37" s="12">
        <v>10.79778481</v>
      </c>
      <c r="Z37" s="12">
        <v>10.79778481</v>
      </c>
      <c r="AA37" s="12">
        <v>10.79778481</v>
      </c>
      <c r="AB37" s="12">
        <v>10.79778481</v>
      </c>
      <c r="AC37" s="12">
        <v>10.79778481</v>
      </c>
      <c r="AD37" s="12">
        <v>10.79778481</v>
      </c>
      <c r="AE37" s="12">
        <v>10.79778481</v>
      </c>
      <c r="AF37" s="15">
        <v>10.79778481</v>
      </c>
      <c r="AG37" s="16">
        <v>10.79778481</v>
      </c>
      <c r="AH37" s="12">
        <v>10.79778481</v>
      </c>
      <c r="AI37" s="13">
        <v>10.79778481</v>
      </c>
      <c r="AJ37" s="14">
        <v>10.79778481</v>
      </c>
      <c r="AK37" s="12">
        <v>10.79778481</v>
      </c>
      <c r="AL37" s="12">
        <v>10.79778481</v>
      </c>
    </row>
    <row r="38" spans="2:38" ht="22.05" customHeight="1" x14ac:dyDescent="0.3">
      <c r="B38" s="106"/>
      <c r="C38" s="10" t="s">
        <v>47</v>
      </c>
      <c r="D38" s="11" t="s">
        <v>9</v>
      </c>
      <c r="E38" s="12" t="s">
        <v>21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3">
        <v>0</v>
      </c>
      <c r="O38" s="14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3">
        <v>0</v>
      </c>
      <c r="X38" s="14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5">
        <v>0</v>
      </c>
      <c r="AG38" s="16">
        <v>0</v>
      </c>
      <c r="AH38" s="12">
        <v>0</v>
      </c>
      <c r="AI38" s="13">
        <v>0</v>
      </c>
      <c r="AJ38" s="14">
        <v>0</v>
      </c>
      <c r="AK38" s="12">
        <v>0</v>
      </c>
      <c r="AL38" s="12">
        <v>0</v>
      </c>
    </row>
    <row r="39" spans="2:38" ht="22.05" customHeight="1" x14ac:dyDescent="0.3">
      <c r="B39" s="106"/>
      <c r="C39" s="10" t="s">
        <v>48</v>
      </c>
      <c r="D39" s="11" t="s">
        <v>9</v>
      </c>
      <c r="E39" s="12" t="s">
        <v>21</v>
      </c>
      <c r="F39" s="12">
        <v>3.195936203</v>
      </c>
      <c r="G39" s="12">
        <v>3.195936203</v>
      </c>
      <c r="H39" s="12">
        <v>3.195936203</v>
      </c>
      <c r="I39" s="12">
        <v>3.195936203</v>
      </c>
      <c r="J39" s="12">
        <v>3.195936203</v>
      </c>
      <c r="K39" s="12">
        <v>3.195936203</v>
      </c>
      <c r="L39" s="12">
        <v>3.195936203</v>
      </c>
      <c r="M39" s="12">
        <v>3.195936203</v>
      </c>
      <c r="N39" s="13">
        <v>3.195936203</v>
      </c>
      <c r="O39" s="14">
        <v>3.195936203</v>
      </c>
      <c r="P39" s="12">
        <v>3.195936203</v>
      </c>
      <c r="Q39" s="12">
        <v>3.195936203</v>
      </c>
      <c r="R39" s="12">
        <v>3.195936203</v>
      </c>
      <c r="S39" s="12">
        <v>3.195936203</v>
      </c>
      <c r="T39" s="12">
        <v>3.195936203</v>
      </c>
      <c r="U39" s="12">
        <v>3.195936203</v>
      </c>
      <c r="V39" s="12">
        <v>3.195936203</v>
      </c>
      <c r="W39" s="13">
        <v>3.195936203</v>
      </c>
      <c r="X39" s="14">
        <v>3.195936203</v>
      </c>
      <c r="Y39" s="12">
        <v>3.195936203</v>
      </c>
      <c r="Z39" s="12">
        <v>3.195936203</v>
      </c>
      <c r="AA39" s="12">
        <v>3.195936203</v>
      </c>
      <c r="AB39" s="12">
        <v>3.195936203</v>
      </c>
      <c r="AC39" s="12">
        <v>3.195936203</v>
      </c>
      <c r="AD39" s="12">
        <v>3.195936203</v>
      </c>
      <c r="AE39" s="12">
        <v>3.195936203</v>
      </c>
      <c r="AF39" s="15">
        <v>3.195936203</v>
      </c>
      <c r="AG39" s="16">
        <v>3.195936203</v>
      </c>
      <c r="AH39" s="12">
        <v>3.195936203</v>
      </c>
      <c r="AI39" s="13">
        <v>3.195936203</v>
      </c>
      <c r="AJ39" s="14">
        <v>3.195936203</v>
      </c>
      <c r="AK39" s="12">
        <v>3.195936203</v>
      </c>
      <c r="AL39" s="12">
        <v>3.195936203</v>
      </c>
    </row>
    <row r="40" spans="2:38" ht="22.05" customHeight="1" x14ac:dyDescent="0.3">
      <c r="B40" s="106"/>
      <c r="C40" s="10" t="s">
        <v>49</v>
      </c>
      <c r="D40" s="11" t="s">
        <v>9</v>
      </c>
      <c r="E40" s="12" t="s">
        <v>21</v>
      </c>
      <c r="F40" s="12">
        <v>2.2129557129999999</v>
      </c>
      <c r="G40" s="12">
        <v>2.2129557129999999</v>
      </c>
      <c r="H40" s="12">
        <v>2.2129557129999999</v>
      </c>
      <c r="I40" s="12">
        <v>2.2129557129999999</v>
      </c>
      <c r="J40" s="12">
        <v>2.2129557129999999</v>
      </c>
      <c r="K40" s="12">
        <v>2.2129557129999999</v>
      </c>
      <c r="L40" s="12">
        <v>2.2129557129999999</v>
      </c>
      <c r="M40" s="12">
        <v>2.2129557129999999</v>
      </c>
      <c r="N40" s="13">
        <v>2.2129557129999999</v>
      </c>
      <c r="O40" s="14">
        <v>2.2129557129999999</v>
      </c>
      <c r="P40" s="12">
        <v>2.2129557129999999</v>
      </c>
      <c r="Q40" s="12">
        <v>2.2129557129999999</v>
      </c>
      <c r="R40" s="12">
        <v>2.2129557129999999</v>
      </c>
      <c r="S40" s="12">
        <v>2.2129557129999999</v>
      </c>
      <c r="T40" s="12">
        <v>2.2129557129999999</v>
      </c>
      <c r="U40" s="12">
        <v>2.2129557129999999</v>
      </c>
      <c r="V40" s="12">
        <v>2.2129557129999999</v>
      </c>
      <c r="W40" s="13">
        <v>2.2129557129999999</v>
      </c>
      <c r="X40" s="14">
        <v>2.2129557129999999</v>
      </c>
      <c r="Y40" s="12">
        <v>2.2129557129999999</v>
      </c>
      <c r="Z40" s="12">
        <v>2.2129557129999999</v>
      </c>
      <c r="AA40" s="12">
        <v>2.2129557129999999</v>
      </c>
      <c r="AB40" s="12">
        <v>2.2129557129999999</v>
      </c>
      <c r="AC40" s="12">
        <v>2.2129557129999999</v>
      </c>
      <c r="AD40" s="12">
        <v>2.2129557129999999</v>
      </c>
      <c r="AE40" s="12">
        <v>2.2129557129999999</v>
      </c>
      <c r="AF40" s="15">
        <v>2.2129557129999999</v>
      </c>
      <c r="AG40" s="16">
        <v>2.2129557129999999</v>
      </c>
      <c r="AH40" s="12">
        <v>2.2129557129999999</v>
      </c>
      <c r="AI40" s="13">
        <v>2.2129557129999999</v>
      </c>
      <c r="AJ40" s="14">
        <v>2.2129557129999999</v>
      </c>
      <c r="AK40" s="12">
        <v>2.2129557129999999</v>
      </c>
      <c r="AL40" s="12">
        <v>2.2129557129999999</v>
      </c>
    </row>
    <row r="41" spans="2:38" ht="22.05" customHeight="1" x14ac:dyDescent="0.3">
      <c r="B41" s="106"/>
      <c r="C41" s="10" t="s">
        <v>50</v>
      </c>
      <c r="D41" s="11" t="s">
        <v>9</v>
      </c>
      <c r="E41" s="12" t="s">
        <v>21</v>
      </c>
      <c r="F41" s="12">
        <v>0.11099778120000001</v>
      </c>
      <c r="G41" s="12">
        <v>0.11099778120000001</v>
      </c>
      <c r="H41" s="12">
        <v>0.11099778120000001</v>
      </c>
      <c r="I41" s="12">
        <v>0.11099778120000001</v>
      </c>
      <c r="J41" s="12">
        <v>0.11099778120000001</v>
      </c>
      <c r="K41" s="12">
        <v>0.11099778120000001</v>
      </c>
      <c r="L41" s="12">
        <v>0.11099778120000001</v>
      </c>
      <c r="M41" s="12">
        <v>0.11099778120000001</v>
      </c>
      <c r="N41" s="13">
        <v>0.11099778120000001</v>
      </c>
      <c r="O41" s="14">
        <v>0.11099778120000001</v>
      </c>
      <c r="P41" s="12">
        <v>0.11099778120000001</v>
      </c>
      <c r="Q41" s="12">
        <v>0.11099778120000001</v>
      </c>
      <c r="R41" s="12">
        <v>0.11099778120000001</v>
      </c>
      <c r="S41" s="12">
        <v>0.11099778120000001</v>
      </c>
      <c r="T41" s="12">
        <v>0.11099778120000001</v>
      </c>
      <c r="U41" s="12">
        <v>0.11099778120000001</v>
      </c>
      <c r="V41" s="12">
        <v>0.11099778120000001</v>
      </c>
      <c r="W41" s="13">
        <v>0.11099778120000001</v>
      </c>
      <c r="X41" s="14">
        <v>0.11099778120000001</v>
      </c>
      <c r="Y41" s="12">
        <v>0.11099778120000001</v>
      </c>
      <c r="Z41" s="12">
        <v>0.11099778120000001</v>
      </c>
      <c r="AA41" s="12">
        <v>0.11099778120000001</v>
      </c>
      <c r="AB41" s="12">
        <v>0.11099778120000001</v>
      </c>
      <c r="AC41" s="12">
        <v>0.11099778120000001</v>
      </c>
      <c r="AD41" s="12">
        <v>0.11099778120000001</v>
      </c>
      <c r="AE41" s="12">
        <v>0.11099778120000001</v>
      </c>
      <c r="AF41" s="15">
        <v>0.11099778120000001</v>
      </c>
      <c r="AG41" s="16">
        <v>0.11099778120000001</v>
      </c>
      <c r="AH41" s="12">
        <v>0.11099778120000001</v>
      </c>
      <c r="AI41" s="13">
        <v>0.11099778120000001</v>
      </c>
      <c r="AJ41" s="14">
        <v>0.11099778120000001</v>
      </c>
      <c r="AK41" s="12">
        <v>0.11099778120000001</v>
      </c>
      <c r="AL41" s="12">
        <v>0.11099778120000001</v>
      </c>
    </row>
    <row r="42" spans="2:38" ht="22.05" customHeight="1" x14ac:dyDescent="0.3">
      <c r="B42" s="106"/>
      <c r="C42" s="10" t="s">
        <v>51</v>
      </c>
      <c r="D42" s="11" t="s">
        <v>9</v>
      </c>
      <c r="E42" s="12" t="s">
        <v>21</v>
      </c>
      <c r="F42" s="12">
        <v>2.8559432029999998</v>
      </c>
      <c r="G42" s="12">
        <v>2.8559432029999998</v>
      </c>
      <c r="H42" s="12">
        <v>2.8559432029999998</v>
      </c>
      <c r="I42" s="12">
        <v>2.8559432029999998</v>
      </c>
      <c r="J42" s="12">
        <v>2.8559432029999998</v>
      </c>
      <c r="K42" s="12">
        <v>2.8559432029999998</v>
      </c>
      <c r="L42" s="12">
        <v>2.8559432029999998</v>
      </c>
      <c r="M42" s="12">
        <v>2.8559432029999998</v>
      </c>
      <c r="N42" s="13">
        <v>2.8559432029999998</v>
      </c>
      <c r="O42" s="14">
        <v>2.8559432029999998</v>
      </c>
      <c r="P42" s="12">
        <v>2.8559432029999998</v>
      </c>
      <c r="Q42" s="12">
        <v>2.8559432029999998</v>
      </c>
      <c r="R42" s="12">
        <v>2.8559432029999998</v>
      </c>
      <c r="S42" s="12">
        <v>2.8559432029999998</v>
      </c>
      <c r="T42" s="12">
        <v>2.8559432029999998</v>
      </c>
      <c r="U42" s="12">
        <v>2.8559432029999998</v>
      </c>
      <c r="V42" s="12">
        <v>2.8559432029999998</v>
      </c>
      <c r="W42" s="13">
        <v>2.8559432029999998</v>
      </c>
      <c r="X42" s="14">
        <v>2.8559432029999998</v>
      </c>
      <c r="Y42" s="12">
        <v>2.8559432029999998</v>
      </c>
      <c r="Z42" s="12">
        <v>2.8559432029999998</v>
      </c>
      <c r="AA42" s="12">
        <v>2.8559432029999998</v>
      </c>
      <c r="AB42" s="12">
        <v>2.8559432029999998</v>
      </c>
      <c r="AC42" s="12">
        <v>2.8559432029999998</v>
      </c>
      <c r="AD42" s="12">
        <v>2.8559432029999998</v>
      </c>
      <c r="AE42" s="12">
        <v>2.8559432029999998</v>
      </c>
      <c r="AF42" s="15">
        <v>2.8559432029999998</v>
      </c>
      <c r="AG42" s="16">
        <v>2.8559432029999998</v>
      </c>
      <c r="AH42" s="12">
        <v>2.8559432029999998</v>
      </c>
      <c r="AI42" s="13">
        <v>2.8559432029999998</v>
      </c>
      <c r="AJ42" s="14">
        <v>2.8559432029999998</v>
      </c>
      <c r="AK42" s="12">
        <v>2.8559432029999998</v>
      </c>
      <c r="AL42" s="12">
        <v>2.8559432029999998</v>
      </c>
    </row>
    <row r="43" spans="2:38" ht="22.05" customHeight="1" x14ac:dyDescent="0.3">
      <c r="B43" s="106"/>
      <c r="C43" s="10" t="s">
        <v>52</v>
      </c>
      <c r="D43" s="11" t="s">
        <v>9</v>
      </c>
      <c r="E43" s="12" t="s">
        <v>21</v>
      </c>
      <c r="F43" s="12">
        <v>10.99177933</v>
      </c>
      <c r="G43" s="12">
        <v>10.99177933</v>
      </c>
      <c r="H43" s="12">
        <v>10.99177933</v>
      </c>
      <c r="I43" s="12">
        <v>10.99177933</v>
      </c>
      <c r="J43" s="12">
        <v>10.99177933</v>
      </c>
      <c r="K43" s="12">
        <v>10.99177933</v>
      </c>
      <c r="L43" s="12">
        <v>10.99177933</v>
      </c>
      <c r="M43" s="12">
        <v>10.99177933</v>
      </c>
      <c r="N43" s="13">
        <v>10.99177933</v>
      </c>
      <c r="O43" s="14">
        <v>10.99177933</v>
      </c>
      <c r="P43" s="12">
        <v>10.99177933</v>
      </c>
      <c r="Q43" s="12">
        <v>10.99177933</v>
      </c>
      <c r="R43" s="12">
        <v>10.99177933</v>
      </c>
      <c r="S43" s="12">
        <v>10.99177933</v>
      </c>
      <c r="T43" s="12">
        <v>10.99177933</v>
      </c>
      <c r="U43" s="12">
        <v>10.99177933</v>
      </c>
      <c r="V43" s="12">
        <v>10.99177933</v>
      </c>
      <c r="W43" s="13">
        <v>10.99177933</v>
      </c>
      <c r="X43" s="14">
        <v>10.99177933</v>
      </c>
      <c r="Y43" s="12">
        <v>10.99177933</v>
      </c>
      <c r="Z43" s="12">
        <v>10.99177933</v>
      </c>
      <c r="AA43" s="12">
        <v>10.99177933</v>
      </c>
      <c r="AB43" s="12">
        <v>10.99177933</v>
      </c>
      <c r="AC43" s="12">
        <v>10.99177933</v>
      </c>
      <c r="AD43" s="12">
        <v>10.99177933</v>
      </c>
      <c r="AE43" s="12">
        <v>10.99177933</v>
      </c>
      <c r="AF43" s="15">
        <v>10.99177933</v>
      </c>
      <c r="AG43" s="16">
        <v>10.99177933</v>
      </c>
      <c r="AH43" s="12">
        <v>10.99177933</v>
      </c>
      <c r="AI43" s="13">
        <v>10.99177933</v>
      </c>
      <c r="AJ43" s="14">
        <v>10.99177933</v>
      </c>
      <c r="AK43" s="12">
        <v>10.99177933</v>
      </c>
      <c r="AL43" s="12">
        <v>10.99177933</v>
      </c>
    </row>
    <row r="44" spans="2:38" ht="22.05" customHeight="1" x14ac:dyDescent="0.3">
      <c r="B44" s="106"/>
      <c r="C44" s="10" t="s">
        <v>53</v>
      </c>
      <c r="D44" s="11" t="s">
        <v>9</v>
      </c>
      <c r="E44" s="12" t="s">
        <v>21</v>
      </c>
      <c r="F44" s="12">
        <v>10.3897934</v>
      </c>
      <c r="G44" s="12">
        <v>10.3897934</v>
      </c>
      <c r="H44" s="12">
        <v>10.3897934</v>
      </c>
      <c r="I44" s="12">
        <v>10.3897934</v>
      </c>
      <c r="J44" s="12">
        <v>10.3897934</v>
      </c>
      <c r="K44" s="12">
        <v>10.3897934</v>
      </c>
      <c r="L44" s="12">
        <v>10.3897934</v>
      </c>
      <c r="M44" s="12">
        <v>10.3897934</v>
      </c>
      <c r="N44" s="13">
        <v>10.3897934</v>
      </c>
      <c r="O44" s="14">
        <v>10.3897934</v>
      </c>
      <c r="P44" s="12">
        <v>10.3897934</v>
      </c>
      <c r="Q44" s="12">
        <v>10.3897934</v>
      </c>
      <c r="R44" s="12">
        <v>10.3897934</v>
      </c>
      <c r="S44" s="12">
        <v>10.3897934</v>
      </c>
      <c r="T44" s="12">
        <v>10.3897934</v>
      </c>
      <c r="U44" s="12">
        <v>10.3897934</v>
      </c>
      <c r="V44" s="12">
        <v>10.3897934</v>
      </c>
      <c r="W44" s="13">
        <v>10.3897934</v>
      </c>
      <c r="X44" s="14">
        <v>10.3897934</v>
      </c>
      <c r="Y44" s="12">
        <v>10.3897934</v>
      </c>
      <c r="Z44" s="12">
        <v>10.3897934</v>
      </c>
      <c r="AA44" s="12">
        <v>10.3897934</v>
      </c>
      <c r="AB44" s="12">
        <v>10.3897934</v>
      </c>
      <c r="AC44" s="12">
        <v>10.3897934</v>
      </c>
      <c r="AD44" s="12">
        <v>10.3897934</v>
      </c>
      <c r="AE44" s="12">
        <v>10.3897934</v>
      </c>
      <c r="AF44" s="15">
        <v>10.3897934</v>
      </c>
      <c r="AG44" s="16">
        <v>10.3897934</v>
      </c>
      <c r="AH44" s="12">
        <v>10.3897934</v>
      </c>
      <c r="AI44" s="13">
        <v>10.3897934</v>
      </c>
      <c r="AJ44" s="14">
        <v>10.3897934</v>
      </c>
      <c r="AK44" s="12">
        <v>10.3897934</v>
      </c>
      <c r="AL44" s="12">
        <v>10.3897934</v>
      </c>
    </row>
    <row r="45" spans="2:38" ht="22.05" customHeight="1" x14ac:dyDescent="0.3">
      <c r="B45" s="106"/>
      <c r="C45" s="10" t="s">
        <v>54</v>
      </c>
      <c r="D45" s="11" t="s">
        <v>9</v>
      </c>
      <c r="E45" s="12" t="s">
        <v>21</v>
      </c>
      <c r="F45" s="12">
        <v>5.1768970489999999</v>
      </c>
      <c r="G45" s="12">
        <v>5.1768970489999999</v>
      </c>
      <c r="H45" s="12">
        <v>5.1768970489999999</v>
      </c>
      <c r="I45" s="12">
        <v>5.1768970489999999</v>
      </c>
      <c r="J45" s="12">
        <v>5.1768970489999999</v>
      </c>
      <c r="K45" s="12">
        <v>5.1768970489999999</v>
      </c>
      <c r="L45" s="12">
        <v>5.1768970489999999</v>
      </c>
      <c r="M45" s="12">
        <v>5.1768970489999999</v>
      </c>
      <c r="N45" s="13">
        <v>5.1768970489999999</v>
      </c>
      <c r="O45" s="14">
        <v>5.1768970489999999</v>
      </c>
      <c r="P45" s="12">
        <v>5.1768970489999999</v>
      </c>
      <c r="Q45" s="12">
        <v>5.1768970489999999</v>
      </c>
      <c r="R45" s="12">
        <v>5.1768970489999999</v>
      </c>
      <c r="S45" s="12">
        <v>5.1768970489999999</v>
      </c>
      <c r="T45" s="12">
        <v>5.1768970489999999</v>
      </c>
      <c r="U45" s="12">
        <v>5.1768970489999999</v>
      </c>
      <c r="V45" s="12">
        <v>5.1768970489999999</v>
      </c>
      <c r="W45" s="13">
        <v>5.1768970489999999</v>
      </c>
      <c r="X45" s="14">
        <v>5.1768970489999999</v>
      </c>
      <c r="Y45" s="12">
        <v>5.1768970489999999</v>
      </c>
      <c r="Z45" s="12">
        <v>5.1768970489999999</v>
      </c>
      <c r="AA45" s="12">
        <v>5.1768970489999999</v>
      </c>
      <c r="AB45" s="12">
        <v>5.1768970489999999</v>
      </c>
      <c r="AC45" s="12">
        <v>5.1768970489999999</v>
      </c>
      <c r="AD45" s="12">
        <v>5.1768970489999999</v>
      </c>
      <c r="AE45" s="12">
        <v>5.1768970489999999</v>
      </c>
      <c r="AF45" s="15">
        <v>5.1768970489999999</v>
      </c>
      <c r="AG45" s="16">
        <v>5.1768970489999999</v>
      </c>
      <c r="AH45" s="12">
        <v>5.1768970489999999</v>
      </c>
      <c r="AI45" s="13">
        <v>5.1768970489999999</v>
      </c>
      <c r="AJ45" s="14">
        <v>5.1768970489999999</v>
      </c>
      <c r="AK45" s="12">
        <v>5.1768970489999999</v>
      </c>
      <c r="AL45" s="12">
        <v>5.1768970489999999</v>
      </c>
    </row>
    <row r="46" spans="2:38" ht="22.05" customHeight="1" x14ac:dyDescent="0.3">
      <c r="B46" s="106"/>
      <c r="C46" s="10" t="s">
        <v>55</v>
      </c>
      <c r="D46" s="11" t="s">
        <v>9</v>
      </c>
      <c r="E46" s="12" t="s">
        <v>21</v>
      </c>
      <c r="F46" s="12">
        <v>1.0179796219999999</v>
      </c>
      <c r="G46" s="12">
        <v>1.0179796219999999</v>
      </c>
      <c r="H46" s="12">
        <v>1.0179796219999999</v>
      </c>
      <c r="I46" s="12">
        <v>1.0179796219999999</v>
      </c>
      <c r="J46" s="12">
        <v>1.0179796219999999</v>
      </c>
      <c r="K46" s="12">
        <v>1.0179796219999999</v>
      </c>
      <c r="L46" s="12">
        <v>1.0179796219999999</v>
      </c>
      <c r="M46" s="12">
        <v>1.0179796219999999</v>
      </c>
      <c r="N46" s="13">
        <v>1.0179796219999999</v>
      </c>
      <c r="O46" s="14">
        <v>1.0179796219999999</v>
      </c>
      <c r="P46" s="12">
        <v>1.0179796219999999</v>
      </c>
      <c r="Q46" s="12">
        <v>1.0179796219999999</v>
      </c>
      <c r="R46" s="12">
        <v>1.0179796219999999</v>
      </c>
      <c r="S46" s="12">
        <v>1.0179796219999999</v>
      </c>
      <c r="T46" s="12">
        <v>1.0179796219999999</v>
      </c>
      <c r="U46" s="12">
        <v>1.0179796219999999</v>
      </c>
      <c r="V46" s="12">
        <v>1.0179796219999999</v>
      </c>
      <c r="W46" s="13">
        <v>1.0179796219999999</v>
      </c>
      <c r="X46" s="14">
        <v>1.0179796219999999</v>
      </c>
      <c r="Y46" s="12">
        <v>1.0179796219999999</v>
      </c>
      <c r="Z46" s="12">
        <v>1.0179796219999999</v>
      </c>
      <c r="AA46" s="12">
        <v>1.0179796219999999</v>
      </c>
      <c r="AB46" s="12">
        <v>1.0179796219999999</v>
      </c>
      <c r="AC46" s="12">
        <v>1.0179796219999999</v>
      </c>
      <c r="AD46" s="12">
        <v>1.0179796219999999</v>
      </c>
      <c r="AE46" s="12">
        <v>1.0179796219999999</v>
      </c>
      <c r="AF46" s="15">
        <v>1.0179796219999999</v>
      </c>
      <c r="AG46" s="16">
        <v>1.0179796219999999</v>
      </c>
      <c r="AH46" s="12">
        <v>1.0179796219999999</v>
      </c>
      <c r="AI46" s="13">
        <v>1.0179796219999999</v>
      </c>
      <c r="AJ46" s="14">
        <v>1.0179796219999999</v>
      </c>
      <c r="AK46" s="12">
        <v>1.0179796219999999</v>
      </c>
      <c r="AL46" s="12">
        <v>1.0179796219999999</v>
      </c>
    </row>
    <row r="47" spans="2:38" ht="22.05" customHeight="1" x14ac:dyDescent="0.3">
      <c r="B47" s="106"/>
      <c r="C47" s="10" t="s">
        <v>56</v>
      </c>
      <c r="D47" s="11" t="s">
        <v>9</v>
      </c>
      <c r="E47" s="12" t="s">
        <v>21</v>
      </c>
      <c r="F47" s="12">
        <v>0.57798850540000002</v>
      </c>
      <c r="G47" s="12">
        <v>0.57798850540000002</v>
      </c>
      <c r="H47" s="12">
        <v>0.57798850540000002</v>
      </c>
      <c r="I47" s="12">
        <v>0.57798850540000002</v>
      </c>
      <c r="J47" s="12">
        <v>0.57798850540000002</v>
      </c>
      <c r="K47" s="12">
        <v>0.57798850540000002</v>
      </c>
      <c r="L47" s="12">
        <v>0.57798850540000002</v>
      </c>
      <c r="M47" s="12">
        <v>0.57798850540000002</v>
      </c>
      <c r="N47" s="13">
        <v>0.57798850540000002</v>
      </c>
      <c r="O47" s="14">
        <v>0.57798850540000002</v>
      </c>
      <c r="P47" s="12">
        <v>0.57798850540000002</v>
      </c>
      <c r="Q47" s="12">
        <v>0.57798850540000002</v>
      </c>
      <c r="R47" s="12">
        <v>0.57798850540000002</v>
      </c>
      <c r="S47" s="12">
        <v>0.57798850540000002</v>
      </c>
      <c r="T47" s="12">
        <v>0.57798850540000002</v>
      </c>
      <c r="U47" s="12">
        <v>0.57798850540000002</v>
      </c>
      <c r="V47" s="12">
        <v>0.57798850540000002</v>
      </c>
      <c r="W47" s="13">
        <v>0.57798850540000002</v>
      </c>
      <c r="X47" s="14">
        <v>0.57798850540000002</v>
      </c>
      <c r="Y47" s="12">
        <v>0.57798850540000002</v>
      </c>
      <c r="Z47" s="12">
        <v>0.57798850540000002</v>
      </c>
      <c r="AA47" s="12">
        <v>0.57798850540000002</v>
      </c>
      <c r="AB47" s="12">
        <v>0.57798850540000002</v>
      </c>
      <c r="AC47" s="12">
        <v>0.57798850540000002</v>
      </c>
      <c r="AD47" s="12">
        <v>0.57798850540000002</v>
      </c>
      <c r="AE47" s="12">
        <v>0.57798850540000002</v>
      </c>
      <c r="AF47" s="15">
        <v>0.57798850540000002</v>
      </c>
      <c r="AG47" s="16">
        <v>0.57798850540000002</v>
      </c>
      <c r="AH47" s="12">
        <v>0.57798850540000002</v>
      </c>
      <c r="AI47" s="13">
        <v>0.57798850540000002</v>
      </c>
      <c r="AJ47" s="14">
        <v>0.57798850540000002</v>
      </c>
      <c r="AK47" s="12">
        <v>0.57798850540000002</v>
      </c>
      <c r="AL47" s="12">
        <v>0.57798850540000002</v>
      </c>
    </row>
    <row r="48" spans="2:38" ht="22.05" customHeight="1" x14ac:dyDescent="0.3">
      <c r="B48" s="106"/>
      <c r="C48" s="10" t="s">
        <v>57</v>
      </c>
      <c r="D48" s="11" t="s">
        <v>9</v>
      </c>
      <c r="E48" s="12" t="s">
        <v>21</v>
      </c>
      <c r="F48" s="12">
        <v>1.4259715079999999</v>
      </c>
      <c r="G48" s="12">
        <v>1.4259715079999999</v>
      </c>
      <c r="H48" s="12">
        <v>1.4259715079999999</v>
      </c>
      <c r="I48" s="12">
        <v>1.4259715079999999</v>
      </c>
      <c r="J48" s="12">
        <v>1.4259715079999999</v>
      </c>
      <c r="K48" s="12">
        <v>1.4259715079999999</v>
      </c>
      <c r="L48" s="12">
        <v>1.4259715079999999</v>
      </c>
      <c r="M48" s="12">
        <v>1.4259715079999999</v>
      </c>
      <c r="N48" s="13">
        <v>1.4259715079999999</v>
      </c>
      <c r="O48" s="14">
        <v>1.4259715079999999</v>
      </c>
      <c r="P48" s="12">
        <v>1.4259715079999999</v>
      </c>
      <c r="Q48" s="12">
        <v>1.4259715079999999</v>
      </c>
      <c r="R48" s="12">
        <v>1.4259715079999999</v>
      </c>
      <c r="S48" s="12">
        <v>1.4259715079999999</v>
      </c>
      <c r="T48" s="12">
        <v>1.4259715079999999</v>
      </c>
      <c r="U48" s="12">
        <v>1.4259715079999999</v>
      </c>
      <c r="V48" s="12">
        <v>1.4259715079999999</v>
      </c>
      <c r="W48" s="13">
        <v>1.4259715079999999</v>
      </c>
      <c r="X48" s="14">
        <v>1.4259715079999999</v>
      </c>
      <c r="Y48" s="12">
        <v>1.4259715079999999</v>
      </c>
      <c r="Z48" s="12">
        <v>1.4259715079999999</v>
      </c>
      <c r="AA48" s="12">
        <v>1.4259715079999999</v>
      </c>
      <c r="AB48" s="12">
        <v>1.4259715079999999</v>
      </c>
      <c r="AC48" s="12">
        <v>1.4259715079999999</v>
      </c>
      <c r="AD48" s="12">
        <v>1.4259715079999999</v>
      </c>
      <c r="AE48" s="12">
        <v>1.4259715079999999</v>
      </c>
      <c r="AF48" s="15">
        <v>1.4259715079999999</v>
      </c>
      <c r="AG48" s="16">
        <v>1.4259715079999999</v>
      </c>
      <c r="AH48" s="12">
        <v>1.4259715079999999</v>
      </c>
      <c r="AI48" s="13">
        <v>1.4259715079999999</v>
      </c>
      <c r="AJ48" s="14">
        <v>1.4259715079999999</v>
      </c>
      <c r="AK48" s="12">
        <v>1.4259715079999999</v>
      </c>
      <c r="AL48" s="12">
        <v>1.4259715079999999</v>
      </c>
    </row>
    <row r="49" spans="2:38" ht="22.05" customHeight="1" x14ac:dyDescent="0.3">
      <c r="B49" s="106"/>
      <c r="C49" s="10" t="s">
        <v>58</v>
      </c>
      <c r="D49" s="11" t="s">
        <v>9</v>
      </c>
      <c r="E49" s="12" t="s">
        <v>21</v>
      </c>
      <c r="F49" s="12">
        <v>1.2669746879999999</v>
      </c>
      <c r="G49" s="12">
        <v>1.2669746879999999</v>
      </c>
      <c r="H49" s="12">
        <v>1.2669746879999999</v>
      </c>
      <c r="I49" s="12">
        <v>1.2669746879999999</v>
      </c>
      <c r="J49" s="12">
        <v>1.2669746879999999</v>
      </c>
      <c r="K49" s="12">
        <v>1.2669746879999999</v>
      </c>
      <c r="L49" s="12">
        <v>1.2669746879999999</v>
      </c>
      <c r="M49" s="12">
        <v>1.2669746879999999</v>
      </c>
      <c r="N49" s="13">
        <v>1.2669746879999999</v>
      </c>
      <c r="O49" s="14">
        <v>1.2669746879999999</v>
      </c>
      <c r="P49" s="12">
        <v>1.2669746879999999</v>
      </c>
      <c r="Q49" s="12">
        <v>1.2669746879999999</v>
      </c>
      <c r="R49" s="12">
        <v>1.2669746879999999</v>
      </c>
      <c r="S49" s="12">
        <v>1.2669746879999999</v>
      </c>
      <c r="T49" s="12">
        <v>1.2669746879999999</v>
      </c>
      <c r="U49" s="12">
        <v>1.2669746879999999</v>
      </c>
      <c r="V49" s="12">
        <v>1.2669746879999999</v>
      </c>
      <c r="W49" s="13">
        <v>1.2669746879999999</v>
      </c>
      <c r="X49" s="14">
        <v>1.2669746879999999</v>
      </c>
      <c r="Y49" s="12">
        <v>1.2669746879999999</v>
      </c>
      <c r="Z49" s="12">
        <v>1.2669746879999999</v>
      </c>
      <c r="AA49" s="12">
        <v>1.2669746879999999</v>
      </c>
      <c r="AB49" s="12">
        <v>1.2669746879999999</v>
      </c>
      <c r="AC49" s="12">
        <v>1.2669746879999999</v>
      </c>
      <c r="AD49" s="12">
        <v>1.2669746879999999</v>
      </c>
      <c r="AE49" s="12">
        <v>1.2669746879999999</v>
      </c>
      <c r="AF49" s="15">
        <v>1.2669746879999999</v>
      </c>
      <c r="AG49" s="16">
        <v>1.2669746879999999</v>
      </c>
      <c r="AH49" s="12">
        <v>1.2669746879999999</v>
      </c>
      <c r="AI49" s="13">
        <v>1.2669746879999999</v>
      </c>
      <c r="AJ49" s="14">
        <v>1.2669746879999999</v>
      </c>
      <c r="AK49" s="12">
        <v>1.2669746879999999</v>
      </c>
      <c r="AL49" s="12">
        <v>1.2669746879999999</v>
      </c>
    </row>
    <row r="50" spans="2:38" ht="22.05" customHeight="1" x14ac:dyDescent="0.3">
      <c r="B50" s="106"/>
      <c r="C50" s="10" t="s">
        <v>59</v>
      </c>
      <c r="D50" s="11" t="s">
        <v>9</v>
      </c>
      <c r="E50" s="12" t="s">
        <v>21</v>
      </c>
      <c r="F50" s="12">
        <v>10.08379745</v>
      </c>
      <c r="G50" s="12">
        <v>10.08379745</v>
      </c>
      <c r="H50" s="12">
        <v>10.08379745</v>
      </c>
      <c r="I50" s="12">
        <v>10.08379745</v>
      </c>
      <c r="J50" s="12">
        <v>10.08379745</v>
      </c>
      <c r="K50" s="12">
        <v>10.08379745</v>
      </c>
      <c r="L50" s="12">
        <v>10.08379745</v>
      </c>
      <c r="M50" s="12">
        <v>10.08379745</v>
      </c>
      <c r="N50" s="13">
        <v>10.08379745</v>
      </c>
      <c r="O50" s="14">
        <v>10.08379745</v>
      </c>
      <c r="P50" s="12">
        <v>10.08379745</v>
      </c>
      <c r="Q50" s="12">
        <v>10.08379745</v>
      </c>
      <c r="R50" s="12">
        <v>10.08379745</v>
      </c>
      <c r="S50" s="12">
        <v>10.08379745</v>
      </c>
      <c r="T50" s="12">
        <v>10.08379745</v>
      </c>
      <c r="U50" s="12">
        <v>10.08379745</v>
      </c>
      <c r="V50" s="12">
        <v>10.08379745</v>
      </c>
      <c r="W50" s="13">
        <v>10.08379745</v>
      </c>
      <c r="X50" s="14">
        <v>10.08379745</v>
      </c>
      <c r="Y50" s="12">
        <v>10.08379745</v>
      </c>
      <c r="Z50" s="12">
        <v>10.08379745</v>
      </c>
      <c r="AA50" s="12">
        <v>10.08379745</v>
      </c>
      <c r="AB50" s="12">
        <v>10.08379745</v>
      </c>
      <c r="AC50" s="12">
        <v>10.08379745</v>
      </c>
      <c r="AD50" s="12">
        <v>10.08379745</v>
      </c>
      <c r="AE50" s="12">
        <v>10.08379745</v>
      </c>
      <c r="AF50" s="15">
        <v>10.08379745</v>
      </c>
      <c r="AG50" s="16">
        <v>10.08379745</v>
      </c>
      <c r="AH50" s="12">
        <v>10.08379745</v>
      </c>
      <c r="AI50" s="13">
        <v>10.08379745</v>
      </c>
      <c r="AJ50" s="14">
        <v>10.08379745</v>
      </c>
      <c r="AK50" s="12">
        <v>10.08379745</v>
      </c>
      <c r="AL50" s="12">
        <v>10.08379745</v>
      </c>
    </row>
    <row r="51" spans="2:38" ht="22.05" customHeight="1" x14ac:dyDescent="0.3">
      <c r="B51" s="106"/>
      <c r="C51" s="10" t="s">
        <v>60</v>
      </c>
      <c r="D51" s="11" t="s">
        <v>9</v>
      </c>
      <c r="E51" s="12" t="s">
        <v>21</v>
      </c>
      <c r="F51" s="12">
        <v>0.26299479599999998</v>
      </c>
      <c r="G51" s="12">
        <v>0.26299479599999998</v>
      </c>
      <c r="H51" s="12">
        <v>0.26299479599999998</v>
      </c>
      <c r="I51" s="12">
        <v>0.26299479599999998</v>
      </c>
      <c r="J51" s="12">
        <v>0.26299479599999998</v>
      </c>
      <c r="K51" s="12">
        <v>0.26299479599999998</v>
      </c>
      <c r="L51" s="12">
        <v>0.26299479599999998</v>
      </c>
      <c r="M51" s="12">
        <v>0.26299479599999998</v>
      </c>
      <c r="N51" s="13">
        <v>0.26299479599999998</v>
      </c>
      <c r="O51" s="14">
        <v>0.26299479599999998</v>
      </c>
      <c r="P51" s="12">
        <v>0.26299479599999998</v>
      </c>
      <c r="Q51" s="12">
        <v>0.26299479599999998</v>
      </c>
      <c r="R51" s="12">
        <v>0.26299479599999998</v>
      </c>
      <c r="S51" s="12">
        <v>0.26299479599999998</v>
      </c>
      <c r="T51" s="12">
        <v>0.26299479599999998</v>
      </c>
      <c r="U51" s="12">
        <v>0.26299479599999998</v>
      </c>
      <c r="V51" s="12">
        <v>0.26299479599999998</v>
      </c>
      <c r="W51" s="13">
        <v>0.26299479599999998</v>
      </c>
      <c r="X51" s="14">
        <v>0.26299479599999998</v>
      </c>
      <c r="Y51" s="12">
        <v>0.26299479599999998</v>
      </c>
      <c r="Z51" s="12">
        <v>0.26299479599999998</v>
      </c>
      <c r="AA51" s="12">
        <v>0.26299479599999998</v>
      </c>
      <c r="AB51" s="12">
        <v>0.26299479599999998</v>
      </c>
      <c r="AC51" s="12">
        <v>0.26299479599999998</v>
      </c>
      <c r="AD51" s="12">
        <v>0.26299479599999998</v>
      </c>
      <c r="AE51" s="12">
        <v>0.26299479599999998</v>
      </c>
      <c r="AF51" s="15">
        <v>0.26299479599999998</v>
      </c>
      <c r="AG51" s="16">
        <v>0.26299479599999998</v>
      </c>
      <c r="AH51" s="12">
        <v>0.26299479599999998</v>
      </c>
      <c r="AI51" s="13">
        <v>0.26299479599999998</v>
      </c>
      <c r="AJ51" s="14">
        <v>0.26299479599999998</v>
      </c>
      <c r="AK51" s="12">
        <v>0.26299479599999998</v>
      </c>
      <c r="AL51" s="12">
        <v>0.26299479599999998</v>
      </c>
    </row>
    <row r="52" spans="2:38" ht="22.05" customHeight="1" x14ac:dyDescent="0.3">
      <c r="B52" s="106"/>
      <c r="C52" s="10" t="s">
        <v>61</v>
      </c>
      <c r="D52" s="11" t="s">
        <v>9</v>
      </c>
      <c r="E52" s="12" t="s">
        <v>21</v>
      </c>
      <c r="F52" s="12">
        <v>6.6928663249999998</v>
      </c>
      <c r="G52" s="12">
        <v>6.6928663249999998</v>
      </c>
      <c r="H52" s="12">
        <v>6.6928663249999998</v>
      </c>
      <c r="I52" s="12">
        <v>6.6928663249999998</v>
      </c>
      <c r="J52" s="12">
        <v>6.6928663249999998</v>
      </c>
      <c r="K52" s="12">
        <v>6.6928663249999998</v>
      </c>
      <c r="L52" s="12">
        <v>6.6928663249999998</v>
      </c>
      <c r="M52" s="12">
        <v>6.6928663249999998</v>
      </c>
      <c r="N52" s="13">
        <v>6.6928663249999998</v>
      </c>
      <c r="O52" s="14">
        <v>6.6928663249999998</v>
      </c>
      <c r="P52" s="12">
        <v>6.6928663249999998</v>
      </c>
      <c r="Q52" s="12">
        <v>6.6928663249999998</v>
      </c>
      <c r="R52" s="12">
        <v>6.6928663249999998</v>
      </c>
      <c r="S52" s="12">
        <v>6.6928663249999998</v>
      </c>
      <c r="T52" s="12">
        <v>6.6928663249999998</v>
      </c>
      <c r="U52" s="12">
        <v>6.6928663249999998</v>
      </c>
      <c r="V52" s="12">
        <v>6.6928663249999998</v>
      </c>
      <c r="W52" s="13">
        <v>6.6928663249999998</v>
      </c>
      <c r="X52" s="14">
        <v>6.6928663249999998</v>
      </c>
      <c r="Y52" s="12">
        <v>6.6928663249999998</v>
      </c>
      <c r="Z52" s="12">
        <v>6.6928663249999998</v>
      </c>
      <c r="AA52" s="12">
        <v>6.6928663249999998</v>
      </c>
      <c r="AB52" s="12">
        <v>6.6928663249999998</v>
      </c>
      <c r="AC52" s="12">
        <v>6.6928663249999998</v>
      </c>
      <c r="AD52" s="12">
        <v>6.6928663249999998</v>
      </c>
      <c r="AE52" s="12">
        <v>6.6928663249999998</v>
      </c>
      <c r="AF52" s="15">
        <v>6.6928663249999998</v>
      </c>
      <c r="AG52" s="16">
        <v>6.6928663249999998</v>
      </c>
      <c r="AH52" s="12">
        <v>6.6928663249999998</v>
      </c>
      <c r="AI52" s="13">
        <v>6.6928663249999998</v>
      </c>
      <c r="AJ52" s="14">
        <v>6.6928663249999998</v>
      </c>
      <c r="AK52" s="12">
        <v>6.6928663249999998</v>
      </c>
      <c r="AL52" s="12">
        <v>6.6928663249999998</v>
      </c>
    </row>
    <row r="53" spans="2:38" ht="22.05" customHeight="1" x14ac:dyDescent="0.3">
      <c r="B53" s="106"/>
      <c r="C53" s="10" t="s">
        <v>62</v>
      </c>
      <c r="D53" s="11" t="s">
        <v>9</v>
      </c>
      <c r="E53" s="12" t="s">
        <v>21</v>
      </c>
      <c r="F53" s="12">
        <v>4.799904302E-2</v>
      </c>
      <c r="G53" s="12">
        <v>4.799904302E-2</v>
      </c>
      <c r="H53" s="12">
        <v>4.799904302E-2</v>
      </c>
      <c r="I53" s="12">
        <v>4.799904302E-2</v>
      </c>
      <c r="J53" s="12">
        <v>4.799904302E-2</v>
      </c>
      <c r="K53" s="12">
        <v>4.799904302E-2</v>
      </c>
      <c r="L53" s="12">
        <v>4.799904302E-2</v>
      </c>
      <c r="M53" s="12">
        <v>4.799904302E-2</v>
      </c>
      <c r="N53" s="13">
        <v>4.799904302E-2</v>
      </c>
      <c r="O53" s="14">
        <v>4.799904302E-2</v>
      </c>
      <c r="P53" s="12">
        <v>4.799904302E-2</v>
      </c>
      <c r="Q53" s="12">
        <v>4.799904302E-2</v>
      </c>
      <c r="R53" s="12">
        <v>4.799904302E-2</v>
      </c>
      <c r="S53" s="12">
        <v>4.799904302E-2</v>
      </c>
      <c r="T53" s="12">
        <v>4.799904302E-2</v>
      </c>
      <c r="U53" s="12">
        <v>4.799904302E-2</v>
      </c>
      <c r="V53" s="12">
        <v>4.799904302E-2</v>
      </c>
      <c r="W53" s="13">
        <v>4.799904302E-2</v>
      </c>
      <c r="X53" s="14">
        <v>4.799904302E-2</v>
      </c>
      <c r="Y53" s="12">
        <v>4.799904302E-2</v>
      </c>
      <c r="Z53" s="12">
        <v>4.799904302E-2</v>
      </c>
      <c r="AA53" s="12">
        <v>4.799904302E-2</v>
      </c>
      <c r="AB53" s="12">
        <v>4.799904302E-2</v>
      </c>
      <c r="AC53" s="12">
        <v>4.799904302E-2</v>
      </c>
      <c r="AD53" s="12">
        <v>4.799904302E-2</v>
      </c>
      <c r="AE53" s="12">
        <v>4.799904302E-2</v>
      </c>
      <c r="AF53" s="15">
        <v>4.799904302E-2</v>
      </c>
      <c r="AG53" s="16">
        <v>4.799904302E-2</v>
      </c>
      <c r="AH53" s="12">
        <v>4.799904302E-2</v>
      </c>
      <c r="AI53" s="13">
        <v>4.799904302E-2</v>
      </c>
      <c r="AJ53" s="14">
        <v>4.799904302E-2</v>
      </c>
      <c r="AK53" s="12">
        <v>4.799904302E-2</v>
      </c>
      <c r="AL53" s="12">
        <v>4.799904302E-2</v>
      </c>
    </row>
    <row r="54" spans="2:38" ht="22.05" customHeight="1" x14ac:dyDescent="0.3">
      <c r="B54" s="106"/>
      <c r="C54" s="10" t="s">
        <v>63</v>
      </c>
      <c r="D54" s="11" t="s">
        <v>9</v>
      </c>
      <c r="E54" s="12" t="s">
        <v>21</v>
      </c>
      <c r="F54" s="12">
        <v>2.6409475800000002</v>
      </c>
      <c r="G54" s="12">
        <v>2.6409475800000002</v>
      </c>
      <c r="H54" s="12">
        <v>2.6409475800000002</v>
      </c>
      <c r="I54" s="12">
        <v>2.6409475800000002</v>
      </c>
      <c r="J54" s="12">
        <v>2.6409475800000002</v>
      </c>
      <c r="K54" s="12">
        <v>2.6409475800000002</v>
      </c>
      <c r="L54" s="12">
        <v>2.6409475800000002</v>
      </c>
      <c r="M54" s="12">
        <v>2.6409475800000002</v>
      </c>
      <c r="N54" s="13">
        <v>2.6409475800000002</v>
      </c>
      <c r="O54" s="14">
        <v>2.6409475800000002</v>
      </c>
      <c r="P54" s="12">
        <v>2.6409475800000002</v>
      </c>
      <c r="Q54" s="12">
        <v>2.6409475800000002</v>
      </c>
      <c r="R54" s="12">
        <v>2.6409475800000002</v>
      </c>
      <c r="S54" s="12">
        <v>2.6409475800000002</v>
      </c>
      <c r="T54" s="12">
        <v>2.6409475800000002</v>
      </c>
      <c r="U54" s="12">
        <v>2.6409475800000002</v>
      </c>
      <c r="V54" s="12">
        <v>2.6409475800000002</v>
      </c>
      <c r="W54" s="13">
        <v>2.6409475800000002</v>
      </c>
      <c r="X54" s="14">
        <v>2.6409475800000002</v>
      </c>
      <c r="Y54" s="12">
        <v>2.6409475800000002</v>
      </c>
      <c r="Z54" s="12">
        <v>2.6409475800000002</v>
      </c>
      <c r="AA54" s="12">
        <v>2.6409475800000002</v>
      </c>
      <c r="AB54" s="12">
        <v>2.6409475800000002</v>
      </c>
      <c r="AC54" s="12">
        <v>2.6409475800000002</v>
      </c>
      <c r="AD54" s="12">
        <v>2.6409475800000002</v>
      </c>
      <c r="AE54" s="12">
        <v>2.6409475800000002</v>
      </c>
      <c r="AF54" s="15">
        <v>2.6409475800000002</v>
      </c>
      <c r="AG54" s="16">
        <v>2.6409475800000002</v>
      </c>
      <c r="AH54" s="12">
        <v>2.6409475800000002</v>
      </c>
      <c r="AI54" s="13">
        <v>2.6409475800000002</v>
      </c>
      <c r="AJ54" s="14">
        <v>2.6409475800000002</v>
      </c>
      <c r="AK54" s="12">
        <v>2.6409475800000002</v>
      </c>
      <c r="AL54" s="12">
        <v>2.6409475800000002</v>
      </c>
    </row>
    <row r="55" spans="2:38" ht="22.05" customHeight="1" x14ac:dyDescent="0.3">
      <c r="B55" s="106"/>
      <c r="C55" s="10" t="s">
        <v>64</v>
      </c>
      <c r="D55" s="11" t="s">
        <v>9</v>
      </c>
      <c r="E55" s="12" t="s">
        <v>21</v>
      </c>
      <c r="F55" s="12">
        <v>1.76096487</v>
      </c>
      <c r="G55" s="12">
        <v>1.76096487</v>
      </c>
      <c r="H55" s="12">
        <v>1.76096487</v>
      </c>
      <c r="I55" s="12">
        <v>1.76096487</v>
      </c>
      <c r="J55" s="12">
        <v>1.76096487</v>
      </c>
      <c r="K55" s="12">
        <v>1.76096487</v>
      </c>
      <c r="L55" s="12">
        <v>1.76096487</v>
      </c>
      <c r="M55" s="12">
        <v>1.76096487</v>
      </c>
      <c r="N55" s="13">
        <v>1.76096487</v>
      </c>
      <c r="O55" s="14">
        <v>1.76096487</v>
      </c>
      <c r="P55" s="12">
        <v>1.76096487</v>
      </c>
      <c r="Q55" s="12">
        <v>1.76096487</v>
      </c>
      <c r="R55" s="12">
        <v>1.76096487</v>
      </c>
      <c r="S55" s="12">
        <v>1.76096487</v>
      </c>
      <c r="T55" s="12">
        <v>1.76096487</v>
      </c>
      <c r="U55" s="12">
        <v>1.76096487</v>
      </c>
      <c r="V55" s="12">
        <v>1.76096487</v>
      </c>
      <c r="W55" s="13">
        <v>1.76096487</v>
      </c>
      <c r="X55" s="14">
        <v>1.76096487</v>
      </c>
      <c r="Y55" s="12">
        <v>1.76096487</v>
      </c>
      <c r="Z55" s="12">
        <v>1.76096487</v>
      </c>
      <c r="AA55" s="12">
        <v>1.76096487</v>
      </c>
      <c r="AB55" s="12">
        <v>1.76096487</v>
      </c>
      <c r="AC55" s="12">
        <v>1.76096487</v>
      </c>
      <c r="AD55" s="12">
        <v>1.76096487</v>
      </c>
      <c r="AE55" s="12">
        <v>1.76096487</v>
      </c>
      <c r="AF55" s="15">
        <v>1.76096487</v>
      </c>
      <c r="AG55" s="16">
        <v>1.76096487</v>
      </c>
      <c r="AH55" s="12">
        <v>1.76096487</v>
      </c>
      <c r="AI55" s="13">
        <v>1.76096487</v>
      </c>
      <c r="AJ55" s="14">
        <v>1.76096487</v>
      </c>
      <c r="AK55" s="12">
        <v>1.76096487</v>
      </c>
      <c r="AL55" s="12">
        <v>1.76096487</v>
      </c>
    </row>
    <row r="56" spans="2:38" ht="22.05" customHeight="1" x14ac:dyDescent="0.3">
      <c r="B56" s="106"/>
      <c r="C56" s="10" t="s">
        <v>65</v>
      </c>
      <c r="D56" s="11" t="s">
        <v>9</v>
      </c>
      <c r="E56" s="12" t="s">
        <v>21</v>
      </c>
      <c r="F56" s="12">
        <v>0.20499590039999999</v>
      </c>
      <c r="G56" s="12">
        <v>0.20499590039999999</v>
      </c>
      <c r="H56" s="12">
        <v>0.20499590039999999</v>
      </c>
      <c r="I56" s="12">
        <v>0.20499590039999999</v>
      </c>
      <c r="J56" s="12">
        <v>0.20499590039999999</v>
      </c>
      <c r="K56" s="12">
        <v>0.20499590039999999</v>
      </c>
      <c r="L56" s="12">
        <v>0.20499590039999999</v>
      </c>
      <c r="M56" s="12">
        <v>0.20499590039999999</v>
      </c>
      <c r="N56" s="13">
        <v>0.20499590039999999</v>
      </c>
      <c r="O56" s="14">
        <v>0.20499590039999999</v>
      </c>
      <c r="P56" s="12">
        <v>0.20499590039999999</v>
      </c>
      <c r="Q56" s="12">
        <v>0.20499590039999999</v>
      </c>
      <c r="R56" s="12">
        <v>0.20499590039999999</v>
      </c>
      <c r="S56" s="12">
        <v>0.20499590039999999</v>
      </c>
      <c r="T56" s="12">
        <v>0.20499590039999999</v>
      </c>
      <c r="U56" s="12">
        <v>0.20499590039999999</v>
      </c>
      <c r="V56" s="12">
        <v>0.20499590039999999</v>
      </c>
      <c r="W56" s="13">
        <v>0.20499590039999999</v>
      </c>
      <c r="X56" s="14">
        <v>0.20499590039999999</v>
      </c>
      <c r="Y56" s="12">
        <v>0.20499590039999999</v>
      </c>
      <c r="Z56" s="12">
        <v>0.20499590039999999</v>
      </c>
      <c r="AA56" s="12">
        <v>0.20499590039999999</v>
      </c>
      <c r="AB56" s="12">
        <v>0.20499590039999999</v>
      </c>
      <c r="AC56" s="12">
        <v>0.20499590039999999</v>
      </c>
      <c r="AD56" s="12">
        <v>0.20499590039999999</v>
      </c>
      <c r="AE56" s="12">
        <v>0.20499590039999999</v>
      </c>
      <c r="AF56" s="15">
        <v>0.20499590039999999</v>
      </c>
      <c r="AG56" s="16">
        <v>0.20499590039999999</v>
      </c>
      <c r="AH56" s="12">
        <v>0.20499590039999999</v>
      </c>
      <c r="AI56" s="13">
        <v>0.20499590039999999</v>
      </c>
      <c r="AJ56" s="14">
        <v>0.20499590039999999</v>
      </c>
      <c r="AK56" s="12">
        <v>0.20499590039999999</v>
      </c>
      <c r="AL56" s="12">
        <v>0.20499590039999999</v>
      </c>
    </row>
    <row r="57" spans="2:38" ht="22.05" customHeight="1" x14ac:dyDescent="0.3">
      <c r="B57" s="106"/>
      <c r="C57" s="10" t="s">
        <v>66</v>
      </c>
      <c r="D57" s="11" t="s">
        <v>9</v>
      </c>
      <c r="E57" s="12" t="s">
        <v>21</v>
      </c>
      <c r="F57" s="12">
        <v>0.87898242469999999</v>
      </c>
      <c r="G57" s="12">
        <v>0.87898242469999999</v>
      </c>
      <c r="H57" s="12">
        <v>0.87898242469999999</v>
      </c>
      <c r="I57" s="12">
        <v>0.87898242469999999</v>
      </c>
      <c r="J57" s="12">
        <v>0.87898242469999999</v>
      </c>
      <c r="K57" s="12">
        <v>0.87898242469999999</v>
      </c>
      <c r="L57" s="12">
        <v>0.87898242469999999</v>
      </c>
      <c r="M57" s="12">
        <v>0.87898242469999999</v>
      </c>
      <c r="N57" s="13">
        <v>0.87898242469999999</v>
      </c>
      <c r="O57" s="14">
        <v>0.87898242469999999</v>
      </c>
      <c r="P57" s="12">
        <v>0.87898242469999999</v>
      </c>
      <c r="Q57" s="12">
        <v>0.87898242469999999</v>
      </c>
      <c r="R57" s="12">
        <v>0.87898242469999999</v>
      </c>
      <c r="S57" s="12">
        <v>0.87898242469999999</v>
      </c>
      <c r="T57" s="12">
        <v>0.87898242469999999</v>
      </c>
      <c r="U57" s="12">
        <v>0.87898242469999999</v>
      </c>
      <c r="V57" s="12">
        <v>0.87898242469999999</v>
      </c>
      <c r="W57" s="13">
        <v>0.87898242469999999</v>
      </c>
      <c r="X57" s="14">
        <v>0.87898242469999999</v>
      </c>
      <c r="Y57" s="12">
        <v>0.87898242469999999</v>
      </c>
      <c r="Z57" s="12">
        <v>0.87898242469999999</v>
      </c>
      <c r="AA57" s="12">
        <v>0.87898242469999999</v>
      </c>
      <c r="AB57" s="12">
        <v>0.87898242469999999</v>
      </c>
      <c r="AC57" s="12">
        <v>0.87898242469999999</v>
      </c>
      <c r="AD57" s="12">
        <v>0.87898242469999999</v>
      </c>
      <c r="AE57" s="12">
        <v>0.87898242469999999</v>
      </c>
      <c r="AF57" s="15">
        <v>0.87898242469999999</v>
      </c>
      <c r="AG57" s="16">
        <v>0.87898242469999999</v>
      </c>
      <c r="AH57" s="12">
        <v>0.87898242469999999</v>
      </c>
      <c r="AI57" s="13">
        <v>0.87898242469999999</v>
      </c>
      <c r="AJ57" s="14">
        <v>0.87898242469999999</v>
      </c>
      <c r="AK57" s="12">
        <v>0.87898242469999999</v>
      </c>
      <c r="AL57" s="12">
        <v>0.87898242469999999</v>
      </c>
    </row>
    <row r="58" spans="2:38" ht="22.05" customHeight="1" x14ac:dyDescent="0.3">
      <c r="B58" s="106"/>
      <c r="C58" s="10" t="s">
        <v>67</v>
      </c>
      <c r="D58" s="11" t="s">
        <v>9</v>
      </c>
      <c r="E58" s="12" t="s">
        <v>21</v>
      </c>
      <c r="F58" s="12">
        <v>1.299973965</v>
      </c>
      <c r="G58" s="12">
        <v>1.299973965</v>
      </c>
      <c r="H58" s="12">
        <v>1.299973965</v>
      </c>
      <c r="I58" s="12">
        <v>1.299973965</v>
      </c>
      <c r="J58" s="12">
        <v>1.299973965</v>
      </c>
      <c r="K58" s="12">
        <v>1.299973965</v>
      </c>
      <c r="L58" s="12">
        <v>1.299973965</v>
      </c>
      <c r="M58" s="12">
        <v>1.299973965</v>
      </c>
      <c r="N58" s="13">
        <v>1.299973965</v>
      </c>
      <c r="O58" s="14">
        <v>1.299973965</v>
      </c>
      <c r="P58" s="12">
        <v>1.299973965</v>
      </c>
      <c r="Q58" s="12">
        <v>1.299973965</v>
      </c>
      <c r="R58" s="12">
        <v>1.299973965</v>
      </c>
      <c r="S58" s="12">
        <v>1.299973965</v>
      </c>
      <c r="T58" s="12">
        <v>1.299973965</v>
      </c>
      <c r="U58" s="12">
        <v>1.299973965</v>
      </c>
      <c r="V58" s="12">
        <v>1.299973965</v>
      </c>
      <c r="W58" s="13">
        <v>1.299973965</v>
      </c>
      <c r="X58" s="14">
        <v>1.299973965</v>
      </c>
      <c r="Y58" s="12">
        <v>1.299973965</v>
      </c>
      <c r="Z58" s="12">
        <v>1.299973965</v>
      </c>
      <c r="AA58" s="12">
        <v>1.299973965</v>
      </c>
      <c r="AB58" s="12">
        <v>1.299973965</v>
      </c>
      <c r="AC58" s="12">
        <v>1.299973965</v>
      </c>
      <c r="AD58" s="12">
        <v>1.299973965</v>
      </c>
      <c r="AE58" s="12">
        <v>1.299973965</v>
      </c>
      <c r="AF58" s="15">
        <v>1.299973965</v>
      </c>
      <c r="AG58" s="16">
        <v>1.299973965</v>
      </c>
      <c r="AH58" s="12">
        <v>1.299973965</v>
      </c>
      <c r="AI58" s="13">
        <v>1.299973965</v>
      </c>
      <c r="AJ58" s="14">
        <v>1.299973965</v>
      </c>
      <c r="AK58" s="12">
        <v>1.299973965</v>
      </c>
      <c r="AL58" s="12">
        <v>1.299973965</v>
      </c>
    </row>
    <row r="59" spans="2:38" ht="22.05" customHeight="1" x14ac:dyDescent="0.3">
      <c r="B59" s="106"/>
      <c r="C59" s="10" t="s">
        <v>68</v>
      </c>
      <c r="D59" s="11" t="s">
        <v>9</v>
      </c>
      <c r="E59" s="12" t="s">
        <v>21</v>
      </c>
      <c r="F59" s="12">
        <v>0.95498096939999999</v>
      </c>
      <c r="G59" s="12">
        <v>0.95498096939999999</v>
      </c>
      <c r="H59" s="12">
        <v>0.95498096939999999</v>
      </c>
      <c r="I59" s="12">
        <v>0.95498096939999999</v>
      </c>
      <c r="J59" s="12">
        <v>0.95498096939999999</v>
      </c>
      <c r="K59" s="12">
        <v>0.95498096939999999</v>
      </c>
      <c r="L59" s="12">
        <v>0.95498096939999999</v>
      </c>
      <c r="M59" s="12">
        <v>0.95498096939999999</v>
      </c>
      <c r="N59" s="13">
        <v>0.95498096939999999</v>
      </c>
      <c r="O59" s="14">
        <v>0.95498096939999999</v>
      </c>
      <c r="P59" s="12">
        <v>0.95498096939999999</v>
      </c>
      <c r="Q59" s="12">
        <v>0.95498096939999999</v>
      </c>
      <c r="R59" s="12">
        <v>0.95498096939999999</v>
      </c>
      <c r="S59" s="12">
        <v>0.95498096939999999</v>
      </c>
      <c r="T59" s="12">
        <v>0.95498096939999999</v>
      </c>
      <c r="U59" s="12">
        <v>0.95498096939999999</v>
      </c>
      <c r="V59" s="12">
        <v>0.95498096939999999</v>
      </c>
      <c r="W59" s="13">
        <v>0.95498096939999999</v>
      </c>
      <c r="X59" s="14">
        <v>0.95498096939999999</v>
      </c>
      <c r="Y59" s="12">
        <v>0.95498096939999999</v>
      </c>
      <c r="Z59" s="12">
        <v>0.95498096939999999</v>
      </c>
      <c r="AA59" s="12">
        <v>0.95498096939999999</v>
      </c>
      <c r="AB59" s="12">
        <v>0.95498096939999999</v>
      </c>
      <c r="AC59" s="12">
        <v>0.95498096939999999</v>
      </c>
      <c r="AD59" s="12">
        <v>0.95498096939999999</v>
      </c>
      <c r="AE59" s="12">
        <v>0.95498096939999999</v>
      </c>
      <c r="AF59" s="15">
        <v>0.95498096939999999</v>
      </c>
      <c r="AG59" s="16">
        <v>0.95498096939999999</v>
      </c>
      <c r="AH59" s="12">
        <v>0.95498096939999999</v>
      </c>
      <c r="AI59" s="13">
        <v>0.95498096939999999</v>
      </c>
      <c r="AJ59" s="14">
        <v>0.95498096939999999</v>
      </c>
      <c r="AK59" s="12">
        <v>0.95498096939999999</v>
      </c>
      <c r="AL59" s="12">
        <v>0.95498096939999999</v>
      </c>
    </row>
    <row r="60" spans="2:38" ht="22.05" customHeight="1" x14ac:dyDescent="0.3">
      <c r="B60" s="106"/>
      <c r="C60" s="10" t="s">
        <v>69</v>
      </c>
      <c r="D60" s="11" t="s">
        <v>9</v>
      </c>
      <c r="E60" s="12" t="s">
        <v>21</v>
      </c>
      <c r="F60" s="12">
        <v>0.9359813333</v>
      </c>
      <c r="G60" s="12">
        <v>0.9359813333</v>
      </c>
      <c r="H60" s="12">
        <v>0.9359813333</v>
      </c>
      <c r="I60" s="12">
        <v>0.9359813333</v>
      </c>
      <c r="J60" s="12">
        <v>0.9359813333</v>
      </c>
      <c r="K60" s="12">
        <v>0.9359813333</v>
      </c>
      <c r="L60" s="12">
        <v>0.9359813333</v>
      </c>
      <c r="M60" s="12">
        <v>0.9359813333</v>
      </c>
      <c r="N60" s="13">
        <v>0.9359813333</v>
      </c>
      <c r="O60" s="14">
        <v>0.9359813333</v>
      </c>
      <c r="P60" s="12">
        <v>0.9359813333</v>
      </c>
      <c r="Q60" s="12">
        <v>0.9359813333</v>
      </c>
      <c r="R60" s="12">
        <v>0.9359813333</v>
      </c>
      <c r="S60" s="12">
        <v>0.9359813333</v>
      </c>
      <c r="T60" s="12">
        <v>0.9359813333</v>
      </c>
      <c r="U60" s="12">
        <v>0.9359813333</v>
      </c>
      <c r="V60" s="12">
        <v>0.9359813333</v>
      </c>
      <c r="W60" s="13">
        <v>0.9359813333</v>
      </c>
      <c r="X60" s="14">
        <v>0.9359813333</v>
      </c>
      <c r="Y60" s="12">
        <v>0.9359813333</v>
      </c>
      <c r="Z60" s="12">
        <v>0.9359813333</v>
      </c>
      <c r="AA60" s="12">
        <v>0.9359813333</v>
      </c>
      <c r="AB60" s="12">
        <v>0.9359813333</v>
      </c>
      <c r="AC60" s="12">
        <v>0.9359813333</v>
      </c>
      <c r="AD60" s="12">
        <v>0.9359813333</v>
      </c>
      <c r="AE60" s="12">
        <v>0.9359813333</v>
      </c>
      <c r="AF60" s="15">
        <v>0.9359813333</v>
      </c>
      <c r="AG60" s="16">
        <v>0.9359813333</v>
      </c>
      <c r="AH60" s="12">
        <v>0.9359813333</v>
      </c>
      <c r="AI60" s="13">
        <v>0.9359813333</v>
      </c>
      <c r="AJ60" s="14">
        <v>0.9359813333</v>
      </c>
      <c r="AK60" s="12">
        <v>0.9359813333</v>
      </c>
      <c r="AL60" s="12">
        <v>0.9359813333</v>
      </c>
    </row>
    <row r="61" spans="2:38" ht="22.05" customHeight="1" x14ac:dyDescent="0.3">
      <c r="B61" s="106"/>
      <c r="C61" s="10" t="s">
        <v>70</v>
      </c>
      <c r="D61" s="11" t="s">
        <v>9</v>
      </c>
      <c r="E61" s="12" t="s">
        <v>21</v>
      </c>
      <c r="F61" s="12">
        <v>1.387972236</v>
      </c>
      <c r="G61" s="12">
        <v>1.387972236</v>
      </c>
      <c r="H61" s="12">
        <v>1.387972236</v>
      </c>
      <c r="I61" s="12">
        <v>1.387972236</v>
      </c>
      <c r="J61" s="12">
        <v>1.387972236</v>
      </c>
      <c r="K61" s="12">
        <v>1.387972236</v>
      </c>
      <c r="L61" s="12">
        <v>1.387972236</v>
      </c>
      <c r="M61" s="12">
        <v>1.387972236</v>
      </c>
      <c r="N61" s="13">
        <v>1.387972236</v>
      </c>
      <c r="O61" s="14">
        <v>1.387972236</v>
      </c>
      <c r="P61" s="12">
        <v>1.387972236</v>
      </c>
      <c r="Q61" s="12">
        <v>1.387972236</v>
      </c>
      <c r="R61" s="12">
        <v>1.387972236</v>
      </c>
      <c r="S61" s="12">
        <v>1.387972236</v>
      </c>
      <c r="T61" s="12">
        <v>1.387972236</v>
      </c>
      <c r="U61" s="12">
        <v>1.387972236</v>
      </c>
      <c r="V61" s="12">
        <v>1.387972236</v>
      </c>
      <c r="W61" s="13">
        <v>1.387972236</v>
      </c>
      <c r="X61" s="14">
        <v>1.387972236</v>
      </c>
      <c r="Y61" s="12">
        <v>1.387972236</v>
      </c>
      <c r="Z61" s="12">
        <v>1.387972236</v>
      </c>
      <c r="AA61" s="12">
        <v>1.387972236</v>
      </c>
      <c r="AB61" s="12">
        <v>1.387972236</v>
      </c>
      <c r="AC61" s="12">
        <v>1.387972236</v>
      </c>
      <c r="AD61" s="12">
        <v>1.387972236</v>
      </c>
      <c r="AE61" s="12">
        <v>1.387972236</v>
      </c>
      <c r="AF61" s="15">
        <v>1.387972236</v>
      </c>
      <c r="AG61" s="16">
        <v>1.387972236</v>
      </c>
      <c r="AH61" s="12">
        <v>1.387972236</v>
      </c>
      <c r="AI61" s="13">
        <v>1.387972236</v>
      </c>
      <c r="AJ61" s="14">
        <v>1.387972236</v>
      </c>
      <c r="AK61" s="12">
        <v>1.387972236</v>
      </c>
      <c r="AL61" s="12">
        <v>1.387972236</v>
      </c>
    </row>
    <row r="62" spans="2:38" ht="22.05" customHeight="1" x14ac:dyDescent="0.3">
      <c r="B62" s="106"/>
      <c r="C62" s="10" t="s">
        <v>71</v>
      </c>
      <c r="D62" s="11" t="s">
        <v>9</v>
      </c>
      <c r="E62" s="12" t="s">
        <v>21</v>
      </c>
      <c r="F62" s="12">
        <v>3.2399351599999999</v>
      </c>
      <c r="G62" s="12">
        <v>3.2399351599999999</v>
      </c>
      <c r="H62" s="12">
        <v>3.2399351599999999</v>
      </c>
      <c r="I62" s="12">
        <v>3.2399351599999999</v>
      </c>
      <c r="J62" s="12">
        <v>3.2399351599999999</v>
      </c>
      <c r="K62" s="12">
        <v>3.2399351599999999</v>
      </c>
      <c r="L62" s="12">
        <v>3.2399351599999999</v>
      </c>
      <c r="M62" s="12">
        <v>3.2399351599999999</v>
      </c>
      <c r="N62" s="13">
        <v>3.2399351599999999</v>
      </c>
      <c r="O62" s="14">
        <v>3.2399351599999999</v>
      </c>
      <c r="P62" s="12">
        <v>3.2399351599999999</v>
      </c>
      <c r="Q62" s="12">
        <v>3.2399351599999999</v>
      </c>
      <c r="R62" s="12">
        <v>3.2399351599999999</v>
      </c>
      <c r="S62" s="12">
        <v>3.2399351599999999</v>
      </c>
      <c r="T62" s="12">
        <v>3.2399351599999999</v>
      </c>
      <c r="U62" s="12">
        <v>3.2399351599999999</v>
      </c>
      <c r="V62" s="12">
        <v>3.2399351599999999</v>
      </c>
      <c r="W62" s="13">
        <v>3.2399351599999999</v>
      </c>
      <c r="X62" s="14">
        <v>3.2399351599999999</v>
      </c>
      <c r="Y62" s="12">
        <v>3.2399351599999999</v>
      </c>
      <c r="Z62" s="12">
        <v>3.2399351599999999</v>
      </c>
      <c r="AA62" s="12">
        <v>3.2399351599999999</v>
      </c>
      <c r="AB62" s="12">
        <v>3.2399351599999999</v>
      </c>
      <c r="AC62" s="12">
        <v>3.2399351599999999</v>
      </c>
      <c r="AD62" s="12">
        <v>3.2399351599999999</v>
      </c>
      <c r="AE62" s="12">
        <v>3.2399351599999999</v>
      </c>
      <c r="AF62" s="15">
        <v>3.2399351599999999</v>
      </c>
      <c r="AG62" s="16">
        <v>3.2399351599999999</v>
      </c>
      <c r="AH62" s="12">
        <v>3.2399351599999999</v>
      </c>
      <c r="AI62" s="13">
        <v>3.2399351599999999</v>
      </c>
      <c r="AJ62" s="14">
        <v>3.2399351599999999</v>
      </c>
      <c r="AK62" s="12">
        <v>3.2399351599999999</v>
      </c>
      <c r="AL62" s="12">
        <v>3.2399351599999999</v>
      </c>
    </row>
    <row r="63" spans="2:38" ht="22.05" customHeight="1" x14ac:dyDescent="0.3">
      <c r="B63" s="106"/>
      <c r="C63" s="10" t="s">
        <v>72</v>
      </c>
      <c r="D63" s="11" t="s">
        <v>9</v>
      </c>
      <c r="E63" s="12" t="s">
        <v>21</v>
      </c>
      <c r="F63" s="12">
        <v>0.57498848440000005</v>
      </c>
      <c r="G63" s="12">
        <v>0.57498848440000005</v>
      </c>
      <c r="H63" s="12">
        <v>0.57498848440000005</v>
      </c>
      <c r="I63" s="12">
        <v>0.57498848440000005</v>
      </c>
      <c r="J63" s="12">
        <v>0.57498848440000005</v>
      </c>
      <c r="K63" s="12">
        <v>0.57498848440000005</v>
      </c>
      <c r="L63" s="12">
        <v>0.57498848440000005</v>
      </c>
      <c r="M63" s="12">
        <v>0.57498848440000005</v>
      </c>
      <c r="N63" s="13">
        <v>0.57498848440000005</v>
      </c>
      <c r="O63" s="14">
        <v>0.57498848440000005</v>
      </c>
      <c r="P63" s="12">
        <v>0.57498848440000005</v>
      </c>
      <c r="Q63" s="12">
        <v>0.57498848440000005</v>
      </c>
      <c r="R63" s="12">
        <v>0.57498848440000005</v>
      </c>
      <c r="S63" s="12">
        <v>0.57498848440000005</v>
      </c>
      <c r="T63" s="12">
        <v>0.57498848440000005</v>
      </c>
      <c r="U63" s="12">
        <v>0.57498848440000005</v>
      </c>
      <c r="V63" s="12">
        <v>0.57498848440000005</v>
      </c>
      <c r="W63" s="13">
        <v>0.57498848440000005</v>
      </c>
      <c r="X63" s="14">
        <v>0.57498848440000005</v>
      </c>
      <c r="Y63" s="12">
        <v>0.57498848440000005</v>
      </c>
      <c r="Z63" s="12">
        <v>0.57498848440000005</v>
      </c>
      <c r="AA63" s="12">
        <v>0.57498848440000005</v>
      </c>
      <c r="AB63" s="12">
        <v>0.57498848440000005</v>
      </c>
      <c r="AC63" s="12">
        <v>0.57498848440000005</v>
      </c>
      <c r="AD63" s="12">
        <v>0.57498848440000005</v>
      </c>
      <c r="AE63" s="12">
        <v>0.57498848440000005</v>
      </c>
      <c r="AF63" s="15">
        <v>0.57498848440000005</v>
      </c>
      <c r="AG63" s="16">
        <v>0.57498848440000005</v>
      </c>
      <c r="AH63" s="12">
        <v>0.57498848440000005</v>
      </c>
      <c r="AI63" s="13">
        <v>0.57498848440000005</v>
      </c>
      <c r="AJ63" s="14">
        <v>0.57498848440000005</v>
      </c>
      <c r="AK63" s="12">
        <v>0.57498848440000005</v>
      </c>
      <c r="AL63" s="12">
        <v>0.57498848440000005</v>
      </c>
    </row>
    <row r="64" spans="2:38" ht="22.05" customHeight="1" x14ac:dyDescent="0.3">
      <c r="B64" s="106"/>
      <c r="C64" s="10" t="s">
        <v>73</v>
      </c>
      <c r="D64" s="11" t="s">
        <v>9</v>
      </c>
      <c r="E64" s="12" t="s">
        <v>21</v>
      </c>
      <c r="F64" s="12">
        <v>1.168976784</v>
      </c>
      <c r="G64" s="12">
        <v>1.168976784</v>
      </c>
      <c r="H64" s="12">
        <v>1.168976784</v>
      </c>
      <c r="I64" s="12">
        <v>1.168976784</v>
      </c>
      <c r="J64" s="12">
        <v>1.168976784</v>
      </c>
      <c r="K64" s="12">
        <v>1.168976784</v>
      </c>
      <c r="L64" s="12">
        <v>1.168976784</v>
      </c>
      <c r="M64" s="12">
        <v>1.168976784</v>
      </c>
      <c r="N64" s="13">
        <v>1.168976784</v>
      </c>
      <c r="O64" s="14">
        <v>1.168976784</v>
      </c>
      <c r="P64" s="12">
        <v>1.168976784</v>
      </c>
      <c r="Q64" s="12">
        <v>1.168976784</v>
      </c>
      <c r="R64" s="12">
        <v>1.168976784</v>
      </c>
      <c r="S64" s="12">
        <v>1.168976784</v>
      </c>
      <c r="T64" s="12">
        <v>1.168976784</v>
      </c>
      <c r="U64" s="12">
        <v>1.168976784</v>
      </c>
      <c r="V64" s="12">
        <v>1.168976784</v>
      </c>
      <c r="W64" s="13">
        <v>1.168976784</v>
      </c>
      <c r="X64" s="14">
        <v>1.168976784</v>
      </c>
      <c r="Y64" s="12">
        <v>1.168976784</v>
      </c>
      <c r="Z64" s="12">
        <v>1.168976784</v>
      </c>
      <c r="AA64" s="12">
        <v>1.168976784</v>
      </c>
      <c r="AB64" s="12">
        <v>1.168976784</v>
      </c>
      <c r="AC64" s="12">
        <v>1.168976784</v>
      </c>
      <c r="AD64" s="12">
        <v>1.168976784</v>
      </c>
      <c r="AE64" s="12">
        <v>1.168976784</v>
      </c>
      <c r="AF64" s="15">
        <v>1.168976784</v>
      </c>
      <c r="AG64" s="16">
        <v>1.168976784</v>
      </c>
      <c r="AH64" s="12">
        <v>1.168976784</v>
      </c>
      <c r="AI64" s="13">
        <v>1.168976784</v>
      </c>
      <c r="AJ64" s="14">
        <v>1.168976784</v>
      </c>
      <c r="AK64" s="12">
        <v>1.168976784</v>
      </c>
      <c r="AL64" s="12">
        <v>1.168976784</v>
      </c>
    </row>
    <row r="65" spans="2:38" ht="22.05" customHeight="1" x14ac:dyDescent="0.3">
      <c r="B65" s="106"/>
      <c r="C65" s="10" t="s">
        <v>74</v>
      </c>
      <c r="D65" s="11" t="s">
        <v>9</v>
      </c>
      <c r="E65" s="12" t="s">
        <v>21</v>
      </c>
      <c r="F65" s="12">
        <v>0.7539849877</v>
      </c>
      <c r="G65" s="12">
        <v>0.7539849877</v>
      </c>
      <c r="H65" s="12">
        <v>0.7539849877</v>
      </c>
      <c r="I65" s="12">
        <v>0.7539849877</v>
      </c>
      <c r="J65" s="12">
        <v>0.7539849877</v>
      </c>
      <c r="K65" s="12">
        <v>0.7539849877</v>
      </c>
      <c r="L65" s="12">
        <v>0.7539849877</v>
      </c>
      <c r="M65" s="12">
        <v>0.7539849877</v>
      </c>
      <c r="N65" s="13">
        <v>0.7539849877</v>
      </c>
      <c r="O65" s="14">
        <v>0.7539849877</v>
      </c>
      <c r="P65" s="12">
        <v>0.7539849877</v>
      </c>
      <c r="Q65" s="12">
        <v>0.7539849877</v>
      </c>
      <c r="R65" s="12">
        <v>0.7539849877</v>
      </c>
      <c r="S65" s="12">
        <v>0.7539849877</v>
      </c>
      <c r="T65" s="12">
        <v>0.7539849877</v>
      </c>
      <c r="U65" s="12">
        <v>0.7539849877</v>
      </c>
      <c r="V65" s="12">
        <v>0.7539849877</v>
      </c>
      <c r="W65" s="13">
        <v>0.7539849877</v>
      </c>
      <c r="X65" s="14">
        <v>0.7539849877</v>
      </c>
      <c r="Y65" s="12">
        <v>0.7539849877</v>
      </c>
      <c r="Z65" s="12">
        <v>0.7539849877</v>
      </c>
      <c r="AA65" s="12">
        <v>0.7539849877</v>
      </c>
      <c r="AB65" s="12">
        <v>0.7539849877</v>
      </c>
      <c r="AC65" s="12">
        <v>0.7539849877</v>
      </c>
      <c r="AD65" s="12">
        <v>0.7539849877</v>
      </c>
      <c r="AE65" s="12">
        <v>0.7539849877</v>
      </c>
      <c r="AF65" s="15">
        <v>0.7539849877</v>
      </c>
      <c r="AG65" s="16">
        <v>0.7539849877</v>
      </c>
      <c r="AH65" s="12">
        <v>0.7539849877</v>
      </c>
      <c r="AI65" s="13">
        <v>0.7539849877</v>
      </c>
      <c r="AJ65" s="14">
        <v>0.7539849877</v>
      </c>
      <c r="AK65" s="12">
        <v>0.7539849877</v>
      </c>
      <c r="AL65" s="12">
        <v>0.7539849877</v>
      </c>
    </row>
    <row r="66" spans="2:38" ht="22.05" customHeight="1" x14ac:dyDescent="0.3">
      <c r="B66" s="106"/>
      <c r="C66" s="10" t="s">
        <v>75</v>
      </c>
      <c r="D66" s="11" t="s">
        <v>9</v>
      </c>
      <c r="E66" s="12" t="s">
        <v>21</v>
      </c>
      <c r="F66" s="12">
        <v>0.22099557519999999</v>
      </c>
      <c r="G66" s="12">
        <v>0.22099557519999999</v>
      </c>
      <c r="H66" s="12">
        <v>0.22099557519999999</v>
      </c>
      <c r="I66" s="12">
        <v>0.22099557519999999</v>
      </c>
      <c r="J66" s="12">
        <v>0.22099557519999999</v>
      </c>
      <c r="K66" s="12">
        <v>0.22099557519999999</v>
      </c>
      <c r="L66" s="12">
        <v>0.22099557519999999</v>
      </c>
      <c r="M66" s="12">
        <v>0.22099557519999999</v>
      </c>
      <c r="N66" s="13">
        <v>0.22099557519999999</v>
      </c>
      <c r="O66" s="14">
        <v>0.22099557519999999</v>
      </c>
      <c r="P66" s="12">
        <v>0.22099557519999999</v>
      </c>
      <c r="Q66" s="12">
        <v>0.22099557519999999</v>
      </c>
      <c r="R66" s="12">
        <v>0.22099557519999999</v>
      </c>
      <c r="S66" s="12">
        <v>0.22099557519999999</v>
      </c>
      <c r="T66" s="12">
        <v>0.22099557519999999</v>
      </c>
      <c r="U66" s="12">
        <v>0.22099557519999999</v>
      </c>
      <c r="V66" s="12">
        <v>0.22099557519999999</v>
      </c>
      <c r="W66" s="13">
        <v>0.22099557519999999</v>
      </c>
      <c r="X66" s="14">
        <v>0.22099557519999999</v>
      </c>
      <c r="Y66" s="12">
        <v>0.22099557519999999</v>
      </c>
      <c r="Z66" s="12">
        <v>0.22099557519999999</v>
      </c>
      <c r="AA66" s="12">
        <v>0.22099557519999999</v>
      </c>
      <c r="AB66" s="12">
        <v>0.22099557519999999</v>
      </c>
      <c r="AC66" s="12">
        <v>0.22099557519999999</v>
      </c>
      <c r="AD66" s="12">
        <v>0.22099557519999999</v>
      </c>
      <c r="AE66" s="12">
        <v>0.22099557519999999</v>
      </c>
      <c r="AF66" s="15">
        <v>0.22099557519999999</v>
      </c>
      <c r="AG66" s="16">
        <v>0.22099557519999999</v>
      </c>
      <c r="AH66" s="12">
        <v>0.22099557519999999</v>
      </c>
      <c r="AI66" s="13">
        <v>0.22099557519999999</v>
      </c>
      <c r="AJ66" s="14">
        <v>0.22099557519999999</v>
      </c>
      <c r="AK66" s="12">
        <v>0.22099557519999999</v>
      </c>
      <c r="AL66" s="12">
        <v>0.22099557519999999</v>
      </c>
    </row>
    <row r="67" spans="2:38" ht="22.05" customHeight="1" x14ac:dyDescent="0.3">
      <c r="B67" s="106"/>
      <c r="C67" s="10" t="s">
        <v>76</v>
      </c>
      <c r="D67" s="11" t="s">
        <v>9</v>
      </c>
      <c r="E67" s="12" t="s">
        <v>21</v>
      </c>
      <c r="F67" s="12">
        <v>4.3999120590000003E-2</v>
      </c>
      <c r="G67" s="12">
        <v>4.3999120590000003E-2</v>
      </c>
      <c r="H67" s="12">
        <v>4.3999120590000003E-2</v>
      </c>
      <c r="I67" s="12">
        <v>4.3999120590000003E-2</v>
      </c>
      <c r="J67" s="12">
        <v>4.3999120590000003E-2</v>
      </c>
      <c r="K67" s="12">
        <v>4.3999120590000003E-2</v>
      </c>
      <c r="L67" s="12">
        <v>4.3999120590000003E-2</v>
      </c>
      <c r="M67" s="12">
        <v>4.3999120590000003E-2</v>
      </c>
      <c r="N67" s="13">
        <v>4.3999120590000003E-2</v>
      </c>
      <c r="O67" s="14">
        <v>4.3999120590000003E-2</v>
      </c>
      <c r="P67" s="12">
        <v>4.3999120590000003E-2</v>
      </c>
      <c r="Q67" s="12">
        <v>4.3999120590000003E-2</v>
      </c>
      <c r="R67" s="12">
        <v>4.3999120590000003E-2</v>
      </c>
      <c r="S67" s="12">
        <v>4.3999120590000003E-2</v>
      </c>
      <c r="T67" s="12">
        <v>4.3999120590000003E-2</v>
      </c>
      <c r="U67" s="12">
        <v>4.3999120590000003E-2</v>
      </c>
      <c r="V67" s="12">
        <v>4.3999120590000003E-2</v>
      </c>
      <c r="W67" s="13">
        <v>4.3999120590000003E-2</v>
      </c>
      <c r="X67" s="14">
        <v>4.3999120590000003E-2</v>
      </c>
      <c r="Y67" s="12">
        <v>4.3999120590000003E-2</v>
      </c>
      <c r="Z67" s="12">
        <v>4.3999120590000003E-2</v>
      </c>
      <c r="AA67" s="12">
        <v>4.3999120590000003E-2</v>
      </c>
      <c r="AB67" s="12">
        <v>4.3999120590000003E-2</v>
      </c>
      <c r="AC67" s="12">
        <v>4.3999120590000003E-2</v>
      </c>
      <c r="AD67" s="12">
        <v>4.3999120590000003E-2</v>
      </c>
      <c r="AE67" s="12">
        <v>4.3999120590000003E-2</v>
      </c>
      <c r="AF67" s="15">
        <v>4.3999120590000003E-2</v>
      </c>
      <c r="AG67" s="16">
        <v>4.3999120590000003E-2</v>
      </c>
      <c r="AH67" s="12">
        <v>4.3999120590000003E-2</v>
      </c>
      <c r="AI67" s="13">
        <v>4.3999120590000003E-2</v>
      </c>
      <c r="AJ67" s="14">
        <v>4.3999120590000003E-2</v>
      </c>
      <c r="AK67" s="12">
        <v>4.3999120590000003E-2</v>
      </c>
      <c r="AL67" s="12">
        <v>4.3999120590000003E-2</v>
      </c>
    </row>
    <row r="68" spans="2:38" ht="22.05" customHeight="1" x14ac:dyDescent="0.3">
      <c r="B68" s="106"/>
      <c r="C68" s="10" t="s">
        <v>77</v>
      </c>
      <c r="D68" s="11" t="s">
        <v>9</v>
      </c>
      <c r="E68" s="12" t="s">
        <v>21</v>
      </c>
      <c r="F68" s="12">
        <v>3.9999200960000002E-3</v>
      </c>
      <c r="G68" s="12">
        <v>3.9999200960000002E-3</v>
      </c>
      <c r="H68" s="12">
        <v>3.9999200960000002E-3</v>
      </c>
      <c r="I68" s="12">
        <v>3.9999200960000002E-3</v>
      </c>
      <c r="J68" s="12">
        <v>3.9999200960000002E-3</v>
      </c>
      <c r="K68" s="12">
        <v>3.9999200960000002E-3</v>
      </c>
      <c r="L68" s="12">
        <v>3.9999200960000002E-3</v>
      </c>
      <c r="M68" s="12">
        <v>3.9999200960000002E-3</v>
      </c>
      <c r="N68" s="13">
        <v>3.9999200960000002E-3</v>
      </c>
      <c r="O68" s="14">
        <v>3.9999200960000002E-3</v>
      </c>
      <c r="P68" s="12">
        <v>3.9999200960000002E-3</v>
      </c>
      <c r="Q68" s="12">
        <v>3.9999200960000002E-3</v>
      </c>
      <c r="R68" s="12">
        <v>3.9999200960000002E-3</v>
      </c>
      <c r="S68" s="12">
        <v>3.9999200960000002E-3</v>
      </c>
      <c r="T68" s="12">
        <v>3.9999200960000002E-3</v>
      </c>
      <c r="U68" s="12">
        <v>3.9999200960000002E-3</v>
      </c>
      <c r="V68" s="12">
        <v>3.9999200960000002E-3</v>
      </c>
      <c r="W68" s="13">
        <v>3.9999200960000002E-3</v>
      </c>
      <c r="X68" s="14">
        <v>3.9999200960000002E-3</v>
      </c>
      <c r="Y68" s="12">
        <v>3.9999200960000002E-3</v>
      </c>
      <c r="Z68" s="12">
        <v>3.9999200960000002E-3</v>
      </c>
      <c r="AA68" s="12">
        <v>3.9999200960000002E-3</v>
      </c>
      <c r="AB68" s="12">
        <v>3.9999200960000002E-3</v>
      </c>
      <c r="AC68" s="12">
        <v>3.9999200960000002E-3</v>
      </c>
      <c r="AD68" s="12">
        <v>3.9999200960000002E-3</v>
      </c>
      <c r="AE68" s="12">
        <v>3.9999200960000002E-3</v>
      </c>
      <c r="AF68" s="15">
        <v>3.9999200960000002E-3</v>
      </c>
      <c r="AG68" s="16">
        <v>3.9999200960000002E-3</v>
      </c>
      <c r="AH68" s="12">
        <v>3.9999200960000002E-3</v>
      </c>
      <c r="AI68" s="13">
        <v>3.9999200960000002E-3</v>
      </c>
      <c r="AJ68" s="14">
        <v>3.9999200960000002E-3</v>
      </c>
      <c r="AK68" s="12">
        <v>3.9999200960000002E-3</v>
      </c>
      <c r="AL68" s="12">
        <v>3.9999200960000002E-3</v>
      </c>
    </row>
    <row r="69" spans="2:38" ht="22.05" customHeight="1" x14ac:dyDescent="0.3">
      <c r="B69" s="106"/>
      <c r="C69" s="10" t="s">
        <v>78</v>
      </c>
      <c r="D69" s="11" t="s">
        <v>9</v>
      </c>
      <c r="E69" s="12" t="s">
        <v>21</v>
      </c>
      <c r="F69" s="12">
        <v>7.9998411240000001E-3</v>
      </c>
      <c r="G69" s="12">
        <v>7.9998411240000001E-3</v>
      </c>
      <c r="H69" s="12">
        <v>7.9998411240000001E-3</v>
      </c>
      <c r="I69" s="12">
        <v>7.9998411240000001E-3</v>
      </c>
      <c r="J69" s="12">
        <v>7.9998411240000001E-3</v>
      </c>
      <c r="K69" s="12">
        <v>7.9998411240000001E-3</v>
      </c>
      <c r="L69" s="12">
        <v>7.9998411240000001E-3</v>
      </c>
      <c r="M69" s="12">
        <v>7.9998411240000001E-3</v>
      </c>
      <c r="N69" s="13">
        <v>7.9998411240000001E-3</v>
      </c>
      <c r="O69" s="14">
        <v>7.9998411240000001E-3</v>
      </c>
      <c r="P69" s="12">
        <v>7.9998411240000001E-3</v>
      </c>
      <c r="Q69" s="12">
        <v>7.9998411240000001E-3</v>
      </c>
      <c r="R69" s="12">
        <v>7.9998411240000001E-3</v>
      </c>
      <c r="S69" s="12">
        <v>7.9998411240000001E-3</v>
      </c>
      <c r="T69" s="12">
        <v>7.9998411240000001E-3</v>
      </c>
      <c r="U69" s="12">
        <v>7.9998411240000001E-3</v>
      </c>
      <c r="V69" s="12">
        <v>7.9998411240000001E-3</v>
      </c>
      <c r="W69" s="13">
        <v>7.9998411240000001E-3</v>
      </c>
      <c r="X69" s="14">
        <v>7.9998411240000001E-3</v>
      </c>
      <c r="Y69" s="12">
        <v>7.9998411240000001E-3</v>
      </c>
      <c r="Z69" s="12">
        <v>7.9998411240000001E-3</v>
      </c>
      <c r="AA69" s="12">
        <v>7.9998411240000001E-3</v>
      </c>
      <c r="AB69" s="12">
        <v>7.9998411240000001E-3</v>
      </c>
      <c r="AC69" s="12">
        <v>7.9998411240000001E-3</v>
      </c>
      <c r="AD69" s="12">
        <v>7.9998411240000001E-3</v>
      </c>
      <c r="AE69" s="12">
        <v>7.9998411240000001E-3</v>
      </c>
      <c r="AF69" s="15">
        <v>7.9998411240000001E-3</v>
      </c>
      <c r="AG69" s="16">
        <v>7.9998411240000001E-3</v>
      </c>
      <c r="AH69" s="12">
        <v>7.9998411240000001E-3</v>
      </c>
      <c r="AI69" s="13">
        <v>7.9998411240000001E-3</v>
      </c>
      <c r="AJ69" s="14">
        <v>7.9998411240000001E-3</v>
      </c>
      <c r="AK69" s="12">
        <v>7.9998411240000001E-3</v>
      </c>
      <c r="AL69" s="12">
        <v>7.9998411240000001E-3</v>
      </c>
    </row>
    <row r="70" spans="2:38" ht="22.05" customHeight="1" x14ac:dyDescent="0.3">
      <c r="B70" s="106"/>
      <c r="C70" s="10" t="s">
        <v>79</v>
      </c>
      <c r="D70" s="11" t="s">
        <v>9</v>
      </c>
      <c r="E70" s="12" t="s">
        <v>21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3">
        <v>0</v>
      </c>
      <c r="O70" s="14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3">
        <v>0</v>
      </c>
      <c r="X70" s="14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5">
        <v>0</v>
      </c>
      <c r="AG70" s="16">
        <v>0</v>
      </c>
      <c r="AH70" s="12">
        <v>0</v>
      </c>
      <c r="AI70" s="13">
        <v>0</v>
      </c>
      <c r="AJ70" s="14">
        <v>0</v>
      </c>
      <c r="AK70" s="12">
        <v>0</v>
      </c>
      <c r="AL70" s="12">
        <v>0</v>
      </c>
    </row>
    <row r="71" spans="2:38" ht="22.05" customHeight="1" thickBot="1" x14ac:dyDescent="0.35">
      <c r="B71" s="107"/>
      <c r="C71" s="46" t="s">
        <v>80</v>
      </c>
      <c r="D71" s="33" t="s">
        <v>9</v>
      </c>
      <c r="E71" s="34"/>
      <c r="F71" s="34">
        <v>100.00000290023051</v>
      </c>
      <c r="G71" s="34">
        <v>100.00000290023051</v>
      </c>
      <c r="H71" s="34">
        <v>100.00000290023051</v>
      </c>
      <c r="I71" s="34">
        <v>100.00000290023051</v>
      </c>
      <c r="J71" s="34">
        <v>100.00000290023051</v>
      </c>
      <c r="K71" s="34">
        <v>100.00000290023051</v>
      </c>
      <c r="L71" s="34">
        <v>100.00000290023051</v>
      </c>
      <c r="M71" s="34">
        <v>100.00000290023051</v>
      </c>
      <c r="N71" s="37">
        <v>100.00000290023051</v>
      </c>
      <c r="O71" s="38">
        <v>100.00000290023051</v>
      </c>
      <c r="P71" s="34">
        <v>100.00000290023051</v>
      </c>
      <c r="Q71" s="34">
        <v>100.00000290023051</v>
      </c>
      <c r="R71" s="34">
        <v>100.00000290023051</v>
      </c>
      <c r="S71" s="34">
        <v>100.00000290023051</v>
      </c>
      <c r="T71" s="34">
        <v>100.00000290023051</v>
      </c>
      <c r="U71" s="34">
        <v>100.00000290023051</v>
      </c>
      <c r="V71" s="34">
        <v>100.00000290023051</v>
      </c>
      <c r="W71" s="37">
        <v>100.00000290023051</v>
      </c>
      <c r="X71" s="38">
        <v>100.00000290023051</v>
      </c>
      <c r="Y71" s="34">
        <v>100.00000290023051</v>
      </c>
      <c r="Z71" s="34">
        <v>100.00000290023051</v>
      </c>
      <c r="AA71" s="34">
        <v>100.00000290023051</v>
      </c>
      <c r="AB71" s="34">
        <v>100.00000290023051</v>
      </c>
      <c r="AC71" s="34">
        <v>100.00000290023051</v>
      </c>
      <c r="AD71" s="34">
        <v>100.00000290023051</v>
      </c>
      <c r="AE71" s="34">
        <v>100.00000290023051</v>
      </c>
      <c r="AF71" s="35">
        <v>100.00000290023051</v>
      </c>
      <c r="AG71" s="36">
        <v>100.00000290023051</v>
      </c>
      <c r="AH71" s="34">
        <v>100.00000290023051</v>
      </c>
      <c r="AI71" s="37">
        <v>100.00000290023051</v>
      </c>
      <c r="AJ71" s="38">
        <v>100.00000290023051</v>
      </c>
      <c r="AK71" s="34">
        <v>100.00000290023051</v>
      </c>
      <c r="AL71" s="34">
        <v>100.00000290023051</v>
      </c>
    </row>
    <row r="72" spans="2:38" ht="22.05" customHeight="1" thickTop="1" x14ac:dyDescent="0.3">
      <c r="B72" s="108" t="s">
        <v>81</v>
      </c>
      <c r="C72" s="39" t="s">
        <v>82</v>
      </c>
      <c r="D72" s="47" t="s">
        <v>83</v>
      </c>
      <c r="E72" s="41" t="s">
        <v>84</v>
      </c>
      <c r="F72" s="48">
        <v>126.6000061</v>
      </c>
      <c r="G72" s="48">
        <v>126.6000061</v>
      </c>
      <c r="H72" s="48">
        <v>126.6000061</v>
      </c>
      <c r="I72" s="48">
        <v>126.6000061</v>
      </c>
      <c r="J72" s="48">
        <v>126.6000061</v>
      </c>
      <c r="K72" s="48">
        <v>126.6000061</v>
      </c>
      <c r="L72" s="48">
        <v>126.6000061</v>
      </c>
      <c r="M72" s="48">
        <v>126.6000061</v>
      </c>
      <c r="N72" s="49">
        <v>126.6000061</v>
      </c>
      <c r="O72" s="50">
        <v>126.6000061</v>
      </c>
      <c r="P72" s="48">
        <v>126.6000061</v>
      </c>
      <c r="Q72" s="48">
        <v>126.6000061</v>
      </c>
      <c r="R72" s="48">
        <v>126.6000061</v>
      </c>
      <c r="S72" s="48">
        <v>126.6000061</v>
      </c>
      <c r="T72" s="48">
        <v>126.6000061</v>
      </c>
      <c r="U72" s="48">
        <v>126.6000061</v>
      </c>
      <c r="V72" s="48">
        <v>126.6000061</v>
      </c>
      <c r="W72" s="49">
        <v>126.6000061</v>
      </c>
      <c r="X72" s="50">
        <v>126.6000061</v>
      </c>
      <c r="Y72" s="48">
        <v>126.6000061</v>
      </c>
      <c r="Z72" s="48">
        <v>126.6000061</v>
      </c>
      <c r="AA72" s="48">
        <v>126.6000061</v>
      </c>
      <c r="AB72" s="48">
        <v>126.6000061</v>
      </c>
      <c r="AC72" s="48">
        <v>126.6000061</v>
      </c>
      <c r="AD72" s="48">
        <v>126.6000061</v>
      </c>
      <c r="AE72" s="48">
        <v>126.6000061</v>
      </c>
      <c r="AF72" s="51">
        <v>126.6000061</v>
      </c>
      <c r="AG72" s="52">
        <v>126.6000061</v>
      </c>
      <c r="AH72" s="48">
        <v>126.6000061</v>
      </c>
      <c r="AI72" s="49">
        <v>126.6000061</v>
      </c>
      <c r="AJ72" s="50">
        <v>126.6000061</v>
      </c>
      <c r="AK72" s="48">
        <v>126.6000061</v>
      </c>
      <c r="AL72" s="48">
        <v>126.6000061</v>
      </c>
    </row>
    <row r="73" spans="2:38" ht="22.05" customHeight="1" x14ac:dyDescent="0.3">
      <c r="B73" s="109"/>
      <c r="C73" s="10" t="s">
        <v>85</v>
      </c>
      <c r="D73" s="11" t="s">
        <v>6</v>
      </c>
      <c r="E73" s="12" t="s">
        <v>86</v>
      </c>
      <c r="F73" s="12">
        <v>108.00008390000001</v>
      </c>
      <c r="G73" s="12">
        <v>108.0000076</v>
      </c>
      <c r="H73" s="12">
        <v>108.0000076</v>
      </c>
      <c r="I73" s="12">
        <v>108.0000076</v>
      </c>
      <c r="J73" s="12">
        <v>108.00008390000001</v>
      </c>
      <c r="K73" s="12">
        <v>108.00008390000001</v>
      </c>
      <c r="L73" s="12">
        <v>108.0000076</v>
      </c>
      <c r="M73" s="12">
        <v>108.0000076</v>
      </c>
      <c r="N73" s="13">
        <v>108.00008390000001</v>
      </c>
      <c r="O73" s="14">
        <v>98.000083919999994</v>
      </c>
      <c r="P73" s="12">
        <v>98.000007629999999</v>
      </c>
      <c r="Q73" s="12">
        <v>98.000007629999999</v>
      </c>
      <c r="R73" s="12">
        <v>98.000083919999994</v>
      </c>
      <c r="S73" s="12">
        <v>98.000083919999994</v>
      </c>
      <c r="T73" s="12">
        <v>98.000083919999994</v>
      </c>
      <c r="U73" s="12">
        <v>98.000083919999994</v>
      </c>
      <c r="V73" s="12">
        <v>98.000083919999994</v>
      </c>
      <c r="W73" s="13">
        <v>98.000083919999994</v>
      </c>
      <c r="X73" s="14">
        <v>88.000083919999994</v>
      </c>
      <c r="Y73" s="12">
        <v>88.000083919999994</v>
      </c>
      <c r="Z73" s="12">
        <v>88.000083919999994</v>
      </c>
      <c r="AA73" s="12">
        <v>88.000083919999994</v>
      </c>
      <c r="AB73" s="12">
        <v>88.000083919999994</v>
      </c>
      <c r="AC73" s="12">
        <v>88.000083919999994</v>
      </c>
      <c r="AD73" s="12">
        <v>88.000083919999994</v>
      </c>
      <c r="AE73" s="12">
        <v>88.000083919999994</v>
      </c>
      <c r="AF73" s="15">
        <v>88.000083919999994</v>
      </c>
      <c r="AG73" s="16">
        <v>119.7999954</v>
      </c>
      <c r="AH73" s="12">
        <v>109.7999954</v>
      </c>
      <c r="AI73" s="13">
        <v>99.799987790000003</v>
      </c>
      <c r="AJ73" s="14">
        <v>96.200004579999998</v>
      </c>
      <c r="AK73" s="12">
        <v>86.200012209999997</v>
      </c>
      <c r="AL73" s="12">
        <v>76.200004579999998</v>
      </c>
    </row>
    <row r="74" spans="2:38" ht="22.05" customHeight="1" thickBot="1" x14ac:dyDescent="0.35">
      <c r="B74" s="110"/>
      <c r="C74" s="53" t="s">
        <v>87</v>
      </c>
      <c r="D74" s="18" t="s">
        <v>6</v>
      </c>
      <c r="E74" s="19" t="s">
        <v>7</v>
      </c>
      <c r="F74" s="19">
        <v>10.00000095</v>
      </c>
      <c r="G74" s="19">
        <v>10.00000095</v>
      </c>
      <c r="H74" s="19">
        <v>10.00000095</v>
      </c>
      <c r="I74" s="19">
        <v>10.00000095</v>
      </c>
      <c r="J74" s="19">
        <v>10.00000095</v>
      </c>
      <c r="K74" s="19">
        <v>10.00000095</v>
      </c>
      <c r="L74" s="19">
        <v>10.00000095</v>
      </c>
      <c r="M74" s="19">
        <v>10.00000095</v>
      </c>
      <c r="N74" s="22">
        <v>10.00000095</v>
      </c>
      <c r="O74" s="23">
        <v>20.000001910000002</v>
      </c>
      <c r="P74" s="19">
        <v>20.000001910000002</v>
      </c>
      <c r="Q74" s="19">
        <v>20.000001910000002</v>
      </c>
      <c r="R74" s="19">
        <v>20.000001910000002</v>
      </c>
      <c r="S74" s="19">
        <v>20.000001910000002</v>
      </c>
      <c r="T74" s="19">
        <v>20.000001910000002</v>
      </c>
      <c r="U74" s="19">
        <v>20.000001910000002</v>
      </c>
      <c r="V74" s="19">
        <v>20.000001910000002</v>
      </c>
      <c r="W74" s="22">
        <v>20.000001910000002</v>
      </c>
      <c r="X74" s="23">
        <v>30.000001910000002</v>
      </c>
      <c r="Y74" s="19">
        <v>30.000001910000002</v>
      </c>
      <c r="Z74" s="19">
        <v>30.000001910000002</v>
      </c>
      <c r="AA74" s="19">
        <v>30.000001910000002</v>
      </c>
      <c r="AB74" s="19">
        <v>30.000001910000002</v>
      </c>
      <c r="AC74" s="19">
        <v>30.000001910000002</v>
      </c>
      <c r="AD74" s="19">
        <v>30.000001910000002</v>
      </c>
      <c r="AE74" s="19">
        <v>30.000001910000002</v>
      </c>
      <c r="AF74" s="20">
        <v>30.000001910000002</v>
      </c>
      <c r="AG74" s="21">
        <v>10.00000095</v>
      </c>
      <c r="AH74" s="19">
        <v>20.000001910000002</v>
      </c>
      <c r="AI74" s="22">
        <v>30.000001910000002</v>
      </c>
      <c r="AJ74" s="23">
        <v>10.00000095</v>
      </c>
      <c r="AK74" s="19">
        <v>20.000001910000002</v>
      </c>
      <c r="AL74" s="19">
        <v>30.000001910000002</v>
      </c>
    </row>
    <row r="75" spans="2:38" ht="22.05" customHeight="1" thickTop="1" x14ac:dyDescent="0.3">
      <c r="B75" s="111" t="s">
        <v>88</v>
      </c>
      <c r="C75" s="24" t="s">
        <v>89</v>
      </c>
      <c r="D75" s="54" t="s">
        <v>90</v>
      </c>
      <c r="E75" s="26" t="s">
        <v>91</v>
      </c>
      <c r="F75" s="55">
        <v>2.5000567823211055</v>
      </c>
      <c r="G75" s="55">
        <v>4.9998818123960866</v>
      </c>
      <c r="H75" s="55">
        <v>10.000005889651526</v>
      </c>
      <c r="I75" s="55">
        <v>2.5000195795374252</v>
      </c>
      <c r="J75" s="55">
        <v>5.0000005310765161</v>
      </c>
      <c r="K75" s="55">
        <v>10.000053218348691</v>
      </c>
      <c r="L75" s="55">
        <v>2.5000251101834583</v>
      </c>
      <c r="M75" s="55">
        <v>5.000162376064786</v>
      </c>
      <c r="N75" s="56">
        <v>9.9999896730831601</v>
      </c>
      <c r="O75" s="57">
        <v>2.5002715799199464</v>
      </c>
      <c r="P75" s="55">
        <v>5.0000571251107608</v>
      </c>
      <c r="Q75" s="55">
        <v>10.000391853775074</v>
      </c>
      <c r="R75" s="55">
        <v>2.5000875957174413</v>
      </c>
      <c r="S75" s="55">
        <v>5.0004486107823052</v>
      </c>
      <c r="T75" s="55">
        <v>9.9999454627267408</v>
      </c>
      <c r="U75" s="55">
        <v>2.5002094177082963</v>
      </c>
      <c r="V75" s="55">
        <v>4.9999981816232051</v>
      </c>
      <c r="W75" s="56">
        <v>9.999890357479952</v>
      </c>
      <c r="X75" s="57">
        <v>2.4998732933986134</v>
      </c>
      <c r="Y75" s="55">
        <v>5.0000586830650988</v>
      </c>
      <c r="Z75" s="55">
        <v>10.000980957749668</v>
      </c>
      <c r="AA75" s="55">
        <v>2.4999857099151686</v>
      </c>
      <c r="AB75" s="55">
        <v>4.9998977388979426</v>
      </c>
      <c r="AC75" s="55">
        <v>9.9998335004545353</v>
      </c>
      <c r="AD75" s="55">
        <v>2.5001476946380539</v>
      </c>
      <c r="AE75" s="55">
        <v>4.9999735728634569</v>
      </c>
      <c r="AF75" s="58">
        <v>10.000195333276327</v>
      </c>
      <c r="AG75" s="59">
        <v>2.4999496279884279</v>
      </c>
      <c r="AH75" s="55">
        <v>2.5001471437718683</v>
      </c>
      <c r="AI75" s="56">
        <v>2.4999766729153614</v>
      </c>
      <c r="AJ75" s="57">
        <v>2.4999759183529719</v>
      </c>
      <c r="AK75" s="55">
        <v>2.4999811552442823</v>
      </c>
      <c r="AL75" s="55">
        <v>2.5003058640094911</v>
      </c>
    </row>
    <row r="76" spans="2:38" ht="22.05" customHeight="1" x14ac:dyDescent="0.3">
      <c r="B76" s="106"/>
      <c r="C76" s="60" t="s">
        <v>92</v>
      </c>
      <c r="D76" s="11" t="s">
        <v>6</v>
      </c>
      <c r="E76" s="12" t="s">
        <v>12</v>
      </c>
      <c r="F76" s="12">
        <v>100.0001984</v>
      </c>
      <c r="G76" s="12">
        <v>100.0001221</v>
      </c>
      <c r="H76" s="12">
        <v>100.0000076</v>
      </c>
      <c r="I76" s="12">
        <v>100.00027470000001</v>
      </c>
      <c r="J76" s="12">
        <v>99.999816890000005</v>
      </c>
      <c r="K76" s="12">
        <v>100.000061</v>
      </c>
      <c r="L76" s="12">
        <v>100.00028229999999</v>
      </c>
      <c r="M76" s="12">
        <v>100.0002594</v>
      </c>
      <c r="N76" s="13">
        <v>99.999977110000003</v>
      </c>
      <c r="O76" s="14">
        <v>100.00064089999999</v>
      </c>
      <c r="P76" s="12">
        <v>100.00022130000001</v>
      </c>
      <c r="Q76" s="12">
        <v>100.0010834</v>
      </c>
      <c r="R76" s="12">
        <v>100.0002899</v>
      </c>
      <c r="S76" s="12">
        <v>100.000412</v>
      </c>
      <c r="T76" s="12">
        <v>100.00022130000001</v>
      </c>
      <c r="U76" s="12">
        <v>100.00069430000001</v>
      </c>
      <c r="V76" s="12">
        <v>99.999961850000005</v>
      </c>
      <c r="W76" s="13">
        <v>99.999916080000006</v>
      </c>
      <c r="X76" s="14">
        <v>99.999984740000002</v>
      </c>
      <c r="Y76" s="12">
        <v>99.999740599999996</v>
      </c>
      <c r="Z76" s="12">
        <v>100.0005341</v>
      </c>
      <c r="AA76" s="12">
        <v>100.0009766</v>
      </c>
      <c r="AB76" s="12">
        <v>100.0005951</v>
      </c>
      <c r="AC76" s="12">
        <v>100.00051879999999</v>
      </c>
      <c r="AD76" s="12">
        <v>100.00040439999999</v>
      </c>
      <c r="AE76" s="12">
        <v>100.0007706</v>
      </c>
      <c r="AF76" s="15">
        <v>100.0007324</v>
      </c>
      <c r="AG76" s="16">
        <v>109.99991609999999</v>
      </c>
      <c r="AH76" s="12">
        <v>110.00062560000001</v>
      </c>
      <c r="AI76" s="13">
        <v>109.99990080000001</v>
      </c>
      <c r="AJ76" s="14">
        <v>89.999969480000004</v>
      </c>
      <c r="AK76" s="12">
        <v>90.000534060000007</v>
      </c>
      <c r="AL76" s="12">
        <v>90.000282290000001</v>
      </c>
    </row>
    <row r="77" spans="2:38" ht="22.05" customHeight="1" thickBot="1" x14ac:dyDescent="0.35">
      <c r="B77" s="107"/>
      <c r="C77" s="32" t="s">
        <v>93</v>
      </c>
      <c r="D77" s="33" t="s">
        <v>9</v>
      </c>
      <c r="E77" s="34" t="s">
        <v>12</v>
      </c>
      <c r="F77" s="34">
        <v>1.0004273044501499</v>
      </c>
      <c r="G77" s="34">
        <v>1.0004006545054001</v>
      </c>
      <c r="H77" s="34">
        <v>0.99999263180761999</v>
      </c>
      <c r="I77" s="34">
        <v>1.5002928335540602</v>
      </c>
      <c r="J77" s="34">
        <v>1.49996143363747</v>
      </c>
      <c r="K77" s="34">
        <v>1.50018334242044</v>
      </c>
      <c r="L77" s="34">
        <v>2.0003224471099199</v>
      </c>
      <c r="M77" s="34">
        <v>2.0001438027873899</v>
      </c>
      <c r="N77" s="37">
        <v>2.0000535214495798</v>
      </c>
      <c r="O77" s="38">
        <v>1.00002202645327</v>
      </c>
      <c r="P77" s="34">
        <v>0.99993489746996</v>
      </c>
      <c r="Q77" s="34">
        <v>0.99974772084025998</v>
      </c>
      <c r="R77" s="34">
        <v>1.5002609015191299</v>
      </c>
      <c r="S77" s="34">
        <v>1.5003115275362999</v>
      </c>
      <c r="T77" s="34">
        <v>1.5002822271513498</v>
      </c>
      <c r="U77" s="34">
        <v>2.0002538536322501</v>
      </c>
      <c r="V77" s="34">
        <v>1.99998045755303</v>
      </c>
      <c r="W77" s="37">
        <v>1.9999945460173101</v>
      </c>
      <c r="X77" s="38">
        <v>1.0000136581855199</v>
      </c>
      <c r="Y77" s="34">
        <v>0.99988628708868998</v>
      </c>
      <c r="Z77" s="34">
        <v>0.99992459914763998</v>
      </c>
      <c r="AA77" s="34">
        <v>1.4997238950401899</v>
      </c>
      <c r="AB77" s="34">
        <v>1.4997961432664602</v>
      </c>
      <c r="AC77" s="34">
        <v>1.4997999762844101</v>
      </c>
      <c r="AD77" s="34">
        <v>2.0002208350119197</v>
      </c>
      <c r="AE77" s="34">
        <v>2.0006682934746798</v>
      </c>
      <c r="AF77" s="35">
        <v>2.00056273697344</v>
      </c>
      <c r="AG77" s="36">
        <v>0.99997698559799009</v>
      </c>
      <c r="AH77" s="34">
        <v>1.0001168616309202</v>
      </c>
      <c r="AI77" s="37">
        <v>0.99998951056273</v>
      </c>
      <c r="AJ77" s="38">
        <v>0.99999134081889995</v>
      </c>
      <c r="AK77" s="34">
        <v>0.99987800050710995</v>
      </c>
      <c r="AL77" s="34">
        <v>0.99997257506669002</v>
      </c>
    </row>
    <row r="78" spans="2:38" ht="22.05" customHeight="1" thickTop="1" x14ac:dyDescent="0.3">
      <c r="B78" s="112" t="s">
        <v>94</v>
      </c>
      <c r="C78" s="39" t="s">
        <v>95</v>
      </c>
      <c r="D78" s="40" t="s">
        <v>96</v>
      </c>
      <c r="E78" s="41" t="s">
        <v>97</v>
      </c>
      <c r="F78" s="41">
        <v>0.63000010700000009</v>
      </c>
      <c r="G78" s="41">
        <v>0.63000010700000009</v>
      </c>
      <c r="H78" s="41">
        <v>0.63000010700000009</v>
      </c>
      <c r="I78" s="41">
        <v>0.63000010700000009</v>
      </c>
      <c r="J78" s="41">
        <v>0.63000010700000009</v>
      </c>
      <c r="K78" s="41">
        <v>0.63000010700000009</v>
      </c>
      <c r="L78" s="41">
        <v>0.63000010700000009</v>
      </c>
      <c r="M78" s="41">
        <v>0.63000010700000009</v>
      </c>
      <c r="N78" s="42">
        <v>0.63000010700000009</v>
      </c>
      <c r="O78" s="43">
        <v>0.63000010700000009</v>
      </c>
      <c r="P78" s="41">
        <v>0.63000010700000009</v>
      </c>
      <c r="Q78" s="41">
        <v>0.63000010700000009</v>
      </c>
      <c r="R78" s="41">
        <v>0.63000010700000009</v>
      </c>
      <c r="S78" s="41">
        <v>0.63000010700000009</v>
      </c>
      <c r="T78" s="41">
        <v>0.63000010700000009</v>
      </c>
      <c r="U78" s="41">
        <v>0.63000010700000009</v>
      </c>
      <c r="V78" s="41">
        <v>0.63000010700000009</v>
      </c>
      <c r="W78" s="42">
        <v>0.63000010700000009</v>
      </c>
      <c r="X78" s="43">
        <v>0.63000010700000009</v>
      </c>
      <c r="Y78" s="41">
        <v>0.63000010700000009</v>
      </c>
      <c r="Z78" s="41">
        <v>0.63000010700000009</v>
      </c>
      <c r="AA78" s="41">
        <v>0.63000010700000009</v>
      </c>
      <c r="AB78" s="41">
        <v>0.63000010700000009</v>
      </c>
      <c r="AC78" s="41">
        <v>0.63000010700000009</v>
      </c>
      <c r="AD78" s="41">
        <v>0.63000010700000009</v>
      </c>
      <c r="AE78" s="41">
        <v>0.63000010700000009</v>
      </c>
      <c r="AF78" s="44">
        <v>0.63000010700000009</v>
      </c>
      <c r="AG78" s="45">
        <v>0.63000010700000009</v>
      </c>
      <c r="AH78" s="41">
        <v>0.63000010700000009</v>
      </c>
      <c r="AI78" s="42">
        <v>0.63000010700000009</v>
      </c>
      <c r="AJ78" s="43">
        <v>0.63000010700000009</v>
      </c>
      <c r="AK78" s="41">
        <v>0.63000010700000009</v>
      </c>
      <c r="AL78" s="41">
        <v>0.63000010700000009</v>
      </c>
    </row>
    <row r="79" spans="2:38" ht="22.05" customHeight="1" x14ac:dyDescent="0.3">
      <c r="B79" s="113"/>
      <c r="C79" s="10" t="s">
        <v>98</v>
      </c>
      <c r="D79" s="11" t="s">
        <v>96</v>
      </c>
      <c r="E79" s="12" t="s">
        <v>99</v>
      </c>
      <c r="F79" s="12">
        <v>0.70000004000000016</v>
      </c>
      <c r="G79" s="12">
        <v>0.70000004000000016</v>
      </c>
      <c r="H79" s="12">
        <v>0.70000004000000016</v>
      </c>
      <c r="I79" s="12">
        <v>0.70000004000000016</v>
      </c>
      <c r="J79" s="12">
        <v>0.70000004000000016</v>
      </c>
      <c r="K79" s="12">
        <v>0.70000004000000016</v>
      </c>
      <c r="L79" s="12">
        <v>0.70000004000000016</v>
      </c>
      <c r="M79" s="12">
        <v>0.70000004000000016</v>
      </c>
      <c r="N79" s="13">
        <v>0.70000004000000016</v>
      </c>
      <c r="O79" s="14">
        <v>0.70000004000000016</v>
      </c>
      <c r="P79" s="12">
        <v>0.70000004000000016</v>
      </c>
      <c r="Q79" s="12">
        <v>0.70000004000000016</v>
      </c>
      <c r="R79" s="12">
        <v>0.70000004000000016</v>
      </c>
      <c r="S79" s="12">
        <v>0.70000004000000016</v>
      </c>
      <c r="T79" s="12">
        <v>0.70000004000000016</v>
      </c>
      <c r="U79" s="12">
        <v>0.70000004000000016</v>
      </c>
      <c r="V79" s="12">
        <v>0.70000004000000016</v>
      </c>
      <c r="W79" s="13">
        <v>0.70000004000000016</v>
      </c>
      <c r="X79" s="14">
        <v>0.70000004000000016</v>
      </c>
      <c r="Y79" s="12">
        <v>0.70000004000000016</v>
      </c>
      <c r="Z79" s="12">
        <v>0.70000004000000016</v>
      </c>
      <c r="AA79" s="12">
        <v>0.70000004000000016</v>
      </c>
      <c r="AB79" s="12">
        <v>0.70000004000000016</v>
      </c>
      <c r="AC79" s="12">
        <v>0.70000004000000016</v>
      </c>
      <c r="AD79" s="12">
        <v>0.70000004000000016</v>
      </c>
      <c r="AE79" s="12">
        <v>0.70000004000000016</v>
      </c>
      <c r="AF79" s="15">
        <v>0.70000004000000016</v>
      </c>
      <c r="AG79" s="16">
        <v>0.70000004000000016</v>
      </c>
      <c r="AH79" s="12">
        <v>0.70000004000000016</v>
      </c>
      <c r="AI79" s="13">
        <v>0.70000004000000016</v>
      </c>
      <c r="AJ79" s="14">
        <v>0.70000004000000016</v>
      </c>
      <c r="AK79" s="12">
        <v>0.70000004000000016</v>
      </c>
      <c r="AL79" s="12">
        <v>0.70000004000000016</v>
      </c>
    </row>
    <row r="80" spans="2:38" ht="22.05" customHeight="1" x14ac:dyDescent="0.3">
      <c r="B80" s="113"/>
      <c r="C80" s="10" t="s">
        <v>100</v>
      </c>
      <c r="D80" s="11" t="s">
        <v>96</v>
      </c>
      <c r="E80" s="12" t="s">
        <v>101</v>
      </c>
      <c r="F80" s="12">
        <v>0.8396925850000001</v>
      </c>
      <c r="G80" s="12">
        <v>0.83642815800000014</v>
      </c>
      <c r="H80" s="12">
        <v>0.83310126500000004</v>
      </c>
      <c r="I80" s="12">
        <v>0.83185505100000001</v>
      </c>
      <c r="J80" s="12">
        <v>0.82930671400000011</v>
      </c>
      <c r="K80" s="12">
        <v>0.82671164699999999</v>
      </c>
      <c r="L80" s="12">
        <v>0.82600676300000009</v>
      </c>
      <c r="M80" s="12">
        <v>0.82396446900000009</v>
      </c>
      <c r="N80" s="13">
        <v>0.82182215900000011</v>
      </c>
      <c r="O80" s="14">
        <v>0.84416519800000001</v>
      </c>
      <c r="P80" s="12">
        <v>0.84048711500000017</v>
      </c>
      <c r="Q80" s="12">
        <v>0.836629383</v>
      </c>
      <c r="R80" s="12">
        <v>0.83256637300000014</v>
      </c>
      <c r="S80" s="12">
        <v>0.82987844200000005</v>
      </c>
      <c r="T80" s="12">
        <v>0.82707571200000007</v>
      </c>
      <c r="U80" s="12">
        <v>0.82584392300000009</v>
      </c>
      <c r="V80" s="12">
        <v>0.82371675200000016</v>
      </c>
      <c r="W80" s="13">
        <v>0.82148169700000007</v>
      </c>
      <c r="X80" s="14">
        <v>0.86007892300000011</v>
      </c>
      <c r="Y80" s="12">
        <v>0.85616218300000013</v>
      </c>
      <c r="Z80" s="12">
        <v>0.85142826300000007</v>
      </c>
      <c r="AA80" s="12">
        <v>0.83509551700000006</v>
      </c>
      <c r="AB80" s="12">
        <v>0.83223473300000017</v>
      </c>
      <c r="AC80" s="12">
        <v>0.82912265500000015</v>
      </c>
      <c r="AD80" s="12">
        <v>0.82613860800000016</v>
      </c>
      <c r="AE80" s="12">
        <v>0.82391547400000009</v>
      </c>
      <c r="AF80" s="15">
        <v>0.82153796400000001</v>
      </c>
      <c r="AG80" s="16">
        <v>0.84740411500000001</v>
      </c>
      <c r="AH80" s="12">
        <v>0.85152410700000014</v>
      </c>
      <c r="AI80" s="13">
        <v>0.864933006</v>
      </c>
      <c r="AJ80" s="14">
        <v>0.83253275599999998</v>
      </c>
      <c r="AK80" s="12">
        <v>0.83762215800000006</v>
      </c>
      <c r="AL80" s="12">
        <v>0.85659717800000013</v>
      </c>
    </row>
    <row r="81" spans="2:38" ht="22.05" customHeight="1" x14ac:dyDescent="0.3">
      <c r="B81" s="113"/>
      <c r="C81" s="10" t="s">
        <v>102</v>
      </c>
      <c r="D81" s="11" t="s">
        <v>96</v>
      </c>
      <c r="E81" s="61" t="s">
        <v>103</v>
      </c>
      <c r="F81" s="12">
        <v>0.84448289100000018</v>
      </c>
      <c r="G81" s="12">
        <v>0.84113740199999998</v>
      </c>
      <c r="H81" s="12">
        <v>0.83775030800000017</v>
      </c>
      <c r="I81" s="12">
        <v>0.83644079400000004</v>
      </c>
      <c r="J81" s="12">
        <v>0.83384382000000001</v>
      </c>
      <c r="K81" s="12">
        <v>0.83117508100000004</v>
      </c>
      <c r="L81" s="12">
        <v>0.83043908300000013</v>
      </c>
      <c r="M81" s="12">
        <v>0.82834421800000002</v>
      </c>
      <c r="N81" s="13">
        <v>0.8261566090000001</v>
      </c>
      <c r="O81" s="14">
        <v>0.84896086900000012</v>
      </c>
      <c r="P81" s="12">
        <v>0.84518825200000003</v>
      </c>
      <c r="Q81" s="12">
        <v>0.84124159000000009</v>
      </c>
      <c r="R81" s="12">
        <v>0.83705913300000012</v>
      </c>
      <c r="S81" s="12">
        <v>0.83430229900000019</v>
      </c>
      <c r="T81" s="12">
        <v>0.83143388500000004</v>
      </c>
      <c r="U81" s="12">
        <v>0.83015751100000013</v>
      </c>
      <c r="V81" s="12">
        <v>0.82798551799999998</v>
      </c>
      <c r="W81" s="13">
        <v>0.82569431500000001</v>
      </c>
      <c r="X81" s="14">
        <v>0.86514722500000008</v>
      </c>
      <c r="Y81" s="12">
        <v>0.86113869400000009</v>
      </c>
      <c r="Z81" s="12">
        <v>0.85628413400000003</v>
      </c>
      <c r="AA81" s="12">
        <v>0.83953832800000017</v>
      </c>
      <c r="AB81" s="12">
        <v>0.83660125000000019</v>
      </c>
      <c r="AC81" s="12">
        <v>0.83341240100000014</v>
      </c>
      <c r="AD81" s="12">
        <v>0.83033894699999999</v>
      </c>
      <c r="AE81" s="12">
        <v>0.82805549300000014</v>
      </c>
      <c r="AF81" s="15">
        <v>0.82561933200000004</v>
      </c>
      <c r="AG81" s="16">
        <v>0.85243653500000005</v>
      </c>
      <c r="AH81" s="12">
        <v>0.85655128200000008</v>
      </c>
      <c r="AI81" s="13">
        <v>0.8701835790000001</v>
      </c>
      <c r="AJ81" s="14">
        <v>0.83711897600000018</v>
      </c>
      <c r="AK81" s="12">
        <v>0.84221386100000006</v>
      </c>
      <c r="AL81" s="12">
        <v>0.86153721000000005</v>
      </c>
    </row>
    <row r="82" spans="2:38" ht="22.05" customHeight="1" thickBot="1" x14ac:dyDescent="0.35">
      <c r="B82" s="114"/>
      <c r="C82" s="53" t="s">
        <v>104</v>
      </c>
      <c r="D82" s="18" t="s">
        <v>96</v>
      </c>
      <c r="E82" s="19" t="s">
        <v>105</v>
      </c>
      <c r="F82" s="19">
        <v>1.0766975800000003</v>
      </c>
      <c r="G82" s="19">
        <v>1.0654506610000003</v>
      </c>
      <c r="H82" s="19">
        <v>1.0546636510000003</v>
      </c>
      <c r="I82" s="19">
        <v>1.0485527440000002</v>
      </c>
      <c r="J82" s="19">
        <v>1.0398662010000002</v>
      </c>
      <c r="K82" s="19">
        <v>1.0315716190000002</v>
      </c>
      <c r="L82" s="19">
        <v>1.0274999070000002</v>
      </c>
      <c r="M82" s="19">
        <v>1.0205984040000002</v>
      </c>
      <c r="N82" s="22">
        <v>1.013945095</v>
      </c>
      <c r="O82" s="23">
        <v>1.0887608449999999</v>
      </c>
      <c r="P82" s="19">
        <v>1.0761713909999999</v>
      </c>
      <c r="Q82" s="19">
        <v>1.0636277120000002</v>
      </c>
      <c r="R82" s="19">
        <v>1.0482342170000001</v>
      </c>
      <c r="S82" s="19">
        <v>1.0390484259999999</v>
      </c>
      <c r="T82" s="19">
        <v>1.0300843639999999</v>
      </c>
      <c r="U82" s="19">
        <v>1.024146311</v>
      </c>
      <c r="V82" s="19">
        <v>1.016960852</v>
      </c>
      <c r="W82" s="22">
        <v>1.0099952139999999</v>
      </c>
      <c r="X82" s="23">
        <v>1.1376953050000003</v>
      </c>
      <c r="Y82" s="19">
        <v>1.1244137210000003</v>
      </c>
      <c r="Z82" s="19">
        <v>1.109054558</v>
      </c>
      <c r="AA82" s="19">
        <v>1.05406069</v>
      </c>
      <c r="AB82" s="19">
        <v>1.0442421360000003</v>
      </c>
      <c r="AC82" s="19">
        <v>1.0342349930000001</v>
      </c>
      <c r="AD82" s="19">
        <v>1.0224206370000002</v>
      </c>
      <c r="AE82" s="19">
        <v>1.0148975770000002</v>
      </c>
      <c r="AF82" s="20">
        <v>1.0074527190000002</v>
      </c>
      <c r="AG82" s="21">
        <v>1.1038224620000001</v>
      </c>
      <c r="AH82" s="19">
        <v>1.1149344370000001</v>
      </c>
      <c r="AI82" s="22">
        <v>1.1560172959999999</v>
      </c>
      <c r="AJ82" s="23">
        <v>1.0516219060000003</v>
      </c>
      <c r="AK82" s="19">
        <v>1.0656223220000003</v>
      </c>
      <c r="AL82" s="19">
        <v>1.1249260830000001</v>
      </c>
    </row>
    <row r="83" spans="2:38" ht="22.05" customHeight="1" thickTop="1" x14ac:dyDescent="0.3">
      <c r="B83" s="111" t="s">
        <v>106</v>
      </c>
      <c r="C83" s="60" t="s">
        <v>107</v>
      </c>
      <c r="D83" s="11" t="s">
        <v>6</v>
      </c>
      <c r="E83" s="12" t="s">
        <v>108</v>
      </c>
      <c r="F83" s="26">
        <v>47.0316124</v>
      </c>
      <c r="G83" s="26">
        <v>44.033317570000001</v>
      </c>
      <c r="H83" s="26">
        <v>41.079433440000003</v>
      </c>
      <c r="I83" s="26">
        <v>41.439792629999999</v>
      </c>
      <c r="J83" s="26">
        <v>38.874786380000003</v>
      </c>
      <c r="K83" s="26">
        <v>36.371192929999999</v>
      </c>
      <c r="L83" s="26">
        <v>36.90362167</v>
      </c>
      <c r="M83" s="26">
        <v>34.656383509999998</v>
      </c>
      <c r="N83" s="62">
        <v>32.485286709999997</v>
      </c>
      <c r="O83" s="63">
        <v>50.499938960000001</v>
      </c>
      <c r="P83" s="26">
        <v>47.338939670000002</v>
      </c>
      <c r="Q83" s="26">
        <v>44.070442200000002</v>
      </c>
      <c r="R83" s="26">
        <v>42.489860530000001</v>
      </c>
      <c r="S83" s="26">
        <v>39.836875919999997</v>
      </c>
      <c r="T83" s="26">
        <v>37.21064758</v>
      </c>
      <c r="U83" s="26">
        <v>37.345500950000002</v>
      </c>
      <c r="V83" s="26">
        <v>35.055812840000002</v>
      </c>
      <c r="W83" s="62">
        <v>32.818637850000002</v>
      </c>
      <c r="X83" s="63">
        <v>60.528484339999999</v>
      </c>
      <c r="Y83" s="26">
        <v>57.534290310000003</v>
      </c>
      <c r="Z83" s="26">
        <v>54.048610689999997</v>
      </c>
      <c r="AA83" s="26">
        <v>44.862735749999999</v>
      </c>
      <c r="AB83" s="26">
        <v>42.137603759999998</v>
      </c>
      <c r="AC83" s="26">
        <v>39.322608950000003</v>
      </c>
      <c r="AD83" s="26">
        <v>38.160160060000003</v>
      </c>
      <c r="AE83" s="26">
        <v>35.810646060000003</v>
      </c>
      <c r="AF83" s="64">
        <v>33.480735780000003</v>
      </c>
      <c r="AG83" s="65">
        <v>51.5243988</v>
      </c>
      <c r="AH83" s="26">
        <v>54.496631620000002</v>
      </c>
      <c r="AI83" s="62">
        <v>62.494323729999998</v>
      </c>
      <c r="AJ83" s="63">
        <v>42.570346829999998</v>
      </c>
      <c r="AK83" s="26">
        <v>46.771057130000003</v>
      </c>
      <c r="AL83" s="26">
        <v>59.31251907</v>
      </c>
    </row>
    <row r="84" spans="2:38" ht="22.05" customHeight="1" x14ac:dyDescent="0.3">
      <c r="B84" s="106"/>
      <c r="C84" s="60" t="s">
        <v>109</v>
      </c>
      <c r="D84" s="11" t="s">
        <v>6</v>
      </c>
      <c r="E84" s="12" t="s">
        <v>10</v>
      </c>
      <c r="F84" s="12">
        <v>7.9978995319999999</v>
      </c>
      <c r="G84" s="12">
        <v>8.4459924700000002</v>
      </c>
      <c r="H84" s="12">
        <v>9.1433839799999994</v>
      </c>
      <c r="I84" s="12">
        <v>7.2840743059999999</v>
      </c>
      <c r="J84" s="12">
        <v>7.6971344950000002</v>
      </c>
      <c r="K84" s="12">
        <v>8.3310384749999997</v>
      </c>
      <c r="L84" s="12">
        <v>6.5899243350000001</v>
      </c>
      <c r="M84" s="12">
        <v>6.9681191440000001</v>
      </c>
      <c r="N84" s="13">
        <v>7.5443348879999999</v>
      </c>
      <c r="O84" s="14">
        <v>8.0588817600000002</v>
      </c>
      <c r="P84" s="12">
        <v>8.5110158919999996</v>
      </c>
      <c r="Q84" s="12">
        <v>9.2243175510000004</v>
      </c>
      <c r="R84" s="12">
        <v>7.3061208720000002</v>
      </c>
      <c r="S84" s="12">
        <v>7.7162299159999996</v>
      </c>
      <c r="T84" s="12">
        <v>8.3519334789999995</v>
      </c>
      <c r="U84" s="12">
        <v>6.6003351209999996</v>
      </c>
      <c r="V84" s="12">
        <v>6.9752821919999999</v>
      </c>
      <c r="W84" s="13">
        <v>7.5497937200000003</v>
      </c>
      <c r="X84" s="14">
        <v>8.1793613430000001</v>
      </c>
      <c r="Y84" s="12">
        <v>8.6477289200000005</v>
      </c>
      <c r="Z84" s="12">
        <v>9.4100885390000002</v>
      </c>
      <c r="AA84" s="12">
        <v>7.3510069849999997</v>
      </c>
      <c r="AB84" s="12">
        <v>7.7632508280000003</v>
      </c>
      <c r="AC84" s="12">
        <v>8.4103450780000006</v>
      </c>
      <c r="AD84" s="12">
        <v>6.6184687609999999</v>
      </c>
      <c r="AE84" s="12">
        <v>6.9897761340000004</v>
      </c>
      <c r="AF84" s="15">
        <v>7.5651845929999997</v>
      </c>
      <c r="AG84" s="16">
        <v>8.7941122059999994</v>
      </c>
      <c r="AH84" s="12">
        <v>8.8473377230000008</v>
      </c>
      <c r="AI84" s="13">
        <v>8.9560813899999996</v>
      </c>
      <c r="AJ84" s="14">
        <v>7.2032651899999998</v>
      </c>
      <c r="AK84" s="12">
        <v>7.2732138629999996</v>
      </c>
      <c r="AL84" s="12">
        <v>7.4002857210000004</v>
      </c>
    </row>
    <row r="85" spans="2:38" ht="22.05" customHeight="1" x14ac:dyDescent="0.3">
      <c r="B85" s="106"/>
      <c r="C85" s="60" t="s">
        <v>110</v>
      </c>
      <c r="D85" s="11" t="s">
        <v>6</v>
      </c>
      <c r="E85" s="12" t="s">
        <v>12</v>
      </c>
      <c r="F85" s="12">
        <v>100.0001984</v>
      </c>
      <c r="G85" s="12">
        <v>100.0001221</v>
      </c>
      <c r="H85" s="12">
        <v>100.0000076</v>
      </c>
      <c r="I85" s="12">
        <v>100.00027470000001</v>
      </c>
      <c r="J85" s="12">
        <v>99.999816890000005</v>
      </c>
      <c r="K85" s="12">
        <v>100.000061</v>
      </c>
      <c r="L85" s="12">
        <v>100.00028229999999</v>
      </c>
      <c r="M85" s="12">
        <v>100.0002594</v>
      </c>
      <c r="N85" s="13">
        <v>99.999977110000003</v>
      </c>
      <c r="O85" s="14">
        <v>100.00064089999999</v>
      </c>
      <c r="P85" s="12">
        <v>100.00022130000001</v>
      </c>
      <c r="Q85" s="12">
        <v>100.0010834</v>
      </c>
      <c r="R85" s="12">
        <v>100.0002899</v>
      </c>
      <c r="S85" s="12">
        <v>100.000412</v>
      </c>
      <c r="T85" s="12">
        <v>100.00022130000001</v>
      </c>
      <c r="U85" s="12">
        <v>100.00069430000001</v>
      </c>
      <c r="V85" s="12">
        <v>99.999961850000005</v>
      </c>
      <c r="W85" s="13">
        <v>99.999916080000006</v>
      </c>
      <c r="X85" s="14">
        <v>99.999984740000002</v>
      </c>
      <c r="Y85" s="12">
        <v>99.999740599999996</v>
      </c>
      <c r="Z85" s="12">
        <v>100.0005341</v>
      </c>
      <c r="AA85" s="12">
        <v>100.0009766</v>
      </c>
      <c r="AB85" s="12">
        <v>100.0005951</v>
      </c>
      <c r="AC85" s="12">
        <v>100.00051879999999</v>
      </c>
      <c r="AD85" s="12">
        <v>100.00040439999999</v>
      </c>
      <c r="AE85" s="12">
        <v>100.0007706</v>
      </c>
      <c r="AF85" s="15">
        <v>100.0007324</v>
      </c>
      <c r="AG85" s="16">
        <v>109.99991609999999</v>
      </c>
      <c r="AH85" s="12">
        <v>110.00062560000001</v>
      </c>
      <c r="AI85" s="13">
        <v>109.99990080000001</v>
      </c>
      <c r="AJ85" s="14">
        <v>89.999969480000004</v>
      </c>
      <c r="AK85" s="12">
        <v>90.000534060000007</v>
      </c>
      <c r="AL85" s="12">
        <v>90.000282290000001</v>
      </c>
    </row>
    <row r="86" spans="2:38" ht="22.05" customHeight="1" thickBot="1" x14ac:dyDescent="0.35">
      <c r="B86" s="107"/>
      <c r="C86" s="32" t="s">
        <v>111</v>
      </c>
      <c r="D86" s="33" t="s">
        <v>6</v>
      </c>
      <c r="E86" s="34" t="s">
        <v>112</v>
      </c>
      <c r="F86" s="34">
        <v>10.00197887</v>
      </c>
      <c r="G86" s="34">
        <v>9.5538864140000008</v>
      </c>
      <c r="H86" s="34">
        <v>8.856608391</v>
      </c>
      <c r="I86" s="34">
        <v>10.715655330000001</v>
      </c>
      <c r="J86" s="34">
        <v>10.3031311</v>
      </c>
      <c r="K86" s="34">
        <v>9.6689844130000004</v>
      </c>
      <c r="L86" s="34">
        <v>11.40980053</v>
      </c>
      <c r="M86" s="34">
        <v>11.03162384</v>
      </c>
      <c r="N86" s="37">
        <v>10.455775259999999</v>
      </c>
      <c r="O86" s="38">
        <v>9.9405698779999998</v>
      </c>
      <c r="P86" s="34">
        <v>9.4887628559999992</v>
      </c>
      <c r="Q86" s="34">
        <v>8.7746047970000003</v>
      </c>
      <c r="R86" s="34">
        <v>10.69367027</v>
      </c>
      <c r="S86" s="34">
        <v>10.28344727</v>
      </c>
      <c r="T86" s="34">
        <v>9.6479177469999993</v>
      </c>
      <c r="U86" s="34">
        <v>11.39904976</v>
      </c>
      <c r="V86" s="34">
        <v>11.02483273</v>
      </c>
      <c r="W86" s="37">
        <v>10.450366969999999</v>
      </c>
      <c r="X86" s="38">
        <v>9.8207445139999994</v>
      </c>
      <c r="Y86" s="34">
        <v>9.3526134489999997</v>
      </c>
      <c r="Z86" s="34">
        <v>8.5894594190000007</v>
      </c>
      <c r="AA86" s="34">
        <v>10.648089410000001</v>
      </c>
      <c r="AB86" s="34">
        <v>10.23623753</v>
      </c>
      <c r="AC86" s="34">
        <v>9.5892276760000001</v>
      </c>
      <c r="AD86" s="34">
        <v>11.38120842</v>
      </c>
      <c r="AE86" s="34">
        <v>11.009532930000001</v>
      </c>
      <c r="AF86" s="35">
        <v>10.434161189999999</v>
      </c>
      <c r="AG86" s="36">
        <v>11.00595856</v>
      </c>
      <c r="AH86" s="34">
        <v>10.9520359</v>
      </c>
      <c r="AI86" s="37">
        <v>10.84401321</v>
      </c>
      <c r="AJ86" s="38">
        <v>8.9967727659999994</v>
      </c>
      <c r="AK86" s="34">
        <v>8.9262504580000002</v>
      </c>
      <c r="AL86" s="34">
        <v>8.7994194029999999</v>
      </c>
    </row>
    <row r="87" spans="2:38" ht="22.05" customHeight="1" thickTop="1" x14ac:dyDescent="0.3">
      <c r="B87" s="105" t="s">
        <v>113</v>
      </c>
      <c r="C87" s="66" t="s">
        <v>114</v>
      </c>
      <c r="D87" s="47" t="s">
        <v>83</v>
      </c>
      <c r="E87" s="41" t="s">
        <v>97</v>
      </c>
      <c r="F87" s="48">
        <v>40</v>
      </c>
      <c r="G87" s="48">
        <v>40</v>
      </c>
      <c r="H87" s="48">
        <v>40</v>
      </c>
      <c r="I87" s="48">
        <v>40</v>
      </c>
      <c r="J87" s="48">
        <v>40</v>
      </c>
      <c r="K87" s="48">
        <v>40</v>
      </c>
      <c r="L87" s="48">
        <v>40</v>
      </c>
      <c r="M87" s="48">
        <v>40</v>
      </c>
      <c r="N87" s="49">
        <v>40</v>
      </c>
      <c r="O87" s="50">
        <v>40</v>
      </c>
      <c r="P87" s="48">
        <v>40</v>
      </c>
      <c r="Q87" s="48">
        <v>40</v>
      </c>
      <c r="R87" s="48">
        <v>40</v>
      </c>
      <c r="S87" s="48">
        <v>40</v>
      </c>
      <c r="T87" s="48">
        <v>40</v>
      </c>
      <c r="U87" s="48">
        <v>40</v>
      </c>
      <c r="V87" s="48">
        <v>40</v>
      </c>
      <c r="W87" s="49">
        <v>40</v>
      </c>
      <c r="X87" s="50">
        <v>40</v>
      </c>
      <c r="Y87" s="48">
        <v>40</v>
      </c>
      <c r="Z87" s="48">
        <v>40</v>
      </c>
      <c r="AA87" s="48">
        <v>40</v>
      </c>
      <c r="AB87" s="48">
        <v>40</v>
      </c>
      <c r="AC87" s="48">
        <v>40</v>
      </c>
      <c r="AD87" s="48">
        <v>40</v>
      </c>
      <c r="AE87" s="48">
        <v>40</v>
      </c>
      <c r="AF87" s="51">
        <v>40</v>
      </c>
      <c r="AG87" s="52">
        <v>40</v>
      </c>
      <c r="AH87" s="48">
        <v>40</v>
      </c>
      <c r="AI87" s="49">
        <v>40</v>
      </c>
      <c r="AJ87" s="50">
        <v>40</v>
      </c>
      <c r="AK87" s="48">
        <v>40</v>
      </c>
      <c r="AL87" s="48">
        <v>40</v>
      </c>
    </row>
    <row r="88" spans="2:38" ht="22.05" customHeight="1" x14ac:dyDescent="0.3">
      <c r="B88" s="106"/>
      <c r="C88" s="60" t="s">
        <v>115</v>
      </c>
      <c r="D88" s="67" t="s">
        <v>83</v>
      </c>
      <c r="E88" s="12" t="s">
        <v>99</v>
      </c>
      <c r="F88" s="68">
        <v>85.153839110000007</v>
      </c>
      <c r="G88" s="68">
        <v>85.470245360000007</v>
      </c>
      <c r="H88" s="68">
        <v>86.132720950000007</v>
      </c>
      <c r="I88" s="68">
        <v>85.074035640000005</v>
      </c>
      <c r="J88" s="68">
        <v>85.397735600000004</v>
      </c>
      <c r="K88" s="68">
        <v>86.071807860000007</v>
      </c>
      <c r="L88" s="68">
        <v>85.008819579999994</v>
      </c>
      <c r="M88" s="68">
        <v>85.338745119999999</v>
      </c>
      <c r="N88" s="69">
        <v>86.021636959999995</v>
      </c>
      <c r="O88" s="70">
        <v>85.203308109999995</v>
      </c>
      <c r="P88" s="68">
        <v>85.516448969999999</v>
      </c>
      <c r="Q88" s="68">
        <v>86.168151859999995</v>
      </c>
      <c r="R88" s="68">
        <v>85.121063230000004</v>
      </c>
      <c r="S88" s="68">
        <v>85.440368649999996</v>
      </c>
      <c r="T88" s="68">
        <v>86.106811519999994</v>
      </c>
      <c r="U88" s="68">
        <v>85.043579100000002</v>
      </c>
      <c r="V88" s="68">
        <v>85.369964600000003</v>
      </c>
      <c r="W88" s="69">
        <v>86.047271730000006</v>
      </c>
      <c r="X88" s="70">
        <v>85.239837649999998</v>
      </c>
      <c r="Y88" s="68">
        <v>85.548767089999998</v>
      </c>
      <c r="Z88" s="68">
        <v>86.182373049999995</v>
      </c>
      <c r="AA88" s="68">
        <v>85.168212890000007</v>
      </c>
      <c r="AB88" s="68">
        <v>85.483947749999999</v>
      </c>
      <c r="AC88" s="68">
        <v>86.140167239999997</v>
      </c>
      <c r="AD88" s="68">
        <v>85.089019780000001</v>
      </c>
      <c r="AE88" s="68">
        <v>85.410736080000007</v>
      </c>
      <c r="AF88" s="71">
        <v>86.080688480000006</v>
      </c>
      <c r="AG88" s="72">
        <v>85.149261469999999</v>
      </c>
      <c r="AH88" s="68">
        <v>85.194702149999998</v>
      </c>
      <c r="AI88" s="69">
        <v>85.231994630000003</v>
      </c>
      <c r="AJ88" s="70">
        <v>85.159728999999999</v>
      </c>
      <c r="AK88" s="68">
        <v>85.213165279999998</v>
      </c>
      <c r="AL88" s="68">
        <v>85.247039790000002</v>
      </c>
    </row>
    <row r="89" spans="2:38" ht="22.05" customHeight="1" x14ac:dyDescent="0.3">
      <c r="B89" s="106"/>
      <c r="C89" s="60" t="s">
        <v>116</v>
      </c>
      <c r="D89" s="67" t="s">
        <v>83</v>
      </c>
      <c r="E89" s="12" t="s">
        <v>117</v>
      </c>
      <c r="F89" s="68">
        <v>86.859802250000001</v>
      </c>
      <c r="G89" s="68">
        <v>87.813995360000007</v>
      </c>
      <c r="H89" s="68">
        <v>90.229156489999994</v>
      </c>
      <c r="I89" s="68">
        <v>86.78781128</v>
      </c>
      <c r="J89" s="68">
        <v>87.767517089999998</v>
      </c>
      <c r="K89" s="68">
        <v>90.246856690000001</v>
      </c>
      <c r="L89" s="68">
        <v>86.734405519999996</v>
      </c>
      <c r="M89" s="68">
        <v>87.733917239999997</v>
      </c>
      <c r="N89" s="69">
        <v>90.252716059999997</v>
      </c>
      <c r="O89" s="70">
        <v>86.912567139999993</v>
      </c>
      <c r="P89" s="68">
        <v>87.840393070000005</v>
      </c>
      <c r="Q89" s="68">
        <v>90.153015139999994</v>
      </c>
      <c r="R89" s="68">
        <v>86.818420410000002</v>
      </c>
      <c r="S89" s="68">
        <v>87.779937739999994</v>
      </c>
      <c r="T89" s="68">
        <v>90.2109375</v>
      </c>
      <c r="U89" s="68">
        <v>86.753753660000001</v>
      </c>
      <c r="V89" s="68">
        <v>87.738922119999998</v>
      </c>
      <c r="W89" s="69">
        <v>90.228851320000004</v>
      </c>
      <c r="X89" s="70">
        <v>87.010162350000002</v>
      </c>
      <c r="Y89" s="68">
        <v>87.901153559999997</v>
      </c>
      <c r="Z89" s="68">
        <v>90.009948730000005</v>
      </c>
      <c r="AA89" s="68">
        <v>86.859863279999999</v>
      </c>
      <c r="AB89" s="68">
        <v>87.797485350000002</v>
      </c>
      <c r="AC89" s="68">
        <v>90.142150880000003</v>
      </c>
      <c r="AD89" s="68">
        <v>86.781066890000005</v>
      </c>
      <c r="AE89" s="68">
        <v>87.748168949999993</v>
      </c>
      <c r="AF89" s="71">
        <v>90.192962649999998</v>
      </c>
      <c r="AG89" s="72">
        <v>86.885711670000006</v>
      </c>
      <c r="AH89" s="68">
        <v>86.933135989999997</v>
      </c>
      <c r="AI89" s="69">
        <v>87.018157959999996</v>
      </c>
      <c r="AJ89" s="70">
        <v>86.837249760000006</v>
      </c>
      <c r="AK89" s="68">
        <v>86.896636959999995</v>
      </c>
      <c r="AL89" s="68">
        <v>87.007415769999994</v>
      </c>
    </row>
    <row r="90" spans="2:38" ht="22.05" customHeight="1" x14ac:dyDescent="0.3">
      <c r="B90" s="106"/>
      <c r="C90" s="60" t="s">
        <v>118</v>
      </c>
      <c r="D90" s="67" t="s">
        <v>83</v>
      </c>
      <c r="E90" s="12" t="s">
        <v>119</v>
      </c>
      <c r="F90" s="68">
        <v>96.623229980000005</v>
      </c>
      <c r="G90" s="68">
        <v>100.6450806</v>
      </c>
      <c r="H90" s="68">
        <v>105.07394410000001</v>
      </c>
      <c r="I90" s="68">
        <v>96.809661869999999</v>
      </c>
      <c r="J90" s="68">
        <v>100.8438721</v>
      </c>
      <c r="K90" s="68">
        <v>105.14318849999999</v>
      </c>
      <c r="L90" s="68">
        <v>96.98596191</v>
      </c>
      <c r="M90" s="68">
        <v>101.0045471</v>
      </c>
      <c r="N90" s="69">
        <v>105.1931763</v>
      </c>
      <c r="O90" s="70">
        <v>96.316467290000006</v>
      </c>
      <c r="P90" s="68">
        <v>100.2658081</v>
      </c>
      <c r="Q90" s="68">
        <v>104.8552246</v>
      </c>
      <c r="R90" s="68">
        <v>96.534423829999994</v>
      </c>
      <c r="S90" s="68">
        <v>100.5688171</v>
      </c>
      <c r="T90" s="68">
        <v>104.9992065</v>
      </c>
      <c r="U90" s="68">
        <v>96.746826170000006</v>
      </c>
      <c r="V90" s="68">
        <v>100.7845154</v>
      </c>
      <c r="W90" s="69">
        <v>105.0799255</v>
      </c>
      <c r="X90" s="70">
        <v>96.023498540000006</v>
      </c>
      <c r="Y90" s="68">
        <v>99.752136230000005</v>
      </c>
      <c r="Z90" s="68">
        <v>104.4539795</v>
      </c>
      <c r="AA90" s="68">
        <v>96.192596440000003</v>
      </c>
      <c r="AB90" s="68">
        <v>100.17474369999999</v>
      </c>
      <c r="AC90" s="68">
        <v>104.7758789</v>
      </c>
      <c r="AD90" s="68">
        <v>96.445556640000007</v>
      </c>
      <c r="AE90" s="68">
        <v>100.48818970000001</v>
      </c>
      <c r="AF90" s="71">
        <v>104.92462159999999</v>
      </c>
      <c r="AG90" s="72">
        <v>96.752380369999997</v>
      </c>
      <c r="AH90" s="68">
        <v>96.490448000000001</v>
      </c>
      <c r="AI90" s="69">
        <v>96.233734130000002</v>
      </c>
      <c r="AJ90" s="70">
        <v>96.494720459999996</v>
      </c>
      <c r="AK90" s="68">
        <v>96.128295899999998</v>
      </c>
      <c r="AL90" s="68">
        <v>95.802001950000005</v>
      </c>
    </row>
    <row r="91" spans="2:38" ht="22.05" customHeight="1" x14ac:dyDescent="0.3">
      <c r="B91" s="106"/>
      <c r="C91" s="60" t="s">
        <v>120</v>
      </c>
      <c r="D91" s="67" t="s">
        <v>83</v>
      </c>
      <c r="E91" s="12" t="s">
        <v>121</v>
      </c>
      <c r="F91" s="68">
        <v>124.4454346</v>
      </c>
      <c r="G91" s="68">
        <v>125.2922363</v>
      </c>
      <c r="H91" s="68">
        <v>126.1102905</v>
      </c>
      <c r="I91" s="68">
        <v>124.58734130000001</v>
      </c>
      <c r="J91" s="68">
        <v>125.32586670000001</v>
      </c>
      <c r="K91" s="68">
        <v>126.0310669</v>
      </c>
      <c r="L91" s="68">
        <v>124.87484739999999</v>
      </c>
      <c r="M91" s="68">
        <v>125.5282898</v>
      </c>
      <c r="N91" s="69">
        <v>126.14587400000001</v>
      </c>
      <c r="O91" s="70">
        <v>124.1681519</v>
      </c>
      <c r="P91" s="68">
        <v>125.190033</v>
      </c>
      <c r="Q91" s="68">
        <v>126.22653200000001</v>
      </c>
      <c r="R91" s="68">
        <v>124.1741638</v>
      </c>
      <c r="S91" s="68">
        <v>125.0240479</v>
      </c>
      <c r="T91" s="68">
        <v>125.8449402</v>
      </c>
      <c r="U91" s="68">
        <v>124.42922969999999</v>
      </c>
      <c r="V91" s="68">
        <v>125.1677856</v>
      </c>
      <c r="W91" s="69">
        <v>125.872345</v>
      </c>
      <c r="X91" s="70">
        <v>123.62335210000001</v>
      </c>
      <c r="Y91" s="68">
        <v>124.859375</v>
      </c>
      <c r="Z91" s="68">
        <v>126.2701721</v>
      </c>
      <c r="AA91" s="68">
        <v>123.7326965</v>
      </c>
      <c r="AB91" s="68">
        <v>124.7492065</v>
      </c>
      <c r="AC91" s="68">
        <v>125.7738342</v>
      </c>
      <c r="AD91" s="68">
        <v>123.92413329999999</v>
      </c>
      <c r="AE91" s="68">
        <v>124.77694700000001</v>
      </c>
      <c r="AF91" s="71">
        <v>125.6031799</v>
      </c>
      <c r="AG91" s="72">
        <v>124.618042</v>
      </c>
      <c r="AH91" s="68">
        <v>124.3759766</v>
      </c>
      <c r="AI91" s="69">
        <v>124.0627441</v>
      </c>
      <c r="AJ91" s="70">
        <v>124.2774963</v>
      </c>
      <c r="AK91" s="68">
        <v>123.9411011</v>
      </c>
      <c r="AL91" s="68">
        <v>122.9778137</v>
      </c>
    </row>
    <row r="92" spans="2:38" ht="22.05" customHeight="1" x14ac:dyDescent="0.3">
      <c r="B92" s="106"/>
      <c r="C92" s="60" t="s">
        <v>122</v>
      </c>
      <c r="D92" s="67" t="s">
        <v>83</v>
      </c>
      <c r="E92" s="12" t="s">
        <v>101</v>
      </c>
      <c r="F92" s="68">
        <v>134.70089719999999</v>
      </c>
      <c r="G92" s="68">
        <v>135.04559330000001</v>
      </c>
      <c r="H92" s="68">
        <v>135.52618409999999</v>
      </c>
      <c r="I92" s="68">
        <v>133.0734253</v>
      </c>
      <c r="J92" s="68">
        <v>133.3860779</v>
      </c>
      <c r="K92" s="68">
        <v>133.8044739</v>
      </c>
      <c r="L92" s="68">
        <v>131.585083</v>
      </c>
      <c r="M92" s="68">
        <v>131.87088009999999</v>
      </c>
      <c r="N92" s="69">
        <v>132.23992920000001</v>
      </c>
      <c r="O92" s="70">
        <v>135.31921389999999</v>
      </c>
      <c r="P92" s="68">
        <v>135.68188480000001</v>
      </c>
      <c r="Q92" s="68">
        <v>136.19561770000001</v>
      </c>
      <c r="R92" s="68">
        <v>133.62615969999999</v>
      </c>
      <c r="S92" s="68">
        <v>133.95785520000001</v>
      </c>
      <c r="T92" s="68">
        <v>134.40069579999999</v>
      </c>
      <c r="U92" s="68">
        <v>132.12277219999999</v>
      </c>
      <c r="V92" s="68">
        <v>132.42324830000001</v>
      </c>
      <c r="W92" s="69">
        <v>132.81042479999999</v>
      </c>
      <c r="X92" s="70">
        <v>136.03140260000001</v>
      </c>
      <c r="Y92" s="68">
        <v>136.4064941</v>
      </c>
      <c r="Z92" s="68">
        <v>136.96521000000001</v>
      </c>
      <c r="AA92" s="68">
        <v>134.16436770000001</v>
      </c>
      <c r="AB92" s="68">
        <v>134.51385500000001</v>
      </c>
      <c r="AC92" s="68">
        <v>134.98934940000001</v>
      </c>
      <c r="AD92" s="68">
        <v>132.6364136</v>
      </c>
      <c r="AE92" s="68">
        <v>132.95404049999999</v>
      </c>
      <c r="AF92" s="71">
        <v>133.36517330000001</v>
      </c>
      <c r="AG92" s="72">
        <v>134.821167</v>
      </c>
      <c r="AH92" s="68">
        <v>135.3927917</v>
      </c>
      <c r="AI92" s="69">
        <v>136.06396480000001</v>
      </c>
      <c r="AJ92" s="70">
        <v>134.60498050000001</v>
      </c>
      <c r="AK92" s="68">
        <v>135.2756042</v>
      </c>
      <c r="AL92" s="68">
        <v>136.020813</v>
      </c>
    </row>
    <row r="93" spans="2:38" ht="22.05" customHeight="1" x14ac:dyDescent="0.3">
      <c r="B93" s="106"/>
      <c r="C93" s="60" t="s">
        <v>123</v>
      </c>
      <c r="D93" s="67" t="s">
        <v>83</v>
      </c>
      <c r="E93" s="12" t="s">
        <v>103</v>
      </c>
      <c r="F93" s="68">
        <v>142.27230829999999</v>
      </c>
      <c r="G93" s="68">
        <v>142.54199220000001</v>
      </c>
      <c r="H93" s="68">
        <v>143.0278931</v>
      </c>
      <c r="I93" s="68">
        <v>140.95437620000001</v>
      </c>
      <c r="J93" s="68">
        <v>141.20321659999999</v>
      </c>
      <c r="K93" s="68">
        <v>141.6578064</v>
      </c>
      <c r="L93" s="68">
        <v>139.63049319999999</v>
      </c>
      <c r="M93" s="68">
        <v>139.8482056</v>
      </c>
      <c r="N93" s="69">
        <v>140.2516785</v>
      </c>
      <c r="O93" s="70">
        <v>142.6552734</v>
      </c>
      <c r="P93" s="68">
        <v>142.89599609999999</v>
      </c>
      <c r="Q93" s="68">
        <v>143.3411255</v>
      </c>
      <c r="R93" s="68">
        <v>141.21865840000001</v>
      </c>
      <c r="S93" s="68">
        <v>141.43548580000001</v>
      </c>
      <c r="T93" s="68">
        <v>141.8421936</v>
      </c>
      <c r="U93" s="68">
        <v>139.9003601</v>
      </c>
      <c r="V93" s="68">
        <v>140.08752440000001</v>
      </c>
      <c r="W93" s="69">
        <v>140.45184330000001</v>
      </c>
      <c r="X93" s="70">
        <v>143.4914856</v>
      </c>
      <c r="Y93" s="68">
        <v>143.7487793</v>
      </c>
      <c r="Z93" s="68">
        <v>144.21398930000001</v>
      </c>
      <c r="AA93" s="68">
        <v>141.61529540000001</v>
      </c>
      <c r="AB93" s="68">
        <v>141.8120117</v>
      </c>
      <c r="AC93" s="68">
        <v>142.18255619999999</v>
      </c>
      <c r="AD93" s="68">
        <v>140.25088500000001</v>
      </c>
      <c r="AE93" s="68">
        <v>140.412384</v>
      </c>
      <c r="AF93" s="71">
        <v>140.7355652</v>
      </c>
      <c r="AG93" s="72">
        <v>142.42761229999999</v>
      </c>
      <c r="AH93" s="68">
        <v>142.75579830000001</v>
      </c>
      <c r="AI93" s="69">
        <v>143.44958500000001</v>
      </c>
      <c r="AJ93" s="70">
        <v>142.13574220000001</v>
      </c>
      <c r="AK93" s="68">
        <v>142.59762570000001</v>
      </c>
      <c r="AL93" s="68">
        <v>143.6045532</v>
      </c>
    </row>
    <row r="94" spans="2:38" ht="22.05" customHeight="1" x14ac:dyDescent="0.3">
      <c r="B94" s="106"/>
      <c r="C94" s="60" t="s">
        <v>124</v>
      </c>
      <c r="D94" s="67" t="s">
        <v>83</v>
      </c>
      <c r="E94" s="12" t="s">
        <v>125</v>
      </c>
      <c r="F94" s="68">
        <v>157.22045900000001</v>
      </c>
      <c r="G94" s="68">
        <v>157.26654049999999</v>
      </c>
      <c r="H94" s="68">
        <v>157.5949402</v>
      </c>
      <c r="I94" s="68">
        <v>154.86990359999999</v>
      </c>
      <c r="J94" s="68">
        <v>154.90625</v>
      </c>
      <c r="K94" s="68">
        <v>155.2666931</v>
      </c>
      <c r="L94" s="68">
        <v>152.28213500000001</v>
      </c>
      <c r="M94" s="68">
        <v>152.27395630000001</v>
      </c>
      <c r="N94" s="69">
        <v>152.58355710000001</v>
      </c>
      <c r="O94" s="70">
        <v>155.92279049999999</v>
      </c>
      <c r="P94" s="68">
        <v>155.8267822</v>
      </c>
      <c r="Q94" s="68">
        <v>155.9377136</v>
      </c>
      <c r="R94" s="68">
        <v>153.19961549999999</v>
      </c>
      <c r="S94" s="68">
        <v>153.07769780000001</v>
      </c>
      <c r="T94" s="68">
        <v>153.1924133</v>
      </c>
      <c r="U94" s="68">
        <v>150.58081050000001</v>
      </c>
      <c r="V94" s="68">
        <v>150.4284668</v>
      </c>
      <c r="W94" s="69">
        <v>150.5295715</v>
      </c>
      <c r="X94" s="70">
        <v>155.95343020000001</v>
      </c>
      <c r="Y94" s="68">
        <v>155.89859010000001</v>
      </c>
      <c r="Z94" s="68">
        <v>156.0271912</v>
      </c>
      <c r="AA94" s="68">
        <v>151.80450440000001</v>
      </c>
      <c r="AB94" s="68">
        <v>151.57040409999999</v>
      </c>
      <c r="AC94" s="68">
        <v>151.491333</v>
      </c>
      <c r="AD94" s="68">
        <v>148.92492680000001</v>
      </c>
      <c r="AE94" s="68">
        <v>148.6491699</v>
      </c>
      <c r="AF94" s="71">
        <v>148.5492859</v>
      </c>
      <c r="AG94" s="72">
        <v>157.57687379999999</v>
      </c>
      <c r="AH94" s="68">
        <v>156.327179</v>
      </c>
      <c r="AI94" s="69">
        <v>156.03585820000001</v>
      </c>
      <c r="AJ94" s="70">
        <v>156.8503723</v>
      </c>
      <c r="AK94" s="68">
        <v>155.5420532</v>
      </c>
      <c r="AL94" s="68">
        <v>156.0548096</v>
      </c>
    </row>
    <row r="95" spans="2:38" ht="22.05" customHeight="1" x14ac:dyDescent="0.3">
      <c r="B95" s="106"/>
      <c r="C95" s="60" t="s">
        <v>126</v>
      </c>
      <c r="D95" s="67" t="s">
        <v>83</v>
      </c>
      <c r="E95" s="12" t="s">
        <v>127</v>
      </c>
      <c r="F95" s="68">
        <v>163.59606930000001</v>
      </c>
      <c r="G95" s="68">
        <v>163.48373409999999</v>
      </c>
      <c r="H95" s="68">
        <v>163.59393309999999</v>
      </c>
      <c r="I95" s="68">
        <v>161.1598511</v>
      </c>
      <c r="J95" s="68">
        <v>161.0537415</v>
      </c>
      <c r="K95" s="68">
        <v>161.2418213</v>
      </c>
      <c r="L95" s="68">
        <v>158.1629944</v>
      </c>
      <c r="M95" s="68">
        <v>158.0221252</v>
      </c>
      <c r="N95" s="69">
        <v>158.22143550000001</v>
      </c>
      <c r="O95" s="70">
        <v>160.6806335</v>
      </c>
      <c r="P95" s="68">
        <v>160.37829590000001</v>
      </c>
      <c r="Q95" s="68">
        <v>160.2441101</v>
      </c>
      <c r="R95" s="68">
        <v>157.57675169999999</v>
      </c>
      <c r="S95" s="68">
        <v>157.2437439</v>
      </c>
      <c r="T95" s="68">
        <v>157.1099548</v>
      </c>
      <c r="U95" s="68">
        <v>154.50259399999999</v>
      </c>
      <c r="V95" s="68">
        <v>154.146759</v>
      </c>
      <c r="W95" s="69">
        <v>154.0409851</v>
      </c>
      <c r="X95" s="70">
        <v>159.92456050000001</v>
      </c>
      <c r="Y95" s="68">
        <v>159.72100829999999</v>
      </c>
      <c r="Z95" s="68">
        <v>159.70211789999999</v>
      </c>
      <c r="AA95" s="68">
        <v>154.6966553</v>
      </c>
      <c r="AB95" s="68">
        <v>154.24307250000001</v>
      </c>
      <c r="AC95" s="68">
        <v>153.91662600000001</v>
      </c>
      <c r="AD95" s="68">
        <v>151.25585939999999</v>
      </c>
      <c r="AE95" s="68">
        <v>150.77447509999999</v>
      </c>
      <c r="AF95" s="71">
        <v>150.45922849999999</v>
      </c>
      <c r="AG95" s="72">
        <v>164.16955569999999</v>
      </c>
      <c r="AH95" s="68">
        <v>161.3938904</v>
      </c>
      <c r="AI95" s="69">
        <v>160.15811160000001</v>
      </c>
      <c r="AJ95" s="70">
        <v>162.978241</v>
      </c>
      <c r="AK95" s="68">
        <v>159.97225950000001</v>
      </c>
      <c r="AL95" s="68">
        <v>159.97134399999999</v>
      </c>
    </row>
    <row r="96" spans="2:38" ht="22.05" customHeight="1" x14ac:dyDescent="0.3">
      <c r="B96" s="106"/>
      <c r="C96" s="60" t="s">
        <v>128</v>
      </c>
      <c r="D96" s="67" t="s">
        <v>83</v>
      </c>
      <c r="E96" s="12" t="s">
        <v>129</v>
      </c>
      <c r="F96" s="68">
        <v>165.10266110000001</v>
      </c>
      <c r="G96" s="68">
        <v>164.9443359</v>
      </c>
      <c r="H96" s="68">
        <v>164.9915771</v>
      </c>
      <c r="I96" s="68">
        <v>162.74356080000001</v>
      </c>
      <c r="J96" s="68">
        <v>162.5904846</v>
      </c>
      <c r="K96" s="68">
        <v>162.70538329999999</v>
      </c>
      <c r="L96" s="68">
        <v>159.81402589999999</v>
      </c>
      <c r="M96" s="68">
        <v>159.62768550000001</v>
      </c>
      <c r="N96" s="69">
        <v>159.76217650000001</v>
      </c>
      <c r="O96" s="70">
        <v>161.8468933</v>
      </c>
      <c r="P96" s="68">
        <v>161.4927979</v>
      </c>
      <c r="Q96" s="68">
        <v>161.3069763</v>
      </c>
      <c r="R96" s="68">
        <v>158.6715088</v>
      </c>
      <c r="S96" s="68">
        <v>158.27963260000001</v>
      </c>
      <c r="T96" s="68">
        <v>158.0708923</v>
      </c>
      <c r="U96" s="68">
        <v>155.5678101</v>
      </c>
      <c r="V96" s="68">
        <v>155.14993290000001</v>
      </c>
      <c r="W96" s="69">
        <v>154.96957399999999</v>
      </c>
      <c r="X96" s="70">
        <v>161.0193481</v>
      </c>
      <c r="Y96" s="68">
        <v>160.78372189999999</v>
      </c>
      <c r="Z96" s="68">
        <v>160.7360535</v>
      </c>
      <c r="AA96" s="68">
        <v>155.45867920000001</v>
      </c>
      <c r="AB96" s="68">
        <v>154.95101930000001</v>
      </c>
      <c r="AC96" s="68">
        <v>154.56536869999999</v>
      </c>
      <c r="AD96" s="68">
        <v>151.9049377</v>
      </c>
      <c r="AE96" s="68">
        <v>151.3718567</v>
      </c>
      <c r="AF96" s="71">
        <v>151.00173950000001</v>
      </c>
      <c r="AG96" s="72">
        <v>165.73937989999999</v>
      </c>
      <c r="AH96" s="68">
        <v>162.63681030000001</v>
      </c>
      <c r="AI96" s="69">
        <v>161.26391599999999</v>
      </c>
      <c r="AJ96" s="70">
        <v>164.41571039999999</v>
      </c>
      <c r="AK96" s="68">
        <v>161.06338500000001</v>
      </c>
      <c r="AL96" s="68">
        <v>161.0848694</v>
      </c>
    </row>
    <row r="97" spans="2:38" ht="22.05" customHeight="1" x14ac:dyDescent="0.3">
      <c r="B97" s="106"/>
      <c r="C97" s="60" t="s">
        <v>130</v>
      </c>
      <c r="D97" s="67" t="s">
        <v>83</v>
      </c>
      <c r="E97" s="12" t="s">
        <v>131</v>
      </c>
      <c r="F97" s="68">
        <v>174.7450867</v>
      </c>
      <c r="G97" s="68">
        <v>174.71917719999999</v>
      </c>
      <c r="H97" s="68">
        <v>174.9885864</v>
      </c>
      <c r="I97" s="68">
        <v>172.73248290000001</v>
      </c>
      <c r="J97" s="68">
        <v>172.7020569</v>
      </c>
      <c r="K97" s="68">
        <v>172.9315186</v>
      </c>
      <c r="L97" s="68">
        <v>170.3943787</v>
      </c>
      <c r="M97" s="68">
        <v>170.3493958</v>
      </c>
      <c r="N97" s="69">
        <v>170.60537719999999</v>
      </c>
      <c r="O97" s="70">
        <v>175.65148930000001</v>
      </c>
      <c r="P97" s="68">
        <v>175.62136839999999</v>
      </c>
      <c r="Q97" s="68">
        <v>175.9541016</v>
      </c>
      <c r="R97" s="68">
        <v>173.07070920000001</v>
      </c>
      <c r="S97" s="68">
        <v>172.9813843</v>
      </c>
      <c r="T97" s="68">
        <v>173.12518309999999</v>
      </c>
      <c r="U97" s="68">
        <v>170.78662109999999</v>
      </c>
      <c r="V97" s="68">
        <v>170.6672974</v>
      </c>
      <c r="W97" s="69">
        <v>170.80520630000001</v>
      </c>
      <c r="X97" s="70">
        <v>178.43167109999999</v>
      </c>
      <c r="Y97" s="68">
        <v>178.61157230000001</v>
      </c>
      <c r="Z97" s="68">
        <v>179.22204590000001</v>
      </c>
      <c r="AA97" s="68">
        <v>173.61318969999999</v>
      </c>
      <c r="AB97" s="68">
        <v>173.49548340000001</v>
      </c>
      <c r="AC97" s="68">
        <v>173.60775760000001</v>
      </c>
      <c r="AD97" s="68">
        <v>170.95742799999999</v>
      </c>
      <c r="AE97" s="68">
        <v>170.77505489999999</v>
      </c>
      <c r="AF97" s="71">
        <v>170.81710820000001</v>
      </c>
      <c r="AG97" s="72">
        <v>175.16522219999999</v>
      </c>
      <c r="AH97" s="68">
        <v>175.9146423</v>
      </c>
      <c r="AI97" s="69">
        <v>177.99319460000001</v>
      </c>
      <c r="AJ97" s="70">
        <v>174.36965939999999</v>
      </c>
      <c r="AK97" s="68">
        <v>175.5298157</v>
      </c>
      <c r="AL97" s="68">
        <v>179.23071289999999</v>
      </c>
    </row>
    <row r="98" spans="2:38" ht="22.05" customHeight="1" thickBot="1" x14ac:dyDescent="0.35">
      <c r="B98" s="115"/>
      <c r="C98" s="17" t="s">
        <v>132</v>
      </c>
      <c r="D98" s="73" t="s">
        <v>83</v>
      </c>
      <c r="E98" s="19" t="s">
        <v>105</v>
      </c>
      <c r="F98" s="74">
        <v>184.91076659999999</v>
      </c>
      <c r="G98" s="74">
        <v>184.89251709999999</v>
      </c>
      <c r="H98" s="74">
        <v>185.2652588</v>
      </c>
      <c r="I98" s="74">
        <v>182.4308777</v>
      </c>
      <c r="J98" s="74">
        <v>182.38333130000001</v>
      </c>
      <c r="K98" s="74">
        <v>182.64221190000001</v>
      </c>
      <c r="L98" s="74">
        <v>180.10284419999999</v>
      </c>
      <c r="M98" s="74">
        <v>180.0326843</v>
      </c>
      <c r="N98" s="75">
        <v>180.2408752</v>
      </c>
      <c r="O98" s="76">
        <v>186.34649659999999</v>
      </c>
      <c r="P98" s="74">
        <v>186.32580569999999</v>
      </c>
      <c r="Q98" s="74">
        <v>186.7120056</v>
      </c>
      <c r="R98" s="74">
        <v>183.1848755</v>
      </c>
      <c r="S98" s="74">
        <v>183.1142883</v>
      </c>
      <c r="T98" s="74">
        <v>183.34228519999999</v>
      </c>
      <c r="U98" s="74">
        <v>180.7722168</v>
      </c>
      <c r="V98" s="74">
        <v>180.67062379999999</v>
      </c>
      <c r="W98" s="75">
        <v>180.82809449999999</v>
      </c>
      <c r="X98" s="76">
        <v>189.5343933</v>
      </c>
      <c r="Y98" s="74">
        <v>189.6394348</v>
      </c>
      <c r="Z98" s="74">
        <v>190.10089110000001</v>
      </c>
      <c r="AA98" s="74">
        <v>184.32318119999999</v>
      </c>
      <c r="AB98" s="74">
        <v>184.2497864</v>
      </c>
      <c r="AC98" s="74">
        <v>184.46929929999999</v>
      </c>
      <c r="AD98" s="74">
        <v>181.47720340000001</v>
      </c>
      <c r="AE98" s="74">
        <v>181.34933469999999</v>
      </c>
      <c r="AF98" s="77">
        <v>181.46267700000001</v>
      </c>
      <c r="AG98" s="78">
        <v>185.4152527</v>
      </c>
      <c r="AH98" s="74">
        <v>186.6421814</v>
      </c>
      <c r="AI98" s="75">
        <v>189.22985840000001</v>
      </c>
      <c r="AJ98" s="76">
        <v>184.46810909999999</v>
      </c>
      <c r="AK98" s="74">
        <v>186.21926880000001</v>
      </c>
      <c r="AL98" s="74">
        <v>190.1243896</v>
      </c>
    </row>
    <row r="99" spans="2:38" ht="22.05" customHeight="1" thickTop="1" x14ac:dyDescent="0.3">
      <c r="B99" s="108" t="s">
        <v>133</v>
      </c>
      <c r="C99" s="122" t="s">
        <v>134</v>
      </c>
      <c r="D99" s="47" t="s">
        <v>22</v>
      </c>
      <c r="E99" s="41" t="s">
        <v>135</v>
      </c>
      <c r="F99" s="48">
        <v>2.2806752929999998</v>
      </c>
      <c r="G99" s="48">
        <v>2.2808427729999998</v>
      </c>
      <c r="H99" s="48">
        <v>2.2807976069999998</v>
      </c>
      <c r="I99" s="48">
        <v>2.2808425290000001</v>
      </c>
      <c r="J99" s="48">
        <v>2.2806752929999998</v>
      </c>
      <c r="K99" s="48">
        <v>2.2806752929999998</v>
      </c>
      <c r="L99" s="48">
        <v>2.2806257319999999</v>
      </c>
      <c r="M99" s="48">
        <v>2.2808425290000001</v>
      </c>
      <c r="N99" s="49">
        <v>2.2806752929999998</v>
      </c>
      <c r="O99" s="50">
        <v>2.2806752929999998</v>
      </c>
      <c r="P99" s="48">
        <v>2.2808286130000002</v>
      </c>
      <c r="Q99" s="48">
        <v>2.2807976069999998</v>
      </c>
      <c r="R99" s="48">
        <v>2.2806752929999998</v>
      </c>
      <c r="S99" s="48">
        <v>2.2806752929999998</v>
      </c>
      <c r="T99" s="48">
        <v>2.2806752929999998</v>
      </c>
      <c r="U99" s="48">
        <v>2.2806752929999998</v>
      </c>
      <c r="V99" s="48">
        <v>2.2806752929999998</v>
      </c>
      <c r="W99" s="49">
        <v>2.2806752929999998</v>
      </c>
      <c r="X99" s="50">
        <v>2.2806752929999998</v>
      </c>
      <c r="Y99" s="48">
        <v>2.2806752929999998</v>
      </c>
      <c r="Z99" s="48">
        <v>2.2806752929999998</v>
      </c>
      <c r="AA99" s="48">
        <v>2.2806752929999998</v>
      </c>
      <c r="AB99" s="48">
        <v>2.2806752929999998</v>
      </c>
      <c r="AC99" s="48">
        <v>2.2806752929999998</v>
      </c>
      <c r="AD99" s="48">
        <v>2.2806752929999998</v>
      </c>
      <c r="AE99" s="48">
        <v>2.2806752929999998</v>
      </c>
      <c r="AF99" s="51">
        <v>2.2806752929999998</v>
      </c>
      <c r="AG99" s="52">
        <v>2.508892334</v>
      </c>
      <c r="AH99" s="48">
        <v>2.508892334</v>
      </c>
      <c r="AI99" s="49">
        <v>2.508892334</v>
      </c>
      <c r="AJ99" s="50">
        <v>2.052753906</v>
      </c>
      <c r="AK99" s="48">
        <v>2.052753906</v>
      </c>
      <c r="AL99" s="48">
        <v>2.0527585450000001</v>
      </c>
    </row>
    <row r="100" spans="2:38" ht="22.05" customHeight="1" x14ac:dyDescent="0.3">
      <c r="B100" s="116"/>
      <c r="C100" s="60" t="s">
        <v>136</v>
      </c>
      <c r="D100" s="11" t="s">
        <v>137</v>
      </c>
      <c r="E100" s="12" t="s">
        <v>138</v>
      </c>
      <c r="F100" s="12">
        <v>3.8915772440999996</v>
      </c>
      <c r="G100" s="12">
        <v>3.7231439950999996</v>
      </c>
      <c r="H100" s="12">
        <v>3.5724788303999997</v>
      </c>
      <c r="I100" s="12">
        <v>3.4421176909</v>
      </c>
      <c r="J100" s="12">
        <v>3.3011764885999999</v>
      </c>
      <c r="K100" s="12">
        <v>3.1775016188</v>
      </c>
      <c r="L100" s="12">
        <v>3.0705305339</v>
      </c>
      <c r="M100" s="12">
        <v>2.9489175083000001</v>
      </c>
      <c r="N100" s="13">
        <v>2.8442205786999999</v>
      </c>
      <c r="O100" s="14">
        <v>4.1464689965000003</v>
      </c>
      <c r="P100" s="12">
        <v>3.9670383336999997</v>
      </c>
      <c r="Q100" s="12">
        <v>3.7951534394999999</v>
      </c>
      <c r="R100" s="12">
        <v>3.5203019978999999</v>
      </c>
      <c r="S100" s="12">
        <v>3.3726769681</v>
      </c>
      <c r="T100" s="12">
        <v>3.2401714322000004</v>
      </c>
      <c r="U100" s="12">
        <v>3.1038116214000002</v>
      </c>
      <c r="V100" s="12">
        <v>2.9786878225</v>
      </c>
      <c r="W100" s="13">
        <v>2.868943512</v>
      </c>
      <c r="X100" s="14">
        <v>4.8754244446000001</v>
      </c>
      <c r="Y100" s="12">
        <v>4.7108080390999998</v>
      </c>
      <c r="Z100" s="12">
        <v>4.5282694701999997</v>
      </c>
      <c r="AA100" s="12">
        <v>3.6951854823999999</v>
      </c>
      <c r="AB100" s="12">
        <v>3.5426990981000004</v>
      </c>
      <c r="AC100" s="12">
        <v>3.397540808</v>
      </c>
      <c r="AD100" s="12">
        <v>3.1646791694999998</v>
      </c>
      <c r="AE100" s="12">
        <v>3.0348103642999997</v>
      </c>
      <c r="AF100" s="15">
        <v>2.9183104033999996</v>
      </c>
      <c r="AG100" s="16">
        <v>4.2652164701000004</v>
      </c>
      <c r="AH100" s="12">
        <v>4.4839406608000001</v>
      </c>
      <c r="AI100" s="13">
        <v>5.0668292638999999</v>
      </c>
      <c r="AJ100" s="14">
        <v>3.5203137396999997</v>
      </c>
      <c r="AK100" s="12">
        <v>3.8283863665000002</v>
      </c>
      <c r="AL100" s="12">
        <v>4.7372251744999998</v>
      </c>
    </row>
    <row r="101" spans="2:38" ht="22.05" customHeight="1" thickBot="1" x14ac:dyDescent="0.35">
      <c r="B101" s="117"/>
      <c r="C101" s="100" t="s">
        <v>139</v>
      </c>
      <c r="D101" s="18" t="s">
        <v>137</v>
      </c>
      <c r="E101" s="19" t="s">
        <v>140</v>
      </c>
      <c r="F101" s="19">
        <v>4.2522773799999989</v>
      </c>
      <c r="G101" s="19">
        <v>4.0715675299999994</v>
      </c>
      <c r="H101" s="19">
        <v>3.9001579299999989</v>
      </c>
      <c r="I101" s="19">
        <v>3.7598190299999992</v>
      </c>
      <c r="J101" s="19">
        <v>3.6072120699999992</v>
      </c>
      <c r="K101" s="19">
        <v>3.46532631</v>
      </c>
      <c r="L101" s="19">
        <v>3.3509788500000006</v>
      </c>
      <c r="M101" s="19">
        <v>3.2191190799999987</v>
      </c>
      <c r="N101" s="22">
        <v>3.0975637400000018</v>
      </c>
      <c r="O101" s="23">
        <v>4.5384540499999986</v>
      </c>
      <c r="P101" s="19">
        <v>4.3451671600000026</v>
      </c>
      <c r="Q101" s="19">
        <v>4.1543483799999983</v>
      </c>
      <c r="R101" s="19">
        <v>3.8659820600000003</v>
      </c>
      <c r="S101" s="19">
        <v>3.7078018099999994</v>
      </c>
      <c r="T101" s="19">
        <v>3.5575103799999983</v>
      </c>
      <c r="U101" s="19">
        <v>3.410590169999999</v>
      </c>
      <c r="V101" s="19">
        <v>3.2757978499999982</v>
      </c>
      <c r="W101" s="22">
        <v>3.1498241399999998</v>
      </c>
      <c r="X101" s="23">
        <v>5.30837249</v>
      </c>
      <c r="Y101" s="19">
        <v>5.1313495600000003</v>
      </c>
      <c r="Z101" s="19">
        <v>4.9268055000000004</v>
      </c>
      <c r="AA101" s="19">
        <v>4.06811905</v>
      </c>
      <c r="AB101" s="19">
        <v>3.9058799799999981</v>
      </c>
      <c r="AC101" s="19">
        <v>3.7431354500000005</v>
      </c>
      <c r="AD101" s="19">
        <v>3.4978637700000021</v>
      </c>
      <c r="AE101" s="19">
        <v>3.3599805800000002</v>
      </c>
      <c r="AF101" s="20">
        <v>3.2278204000000006</v>
      </c>
      <c r="AG101" s="21">
        <v>4.6702690100000019</v>
      </c>
      <c r="AH101" s="19">
        <v>4.9214725399999999</v>
      </c>
      <c r="AI101" s="22">
        <v>5.5456657400000005</v>
      </c>
      <c r="AJ101" s="23">
        <v>3.8379936199999989</v>
      </c>
      <c r="AK101" s="19">
        <v>4.1771793400000021</v>
      </c>
      <c r="AL101" s="19">
        <v>5.1266899099999996</v>
      </c>
    </row>
    <row r="102" spans="2:38" ht="22.05" customHeight="1" thickTop="1" x14ac:dyDescent="0.3">
      <c r="B102" s="111" t="s">
        <v>141</v>
      </c>
      <c r="C102" s="123" t="s">
        <v>109</v>
      </c>
      <c r="D102" s="25" t="s">
        <v>6</v>
      </c>
      <c r="E102" s="26" t="s">
        <v>10</v>
      </c>
      <c r="F102" s="26">
        <v>7.9978995319999999</v>
      </c>
      <c r="G102" s="26">
        <v>8.4459924700000002</v>
      </c>
      <c r="H102" s="26">
        <v>9.1433839799999994</v>
      </c>
      <c r="I102" s="26">
        <v>7.2840743059999999</v>
      </c>
      <c r="J102" s="26">
        <v>7.6971344950000002</v>
      </c>
      <c r="K102" s="26">
        <v>8.3310384749999997</v>
      </c>
      <c r="L102" s="26">
        <v>6.5899243350000001</v>
      </c>
      <c r="M102" s="26">
        <v>6.9681191440000001</v>
      </c>
      <c r="N102" s="62">
        <v>7.5443348879999999</v>
      </c>
      <c r="O102" s="63">
        <v>8.0588817600000002</v>
      </c>
      <c r="P102" s="26">
        <v>8.5110158919999996</v>
      </c>
      <c r="Q102" s="26">
        <v>9.2243175510000004</v>
      </c>
      <c r="R102" s="26">
        <v>7.3061208720000002</v>
      </c>
      <c r="S102" s="26">
        <v>7.7162299159999996</v>
      </c>
      <c r="T102" s="26">
        <v>8.3519334789999995</v>
      </c>
      <c r="U102" s="26">
        <v>6.6003351209999996</v>
      </c>
      <c r="V102" s="26">
        <v>6.9752821919999999</v>
      </c>
      <c r="W102" s="62">
        <v>7.5497937200000003</v>
      </c>
      <c r="X102" s="63">
        <v>8.1793613430000001</v>
      </c>
      <c r="Y102" s="26">
        <v>8.6477289200000005</v>
      </c>
      <c r="Z102" s="26">
        <v>9.4100885390000002</v>
      </c>
      <c r="AA102" s="26">
        <v>7.3510069849999997</v>
      </c>
      <c r="AB102" s="26">
        <v>7.7632508280000003</v>
      </c>
      <c r="AC102" s="26">
        <v>8.4103450780000006</v>
      </c>
      <c r="AD102" s="26">
        <v>6.6184687609999999</v>
      </c>
      <c r="AE102" s="26">
        <v>6.9897761340000004</v>
      </c>
      <c r="AF102" s="64">
        <v>7.5651845929999997</v>
      </c>
      <c r="AG102" s="65">
        <v>8.7941122059999994</v>
      </c>
      <c r="AH102" s="26">
        <v>8.8473377230000008</v>
      </c>
      <c r="AI102" s="62">
        <v>8.9560813899999996</v>
      </c>
      <c r="AJ102" s="63">
        <v>7.2032651899999998</v>
      </c>
      <c r="AK102" s="26">
        <v>7.2732138629999996</v>
      </c>
      <c r="AL102" s="26">
        <v>7.4002857210000004</v>
      </c>
    </row>
    <row r="103" spans="2:38" ht="22.05" customHeight="1" x14ac:dyDescent="0.3">
      <c r="B103" s="106"/>
      <c r="C103" s="99" t="s">
        <v>109</v>
      </c>
      <c r="D103" s="11" t="s">
        <v>22</v>
      </c>
      <c r="E103" s="12" t="s">
        <v>10</v>
      </c>
      <c r="F103" s="12">
        <v>5.4690078130000002</v>
      </c>
      <c r="G103" s="12">
        <v>5.7970864259999999</v>
      </c>
      <c r="H103" s="12">
        <v>6.2949301760000003</v>
      </c>
      <c r="I103" s="12">
        <v>4.9783510739999999</v>
      </c>
      <c r="J103" s="12">
        <v>5.2809038090000007</v>
      </c>
      <c r="K103" s="12">
        <v>5.7334233399999999</v>
      </c>
      <c r="L103" s="12">
        <v>4.5026010740000002</v>
      </c>
      <c r="M103" s="12">
        <v>4.7797788090000006</v>
      </c>
      <c r="N103" s="13">
        <v>5.1912207029999999</v>
      </c>
      <c r="O103" s="14">
        <v>5.5158935549999999</v>
      </c>
      <c r="P103" s="12">
        <v>5.8469892579999998</v>
      </c>
      <c r="Q103" s="12">
        <v>6.3567861329999999</v>
      </c>
      <c r="R103" s="12">
        <v>4.9952265630000001</v>
      </c>
      <c r="S103" s="12">
        <v>5.2955322269999998</v>
      </c>
      <c r="T103" s="12">
        <v>5.7493320309999998</v>
      </c>
      <c r="U103" s="12">
        <v>4.5106347659999999</v>
      </c>
      <c r="V103" s="12">
        <v>4.7853046880000001</v>
      </c>
      <c r="W103" s="13">
        <v>5.1954331050000002</v>
      </c>
      <c r="X103" s="14">
        <v>5.6090048829999999</v>
      </c>
      <c r="Y103" s="12">
        <v>5.9524233400000002</v>
      </c>
      <c r="Z103" s="12">
        <v>6.4992939450000007</v>
      </c>
      <c r="AA103" s="12">
        <v>5.0296772460000003</v>
      </c>
      <c r="AB103" s="12">
        <v>5.3315698239999998</v>
      </c>
      <c r="AC103" s="12">
        <v>5.79390918</v>
      </c>
      <c r="AD103" s="12">
        <v>4.5245302729999999</v>
      </c>
      <c r="AE103" s="12">
        <v>4.7964726559999997</v>
      </c>
      <c r="AF103" s="15">
        <v>5.207217773</v>
      </c>
      <c r="AG103" s="16">
        <v>6.013108398</v>
      </c>
      <c r="AH103" s="12">
        <v>6.0540566409999998</v>
      </c>
      <c r="AI103" s="13">
        <v>6.1380214840000002</v>
      </c>
      <c r="AJ103" s="14">
        <v>4.9260219730000001</v>
      </c>
      <c r="AK103" s="12">
        <v>4.9798959959999998</v>
      </c>
      <c r="AL103" s="12">
        <v>5.0781752930000001</v>
      </c>
    </row>
    <row r="104" spans="2:38" ht="22.05" customHeight="1" x14ac:dyDescent="0.3">
      <c r="B104" s="106"/>
      <c r="C104" s="10" t="s">
        <v>142</v>
      </c>
      <c r="D104" s="11" t="s">
        <v>9</v>
      </c>
      <c r="E104" s="12" t="s">
        <v>10</v>
      </c>
      <c r="F104" s="12">
        <v>2.5000567823211055</v>
      </c>
      <c r="G104" s="12">
        <v>4.9998818123960866</v>
      </c>
      <c r="H104" s="12">
        <v>10.000005889651526</v>
      </c>
      <c r="I104" s="12">
        <v>2.5000195795374252</v>
      </c>
      <c r="J104" s="12">
        <v>5.0000005310765161</v>
      </c>
      <c r="K104" s="12">
        <v>10.000053218348691</v>
      </c>
      <c r="L104" s="12">
        <v>2.5000251101834583</v>
      </c>
      <c r="M104" s="12">
        <v>5.000162376064786</v>
      </c>
      <c r="N104" s="13">
        <v>9.9999896730831601</v>
      </c>
      <c r="O104" s="14">
        <v>2.5002715799199464</v>
      </c>
      <c r="P104" s="12">
        <v>5.0000571251107608</v>
      </c>
      <c r="Q104" s="12">
        <v>10.000391853775074</v>
      </c>
      <c r="R104" s="12">
        <v>2.5000875957174413</v>
      </c>
      <c r="S104" s="12">
        <v>5.0004486107823052</v>
      </c>
      <c r="T104" s="12">
        <v>9.9999454627267408</v>
      </c>
      <c r="U104" s="12">
        <v>2.5002094177082963</v>
      </c>
      <c r="V104" s="12">
        <v>4.9999981816232051</v>
      </c>
      <c r="W104" s="13">
        <v>9.999890357479952</v>
      </c>
      <c r="X104" s="14">
        <v>2.4998732933986134</v>
      </c>
      <c r="Y104" s="12">
        <v>5.0000586830650988</v>
      </c>
      <c r="Z104" s="12">
        <v>10.000980957749668</v>
      </c>
      <c r="AA104" s="12">
        <v>2.4999857099151686</v>
      </c>
      <c r="AB104" s="12">
        <v>4.9998977388979426</v>
      </c>
      <c r="AC104" s="12">
        <v>9.9998335004545353</v>
      </c>
      <c r="AD104" s="12">
        <v>2.5001476946380539</v>
      </c>
      <c r="AE104" s="12">
        <v>4.9999735728634569</v>
      </c>
      <c r="AF104" s="15">
        <v>10.000195333276327</v>
      </c>
      <c r="AG104" s="16">
        <v>2.4999496279884279</v>
      </c>
      <c r="AH104" s="12">
        <v>2.5001471437718683</v>
      </c>
      <c r="AI104" s="13">
        <v>2.4999766729153614</v>
      </c>
      <c r="AJ104" s="14">
        <v>2.4999759183529719</v>
      </c>
      <c r="AK104" s="12">
        <v>2.4999811552442823</v>
      </c>
      <c r="AL104" s="12">
        <v>2.5003058640094911</v>
      </c>
    </row>
    <row r="105" spans="2:38" ht="22.05" customHeight="1" x14ac:dyDescent="0.3">
      <c r="B105" s="106"/>
      <c r="C105" s="10" t="s">
        <v>26</v>
      </c>
      <c r="D105" s="11" t="s">
        <v>9</v>
      </c>
      <c r="E105" s="12" t="s">
        <v>10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3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3">
        <v>0</v>
      </c>
      <c r="X105" s="14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5">
        <v>0</v>
      </c>
      <c r="AG105" s="16">
        <v>0</v>
      </c>
      <c r="AH105" s="12">
        <v>0</v>
      </c>
      <c r="AI105" s="13">
        <v>0</v>
      </c>
      <c r="AJ105" s="14">
        <v>0</v>
      </c>
      <c r="AK105" s="12">
        <v>0</v>
      </c>
      <c r="AL105" s="12">
        <v>0</v>
      </c>
    </row>
    <row r="106" spans="2:38" ht="22.05" customHeight="1" x14ac:dyDescent="0.3">
      <c r="B106" s="106"/>
      <c r="C106" s="10" t="s">
        <v>27</v>
      </c>
      <c r="D106" s="11" t="s">
        <v>9</v>
      </c>
      <c r="E106" s="12" t="s">
        <v>10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3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3">
        <v>0</v>
      </c>
      <c r="X106" s="14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5">
        <v>0</v>
      </c>
      <c r="AG106" s="16">
        <v>0</v>
      </c>
      <c r="AH106" s="12">
        <v>0</v>
      </c>
      <c r="AI106" s="13">
        <v>0</v>
      </c>
      <c r="AJ106" s="14">
        <v>0</v>
      </c>
      <c r="AK106" s="12">
        <v>0</v>
      </c>
      <c r="AL106" s="12">
        <v>0</v>
      </c>
    </row>
    <row r="107" spans="2:38" ht="22.05" customHeight="1" x14ac:dyDescent="0.3">
      <c r="B107" s="106"/>
      <c r="C107" s="10" t="s">
        <v>28</v>
      </c>
      <c r="D107" s="11" t="s">
        <v>9</v>
      </c>
      <c r="E107" s="12" t="s">
        <v>10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3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3">
        <v>0</v>
      </c>
      <c r="X107" s="14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5">
        <v>0</v>
      </c>
      <c r="AG107" s="16">
        <v>0</v>
      </c>
      <c r="AH107" s="12">
        <v>0</v>
      </c>
      <c r="AI107" s="13">
        <v>0</v>
      </c>
      <c r="AJ107" s="14">
        <v>0</v>
      </c>
      <c r="AK107" s="12">
        <v>0</v>
      </c>
      <c r="AL107" s="12">
        <v>0</v>
      </c>
    </row>
    <row r="108" spans="2:38" ht="22.05" customHeight="1" x14ac:dyDescent="0.3">
      <c r="B108" s="106"/>
      <c r="C108" s="10" t="s">
        <v>29</v>
      </c>
      <c r="D108" s="11" t="s">
        <v>9</v>
      </c>
      <c r="E108" s="12" t="s">
        <v>10</v>
      </c>
      <c r="F108" s="12">
        <v>3.1463414430000003E-2</v>
      </c>
      <c r="G108" s="12">
        <v>2.9676996170000001E-2</v>
      </c>
      <c r="H108" s="12">
        <v>2.7324767779999998E-2</v>
      </c>
      <c r="I108" s="12">
        <v>3.4537725149999997E-2</v>
      </c>
      <c r="J108" s="12">
        <v>3.255203366E-2</v>
      </c>
      <c r="K108" s="12">
        <v>2.9976675290000001E-2</v>
      </c>
      <c r="L108" s="12">
        <v>3.815681487E-2</v>
      </c>
      <c r="M108" s="12">
        <v>3.5935550929999997E-2</v>
      </c>
      <c r="N108" s="13">
        <v>3.30798775E-2</v>
      </c>
      <c r="O108" s="14">
        <v>3.1060721730000001E-2</v>
      </c>
      <c r="P108" s="12">
        <v>2.9291482640000002E-2</v>
      </c>
      <c r="Q108" s="12">
        <v>2.6932498440000001E-2</v>
      </c>
      <c r="R108" s="12">
        <v>3.4233547750000003E-2</v>
      </c>
      <c r="S108" s="12">
        <v>3.227862343E-2</v>
      </c>
      <c r="T108" s="12">
        <v>2.9718561099999999E-2</v>
      </c>
      <c r="U108" s="12">
        <v>3.7846229969999999E-2</v>
      </c>
      <c r="V108" s="12">
        <v>3.565708175E-2</v>
      </c>
      <c r="W108" s="13">
        <v>3.2827358690000003E-2</v>
      </c>
      <c r="X108" s="14">
        <v>3.0466178430000001E-2</v>
      </c>
      <c r="Y108" s="12">
        <v>2.8698973360000001E-2</v>
      </c>
      <c r="Z108" s="12">
        <v>2.6273872699999999E-2</v>
      </c>
      <c r="AA108" s="12">
        <v>3.3839713780000003E-2</v>
      </c>
      <c r="AB108" s="12">
        <v>3.190525994E-2</v>
      </c>
      <c r="AC108" s="12">
        <v>2.9341716319999999E-2</v>
      </c>
      <c r="AD108" s="12">
        <v>3.7505559619999997E-2</v>
      </c>
      <c r="AE108" s="12">
        <v>3.5354886199999998E-2</v>
      </c>
      <c r="AF108" s="15">
        <v>3.2543830570000001E-2</v>
      </c>
      <c r="AG108" s="16">
        <v>3.1491745260000002E-2</v>
      </c>
      <c r="AH108" s="12">
        <v>3.1150979919999999E-2</v>
      </c>
      <c r="AI108" s="13">
        <v>3.063820116E-2</v>
      </c>
      <c r="AJ108" s="14">
        <v>3.1421907249999999E-2</v>
      </c>
      <c r="AK108" s="12">
        <v>3.0940014870000001E-2</v>
      </c>
      <c r="AL108" s="12">
        <v>3.0274879189999999E-2</v>
      </c>
    </row>
    <row r="109" spans="2:38" ht="22.05" customHeight="1" x14ac:dyDescent="0.3">
      <c r="B109" s="106"/>
      <c r="C109" s="10" t="s">
        <v>30</v>
      </c>
      <c r="D109" s="11" t="s">
        <v>9</v>
      </c>
      <c r="E109" s="12" t="s">
        <v>10</v>
      </c>
      <c r="F109" s="12">
        <v>4.6894166619999997E-2</v>
      </c>
      <c r="G109" s="12">
        <v>4.4221915299999998E-2</v>
      </c>
      <c r="H109" s="12">
        <v>4.0708508339999998E-2</v>
      </c>
      <c r="I109" s="12">
        <v>5.1420461389999998E-2</v>
      </c>
      <c r="J109" s="12">
        <v>4.8452138899999997E-2</v>
      </c>
      <c r="K109" s="12">
        <v>4.4608760630000001E-2</v>
      </c>
      <c r="L109" s="12">
        <v>5.674489588E-2</v>
      </c>
      <c r="M109" s="12">
        <v>5.3426709029999998E-2</v>
      </c>
      <c r="N109" s="13">
        <v>4.9168512230000003E-2</v>
      </c>
      <c r="O109" s="14">
        <v>4.604883865E-2</v>
      </c>
      <c r="P109" s="12">
        <v>4.3409135190000003E-2</v>
      </c>
      <c r="Q109" s="12">
        <v>3.989798948E-2</v>
      </c>
      <c r="R109" s="12">
        <v>5.0622247160000002E-2</v>
      </c>
      <c r="S109" s="12">
        <v>4.7709040340000002E-2</v>
      </c>
      <c r="T109" s="12">
        <v>4.3905783439999999E-2</v>
      </c>
      <c r="U109" s="12">
        <v>5.5831577629999997E-2</v>
      </c>
      <c r="V109" s="12">
        <v>5.2573904400000003E-2</v>
      </c>
      <c r="W109" s="13">
        <v>4.8377640550000003E-2</v>
      </c>
      <c r="X109" s="14">
        <v>4.5031625780000001E-2</v>
      </c>
      <c r="Y109" s="12">
        <v>4.2405430229999999E-2</v>
      </c>
      <c r="Z109" s="12">
        <v>3.8807593289999998E-2</v>
      </c>
      <c r="AA109" s="12">
        <v>4.9758058039999997E-2</v>
      </c>
      <c r="AB109" s="12">
        <v>4.6884693210000002E-2</v>
      </c>
      <c r="AC109" s="12">
        <v>4.3091025200000001E-2</v>
      </c>
      <c r="AD109" s="12">
        <v>5.4927304390000001E-2</v>
      </c>
      <c r="AE109" s="12">
        <v>5.1738612349999998E-2</v>
      </c>
      <c r="AF109" s="15">
        <v>4.7590523959999999E-2</v>
      </c>
      <c r="AG109" s="16">
        <v>4.6962130810000002E-2</v>
      </c>
      <c r="AH109" s="12">
        <v>4.6221334490000002E-2</v>
      </c>
      <c r="AI109" s="13">
        <v>4.5309621840000001E-2</v>
      </c>
      <c r="AJ109" s="14">
        <v>4.6801500019999998E-2</v>
      </c>
      <c r="AK109" s="12">
        <v>4.5827947559999999E-2</v>
      </c>
      <c r="AL109" s="12">
        <v>4.4730588789999998E-2</v>
      </c>
    </row>
    <row r="110" spans="2:38" ht="22.05" customHeight="1" x14ac:dyDescent="0.3">
      <c r="B110" s="106"/>
      <c r="C110" s="10" t="s">
        <v>31</v>
      </c>
      <c r="D110" s="11" t="s">
        <v>9</v>
      </c>
      <c r="E110" s="12" t="s">
        <v>10</v>
      </c>
      <c r="F110" s="12">
        <v>0.40197023749999999</v>
      </c>
      <c r="G110" s="12">
        <v>0.3789330125</v>
      </c>
      <c r="H110" s="12">
        <v>0.34871903059999998</v>
      </c>
      <c r="I110" s="12">
        <v>0.43984019759999998</v>
      </c>
      <c r="J110" s="12">
        <v>0.41427993769999999</v>
      </c>
      <c r="K110" s="12">
        <v>0.38127958769999998</v>
      </c>
      <c r="L110" s="12">
        <v>0.48426598310000002</v>
      </c>
      <c r="M110" s="12">
        <v>0.4557214081</v>
      </c>
      <c r="N110" s="13">
        <v>0.41921386119999998</v>
      </c>
      <c r="O110" s="14">
        <v>0.39136913420000002</v>
      </c>
      <c r="P110" s="12">
        <v>0.36873048539999997</v>
      </c>
      <c r="Q110" s="12">
        <v>0.33872926240000001</v>
      </c>
      <c r="R110" s="12">
        <v>0.42825505139999998</v>
      </c>
      <c r="S110" s="12">
        <v>0.40332883600000002</v>
      </c>
      <c r="T110" s="12">
        <v>0.37094360589999997</v>
      </c>
      <c r="U110" s="12">
        <v>0.47028949860000002</v>
      </c>
      <c r="V110" s="12">
        <v>0.44248673319999998</v>
      </c>
      <c r="W110" s="13">
        <v>0.40687265989999999</v>
      </c>
      <c r="X110" s="14">
        <v>0.38098537919999997</v>
      </c>
      <c r="Y110" s="12">
        <v>0.358615607</v>
      </c>
      <c r="Z110" s="12">
        <v>0.32804277539999999</v>
      </c>
      <c r="AA110" s="12">
        <v>0.41725426910000002</v>
      </c>
      <c r="AB110" s="12">
        <v>0.39282524590000001</v>
      </c>
      <c r="AC110" s="12">
        <v>0.3607480824</v>
      </c>
      <c r="AD110" s="12">
        <v>0.4574046135</v>
      </c>
      <c r="AE110" s="12">
        <v>0.43039172889999999</v>
      </c>
      <c r="AF110" s="15">
        <v>0.3954997361</v>
      </c>
      <c r="AG110" s="16">
        <v>0.40291705729999999</v>
      </c>
      <c r="AH110" s="12">
        <v>0.39335432650000002</v>
      </c>
      <c r="AI110" s="13">
        <v>0.38363203410000002</v>
      </c>
      <c r="AJ110" s="14">
        <v>0.40074256060000002</v>
      </c>
      <c r="AK110" s="12">
        <v>0.3889373243</v>
      </c>
      <c r="AL110" s="12">
        <v>0.37821856139999999</v>
      </c>
    </row>
    <row r="111" spans="2:38" ht="22.05" customHeight="1" x14ac:dyDescent="0.3">
      <c r="B111" s="106"/>
      <c r="C111" s="10" t="s">
        <v>32</v>
      </c>
      <c r="D111" s="11" t="s">
        <v>9</v>
      </c>
      <c r="E111" s="12" t="s">
        <v>10</v>
      </c>
      <c r="F111" s="12">
        <v>1.1381083729999999</v>
      </c>
      <c r="G111" s="12">
        <v>1.072704434</v>
      </c>
      <c r="H111" s="12">
        <v>0.98703140020000002</v>
      </c>
      <c r="I111" s="12">
        <v>1.2435972689999999</v>
      </c>
      <c r="J111" s="12">
        <v>1.1710543630000001</v>
      </c>
      <c r="K111" s="12">
        <v>1.07755208</v>
      </c>
      <c r="L111" s="12">
        <v>1.3667724130000001</v>
      </c>
      <c r="M111" s="12">
        <v>1.285759807</v>
      </c>
      <c r="N111" s="13">
        <v>1.1823949810000001</v>
      </c>
      <c r="O111" s="14">
        <v>1.10442555</v>
      </c>
      <c r="P111" s="12">
        <v>1.040327668</v>
      </c>
      <c r="Q111" s="12">
        <v>0.95550984139999995</v>
      </c>
      <c r="R111" s="12">
        <v>1.2056679729999999</v>
      </c>
      <c r="S111" s="12">
        <v>1.13516891</v>
      </c>
      <c r="T111" s="12">
        <v>1.043764114</v>
      </c>
      <c r="U111" s="12">
        <v>1.320874214</v>
      </c>
      <c r="V111" s="12">
        <v>1.2423206570000001</v>
      </c>
      <c r="W111" s="13">
        <v>1.1419621710000001</v>
      </c>
      <c r="X111" s="14">
        <v>1.073368788</v>
      </c>
      <c r="Y111" s="12">
        <v>1.010221839</v>
      </c>
      <c r="Z111" s="12">
        <v>0.92399048809999995</v>
      </c>
      <c r="AA111" s="12">
        <v>1.170806408</v>
      </c>
      <c r="AB111" s="12">
        <v>1.1019356250000001</v>
      </c>
      <c r="AC111" s="12">
        <v>1.011688948</v>
      </c>
      <c r="AD111" s="12">
        <v>1.2791947130000001</v>
      </c>
      <c r="AE111" s="12">
        <v>1.203168869</v>
      </c>
      <c r="AF111" s="15">
        <v>1.105246186</v>
      </c>
      <c r="AG111" s="16">
        <v>1.141198516</v>
      </c>
      <c r="AH111" s="12">
        <v>1.11058569</v>
      </c>
      <c r="AI111" s="13">
        <v>1.0811091660000001</v>
      </c>
      <c r="AJ111" s="14">
        <v>1.134147644</v>
      </c>
      <c r="AK111" s="12">
        <v>1.0969778299999999</v>
      </c>
      <c r="AL111" s="12">
        <v>1.0653731820000001</v>
      </c>
    </row>
    <row r="112" spans="2:38" ht="22.05" customHeight="1" x14ac:dyDescent="0.3">
      <c r="B112" s="106"/>
      <c r="C112" s="10" t="s">
        <v>33</v>
      </c>
      <c r="D112" s="11" t="s">
        <v>9</v>
      </c>
      <c r="E112" s="12" t="s">
        <v>10</v>
      </c>
      <c r="F112" s="12">
        <v>1.5390054320000001E-2</v>
      </c>
      <c r="G112" s="12">
        <v>1.4506008480000001E-2</v>
      </c>
      <c r="H112" s="12">
        <v>1.3347753320000001E-2</v>
      </c>
      <c r="I112" s="12">
        <v>1.6819914799999999E-2</v>
      </c>
      <c r="J112" s="12">
        <v>1.5839349480000001E-2</v>
      </c>
      <c r="K112" s="12">
        <v>1.457512379E-2</v>
      </c>
      <c r="L112" s="12">
        <v>1.84908472E-2</v>
      </c>
      <c r="M112" s="12">
        <v>1.7395831640000001E-2</v>
      </c>
      <c r="N112" s="13">
        <v>1.599812321E-2</v>
      </c>
      <c r="O112" s="14">
        <v>1.4940251599999999E-2</v>
      </c>
      <c r="P112" s="12">
        <v>1.4073589819999999E-2</v>
      </c>
      <c r="Q112" s="12">
        <v>1.292650402E-2</v>
      </c>
      <c r="R112" s="12">
        <v>1.6314838080000001E-2</v>
      </c>
      <c r="S112" s="12">
        <v>1.536151208E-2</v>
      </c>
      <c r="T112" s="12">
        <v>1.4125084499999999E-2</v>
      </c>
      <c r="U112" s="12">
        <v>1.7879541959999998E-2</v>
      </c>
      <c r="V112" s="12">
        <v>1.68171823E-2</v>
      </c>
      <c r="W112" s="13">
        <v>1.545935962E-2</v>
      </c>
      <c r="X112" s="14">
        <v>1.4522847720000001E-2</v>
      </c>
      <c r="Y112" s="12">
        <v>1.366875507E-2</v>
      </c>
      <c r="Z112" s="12">
        <v>1.2502241880000001E-2</v>
      </c>
      <c r="AA112" s="12">
        <v>1.5849070619999999E-2</v>
      </c>
      <c r="AB112" s="12">
        <v>1.4917423020000001E-2</v>
      </c>
      <c r="AC112" s="12">
        <v>1.3696207659999999E-2</v>
      </c>
      <c r="AD112" s="12">
        <v>1.7323687670000001E-2</v>
      </c>
      <c r="AE112" s="12">
        <v>1.6295045609999999E-2</v>
      </c>
      <c r="AF112" s="15">
        <v>1.4969541689999999E-2</v>
      </c>
      <c r="AG112" s="16">
        <v>1.543120574E-2</v>
      </c>
      <c r="AH112" s="12">
        <v>1.502271648E-2</v>
      </c>
      <c r="AI112" s="13">
        <v>1.462711953E-2</v>
      </c>
      <c r="AJ112" s="14">
        <v>1.533725113E-2</v>
      </c>
      <c r="AK112" s="12">
        <v>1.4840412880000001E-2</v>
      </c>
      <c r="AL112" s="12">
        <v>1.4415003359999999E-2</v>
      </c>
    </row>
    <row r="113" spans="2:38" ht="22.05" customHeight="1" x14ac:dyDescent="0.3">
      <c r="B113" s="106"/>
      <c r="C113" s="10" t="s">
        <v>34</v>
      </c>
      <c r="D113" s="11" t="s">
        <v>9</v>
      </c>
      <c r="E113" s="12" t="s">
        <v>10</v>
      </c>
      <c r="F113" s="12">
        <v>0.1961112022</v>
      </c>
      <c r="G113" s="12">
        <v>0.18473258610000001</v>
      </c>
      <c r="H113" s="12">
        <v>0.1698928177</v>
      </c>
      <c r="I113" s="12">
        <v>0.2125870436</v>
      </c>
      <c r="J113" s="12">
        <v>0.19998641310000001</v>
      </c>
      <c r="K113" s="12">
        <v>0.18385805190000001</v>
      </c>
      <c r="L113" s="12">
        <v>0.23110219839999999</v>
      </c>
      <c r="M113" s="12">
        <v>0.21704421939999999</v>
      </c>
      <c r="N113" s="13">
        <v>0.1993106157</v>
      </c>
      <c r="O113" s="14">
        <v>0.18926478920000001</v>
      </c>
      <c r="P113" s="12">
        <v>0.17820782960000001</v>
      </c>
      <c r="Q113" s="12">
        <v>0.1636211276</v>
      </c>
      <c r="R113" s="12">
        <v>0.2047258914</v>
      </c>
      <c r="S113" s="12">
        <v>0.1926092505</v>
      </c>
      <c r="T113" s="12">
        <v>0.1769862324</v>
      </c>
      <c r="U113" s="12">
        <v>0.2219979614</v>
      </c>
      <c r="V113" s="12">
        <v>0.2085467577</v>
      </c>
      <c r="W113" s="13">
        <v>0.19150350990000001</v>
      </c>
      <c r="X113" s="14">
        <v>0.18356628720000001</v>
      </c>
      <c r="Y113" s="12">
        <v>0.1727567166</v>
      </c>
      <c r="Z113" s="12">
        <v>0.15800529720000001</v>
      </c>
      <c r="AA113" s="12">
        <v>0.1977556795</v>
      </c>
      <c r="AB113" s="12">
        <v>0.18602922559999999</v>
      </c>
      <c r="AC113" s="12">
        <v>0.1707195044</v>
      </c>
      <c r="AD113" s="12">
        <v>0.21365293860000001</v>
      </c>
      <c r="AE113" s="12">
        <v>0.20077784360000001</v>
      </c>
      <c r="AF113" s="15">
        <v>0.184300676</v>
      </c>
      <c r="AG113" s="16">
        <v>0.19676060970000001</v>
      </c>
      <c r="AH113" s="12">
        <v>0.19046734269999999</v>
      </c>
      <c r="AI113" s="13">
        <v>0.18492752309999999</v>
      </c>
      <c r="AJ113" s="14">
        <v>0.19529147450000001</v>
      </c>
      <c r="AK113" s="12">
        <v>0.18784269689999999</v>
      </c>
      <c r="AL113" s="12">
        <v>0.1821873933</v>
      </c>
    </row>
    <row r="114" spans="2:38" ht="22.05" customHeight="1" x14ac:dyDescent="0.3">
      <c r="B114" s="106"/>
      <c r="C114" s="10" t="s">
        <v>35</v>
      </c>
      <c r="D114" s="11" t="s">
        <v>9</v>
      </c>
      <c r="E114" s="12" t="s">
        <v>10</v>
      </c>
      <c r="F114" s="12">
        <v>19.816852570000002</v>
      </c>
      <c r="G114" s="12">
        <v>18.650423050000001</v>
      </c>
      <c r="H114" s="12">
        <v>17.14246941</v>
      </c>
      <c r="I114" s="12">
        <v>20.744600299999998</v>
      </c>
      <c r="J114" s="12">
        <v>19.46786118</v>
      </c>
      <c r="K114" s="12">
        <v>17.866252899999999</v>
      </c>
      <c r="L114" s="12">
        <v>21.327056880000001</v>
      </c>
      <c r="M114" s="12">
        <v>19.947114939999999</v>
      </c>
      <c r="N114" s="13">
        <v>18.26293755</v>
      </c>
      <c r="O114" s="14">
        <v>19.036287309999999</v>
      </c>
      <c r="P114" s="12">
        <v>17.91803741</v>
      </c>
      <c r="Q114" s="12">
        <v>16.44997025</v>
      </c>
      <c r="R114" s="12">
        <v>20.061822889999998</v>
      </c>
      <c r="S114" s="12">
        <v>18.85762596</v>
      </c>
      <c r="T114" s="12">
        <v>17.32036781</v>
      </c>
      <c r="U114" s="12">
        <v>20.889806750000002</v>
      </c>
      <c r="V114" s="12">
        <v>19.58245277</v>
      </c>
      <c r="W114" s="13">
        <v>17.95734787</v>
      </c>
      <c r="X114" s="14">
        <v>18.395288470000001</v>
      </c>
      <c r="Y114" s="12">
        <v>17.30943108</v>
      </c>
      <c r="Z114" s="12">
        <v>15.831431390000001</v>
      </c>
      <c r="AA114" s="12">
        <v>19.34054184</v>
      </c>
      <c r="AB114" s="12">
        <v>18.187995910000001</v>
      </c>
      <c r="AC114" s="12">
        <v>16.691751480000001</v>
      </c>
      <c r="AD114" s="12">
        <v>20.256269450000001</v>
      </c>
      <c r="AE114" s="12">
        <v>19.02179718</v>
      </c>
      <c r="AF114" s="15">
        <v>17.458086009999999</v>
      </c>
      <c r="AG114" s="16">
        <v>19.888725279999999</v>
      </c>
      <c r="AH114" s="12">
        <v>19.17580032</v>
      </c>
      <c r="AI114" s="13">
        <v>18.544685359999999</v>
      </c>
      <c r="AJ114" s="14">
        <v>19.72654533</v>
      </c>
      <c r="AK114" s="12">
        <v>18.872251510000002</v>
      </c>
      <c r="AL114" s="12">
        <v>18.247404100000001</v>
      </c>
    </row>
    <row r="115" spans="2:38" ht="22.05" customHeight="1" x14ac:dyDescent="0.3">
      <c r="B115" s="106"/>
      <c r="C115" s="10" t="s">
        <v>36</v>
      </c>
      <c r="D115" s="11" t="s">
        <v>9</v>
      </c>
      <c r="E115" s="12" t="s">
        <v>10</v>
      </c>
      <c r="F115" s="12">
        <v>0.32849004859999997</v>
      </c>
      <c r="G115" s="12">
        <v>0.31633019449999999</v>
      </c>
      <c r="H115" s="12">
        <v>0.29494628309999998</v>
      </c>
      <c r="I115" s="12">
        <v>0.3304495811</v>
      </c>
      <c r="J115" s="12">
        <v>0.31897988919999998</v>
      </c>
      <c r="K115" s="12">
        <v>0.29793491960000001</v>
      </c>
      <c r="L115" s="12">
        <v>0.3336241841</v>
      </c>
      <c r="M115" s="12">
        <v>0.32261517639999998</v>
      </c>
      <c r="N115" s="13">
        <v>0.30163627859999997</v>
      </c>
      <c r="O115" s="14">
        <v>0.33143660429999999</v>
      </c>
      <c r="P115" s="12">
        <v>0.318380475</v>
      </c>
      <c r="Q115" s="12">
        <v>0.29613509770000002</v>
      </c>
      <c r="R115" s="12">
        <v>0.32969188690000001</v>
      </c>
      <c r="S115" s="12">
        <v>0.31766065960000001</v>
      </c>
      <c r="T115" s="12">
        <v>0.29631787539999999</v>
      </c>
      <c r="U115" s="12">
        <v>0.33202952149999998</v>
      </c>
      <c r="V115" s="12">
        <v>0.32057404519999999</v>
      </c>
      <c r="W115" s="13">
        <v>0.2994573116</v>
      </c>
      <c r="X115" s="14">
        <v>0.33942306039999998</v>
      </c>
      <c r="Y115" s="12">
        <v>0.32512369749999998</v>
      </c>
      <c r="Z115" s="12">
        <v>0.30114826560000002</v>
      </c>
      <c r="AA115" s="12">
        <v>0.33141762019999998</v>
      </c>
      <c r="AB115" s="12">
        <v>0.31871512530000001</v>
      </c>
      <c r="AC115" s="12">
        <v>0.2967664599</v>
      </c>
      <c r="AD115" s="12">
        <v>0.33100658659999999</v>
      </c>
      <c r="AE115" s="12">
        <v>0.31905114649999999</v>
      </c>
      <c r="AF115" s="15">
        <v>0.29769760369999998</v>
      </c>
      <c r="AG115" s="16">
        <v>0.32835870979999998</v>
      </c>
      <c r="AH115" s="12">
        <v>0.33041235800000002</v>
      </c>
      <c r="AI115" s="13">
        <v>0.33701676130000002</v>
      </c>
      <c r="AJ115" s="14">
        <v>0.328679204</v>
      </c>
      <c r="AK115" s="12">
        <v>0.33296027779999998</v>
      </c>
      <c r="AL115" s="12">
        <v>0.34188812969999999</v>
      </c>
    </row>
    <row r="116" spans="2:38" ht="22.05" customHeight="1" x14ac:dyDescent="0.3">
      <c r="B116" s="106"/>
      <c r="C116" s="10" t="s">
        <v>37</v>
      </c>
      <c r="D116" s="11" t="s">
        <v>9</v>
      </c>
      <c r="E116" s="12" t="s">
        <v>10</v>
      </c>
      <c r="F116" s="12">
        <v>56.05147934</v>
      </c>
      <c r="G116" s="12">
        <v>52.91804123</v>
      </c>
      <c r="H116" s="12">
        <v>48.764514920000003</v>
      </c>
      <c r="I116" s="12">
        <v>55.285335539999998</v>
      </c>
      <c r="J116" s="12">
        <v>52.202651979999999</v>
      </c>
      <c r="K116" s="12">
        <v>48.13515091</v>
      </c>
      <c r="L116" s="12">
        <v>54.665321349999999</v>
      </c>
      <c r="M116" s="12">
        <v>51.631336210000001</v>
      </c>
      <c r="N116" s="13">
        <v>47.630249020000001</v>
      </c>
      <c r="O116" s="14">
        <v>56.227664949999998</v>
      </c>
      <c r="P116" s="12">
        <v>53.080249790000003</v>
      </c>
      <c r="Q116" s="12">
        <v>48.851715089999999</v>
      </c>
      <c r="R116" s="12">
        <v>55.76516342</v>
      </c>
      <c r="S116" s="12">
        <v>52.662532810000002</v>
      </c>
      <c r="T116" s="12">
        <v>48.547611240000002</v>
      </c>
      <c r="U116" s="12">
        <v>55.032939910000003</v>
      </c>
      <c r="V116" s="12">
        <v>51.979595179999997</v>
      </c>
      <c r="W116" s="13">
        <v>47.944458009999998</v>
      </c>
      <c r="X116" s="14">
        <v>55.633468630000003</v>
      </c>
      <c r="Y116" s="12">
        <v>52.445281979999997</v>
      </c>
      <c r="Z116" s="12">
        <v>48.048511509999997</v>
      </c>
      <c r="AA116" s="12">
        <v>56.016548159999999</v>
      </c>
      <c r="AB116" s="12">
        <v>52.896594999999998</v>
      </c>
      <c r="AC116" s="12">
        <v>48.714385989999997</v>
      </c>
      <c r="AD116" s="12">
        <v>55.493377690000003</v>
      </c>
      <c r="AE116" s="12">
        <v>52.421211239999998</v>
      </c>
      <c r="AF116" s="15">
        <v>48.342391970000001</v>
      </c>
      <c r="AG116" s="16">
        <v>56.017082209999998</v>
      </c>
      <c r="AH116" s="12">
        <v>56.248908999999998</v>
      </c>
      <c r="AI116" s="13">
        <v>55.867107390000001</v>
      </c>
      <c r="AJ116" s="14">
        <v>56.09184647</v>
      </c>
      <c r="AK116" s="12">
        <v>56.162773129999998</v>
      </c>
      <c r="AL116" s="12">
        <v>55.344963069999999</v>
      </c>
    </row>
    <row r="117" spans="2:38" ht="22.05" customHeight="1" x14ac:dyDescent="0.3">
      <c r="B117" s="106"/>
      <c r="C117" s="10" t="s">
        <v>38</v>
      </c>
      <c r="D117" s="11" t="s">
        <v>9</v>
      </c>
      <c r="E117" s="12" t="s">
        <v>10</v>
      </c>
      <c r="F117" s="12">
        <v>13.99744797</v>
      </c>
      <c r="G117" s="12">
        <v>14.40954685</v>
      </c>
      <c r="H117" s="12">
        <v>13.92615414</v>
      </c>
      <c r="I117" s="12">
        <v>13.753347399999999</v>
      </c>
      <c r="J117" s="12">
        <v>14.25008965</v>
      </c>
      <c r="K117" s="12">
        <v>13.826658249999999</v>
      </c>
      <c r="L117" s="12">
        <v>13.639738080000001</v>
      </c>
      <c r="M117" s="12">
        <v>14.20677948</v>
      </c>
      <c r="N117" s="13">
        <v>13.826150889999999</v>
      </c>
      <c r="O117" s="14">
        <v>14.496310230000001</v>
      </c>
      <c r="P117" s="12">
        <v>14.82655716</v>
      </c>
      <c r="Q117" s="12">
        <v>14.2663908</v>
      </c>
      <c r="R117" s="12">
        <v>13.94782829</v>
      </c>
      <c r="S117" s="12">
        <v>14.377021790000001</v>
      </c>
      <c r="T117" s="12">
        <v>13.906921390000001</v>
      </c>
      <c r="U117" s="12">
        <v>13.74186707</v>
      </c>
      <c r="V117" s="12">
        <v>14.25040817</v>
      </c>
      <c r="W117" s="13">
        <v>13.834123610000001</v>
      </c>
      <c r="X117" s="14">
        <v>15.47250938</v>
      </c>
      <c r="Y117" s="12">
        <v>15.69770432</v>
      </c>
      <c r="Z117" s="12">
        <v>15.01039982</v>
      </c>
      <c r="AA117" s="12">
        <v>14.34414864</v>
      </c>
      <c r="AB117" s="12">
        <v>14.7001667</v>
      </c>
      <c r="AC117" s="12">
        <v>14.167869570000001</v>
      </c>
      <c r="AD117" s="12">
        <v>13.91768265</v>
      </c>
      <c r="AE117" s="12">
        <v>14.358565329999999</v>
      </c>
      <c r="AF117" s="15">
        <v>13.8980093</v>
      </c>
      <c r="AG117" s="16">
        <v>13.965499879999999</v>
      </c>
      <c r="AH117" s="12">
        <v>14.36642075</v>
      </c>
      <c r="AI117" s="13">
        <v>15.17292213</v>
      </c>
      <c r="AJ117" s="14">
        <v>14.040056229999999</v>
      </c>
      <c r="AK117" s="12">
        <v>14.68028545</v>
      </c>
      <c r="AL117" s="12">
        <v>15.81018257</v>
      </c>
    </row>
    <row r="118" spans="2:38" ht="22.05" customHeight="1" x14ac:dyDescent="0.3">
      <c r="B118" s="106"/>
      <c r="C118" s="10" t="s">
        <v>39</v>
      </c>
      <c r="D118" s="11" t="s">
        <v>9</v>
      </c>
      <c r="E118" s="12" t="s">
        <v>10</v>
      </c>
      <c r="F118" s="12">
        <v>1.572549105</v>
      </c>
      <c r="G118" s="12">
        <v>2.830180645</v>
      </c>
      <c r="H118" s="12">
        <v>4.192497253</v>
      </c>
      <c r="I118" s="12">
        <v>1.5496065619999999</v>
      </c>
      <c r="J118" s="12">
        <v>2.7816507819999998</v>
      </c>
      <c r="K118" s="12">
        <v>4.0984468459999999</v>
      </c>
      <c r="L118" s="12">
        <v>1.534315944</v>
      </c>
      <c r="M118" s="12">
        <v>2.7518174649999998</v>
      </c>
      <c r="N118" s="13">
        <v>4.0498747829999999</v>
      </c>
      <c r="O118" s="14">
        <v>1.609521389</v>
      </c>
      <c r="P118" s="12">
        <v>2.9150848389999999</v>
      </c>
      <c r="Q118" s="12">
        <v>4.3794827459999999</v>
      </c>
      <c r="R118" s="12">
        <v>1.56900847</v>
      </c>
      <c r="S118" s="12">
        <v>2.8218085770000001</v>
      </c>
      <c r="T118" s="12">
        <v>4.1706399919999999</v>
      </c>
      <c r="U118" s="12">
        <v>1.5476429460000001</v>
      </c>
      <c r="V118" s="12">
        <v>2.7769374849999999</v>
      </c>
      <c r="W118" s="13">
        <v>4.0877556799999999</v>
      </c>
      <c r="X118" s="14">
        <v>1.6785683629999999</v>
      </c>
      <c r="Y118" s="12">
        <v>3.0861985679999999</v>
      </c>
      <c r="Z118" s="12">
        <v>4.8074178700000001</v>
      </c>
      <c r="AA118" s="12">
        <v>1.601236463</v>
      </c>
      <c r="AB118" s="12">
        <v>2.8943305019999999</v>
      </c>
      <c r="AC118" s="12">
        <v>4.3242583269999999</v>
      </c>
      <c r="AD118" s="12">
        <v>1.5667321679999999</v>
      </c>
      <c r="AE118" s="12">
        <v>2.815569639</v>
      </c>
      <c r="AF118" s="15">
        <v>4.1543827059999998</v>
      </c>
      <c r="AG118" s="16">
        <v>1.5699505810000001</v>
      </c>
      <c r="AH118" s="12">
        <v>1.6004139180000001</v>
      </c>
      <c r="AI118" s="13">
        <v>1.656534553</v>
      </c>
      <c r="AJ118" s="14">
        <v>1.5758123399999999</v>
      </c>
      <c r="AK118" s="12">
        <v>1.622014165</v>
      </c>
      <c r="AL118" s="12">
        <v>1.70581615</v>
      </c>
    </row>
    <row r="119" spans="2:38" ht="22.05" customHeight="1" x14ac:dyDescent="0.3">
      <c r="B119" s="106"/>
      <c r="C119" s="10" t="s">
        <v>40</v>
      </c>
      <c r="D119" s="11" t="s">
        <v>9</v>
      </c>
      <c r="E119" s="12" t="s">
        <v>10</v>
      </c>
      <c r="F119" s="12">
        <v>3.535744905</v>
      </c>
      <c r="G119" s="12">
        <v>3.6527733800000002</v>
      </c>
      <c r="H119" s="12">
        <v>3.5521724219999999</v>
      </c>
      <c r="I119" s="12">
        <v>3.4661757949999998</v>
      </c>
      <c r="J119" s="12">
        <v>3.5991563800000002</v>
      </c>
      <c r="K119" s="12">
        <v>3.5126826759999998</v>
      </c>
      <c r="L119" s="12">
        <v>3.4317922589999998</v>
      </c>
      <c r="M119" s="12">
        <v>3.5787634850000001</v>
      </c>
      <c r="N119" s="13">
        <v>3.502569437</v>
      </c>
      <c r="O119" s="14">
        <v>3.6677107809999998</v>
      </c>
      <c r="P119" s="12">
        <v>3.7742669580000001</v>
      </c>
      <c r="Q119" s="12">
        <v>3.6575474739999998</v>
      </c>
      <c r="R119" s="12">
        <v>3.5184383389999998</v>
      </c>
      <c r="S119" s="12">
        <v>3.6391403680000001</v>
      </c>
      <c r="T119" s="12">
        <v>3.5420138840000002</v>
      </c>
      <c r="U119" s="12">
        <v>3.4594430919999999</v>
      </c>
      <c r="V119" s="12">
        <v>3.595144033</v>
      </c>
      <c r="W119" s="13">
        <v>3.5106673239999999</v>
      </c>
      <c r="X119" s="14">
        <v>3.9362833500000001</v>
      </c>
      <c r="Y119" s="12">
        <v>4.0365853310000004</v>
      </c>
      <c r="Z119" s="12">
        <v>3.8946647639999998</v>
      </c>
      <c r="AA119" s="12">
        <v>3.6228809360000001</v>
      </c>
      <c r="AB119" s="12">
        <v>3.7336270809999998</v>
      </c>
      <c r="AC119" s="12">
        <v>3.6235446929999999</v>
      </c>
      <c r="AD119" s="12">
        <v>3.5064172739999999</v>
      </c>
      <c r="AE119" s="12">
        <v>3.6297011380000002</v>
      </c>
      <c r="AF119" s="15">
        <v>3.5351674559999999</v>
      </c>
      <c r="AG119" s="16">
        <v>3.5275950429999998</v>
      </c>
      <c r="AH119" s="12">
        <v>3.6335880760000001</v>
      </c>
      <c r="AI119" s="13">
        <v>3.8522083760000001</v>
      </c>
      <c r="AJ119" s="14">
        <v>3.5467438699999998</v>
      </c>
      <c r="AK119" s="12">
        <v>3.716566324</v>
      </c>
      <c r="AL119" s="12">
        <v>4.0338907239999999</v>
      </c>
    </row>
    <row r="120" spans="2:38" ht="22.05" customHeight="1" x14ac:dyDescent="0.3">
      <c r="B120" s="106"/>
      <c r="C120" s="10" t="s">
        <v>41</v>
      </c>
      <c r="D120" s="11" t="s">
        <v>9</v>
      </c>
      <c r="E120" s="12" t="s">
        <v>10</v>
      </c>
      <c r="F120" s="12">
        <v>1.9400041100000001</v>
      </c>
      <c r="G120" s="12">
        <v>3.3282063009999998</v>
      </c>
      <c r="H120" s="12">
        <v>4.7327237130000004</v>
      </c>
      <c r="I120" s="12">
        <v>1.921260953</v>
      </c>
      <c r="J120" s="12">
        <v>3.2790813449999998</v>
      </c>
      <c r="K120" s="12">
        <v>4.6294255260000003</v>
      </c>
      <c r="L120" s="12">
        <v>1.906917572</v>
      </c>
      <c r="M120" s="12">
        <v>3.247934103</v>
      </c>
      <c r="N120" s="13">
        <v>4.57730484</v>
      </c>
      <c r="O120" s="14">
        <v>1.9631992579999999</v>
      </c>
      <c r="P120" s="12">
        <v>3.408411503</v>
      </c>
      <c r="Q120" s="12">
        <v>4.9402360920000001</v>
      </c>
      <c r="R120" s="12">
        <v>1.9371690749999999</v>
      </c>
      <c r="S120" s="12">
        <v>3.319103718</v>
      </c>
      <c r="T120" s="12">
        <v>4.7073793410000002</v>
      </c>
      <c r="U120" s="12">
        <v>1.918980122</v>
      </c>
      <c r="V120" s="12">
        <v>3.273434162</v>
      </c>
      <c r="W120" s="13">
        <v>4.6170415880000002</v>
      </c>
      <c r="X120" s="14">
        <v>1.995211482</v>
      </c>
      <c r="Y120" s="12">
        <v>3.5594544410000002</v>
      </c>
      <c r="Z120" s="12">
        <v>5.425247669</v>
      </c>
      <c r="AA120" s="12">
        <v>1.9592133759999999</v>
      </c>
      <c r="AB120" s="12">
        <v>3.3885107040000002</v>
      </c>
      <c r="AC120" s="12">
        <v>4.8765616420000004</v>
      </c>
      <c r="AD120" s="12">
        <v>1.935090661</v>
      </c>
      <c r="AE120" s="12">
        <v>3.3119716640000001</v>
      </c>
      <c r="AF120" s="15">
        <v>4.6883277889999997</v>
      </c>
      <c r="AG120" s="16">
        <v>1.938035846</v>
      </c>
      <c r="AH120" s="12">
        <v>1.9579110150000001</v>
      </c>
      <c r="AI120" s="13">
        <v>1.985858798</v>
      </c>
      <c r="AJ120" s="14">
        <v>1.942420244</v>
      </c>
      <c r="AK120" s="12">
        <v>1.9698094129999999</v>
      </c>
      <c r="AL120" s="12">
        <v>2.0061650279999999</v>
      </c>
    </row>
    <row r="121" spans="2:38" ht="22.05" customHeight="1" x14ac:dyDescent="0.3">
      <c r="B121" s="106"/>
      <c r="C121" s="10" t="s">
        <v>42</v>
      </c>
      <c r="D121" s="11" t="s">
        <v>9</v>
      </c>
      <c r="E121" s="12" t="s">
        <v>10</v>
      </c>
      <c r="F121" s="12">
        <v>0.72741073369999998</v>
      </c>
      <c r="G121" s="12">
        <v>1.5930218700000001</v>
      </c>
      <c r="H121" s="12">
        <v>3.2233242990000002</v>
      </c>
      <c r="I121" s="12">
        <v>0.73577868940000002</v>
      </c>
      <c r="J121" s="12">
        <v>1.599809289</v>
      </c>
      <c r="K121" s="12">
        <v>3.1761198039999998</v>
      </c>
      <c r="L121" s="12">
        <v>0.7405549884</v>
      </c>
      <c r="M121" s="12">
        <v>1.601681828</v>
      </c>
      <c r="N121" s="13">
        <v>3.1476378440000001</v>
      </c>
      <c r="O121" s="14">
        <v>0.7125425339</v>
      </c>
      <c r="P121" s="12">
        <v>1.5760445590000001</v>
      </c>
      <c r="Q121" s="12">
        <v>3.3064584730000002</v>
      </c>
      <c r="R121" s="12">
        <v>0.72933763269999996</v>
      </c>
      <c r="S121" s="12">
        <v>1.5960822109999999</v>
      </c>
      <c r="T121" s="12">
        <v>3.2153539659999999</v>
      </c>
      <c r="U121" s="12">
        <v>0.73685538770000003</v>
      </c>
      <c r="V121" s="12">
        <v>1.6010609870000001</v>
      </c>
      <c r="W121" s="13">
        <v>3.1716136929999998</v>
      </c>
      <c r="X121" s="14">
        <v>0.68016451600000005</v>
      </c>
      <c r="Y121" s="12">
        <v>1.525786042</v>
      </c>
      <c r="Z121" s="12">
        <v>3.4593815800000001</v>
      </c>
      <c r="AA121" s="12">
        <v>0.71690666680000004</v>
      </c>
      <c r="AB121" s="12">
        <v>1.5834848880000001</v>
      </c>
      <c r="AC121" s="12">
        <v>3.2886273859999999</v>
      </c>
      <c r="AD121" s="12">
        <v>0.73072922230000004</v>
      </c>
      <c r="AE121" s="12">
        <v>1.598165751</v>
      </c>
      <c r="AF121" s="15">
        <v>3.2097294330000001</v>
      </c>
      <c r="AG121" s="16">
        <v>0.72804701329999999</v>
      </c>
      <c r="AH121" s="12">
        <v>0.71606343979999998</v>
      </c>
      <c r="AI121" s="13">
        <v>0.69055837389999997</v>
      </c>
      <c r="AJ121" s="14">
        <v>0.72638893130000004</v>
      </c>
      <c r="AK121" s="12">
        <v>0.70716899629999996</v>
      </c>
      <c r="AL121" s="12">
        <v>0.66717535260000005</v>
      </c>
    </row>
    <row r="122" spans="2:38" ht="22.05" customHeight="1" x14ac:dyDescent="0.3">
      <c r="B122" s="106"/>
      <c r="C122" s="10" t="s">
        <v>43</v>
      </c>
      <c r="D122" s="11" t="s">
        <v>9</v>
      </c>
      <c r="E122" s="12" t="s">
        <v>10</v>
      </c>
      <c r="F122" s="12">
        <v>1.849619555E-3</v>
      </c>
      <c r="G122" s="12">
        <v>5.2003106099999998E-3</v>
      </c>
      <c r="H122" s="12">
        <v>1.9742973149999999E-2</v>
      </c>
      <c r="I122" s="12">
        <v>1.937648049E-3</v>
      </c>
      <c r="J122" s="12">
        <v>5.4343659430000002E-3</v>
      </c>
      <c r="K122" s="12">
        <v>2.0141815770000002E-2</v>
      </c>
      <c r="L122" s="12">
        <v>1.9982710949999999E-3</v>
      </c>
      <c r="M122" s="12">
        <v>5.5787349119999999E-3</v>
      </c>
      <c r="N122" s="13">
        <v>2.029612288E-2</v>
      </c>
      <c r="O122" s="14">
        <v>1.7097565579999999E-3</v>
      </c>
      <c r="P122" s="12">
        <v>4.7911703589999998E-3</v>
      </c>
      <c r="Q122" s="12">
        <v>1.8796933809999999E-2</v>
      </c>
      <c r="R122" s="12">
        <v>1.859875745E-3</v>
      </c>
      <c r="S122" s="12">
        <v>5.2375588570000003E-3</v>
      </c>
      <c r="T122" s="12">
        <v>1.985811442E-2</v>
      </c>
      <c r="U122" s="12">
        <v>1.9437307489999999E-3</v>
      </c>
      <c r="V122" s="12">
        <v>5.453447811E-3</v>
      </c>
      <c r="W122" s="13">
        <v>2.0187940450000001E-2</v>
      </c>
      <c r="X122" s="14">
        <v>1.458496088E-3</v>
      </c>
      <c r="Y122" s="12">
        <v>3.99451144E-3</v>
      </c>
      <c r="Z122" s="12">
        <v>1.6187394040000001E-2</v>
      </c>
      <c r="AA122" s="12">
        <v>1.73411658E-3</v>
      </c>
      <c r="AB122" s="12">
        <v>4.8803137620000003E-3</v>
      </c>
      <c r="AC122" s="12">
        <v>1.9122021270000001E-2</v>
      </c>
      <c r="AD122" s="12">
        <v>1.865743427E-3</v>
      </c>
      <c r="AE122" s="12">
        <v>5.2611208520000003E-3</v>
      </c>
      <c r="AF122" s="15">
        <v>1.994691417E-2</v>
      </c>
      <c r="AG122" s="16">
        <v>1.8621414199999999E-3</v>
      </c>
      <c r="AH122" s="12">
        <v>1.7464432170000001E-3</v>
      </c>
      <c r="AI122" s="13">
        <v>1.5411453790000001E-3</v>
      </c>
      <c r="AJ122" s="14">
        <v>1.834127354E-3</v>
      </c>
      <c r="AK122" s="12">
        <v>1.6596298659999999E-3</v>
      </c>
      <c r="AL122" s="12">
        <v>1.3594388729999999E-3</v>
      </c>
    </row>
    <row r="123" spans="2:38" ht="22.05" customHeight="1" x14ac:dyDescent="0.3">
      <c r="B123" s="106"/>
      <c r="C123" s="10" t="s">
        <v>44</v>
      </c>
      <c r="D123" s="11" t="s">
        <v>9</v>
      </c>
      <c r="E123" s="12" t="s">
        <v>10</v>
      </c>
      <c r="F123" s="12">
        <v>0.1788097471</v>
      </c>
      <c r="G123" s="12">
        <v>0.51555097100000002</v>
      </c>
      <c r="H123" s="12">
        <v>2.293396473</v>
      </c>
      <c r="I123" s="12">
        <v>0.1913337111</v>
      </c>
      <c r="J123" s="12">
        <v>0.55161672829999997</v>
      </c>
      <c r="K123" s="12">
        <v>2.4113280769999998</v>
      </c>
      <c r="L123" s="12">
        <v>0.20035795870000001</v>
      </c>
      <c r="M123" s="12">
        <v>0.57567948099999999</v>
      </c>
      <c r="N123" s="13">
        <v>2.4741914270000001</v>
      </c>
      <c r="O123" s="14">
        <v>0.15988914670000001</v>
      </c>
      <c r="P123" s="12">
        <v>0.45688253639999998</v>
      </c>
      <c r="Q123" s="12">
        <v>2.0650005340000002</v>
      </c>
      <c r="R123" s="12">
        <v>0.18024285139999999</v>
      </c>
      <c r="S123" s="12">
        <v>0.52070778610000001</v>
      </c>
      <c r="T123" s="12">
        <v>2.3190741539999999</v>
      </c>
      <c r="U123" s="12">
        <v>0.19227124749999999</v>
      </c>
      <c r="V123" s="12">
        <v>0.55463647839999997</v>
      </c>
      <c r="W123" s="13">
        <v>2.4241518969999998</v>
      </c>
      <c r="X123" s="14">
        <v>0.12762399020000001</v>
      </c>
      <c r="Y123" s="12">
        <v>0.35131070019999999</v>
      </c>
      <c r="Z123" s="12">
        <v>1.5641329289999999</v>
      </c>
      <c r="AA123" s="12">
        <v>0.1630518883</v>
      </c>
      <c r="AB123" s="12">
        <v>0.46841907500000002</v>
      </c>
      <c r="AC123" s="12">
        <v>2.1278851030000001</v>
      </c>
      <c r="AD123" s="12">
        <v>0.1810723692</v>
      </c>
      <c r="AE123" s="12">
        <v>0.52395731209999996</v>
      </c>
      <c r="AF123" s="15">
        <v>2.3382890220000001</v>
      </c>
      <c r="AG123" s="16">
        <v>0.18041013180000001</v>
      </c>
      <c r="AH123" s="12">
        <v>0.16462168099999999</v>
      </c>
      <c r="AI123" s="13">
        <v>0.13788136840000001</v>
      </c>
      <c r="AJ123" s="14">
        <v>0.17680452760000001</v>
      </c>
      <c r="AK123" s="12">
        <v>0.15345861020000001</v>
      </c>
      <c r="AL123" s="12">
        <v>0.11550686509999999</v>
      </c>
    </row>
    <row r="124" spans="2:38" ht="22.05" customHeight="1" x14ac:dyDescent="0.3">
      <c r="B124" s="106"/>
      <c r="C124" s="10" t="s">
        <v>45</v>
      </c>
      <c r="D124" s="11" t="s">
        <v>9</v>
      </c>
      <c r="E124" s="12" t="s">
        <v>10</v>
      </c>
      <c r="F124" s="12">
        <v>8.3348257470000006E-3</v>
      </c>
      <c r="G124" s="12">
        <v>2.3860089479999999E-2</v>
      </c>
      <c r="H124" s="12">
        <v>0.1139896661</v>
      </c>
      <c r="I124" s="12">
        <v>9.0575162320000006E-3</v>
      </c>
      <c r="J124" s="12">
        <v>2.5908607989999999E-2</v>
      </c>
      <c r="K124" s="12">
        <v>0.1215658635</v>
      </c>
      <c r="L124" s="12">
        <v>9.5705613490000008E-3</v>
      </c>
      <c r="M124" s="12">
        <v>2.7265967799999999E-2</v>
      </c>
      <c r="N124" s="13">
        <v>0.12569548189999999</v>
      </c>
      <c r="O124" s="14">
        <v>7.2276247670000002E-3</v>
      </c>
      <c r="P124" s="12">
        <v>2.0509988069999999E-2</v>
      </c>
      <c r="Q124" s="12">
        <v>9.958662838E-2</v>
      </c>
      <c r="R124" s="12">
        <v>8.4209609780000003E-3</v>
      </c>
      <c r="S124" s="12">
        <v>2.4150077249999999E-2</v>
      </c>
      <c r="T124" s="12">
        <v>0.1155509353</v>
      </c>
      <c r="U124" s="12">
        <v>9.1094607490000007E-3</v>
      </c>
      <c r="V124" s="12">
        <v>2.6072012259999999E-2</v>
      </c>
      <c r="W124" s="13">
        <v>0.1223503128</v>
      </c>
      <c r="X124" s="14">
        <v>5.3855609150000004E-3</v>
      </c>
      <c r="Y124" s="12">
        <v>1.4689851550000001E-2</v>
      </c>
      <c r="Z124" s="12">
        <v>7.0009127259999998E-2</v>
      </c>
      <c r="AA124" s="12">
        <v>7.4247261510000002E-3</v>
      </c>
      <c r="AB124" s="12">
        <v>2.1173460410000001E-2</v>
      </c>
      <c r="AC124" s="12">
        <v>0.1033783108</v>
      </c>
      <c r="AD124" s="12">
        <v>8.4703238680000001E-3</v>
      </c>
      <c r="AE124" s="12">
        <v>2.433058619E-2</v>
      </c>
      <c r="AF124" s="15">
        <v>0.11670301850000001</v>
      </c>
      <c r="AG124" s="16">
        <v>8.4243463349999992E-3</v>
      </c>
      <c r="AH124" s="12">
        <v>7.500014268E-3</v>
      </c>
      <c r="AI124" s="13">
        <v>5.9534269389999997E-3</v>
      </c>
      <c r="AJ124" s="14">
        <v>8.2219438630000002E-3</v>
      </c>
      <c r="AK124" s="12">
        <v>6.8579460490000004E-3</v>
      </c>
      <c r="AL124" s="12">
        <v>4.7317952849999997E-3</v>
      </c>
    </row>
    <row r="125" spans="2:38" ht="22.05" customHeight="1" x14ac:dyDescent="0.3">
      <c r="B125" s="106"/>
      <c r="C125" s="10" t="s">
        <v>46</v>
      </c>
      <c r="D125" s="11" t="s">
        <v>9</v>
      </c>
      <c r="E125" s="12" t="s">
        <v>10</v>
      </c>
      <c r="F125" s="12">
        <v>9.1209989039999998E-3</v>
      </c>
      <c r="G125" s="12">
        <v>2.6525173339999999E-2</v>
      </c>
      <c r="H125" s="12">
        <v>0.13004633779999999</v>
      </c>
      <c r="I125" s="12">
        <v>1.0083363390000001E-2</v>
      </c>
      <c r="J125" s="12">
        <v>2.937152237E-2</v>
      </c>
      <c r="K125" s="12">
        <v>0.14255595209999999</v>
      </c>
      <c r="L125" s="12">
        <v>1.0823282409999999E-2</v>
      </c>
      <c r="M125" s="12">
        <v>3.1448770309999999E-2</v>
      </c>
      <c r="N125" s="13">
        <v>0.150553301</v>
      </c>
      <c r="O125" s="14">
        <v>7.7471812259999997E-3</v>
      </c>
      <c r="P125" s="12">
        <v>2.2221995519999999E-2</v>
      </c>
      <c r="Q125" s="12">
        <v>0.108931154</v>
      </c>
      <c r="R125" s="12">
        <v>9.2114740979999995E-3</v>
      </c>
      <c r="S125" s="12">
        <v>2.6842424649999998E-2</v>
      </c>
      <c r="T125" s="12">
        <v>0.1320077777</v>
      </c>
      <c r="U125" s="12">
        <v>1.0148369710000001E-2</v>
      </c>
      <c r="V125" s="12">
        <v>2.9580010100000002E-2</v>
      </c>
      <c r="W125" s="13">
        <v>0.1436787397</v>
      </c>
      <c r="X125" s="14">
        <v>5.5773775089999998E-3</v>
      </c>
      <c r="Y125" s="12">
        <v>1.518723741E-2</v>
      </c>
      <c r="Z125" s="12">
        <v>7.0355117319999994E-2</v>
      </c>
      <c r="AA125" s="12">
        <v>7.9431319609999992E-3</v>
      </c>
      <c r="AB125" s="12">
        <v>2.2914856670000001E-2</v>
      </c>
      <c r="AC125" s="12">
        <v>0.1133962199</v>
      </c>
      <c r="AD125" s="12">
        <v>9.2584919179999996E-3</v>
      </c>
      <c r="AE125" s="12">
        <v>2.7024498210000001E-2</v>
      </c>
      <c r="AF125" s="15">
        <v>0.13337138300000001</v>
      </c>
      <c r="AG125" s="16">
        <v>9.2444717879999992E-3</v>
      </c>
      <c r="AH125" s="12">
        <v>8.084324189E-3</v>
      </c>
      <c r="AI125" s="13">
        <v>6.2505239619999996E-3</v>
      </c>
      <c r="AJ125" s="14">
        <v>8.9687937870000008E-3</v>
      </c>
      <c r="AK125" s="12">
        <v>7.2989668699999996E-3</v>
      </c>
      <c r="AL125" s="12">
        <v>4.8025315630000004E-3</v>
      </c>
    </row>
    <row r="126" spans="2:38" ht="22.05" customHeight="1" x14ac:dyDescent="0.3">
      <c r="B126" s="106"/>
      <c r="C126" s="10" t="s">
        <v>47</v>
      </c>
      <c r="D126" s="11" t="s">
        <v>9</v>
      </c>
      <c r="E126" s="12" t="s">
        <v>10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3">
        <v>0</v>
      </c>
      <c r="O126" s="14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3">
        <v>0</v>
      </c>
      <c r="X126" s="14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5">
        <v>0</v>
      </c>
      <c r="AG126" s="16">
        <v>0</v>
      </c>
      <c r="AH126" s="12">
        <v>0</v>
      </c>
      <c r="AI126" s="13">
        <v>0</v>
      </c>
      <c r="AJ126" s="14">
        <v>0</v>
      </c>
      <c r="AK126" s="12">
        <v>0</v>
      </c>
      <c r="AL126" s="12">
        <v>0</v>
      </c>
    </row>
    <row r="127" spans="2:38" ht="22.05" customHeight="1" x14ac:dyDescent="0.3">
      <c r="B127" s="106"/>
      <c r="C127" s="10" t="s">
        <v>48</v>
      </c>
      <c r="D127" s="11" t="s">
        <v>9</v>
      </c>
      <c r="E127" s="12" t="s">
        <v>10</v>
      </c>
      <c r="F127" s="12">
        <v>1.4449174050000001E-3</v>
      </c>
      <c r="G127" s="12">
        <v>4.0000057780000004E-3</v>
      </c>
      <c r="H127" s="12">
        <v>1.9337084139999999E-2</v>
      </c>
      <c r="I127" s="12">
        <v>1.614578418E-3</v>
      </c>
      <c r="J127" s="12">
        <v>4.4717593120000001E-3</v>
      </c>
      <c r="K127" s="12">
        <v>2.136457898E-2</v>
      </c>
      <c r="L127" s="12">
        <v>1.742564607E-3</v>
      </c>
      <c r="M127" s="12">
        <v>4.8106196340000004E-3</v>
      </c>
      <c r="N127" s="13">
        <v>2.265246026E-2</v>
      </c>
      <c r="O127" s="14">
        <v>1.198884565E-3</v>
      </c>
      <c r="P127" s="12">
        <v>3.2781066840000001E-3</v>
      </c>
      <c r="Q127" s="12">
        <v>1.5900805590000001E-2</v>
      </c>
      <c r="R127" s="12">
        <v>1.4627944910000001E-3</v>
      </c>
      <c r="S127" s="12">
        <v>4.056198988E-3</v>
      </c>
      <c r="T127" s="12">
        <v>1.9662737850000001E-2</v>
      </c>
      <c r="U127" s="12">
        <v>1.626467798E-3</v>
      </c>
      <c r="V127" s="12">
        <v>4.5071807690000004E-3</v>
      </c>
      <c r="W127" s="13">
        <v>2.1550431849999999E-2</v>
      </c>
      <c r="X127" s="14">
        <v>8.155569085E-4</v>
      </c>
      <c r="Y127" s="12">
        <v>2.1187311499999998E-3</v>
      </c>
      <c r="Z127" s="12">
        <v>9.770062752E-3</v>
      </c>
      <c r="AA127" s="12">
        <v>1.2382568090000001E-3</v>
      </c>
      <c r="AB127" s="12">
        <v>3.4022075120000001E-3</v>
      </c>
      <c r="AC127" s="12">
        <v>1.6640383750000001E-2</v>
      </c>
      <c r="AD127" s="12">
        <v>1.472524717E-3</v>
      </c>
      <c r="AE127" s="12">
        <v>4.0892753749999997E-3</v>
      </c>
      <c r="AF127" s="15">
        <v>1.9890082999999999E-2</v>
      </c>
      <c r="AG127" s="16">
        <v>1.465185313E-3</v>
      </c>
      <c r="AH127" s="12">
        <v>1.257741358E-3</v>
      </c>
      <c r="AI127" s="13">
        <v>9.3055452449999996E-4</v>
      </c>
      <c r="AJ127" s="14">
        <v>1.419438515E-3</v>
      </c>
      <c r="AK127" s="12">
        <v>1.12014683E-3</v>
      </c>
      <c r="AL127" s="12">
        <v>6.8599445509999999E-4</v>
      </c>
    </row>
    <row r="128" spans="2:38" ht="22.05" customHeight="1" x14ac:dyDescent="0.3">
      <c r="B128" s="106"/>
      <c r="C128" s="10" t="s">
        <v>49</v>
      </c>
      <c r="D128" s="11" t="s">
        <v>9</v>
      </c>
      <c r="E128" s="12" t="s">
        <v>10</v>
      </c>
      <c r="F128" s="12">
        <v>3.9001429100000003E-4</v>
      </c>
      <c r="G128" s="12">
        <v>1.099853544E-3</v>
      </c>
      <c r="H128" s="12">
        <v>5.3437873720000003E-3</v>
      </c>
      <c r="I128" s="12">
        <v>4.3901527529999998E-4</v>
      </c>
      <c r="J128" s="12">
        <v>1.2343191769999999E-3</v>
      </c>
      <c r="K128" s="12">
        <v>5.9295371170000003E-3</v>
      </c>
      <c r="L128" s="12">
        <v>4.7644847650000002E-4</v>
      </c>
      <c r="M128" s="12">
        <v>1.3323482129999999E-3</v>
      </c>
      <c r="N128" s="13">
        <v>6.3093984499999999E-3</v>
      </c>
      <c r="O128" s="14">
        <v>3.1938837490000003E-4</v>
      </c>
      <c r="P128" s="12">
        <v>8.9575559829999996E-4</v>
      </c>
      <c r="Q128" s="12">
        <v>4.3627331029999997E-3</v>
      </c>
      <c r="R128" s="12">
        <v>3.9471834320000001E-4</v>
      </c>
      <c r="S128" s="12">
        <v>1.114690327E-3</v>
      </c>
      <c r="T128" s="12">
        <v>5.4314127190000002E-3</v>
      </c>
      <c r="U128" s="12">
        <v>4.421050544E-4</v>
      </c>
      <c r="V128" s="12">
        <v>1.2437262340000001E-3</v>
      </c>
      <c r="W128" s="13">
        <v>5.9796236459999999E-3</v>
      </c>
      <c r="X128" s="14">
        <v>2.1004270819999999E-4</v>
      </c>
      <c r="Y128" s="12">
        <v>5.6868273529999997E-4</v>
      </c>
      <c r="Z128" s="12">
        <v>2.642123261E-3</v>
      </c>
      <c r="AA128" s="12">
        <v>3.3007189630000002E-4</v>
      </c>
      <c r="AB128" s="12">
        <v>9.2906394270000003E-4</v>
      </c>
      <c r="AC128" s="12">
        <v>4.5637837610000001E-3</v>
      </c>
      <c r="AD128" s="12">
        <v>3.9709047999999999E-4</v>
      </c>
      <c r="AE128" s="12">
        <v>1.123045105E-3</v>
      </c>
      <c r="AF128" s="15">
        <v>5.4910671899999998E-3</v>
      </c>
      <c r="AG128" s="16">
        <v>3.961226903E-4</v>
      </c>
      <c r="AH128" s="12">
        <v>3.3640285260000001E-4</v>
      </c>
      <c r="AI128" s="13">
        <v>2.436527429E-4</v>
      </c>
      <c r="AJ128" s="14">
        <v>3.8243678860000002E-4</v>
      </c>
      <c r="AK128" s="12">
        <v>2.9682947210000002E-4</v>
      </c>
      <c r="AL128" s="12">
        <v>1.7287970699999999E-4</v>
      </c>
    </row>
    <row r="129" spans="2:38" ht="22.05" customHeight="1" x14ac:dyDescent="0.3">
      <c r="B129" s="106"/>
      <c r="C129" s="10" t="s">
        <v>50</v>
      </c>
      <c r="D129" s="11" t="s">
        <v>9</v>
      </c>
      <c r="E129" s="12" t="s">
        <v>10</v>
      </c>
      <c r="F129" s="12">
        <v>2.202402527E-7</v>
      </c>
      <c r="G129" s="12">
        <v>9.6246196789999992E-7</v>
      </c>
      <c r="H129" s="12">
        <v>7.5403427220000002E-6</v>
      </c>
      <c r="I129" s="12">
        <v>2.6003920080000001E-7</v>
      </c>
      <c r="J129" s="12">
        <v>1.1327690570000001E-6</v>
      </c>
      <c r="K129" s="12">
        <v>8.6942773119999998E-6</v>
      </c>
      <c r="L129" s="12">
        <v>2.9191517110000001E-7</v>
      </c>
      <c r="M129" s="12">
        <v>1.2615954570000001E-6</v>
      </c>
      <c r="N129" s="13">
        <v>9.4590714069999999E-6</v>
      </c>
      <c r="O129" s="14">
        <v>1.649219854E-7</v>
      </c>
      <c r="P129" s="12">
        <v>7.1648724999999996E-7</v>
      </c>
      <c r="Q129" s="12">
        <v>5.7397242019999998E-6</v>
      </c>
      <c r="R129" s="12">
        <v>2.2397721010000001E-7</v>
      </c>
      <c r="S129" s="12">
        <v>9.8016562330000009E-7</v>
      </c>
      <c r="T129" s="12">
        <v>7.6930818979999994E-6</v>
      </c>
      <c r="U129" s="12">
        <v>2.6249065850000002E-7</v>
      </c>
      <c r="V129" s="12">
        <v>1.1439832410000001E-6</v>
      </c>
      <c r="W129" s="13">
        <v>8.7817106760000003E-6</v>
      </c>
      <c r="X129" s="14">
        <v>9.1337845729999994E-8</v>
      </c>
      <c r="Y129" s="12">
        <v>3.7743453160000001E-7</v>
      </c>
      <c r="Z129" s="12">
        <v>2.9221105249999999E-6</v>
      </c>
      <c r="AA129" s="12">
        <v>1.7278306069999999E-7</v>
      </c>
      <c r="AB129" s="12">
        <v>7.5363129779999996E-7</v>
      </c>
      <c r="AC129" s="12">
        <v>6.0711877269999996E-6</v>
      </c>
      <c r="AD129" s="12">
        <v>2.2583091659999999E-7</v>
      </c>
      <c r="AE129" s="12">
        <v>9.8981911379999998E-7</v>
      </c>
      <c r="AF129" s="15">
        <v>7.7929535109999994E-6</v>
      </c>
      <c r="AG129" s="16">
        <v>2.2568002579999999E-7</v>
      </c>
      <c r="AH129" s="12">
        <v>1.780548757E-7</v>
      </c>
      <c r="AI129" s="13">
        <v>1.121699853E-7</v>
      </c>
      <c r="AJ129" s="14">
        <v>2.137073665E-7</v>
      </c>
      <c r="AK129" s="12">
        <v>1.481573122E-7</v>
      </c>
      <c r="AL129" s="12">
        <v>6.9535104789999996E-8</v>
      </c>
    </row>
    <row r="130" spans="2:38" ht="22.05" customHeight="1" x14ac:dyDescent="0.3">
      <c r="B130" s="106"/>
      <c r="C130" s="10" t="s">
        <v>51</v>
      </c>
      <c r="D130" s="11" t="s">
        <v>9</v>
      </c>
      <c r="E130" s="12" t="s">
        <v>10</v>
      </c>
      <c r="F130" s="12">
        <v>1.4527066379999999E-4</v>
      </c>
      <c r="G130" s="12">
        <v>4.3608242409999998E-4</v>
      </c>
      <c r="H130" s="12">
        <v>2.2736024110000001E-3</v>
      </c>
      <c r="I130" s="12">
        <v>1.666528115E-4</v>
      </c>
      <c r="J130" s="12">
        <v>4.9506669169999996E-4</v>
      </c>
      <c r="K130" s="12">
        <v>2.5376814880000002E-3</v>
      </c>
      <c r="L130" s="12">
        <v>1.8300839289999999E-4</v>
      </c>
      <c r="M130" s="12">
        <v>5.3805031350000003E-4</v>
      </c>
      <c r="N130" s="13">
        <v>2.709692577E-3</v>
      </c>
      <c r="O130" s="14">
        <v>1.145235365E-4</v>
      </c>
      <c r="P130" s="12">
        <v>3.4312438219999999E-4</v>
      </c>
      <c r="Q130" s="12">
        <v>1.8310622539999999E-3</v>
      </c>
      <c r="R130" s="12">
        <v>1.4724445650000001E-4</v>
      </c>
      <c r="S130" s="12">
        <v>4.4216253449999999E-4</v>
      </c>
      <c r="T130" s="12">
        <v>2.3108893070000001E-3</v>
      </c>
      <c r="U130" s="12">
        <v>1.6784352190000001E-4</v>
      </c>
      <c r="V130" s="12">
        <v>4.9868534550000004E-4</v>
      </c>
      <c r="W130" s="13">
        <v>2.558364766E-3</v>
      </c>
      <c r="X130" s="14">
        <v>6.8757464759999995E-5</v>
      </c>
      <c r="Y130" s="12">
        <v>2.0174079690000001E-4</v>
      </c>
      <c r="Z130" s="12">
        <v>1.064333483E-3</v>
      </c>
      <c r="AA130" s="12">
        <v>1.19186494E-4</v>
      </c>
      <c r="AB130" s="12">
        <v>3.5807967649999998E-4</v>
      </c>
      <c r="AC130" s="12">
        <v>1.9188764269999999E-3</v>
      </c>
      <c r="AD130" s="12">
        <v>1.481769868E-4</v>
      </c>
      <c r="AE130" s="12">
        <v>4.4536500350000002E-4</v>
      </c>
      <c r="AF130" s="15">
        <v>2.3355712179999998E-3</v>
      </c>
      <c r="AG130" s="16">
        <v>1.4804261449999999E-4</v>
      </c>
      <c r="AH130" s="12">
        <v>1.21932484E-4</v>
      </c>
      <c r="AI130" s="13">
        <v>8.2293845479999996E-5</v>
      </c>
      <c r="AJ130" s="14">
        <v>1.418785541E-4</v>
      </c>
      <c r="AK130" s="12">
        <v>1.0483364889999999E-4</v>
      </c>
      <c r="AL130" s="12">
        <v>5.4376043410000003E-5</v>
      </c>
    </row>
    <row r="131" spans="2:38" ht="22.05" customHeight="1" x14ac:dyDescent="0.3">
      <c r="B131" s="106"/>
      <c r="C131" s="10" t="s">
        <v>52</v>
      </c>
      <c r="D131" s="11" t="s">
        <v>9</v>
      </c>
      <c r="E131" s="12" t="s">
        <v>10</v>
      </c>
      <c r="F131" s="12">
        <v>1.323448714E-6</v>
      </c>
      <c r="G131" s="12">
        <v>5.8119285309999996E-6</v>
      </c>
      <c r="H131" s="12">
        <v>4.6409244529999997E-5</v>
      </c>
      <c r="I131" s="12">
        <v>1.575104079E-6</v>
      </c>
      <c r="J131" s="12">
        <v>6.9126413110000001E-6</v>
      </c>
      <c r="K131" s="12">
        <v>5.3811731049999999E-5</v>
      </c>
      <c r="L131" s="12">
        <v>1.7818420019999999E-6</v>
      </c>
      <c r="M131" s="12">
        <v>7.7977347250000004E-6</v>
      </c>
      <c r="N131" s="13">
        <v>5.907803643E-5</v>
      </c>
      <c r="O131" s="14">
        <v>9.8191219419999999E-7</v>
      </c>
      <c r="P131" s="12">
        <v>4.3079076020000001E-6</v>
      </c>
      <c r="Q131" s="12">
        <v>3.4714299549999998E-5</v>
      </c>
      <c r="R131" s="12">
        <v>1.34316997E-6</v>
      </c>
      <c r="S131" s="12">
        <v>5.9064623199999998E-6</v>
      </c>
      <c r="T131" s="12">
        <v>4.731617446E-5</v>
      </c>
      <c r="U131" s="12">
        <v>1.588648161E-6</v>
      </c>
      <c r="V131" s="12">
        <v>6.9794014050000004E-6</v>
      </c>
      <c r="W131" s="13">
        <v>5.4329877459999999E-5</v>
      </c>
      <c r="X131" s="14">
        <v>5.3899935889999998E-7</v>
      </c>
      <c r="Y131" s="12">
        <v>2.2284257279999999E-6</v>
      </c>
      <c r="Z131" s="12">
        <v>1.7357564500000001E-5</v>
      </c>
      <c r="AA131" s="12">
        <v>1.0244766599999999E-6</v>
      </c>
      <c r="AB131" s="12">
        <v>4.511183761E-6</v>
      </c>
      <c r="AC131" s="12">
        <v>3.6665194779999999E-5</v>
      </c>
      <c r="AD131" s="12">
        <v>1.3515201539999999E-6</v>
      </c>
      <c r="AE131" s="12">
        <v>5.9524877539999996E-6</v>
      </c>
      <c r="AF131" s="15">
        <v>4.7862165959999998E-5</v>
      </c>
      <c r="AG131" s="16">
        <v>1.3595716840000001E-6</v>
      </c>
      <c r="AH131" s="12">
        <v>1.0636554179999999E-6</v>
      </c>
      <c r="AI131" s="13">
        <v>6.6517389999999998E-7</v>
      </c>
      <c r="AJ131" s="14">
        <v>1.280859124E-6</v>
      </c>
      <c r="AK131" s="12">
        <v>8.7892874489999998E-7</v>
      </c>
      <c r="AL131" s="12">
        <v>4.0919928780000001E-7</v>
      </c>
    </row>
    <row r="132" spans="2:38" ht="22.05" customHeight="1" x14ac:dyDescent="0.3">
      <c r="B132" s="106"/>
      <c r="C132" s="10" t="s">
        <v>53</v>
      </c>
      <c r="D132" s="11" t="s">
        <v>9</v>
      </c>
      <c r="E132" s="12" t="s">
        <v>10</v>
      </c>
      <c r="F132" s="12">
        <v>6.0113860559999999E-9</v>
      </c>
      <c r="G132" s="12">
        <v>3.5282674559999999E-8</v>
      </c>
      <c r="H132" s="12">
        <v>4.4082875660000002E-7</v>
      </c>
      <c r="I132" s="12">
        <v>7.4008217329999998E-9</v>
      </c>
      <c r="J132" s="12">
        <v>4.2951338489999997E-8</v>
      </c>
      <c r="K132" s="12">
        <v>5.2800118060000003E-7</v>
      </c>
      <c r="L132" s="12">
        <v>8.6242728510000003E-9</v>
      </c>
      <c r="M132" s="12">
        <v>4.9303139349999999E-8</v>
      </c>
      <c r="N132" s="13">
        <v>5.9275799910000004E-7</v>
      </c>
      <c r="O132" s="14">
        <v>4.2815635480000003E-9</v>
      </c>
      <c r="P132" s="12">
        <v>2.4652862860000001E-8</v>
      </c>
      <c r="Q132" s="12">
        <v>3.1364555749999998E-7</v>
      </c>
      <c r="R132" s="12">
        <v>6.0988769589999999E-9</v>
      </c>
      <c r="S132" s="12">
        <v>3.5868289670000001E-8</v>
      </c>
      <c r="T132" s="12">
        <v>4.5030569139999998E-7</v>
      </c>
      <c r="U132" s="12">
        <v>7.4663253360000004E-9</v>
      </c>
      <c r="V132" s="12">
        <v>4.3365176339999999E-8</v>
      </c>
      <c r="W132" s="13">
        <v>5.3391920569999997E-7</v>
      </c>
      <c r="X132" s="14">
        <v>2.1878372450000002E-9</v>
      </c>
      <c r="Y132" s="12">
        <v>1.148045392E-8</v>
      </c>
      <c r="Z132" s="12">
        <v>1.3475678880000001E-7</v>
      </c>
      <c r="AA132" s="12">
        <v>4.4772012760000004E-9</v>
      </c>
      <c r="AB132" s="12">
        <v>2.5992910930000001E-8</v>
      </c>
      <c r="AC132" s="12">
        <v>3.3498244529999999E-7</v>
      </c>
      <c r="AD132" s="12">
        <v>6.1285039270000004E-9</v>
      </c>
      <c r="AE132" s="12">
        <v>3.612546351E-8</v>
      </c>
      <c r="AF132" s="15">
        <v>4.5584283730000002E-7</v>
      </c>
      <c r="AG132" s="16">
        <v>6.2124851930000002E-9</v>
      </c>
      <c r="AH132" s="12">
        <v>4.6977972620000001E-9</v>
      </c>
      <c r="AI132" s="13">
        <v>2.7731281720000001E-9</v>
      </c>
      <c r="AJ132" s="14">
        <v>5.7797477909999996E-9</v>
      </c>
      <c r="AK132" s="12">
        <v>3.769655255E-9</v>
      </c>
      <c r="AL132" s="12">
        <v>1.5924884739999999E-9</v>
      </c>
    </row>
    <row r="133" spans="2:38" ht="22.05" customHeight="1" x14ac:dyDescent="0.3">
      <c r="B133" s="106"/>
      <c r="C133" s="10" t="s">
        <v>54</v>
      </c>
      <c r="D133" s="11" t="s">
        <v>9</v>
      </c>
      <c r="E133" s="12" t="s">
        <v>10</v>
      </c>
      <c r="F133" s="12">
        <v>2.4937749090000002E-10</v>
      </c>
      <c r="G133" s="12">
        <v>1.506248237E-9</v>
      </c>
      <c r="H133" s="12">
        <v>2.2400135080000001E-8</v>
      </c>
      <c r="I133" s="12">
        <v>3.1036034849999999E-10</v>
      </c>
      <c r="J133" s="12">
        <v>1.879158606E-9</v>
      </c>
      <c r="K133" s="12">
        <v>2.7312291099999998E-8</v>
      </c>
      <c r="L133" s="12">
        <v>3.6305308759999999E-10</v>
      </c>
      <c r="M133" s="12">
        <v>2.1874966279999999E-9</v>
      </c>
      <c r="N133" s="13">
        <v>3.092511136E-8</v>
      </c>
      <c r="O133" s="14">
        <v>1.7315685E-10</v>
      </c>
      <c r="P133" s="12">
        <v>1.0235086110000001E-9</v>
      </c>
      <c r="Q133" s="12">
        <v>1.540294825E-8</v>
      </c>
      <c r="R133" s="12">
        <v>2.5400784249999999E-10</v>
      </c>
      <c r="S133" s="12">
        <v>1.538155381E-9</v>
      </c>
      <c r="T133" s="12">
        <v>2.2983137170000001E-8</v>
      </c>
      <c r="U133" s="12">
        <v>3.1362262790000001E-10</v>
      </c>
      <c r="V133" s="12">
        <v>1.9013868260000002E-9</v>
      </c>
      <c r="W133" s="13">
        <v>2.7675467249999999E-8</v>
      </c>
      <c r="X133" s="14">
        <v>7.8561941669999999E-11</v>
      </c>
      <c r="Y133" s="12">
        <v>4.3208098210000002E-10</v>
      </c>
      <c r="Z133" s="12">
        <v>6.0024638590000001E-9</v>
      </c>
      <c r="AA133" s="12">
        <v>1.8307189100000001E-10</v>
      </c>
      <c r="AB133" s="12">
        <v>1.0888873139999999E-9</v>
      </c>
      <c r="AC133" s="12">
        <v>1.656815485E-8</v>
      </c>
      <c r="AD133" s="12">
        <v>2.5597127200000001E-10</v>
      </c>
      <c r="AE133" s="12">
        <v>1.553848161E-9</v>
      </c>
      <c r="AF133" s="15">
        <v>2.3337143770000001E-8</v>
      </c>
      <c r="AG133" s="16">
        <v>2.576267533E-10</v>
      </c>
      <c r="AH133" s="12">
        <v>1.9107893049999999E-10</v>
      </c>
      <c r="AI133" s="13">
        <v>1.033750308E-10</v>
      </c>
      <c r="AJ133" s="14">
        <v>2.3972179799999999E-10</v>
      </c>
      <c r="AK133" s="12">
        <v>1.4946777150000001E-10</v>
      </c>
      <c r="AL133" s="12">
        <v>5.5063228280000001E-11</v>
      </c>
    </row>
    <row r="134" spans="2:38" ht="22.05" customHeight="1" x14ac:dyDescent="0.3">
      <c r="B134" s="106"/>
      <c r="C134" s="10" t="s">
        <v>55</v>
      </c>
      <c r="D134" s="11" t="s">
        <v>9</v>
      </c>
      <c r="E134" s="12" t="s">
        <v>10</v>
      </c>
      <c r="F134" s="12">
        <v>4.4594241490000004E-12</v>
      </c>
      <c r="G134" s="12">
        <v>3.195392909E-11</v>
      </c>
      <c r="H134" s="12">
        <v>6.6363803339999998E-10</v>
      </c>
      <c r="I134" s="12">
        <v>5.726299209E-12</v>
      </c>
      <c r="J134" s="12">
        <v>4.0910951710000001E-11</v>
      </c>
      <c r="K134" s="12">
        <v>8.227378778E-10</v>
      </c>
      <c r="L134" s="12">
        <v>6.8443094070000002E-12</v>
      </c>
      <c r="M134" s="12">
        <v>4.8383352879999999E-11</v>
      </c>
      <c r="N134" s="13">
        <v>9.389724553E-10</v>
      </c>
      <c r="O134" s="14">
        <v>2.918618472E-12</v>
      </c>
      <c r="P134" s="12">
        <v>2.0557734330000001E-11</v>
      </c>
      <c r="Q134" s="12">
        <v>4.3759534880000002E-10</v>
      </c>
      <c r="R134" s="12">
        <v>4.5412250349999997E-12</v>
      </c>
      <c r="S134" s="12">
        <v>3.2634919070000002E-11</v>
      </c>
      <c r="T134" s="12">
        <v>6.8143157780000004E-10</v>
      </c>
      <c r="U134" s="12">
        <v>5.7790374049999999E-12</v>
      </c>
      <c r="V134" s="12">
        <v>4.134606199E-11</v>
      </c>
      <c r="W134" s="13">
        <v>8.329931189E-10</v>
      </c>
      <c r="X134" s="14">
        <v>1.2498839850000001E-12</v>
      </c>
      <c r="Y134" s="12">
        <v>8.0413982760000006E-12</v>
      </c>
      <c r="Z134" s="12">
        <v>1.5505177700000001E-10</v>
      </c>
      <c r="AA134" s="12">
        <v>3.1027535139999998E-12</v>
      </c>
      <c r="AB134" s="12">
        <v>2.2017268220000001E-11</v>
      </c>
      <c r="AC134" s="12">
        <v>4.7426568230000004E-10</v>
      </c>
      <c r="AD134" s="12">
        <v>4.5680148030000003E-12</v>
      </c>
      <c r="AE134" s="12">
        <v>3.2926335269999998E-11</v>
      </c>
      <c r="AF134" s="15">
        <v>6.9177669150000002E-10</v>
      </c>
      <c r="AG134" s="16">
        <v>4.6425033959999997E-12</v>
      </c>
      <c r="AH134" s="12">
        <v>3.2793899969999999E-12</v>
      </c>
      <c r="AI134" s="13">
        <v>1.682884518E-12</v>
      </c>
      <c r="AJ134" s="14">
        <v>4.2502837189999999E-12</v>
      </c>
      <c r="AK134" s="12">
        <v>2.4858019289999999E-12</v>
      </c>
      <c r="AL134" s="12">
        <v>8.368606914E-13</v>
      </c>
    </row>
    <row r="135" spans="2:38" ht="22.05" customHeight="1" x14ac:dyDescent="0.3">
      <c r="B135" s="106"/>
      <c r="C135" s="10" t="s">
        <v>56</v>
      </c>
      <c r="D135" s="11" t="s">
        <v>9</v>
      </c>
      <c r="E135" s="12" t="s">
        <v>10</v>
      </c>
      <c r="F135" s="12">
        <v>2.8801128690000001E-13</v>
      </c>
      <c r="G135" s="12">
        <v>2.1892231949999998E-12</v>
      </c>
      <c r="H135" s="12">
        <v>5.1008579299999998E-11</v>
      </c>
      <c r="I135" s="12">
        <v>3.7430207050000001E-13</v>
      </c>
      <c r="J135" s="12">
        <v>2.825281675E-12</v>
      </c>
      <c r="K135" s="12">
        <v>6.3851937630000004E-11</v>
      </c>
      <c r="L135" s="12">
        <v>4.4413271350000002E-13</v>
      </c>
      <c r="M135" s="12">
        <v>3.3621579909999998E-12</v>
      </c>
      <c r="N135" s="13">
        <v>7.3095668409999998E-11</v>
      </c>
      <c r="O135" s="14">
        <v>1.850694619E-13</v>
      </c>
      <c r="P135" s="12">
        <v>1.3895282490000001E-12</v>
      </c>
      <c r="Q135" s="12">
        <v>3.2670307429999998E-11</v>
      </c>
      <c r="R135" s="12">
        <v>2.931494836E-13</v>
      </c>
      <c r="S135" s="12">
        <v>2.2348030540000001E-12</v>
      </c>
      <c r="T135" s="12">
        <v>5.2415575349999998E-11</v>
      </c>
      <c r="U135" s="12">
        <v>3.7756603400000002E-13</v>
      </c>
      <c r="V135" s="12">
        <v>2.8544128869999998E-12</v>
      </c>
      <c r="W135" s="13">
        <v>6.4625124699999994E-11</v>
      </c>
      <c r="X135" s="14">
        <v>7.682200552E-14</v>
      </c>
      <c r="Y135" s="12">
        <v>5.3054408740000002E-13</v>
      </c>
      <c r="Z135" s="12">
        <v>1.1313037309999999E-11</v>
      </c>
      <c r="AA135" s="12">
        <v>1.9672069150000001E-13</v>
      </c>
      <c r="AB135" s="12">
        <v>1.48817948E-12</v>
      </c>
      <c r="AC135" s="12">
        <v>3.5520877910000003E-11</v>
      </c>
      <c r="AD135" s="12">
        <v>2.9461464729999999E-13</v>
      </c>
      <c r="AE135" s="12">
        <v>2.2530417199999998E-12</v>
      </c>
      <c r="AF135" s="15">
        <v>5.3199517709999997E-11</v>
      </c>
      <c r="AG135" s="16">
        <v>3.006154082E-13</v>
      </c>
      <c r="AH135" s="12">
        <v>2.091120652E-13</v>
      </c>
      <c r="AI135" s="13">
        <v>1.04688888E-13</v>
      </c>
      <c r="AJ135" s="14">
        <v>2.7371624390000002E-13</v>
      </c>
      <c r="AK135" s="12">
        <v>1.5650196799999999E-13</v>
      </c>
      <c r="AL135" s="12">
        <v>5.1583683070000001E-14</v>
      </c>
    </row>
    <row r="136" spans="2:38" ht="22.05" customHeight="1" x14ac:dyDescent="0.3">
      <c r="B136" s="106"/>
      <c r="C136" s="10" t="s">
        <v>57</v>
      </c>
      <c r="D136" s="11" t="s">
        <v>9</v>
      </c>
      <c r="E136" s="12" t="s">
        <v>10</v>
      </c>
      <c r="F136" s="12">
        <v>6.5936687529999995E-13</v>
      </c>
      <c r="G136" s="12">
        <v>5.074915748E-12</v>
      </c>
      <c r="H136" s="12">
        <v>1.165854913E-10</v>
      </c>
      <c r="I136" s="12">
        <v>8.445670378E-13</v>
      </c>
      <c r="J136" s="12">
        <v>6.481542299E-12</v>
      </c>
      <c r="K136" s="12">
        <v>1.4601776729999999E-10</v>
      </c>
      <c r="L136" s="12">
        <v>1.007546585E-12</v>
      </c>
      <c r="M136" s="12">
        <v>7.6550215820000001E-12</v>
      </c>
      <c r="N136" s="13">
        <v>1.6775353330000001E-10</v>
      </c>
      <c r="O136" s="14">
        <v>4.328813512E-13</v>
      </c>
      <c r="P136" s="12">
        <v>3.225378081E-12</v>
      </c>
      <c r="Q136" s="12">
        <v>7.5437212029999999E-11</v>
      </c>
      <c r="R136" s="12">
        <v>6.7051464210000004E-13</v>
      </c>
      <c r="S136" s="12">
        <v>5.1763615099999997E-12</v>
      </c>
      <c r="T136" s="12">
        <v>1.1973332050000001E-10</v>
      </c>
      <c r="U136" s="12">
        <v>8.5141187720000001E-13</v>
      </c>
      <c r="V136" s="12">
        <v>6.544251252E-12</v>
      </c>
      <c r="W136" s="13">
        <v>1.47794596E-10</v>
      </c>
      <c r="X136" s="14">
        <v>1.755058365E-13</v>
      </c>
      <c r="Y136" s="12">
        <v>1.198730243E-12</v>
      </c>
      <c r="Z136" s="12">
        <v>2.6046213799999999E-11</v>
      </c>
      <c r="AA136" s="12">
        <v>4.5924825359999997E-13</v>
      </c>
      <c r="AB136" s="12">
        <v>3.4591661129999999E-12</v>
      </c>
      <c r="AC136" s="12">
        <v>8.1883229360000004E-11</v>
      </c>
      <c r="AD136" s="12">
        <v>6.7363524700000002E-13</v>
      </c>
      <c r="AE136" s="12">
        <v>5.2167038050000002E-12</v>
      </c>
      <c r="AF136" s="15">
        <v>1.214863626E-10</v>
      </c>
      <c r="AG136" s="16">
        <v>6.8702427640000004E-13</v>
      </c>
      <c r="AH136" s="12">
        <v>4.8651886559999998E-13</v>
      </c>
      <c r="AI136" s="13">
        <v>2.4177806020000002E-13</v>
      </c>
      <c r="AJ136" s="14">
        <v>6.2797748769999997E-13</v>
      </c>
      <c r="AK136" s="12">
        <v>3.6655905089999998E-13</v>
      </c>
      <c r="AL136" s="12">
        <v>1.162632544E-13</v>
      </c>
    </row>
    <row r="137" spans="2:38" ht="22.05" customHeight="1" x14ac:dyDescent="0.3">
      <c r="B137" s="106"/>
      <c r="C137" s="10" t="s">
        <v>58</v>
      </c>
      <c r="D137" s="11" t="s">
        <v>9</v>
      </c>
      <c r="E137" s="12" t="s">
        <v>10</v>
      </c>
      <c r="F137" s="12">
        <v>6.2422872320000001E-14</v>
      </c>
      <c r="G137" s="12">
        <v>4.9873180669999995E-13</v>
      </c>
      <c r="H137" s="12">
        <v>1.262465046E-11</v>
      </c>
      <c r="I137" s="12">
        <v>8.1519724780000005E-14</v>
      </c>
      <c r="J137" s="12">
        <v>6.458462237E-13</v>
      </c>
      <c r="K137" s="12">
        <v>1.593076712E-11</v>
      </c>
      <c r="L137" s="12">
        <v>9.8732613339999999E-14</v>
      </c>
      <c r="M137" s="12">
        <v>7.6996693530000002E-13</v>
      </c>
      <c r="N137" s="13">
        <v>1.8383700809999999E-11</v>
      </c>
      <c r="O137" s="14">
        <v>3.9674088129999997E-14</v>
      </c>
      <c r="P137" s="12">
        <v>3.1368790489999999E-13</v>
      </c>
      <c r="Q137" s="12">
        <v>8.0389739999999995E-12</v>
      </c>
      <c r="R137" s="12">
        <v>6.3515720999999998E-14</v>
      </c>
      <c r="S137" s="12">
        <v>5.0895274319999995E-13</v>
      </c>
      <c r="T137" s="12">
        <v>1.296981966E-11</v>
      </c>
      <c r="U137" s="12">
        <v>8.2205807919999995E-14</v>
      </c>
      <c r="V137" s="12">
        <v>6.5212928369999998E-13</v>
      </c>
      <c r="W137" s="13">
        <v>1.6122589370000001E-11</v>
      </c>
      <c r="X137" s="14">
        <v>1.609112386E-14</v>
      </c>
      <c r="Y137" s="12">
        <v>1.123577482E-13</v>
      </c>
      <c r="Z137" s="12">
        <v>2.6695557660000001E-12</v>
      </c>
      <c r="AA137" s="12">
        <v>4.2223728449999998E-14</v>
      </c>
      <c r="AB137" s="12">
        <v>3.3627947970000001E-13</v>
      </c>
      <c r="AC137" s="12">
        <v>8.7462398429999998E-12</v>
      </c>
      <c r="AD137" s="12">
        <v>6.3793263209999997E-14</v>
      </c>
      <c r="AE137" s="12">
        <v>5.1282860340000004E-13</v>
      </c>
      <c r="AF137" s="15">
        <v>1.315799292E-11</v>
      </c>
      <c r="AG137" s="16">
        <v>6.5256082329999995E-14</v>
      </c>
      <c r="AH137" s="12">
        <v>4.4995332060000002E-14</v>
      </c>
      <c r="AI137" s="13">
        <v>2.211125129E-14</v>
      </c>
      <c r="AJ137" s="14">
        <v>5.9223960909999994E-14</v>
      </c>
      <c r="AK137" s="12">
        <v>3.3383042289999999E-14</v>
      </c>
      <c r="AL137" s="12">
        <v>1.045698511E-14</v>
      </c>
    </row>
    <row r="138" spans="2:38" ht="22.05" customHeight="1" x14ac:dyDescent="0.3">
      <c r="B138" s="106"/>
      <c r="C138" s="10" t="s">
        <v>59</v>
      </c>
      <c r="D138" s="11" t="s">
        <v>9</v>
      </c>
      <c r="E138" s="12" t="s">
        <v>10</v>
      </c>
      <c r="F138" s="12">
        <v>3.4303489279999999E-14</v>
      </c>
      <c r="G138" s="12">
        <v>2.8488366180000001E-13</v>
      </c>
      <c r="H138" s="12">
        <v>6.4620253590000003E-12</v>
      </c>
      <c r="I138" s="12">
        <v>4.4100560330000001E-14</v>
      </c>
      <c r="J138" s="12">
        <v>3.665595659E-13</v>
      </c>
      <c r="K138" s="12">
        <v>8.1643251189999992E-12</v>
      </c>
      <c r="L138" s="12">
        <v>5.247794319E-14</v>
      </c>
      <c r="M138" s="12">
        <v>4.3927134070000002E-13</v>
      </c>
      <c r="N138" s="13">
        <v>9.4893606860000007E-12</v>
      </c>
      <c r="O138" s="14">
        <v>2.259362639E-14</v>
      </c>
      <c r="P138" s="12">
        <v>1.8548425059999999E-13</v>
      </c>
      <c r="Q138" s="12">
        <v>4.205400785E-12</v>
      </c>
      <c r="R138" s="12">
        <v>3.4740866600000001E-14</v>
      </c>
      <c r="S138" s="12">
        <v>2.8953497040000002E-13</v>
      </c>
      <c r="T138" s="12">
        <v>6.6237185009999999E-12</v>
      </c>
      <c r="U138" s="12">
        <v>4.4423066439999999E-14</v>
      </c>
      <c r="V138" s="12">
        <v>3.7006996859999999E-13</v>
      </c>
      <c r="W138" s="13">
        <v>8.2601633870000002E-12</v>
      </c>
      <c r="X138" s="14">
        <v>1.019835376E-14</v>
      </c>
      <c r="Y138" s="12">
        <v>7.7028295309999994E-14</v>
      </c>
      <c r="Z138" s="12">
        <v>1.523391981E-12</v>
      </c>
      <c r="AA138" s="12">
        <v>2.3625442959999999E-14</v>
      </c>
      <c r="AB138" s="12">
        <v>1.958263738E-13</v>
      </c>
      <c r="AC138" s="12">
        <v>4.518535719E-12</v>
      </c>
      <c r="AD138" s="12">
        <v>3.4785664470000002E-14</v>
      </c>
      <c r="AE138" s="12">
        <v>2.9093735879999998E-13</v>
      </c>
      <c r="AF138" s="15">
        <v>6.7023439750000002E-12</v>
      </c>
      <c r="AG138" s="16">
        <v>3.5856205700000003E-14</v>
      </c>
      <c r="AH138" s="12">
        <v>2.5380114070000001E-14</v>
      </c>
      <c r="AI138" s="13">
        <v>1.3546497129999999E-14</v>
      </c>
      <c r="AJ138" s="14">
        <v>3.2570544570000002E-14</v>
      </c>
      <c r="AK138" s="12">
        <v>1.931228682E-14</v>
      </c>
      <c r="AL138" s="12">
        <v>7.0551059770000001E-15</v>
      </c>
    </row>
    <row r="139" spans="2:38" ht="22.05" customHeight="1" x14ac:dyDescent="0.3">
      <c r="B139" s="106"/>
      <c r="C139" s="10" t="s">
        <v>60</v>
      </c>
      <c r="D139" s="11" t="s">
        <v>9</v>
      </c>
      <c r="E139" s="12" t="s">
        <v>10</v>
      </c>
      <c r="F139" s="12">
        <v>8.1591226189999994E-18</v>
      </c>
      <c r="G139" s="12">
        <v>7.3622058980000002E-17</v>
      </c>
      <c r="H139" s="12">
        <v>1.7660846589999999E-15</v>
      </c>
      <c r="I139" s="12">
        <v>1.0693939020000001E-17</v>
      </c>
      <c r="J139" s="12">
        <v>9.5267933010000001E-17</v>
      </c>
      <c r="K139" s="12">
        <v>2.2520840000000002E-15</v>
      </c>
      <c r="L139" s="12">
        <v>1.3102837029999999E-17</v>
      </c>
      <c r="M139" s="12">
        <v>1.143811454E-16</v>
      </c>
      <c r="N139" s="13">
        <v>2.6395145410000001E-15</v>
      </c>
      <c r="O139" s="14">
        <v>5.2619076349999999E-18</v>
      </c>
      <c r="P139" s="12">
        <v>4.5779887490000002E-17</v>
      </c>
      <c r="Q139" s="12">
        <v>1.1233678110000001E-15</v>
      </c>
      <c r="R139" s="12">
        <v>8.2582635249999992E-18</v>
      </c>
      <c r="S139" s="12">
        <v>7.4808858019999998E-17</v>
      </c>
      <c r="T139" s="12">
        <v>1.8065328119999999E-15</v>
      </c>
      <c r="U139" s="12">
        <v>1.077489354E-17</v>
      </c>
      <c r="V139" s="12">
        <v>9.6080078790000004E-17</v>
      </c>
      <c r="W139" s="13">
        <v>2.2764044340000001E-15</v>
      </c>
      <c r="X139" s="14">
        <v>2.2607185289999999E-18</v>
      </c>
      <c r="Y139" s="12">
        <v>1.7224580419999999E-17</v>
      </c>
      <c r="Z139" s="12">
        <v>3.8438281029999999E-16</v>
      </c>
      <c r="AA139" s="12">
        <v>5.5092846820000002E-18</v>
      </c>
      <c r="AB139" s="12">
        <v>4.8472721029999998E-17</v>
      </c>
      <c r="AC139" s="12">
        <v>1.2082385010000001E-15</v>
      </c>
      <c r="AD139" s="12">
        <v>8.2600700869999999E-18</v>
      </c>
      <c r="AE139" s="12">
        <v>7.5074879309999995E-17</v>
      </c>
      <c r="AF139" s="15">
        <v>1.8255205369999999E-15</v>
      </c>
      <c r="AG139" s="16">
        <v>8.551144191E-18</v>
      </c>
      <c r="AH139" s="12">
        <v>5.9529066079999999E-18</v>
      </c>
      <c r="AI139" s="13">
        <v>3.0605343519999999E-18</v>
      </c>
      <c r="AJ139" s="14">
        <v>7.7240694579999999E-18</v>
      </c>
      <c r="AK139" s="12">
        <v>4.4539701379999999E-18</v>
      </c>
      <c r="AL139" s="12">
        <v>1.528816715E-18</v>
      </c>
    </row>
    <row r="140" spans="2:38" ht="22.05" customHeight="1" x14ac:dyDescent="0.3">
      <c r="B140" s="106"/>
      <c r="C140" s="10" t="s">
        <v>61</v>
      </c>
      <c r="D140" s="11" t="s">
        <v>9</v>
      </c>
      <c r="E140" s="12" t="s">
        <v>10</v>
      </c>
      <c r="F140" s="12">
        <v>3.4019450439999998E-17</v>
      </c>
      <c r="G140" s="12">
        <v>3.3246366109999999E-16</v>
      </c>
      <c r="H140" s="12">
        <v>8.74345694E-15</v>
      </c>
      <c r="I140" s="12">
        <v>4.4643662270000001E-17</v>
      </c>
      <c r="J140" s="12">
        <v>4.342876358E-16</v>
      </c>
      <c r="K140" s="12">
        <v>1.124804951E-14</v>
      </c>
      <c r="L140" s="12">
        <v>5.4996168429999997E-17</v>
      </c>
      <c r="M140" s="12">
        <v>5.2162644700000005E-16</v>
      </c>
      <c r="N140" s="13">
        <v>1.3218819890000001E-14</v>
      </c>
      <c r="O140" s="14">
        <v>2.196374961E-17</v>
      </c>
      <c r="P140" s="12">
        <v>2.044751961E-16</v>
      </c>
      <c r="Q140" s="12">
        <v>5.5127741769999997E-15</v>
      </c>
      <c r="R140" s="12">
        <v>3.4371984890000001E-17</v>
      </c>
      <c r="S140" s="12">
        <v>3.374315623E-16</v>
      </c>
      <c r="T140" s="12">
        <v>8.9690861889999995E-15</v>
      </c>
      <c r="U140" s="12">
        <v>4.493061122E-17</v>
      </c>
      <c r="V140" s="12">
        <v>4.3760231390000001E-16</v>
      </c>
      <c r="W140" s="13">
        <v>1.1363062179999999E-14</v>
      </c>
      <c r="X140" s="14">
        <v>9.4741164549999997E-18</v>
      </c>
      <c r="Y140" s="12">
        <v>7.6266059089999999E-17</v>
      </c>
      <c r="Z140" s="12">
        <v>1.8939974340000002E-15</v>
      </c>
      <c r="AA140" s="12">
        <v>2.2925310679999999E-17</v>
      </c>
      <c r="AB140" s="12">
        <v>2.161767709E-16</v>
      </c>
      <c r="AC140" s="12">
        <v>5.9255710250000004E-15</v>
      </c>
      <c r="AD140" s="12">
        <v>3.4323356590000001E-17</v>
      </c>
      <c r="AE140" s="12">
        <v>3.3816138699999999E-16</v>
      </c>
      <c r="AF140" s="15">
        <v>9.0550922199999998E-15</v>
      </c>
      <c r="AG140" s="16">
        <v>3.5713056420000003E-17</v>
      </c>
      <c r="AH140" s="12">
        <v>2.486632638E-17</v>
      </c>
      <c r="AI140" s="13">
        <v>1.2852911029999999E-17</v>
      </c>
      <c r="AJ140" s="14">
        <v>3.2155607369999997E-17</v>
      </c>
      <c r="AK140" s="12">
        <v>1.8596257629999999E-17</v>
      </c>
      <c r="AL140" s="12">
        <v>6.4239888620000003E-18</v>
      </c>
    </row>
    <row r="141" spans="2:38" ht="22.05" customHeight="1" x14ac:dyDescent="0.3">
      <c r="B141" s="106"/>
      <c r="C141" s="10" t="s">
        <v>62</v>
      </c>
      <c r="D141" s="11" t="s">
        <v>9</v>
      </c>
      <c r="E141" s="12" t="s">
        <v>10</v>
      </c>
      <c r="F141" s="12">
        <v>3.5163370290000002E-19</v>
      </c>
      <c r="G141" s="12">
        <v>2.8858621380000002E-18</v>
      </c>
      <c r="H141" s="12">
        <v>7.4745628340000002E-17</v>
      </c>
      <c r="I141" s="12">
        <v>4.6091294720000002E-19</v>
      </c>
      <c r="J141" s="12">
        <v>3.7950405440000001E-18</v>
      </c>
      <c r="K141" s="12">
        <v>9.593751256E-17</v>
      </c>
      <c r="L141" s="12">
        <v>5.6053573680000001E-19</v>
      </c>
      <c r="M141" s="12">
        <v>4.5885367080000001E-18</v>
      </c>
      <c r="N141" s="13">
        <v>1.1257662119999999E-16</v>
      </c>
      <c r="O141" s="14">
        <v>2.2270217239999998E-19</v>
      </c>
      <c r="P141" s="12">
        <v>1.7742699470000002E-18</v>
      </c>
      <c r="Q141" s="12">
        <v>4.6310239299999999E-17</v>
      </c>
      <c r="R141" s="12">
        <v>3.5689506269999998E-19</v>
      </c>
      <c r="S141" s="12">
        <v>2.9390256559999998E-18</v>
      </c>
      <c r="T141" s="12">
        <v>7.6563354419999997E-17</v>
      </c>
      <c r="U141" s="12">
        <v>4.6427047329999999E-19</v>
      </c>
      <c r="V141" s="12">
        <v>3.8288912560000003E-18</v>
      </c>
      <c r="W141" s="13">
        <v>9.699685299E-17</v>
      </c>
      <c r="X141" s="14">
        <v>9.0127822400000001E-20</v>
      </c>
      <c r="Y141" s="12">
        <v>6.3699524610000002E-19</v>
      </c>
      <c r="Z141" s="12">
        <v>1.491886078E-17</v>
      </c>
      <c r="AA141" s="12">
        <v>2.3578362020000001E-19</v>
      </c>
      <c r="AB141" s="12">
        <v>1.8963032820000001E-18</v>
      </c>
      <c r="AC141" s="12">
        <v>5.0251294999999998E-17</v>
      </c>
      <c r="AD141" s="12">
        <v>3.5763427789999999E-19</v>
      </c>
      <c r="AE141" s="12">
        <v>2.9544869020000002E-18</v>
      </c>
      <c r="AF141" s="15">
        <v>7.7475284649999995E-17</v>
      </c>
      <c r="AG141" s="16">
        <v>3.6843472340000002E-19</v>
      </c>
      <c r="AH141" s="12">
        <v>2.5322567980000002E-19</v>
      </c>
      <c r="AI141" s="13">
        <v>1.2437825019999999E-19</v>
      </c>
      <c r="AJ141" s="14">
        <v>3.3286231230000001E-19</v>
      </c>
      <c r="AK141" s="12">
        <v>1.8690600889999999E-19</v>
      </c>
      <c r="AL141" s="12">
        <v>5.9514604639999995E-20</v>
      </c>
    </row>
    <row r="142" spans="2:38" ht="22.05" customHeight="1" x14ac:dyDescent="0.3">
      <c r="B142" s="106"/>
      <c r="C142" s="10" t="s">
        <v>63</v>
      </c>
      <c r="D142" s="11" t="s">
        <v>9</v>
      </c>
      <c r="E142" s="12" t="s">
        <v>10</v>
      </c>
      <c r="F142" s="12">
        <v>7.1922611099999998E-14</v>
      </c>
      <c r="G142" s="12">
        <v>5.6201077859999998E-13</v>
      </c>
      <c r="H142" s="12">
        <v>1.204900849E-11</v>
      </c>
      <c r="I142" s="12">
        <v>9.2790006359999994E-14</v>
      </c>
      <c r="J142" s="12">
        <v>7.2025843410000002E-13</v>
      </c>
      <c r="K142" s="12">
        <v>1.5139240560000001E-11</v>
      </c>
      <c r="L142" s="12">
        <v>1.120934197E-13</v>
      </c>
      <c r="M142" s="12">
        <v>8.5725279960000002E-13</v>
      </c>
      <c r="N142" s="13">
        <v>1.7497087109999999E-11</v>
      </c>
      <c r="O142" s="14">
        <v>4.747403507E-14</v>
      </c>
      <c r="P142" s="12">
        <v>3.6602340080000001E-13</v>
      </c>
      <c r="Q142" s="12">
        <v>7.8610824450000006E-12</v>
      </c>
      <c r="R142" s="12">
        <v>7.3076120889999999E-14</v>
      </c>
      <c r="S142" s="12">
        <v>5.7278118880000005E-13</v>
      </c>
      <c r="T142" s="12">
        <v>1.236735887E-11</v>
      </c>
      <c r="U142" s="12">
        <v>9.3682386070000006E-14</v>
      </c>
      <c r="V142" s="12">
        <v>7.2799578869999998E-13</v>
      </c>
      <c r="W142" s="13">
        <v>1.5332742019999999E-11</v>
      </c>
      <c r="X142" s="14">
        <v>2.110496429E-14</v>
      </c>
      <c r="Y142" s="12">
        <v>1.44523621E-13</v>
      </c>
      <c r="Z142" s="12">
        <v>2.7855638800000002E-12</v>
      </c>
      <c r="AA142" s="12">
        <v>5.0015865740000001E-14</v>
      </c>
      <c r="AB142" s="12">
        <v>3.8883162640000001E-13</v>
      </c>
      <c r="AC142" s="12">
        <v>8.4867364869999999E-12</v>
      </c>
      <c r="AD142" s="12">
        <v>7.3385423439999994E-14</v>
      </c>
      <c r="AE142" s="12">
        <v>5.7700860150000003E-13</v>
      </c>
      <c r="AF142" s="15">
        <v>1.2539826820000001E-11</v>
      </c>
      <c r="AG142" s="16">
        <v>7.4941090929999998E-14</v>
      </c>
      <c r="AH142" s="12">
        <v>5.3208434569999997E-14</v>
      </c>
      <c r="AI142" s="13">
        <v>2.8099067799999999E-14</v>
      </c>
      <c r="AJ142" s="14">
        <v>6.8499398589999995E-14</v>
      </c>
      <c r="AK142" s="12">
        <v>4.063162838E-14</v>
      </c>
      <c r="AL142" s="12">
        <v>1.460077617E-14</v>
      </c>
    </row>
    <row r="143" spans="2:38" ht="22.05" customHeight="1" x14ac:dyDescent="0.3">
      <c r="B143" s="106"/>
      <c r="C143" s="10" t="s">
        <v>64</v>
      </c>
      <c r="D143" s="11" t="s">
        <v>9</v>
      </c>
      <c r="E143" s="12" t="s">
        <v>10</v>
      </c>
      <c r="F143" s="12">
        <v>7.9431680949999994E-18</v>
      </c>
      <c r="G143" s="12">
        <v>6.4566138580000006E-17</v>
      </c>
      <c r="H143" s="12">
        <v>1.5011236479999999E-15</v>
      </c>
      <c r="I143" s="12">
        <v>1.0603251909999999E-17</v>
      </c>
      <c r="J143" s="12">
        <v>8.4457344150000001E-17</v>
      </c>
      <c r="K143" s="12">
        <v>1.930535894E-15</v>
      </c>
      <c r="L143" s="12">
        <v>1.283159128E-17</v>
      </c>
      <c r="M143" s="12">
        <v>1.019550133E-16</v>
      </c>
      <c r="N143" s="13">
        <v>2.2715126069999999E-15</v>
      </c>
      <c r="O143" s="14">
        <v>4.9462253210000001E-18</v>
      </c>
      <c r="P143" s="12">
        <v>4.0534348100000002E-17</v>
      </c>
      <c r="Q143" s="12">
        <v>9.3733555329999999E-16</v>
      </c>
      <c r="R143" s="12">
        <v>8.0790010780000004E-18</v>
      </c>
      <c r="S143" s="12">
        <v>6.5815968779999999E-17</v>
      </c>
      <c r="T143" s="12">
        <v>1.5408243989999999E-15</v>
      </c>
      <c r="U143" s="12">
        <v>1.069774736E-17</v>
      </c>
      <c r="V143" s="12">
        <v>8.5352194750000003E-17</v>
      </c>
      <c r="W143" s="13">
        <v>1.9549592420000001E-15</v>
      </c>
      <c r="X143" s="14">
        <v>1.9629000070000002E-18</v>
      </c>
      <c r="Y143" s="12">
        <v>1.424089528E-17</v>
      </c>
      <c r="Z143" s="12">
        <v>3.1104105970000002E-16</v>
      </c>
      <c r="AA143" s="12">
        <v>5.239547288E-18</v>
      </c>
      <c r="AB143" s="12">
        <v>4.3206091849999998E-17</v>
      </c>
      <c r="AC143" s="12">
        <v>1.01561495E-15</v>
      </c>
      <c r="AD143" s="12">
        <v>8.1090633029999998E-18</v>
      </c>
      <c r="AE143" s="12">
        <v>6.6253891429999995E-17</v>
      </c>
      <c r="AF143" s="15">
        <v>1.5608202E-15</v>
      </c>
      <c r="AG143" s="16">
        <v>8.3218712319999993E-18</v>
      </c>
      <c r="AH143" s="12">
        <v>5.6317855810000002E-18</v>
      </c>
      <c r="AI143" s="13">
        <v>2.7193078739999998E-18</v>
      </c>
      <c r="AJ143" s="14">
        <v>7.5164123819999999E-18</v>
      </c>
      <c r="AK143" s="12">
        <v>4.1425461499999998E-18</v>
      </c>
      <c r="AL143" s="12">
        <v>1.2883992549999999E-18</v>
      </c>
    </row>
    <row r="144" spans="2:38" ht="22.05" customHeight="1" x14ac:dyDescent="0.3">
      <c r="B144" s="106"/>
      <c r="C144" s="10" t="s">
        <v>65</v>
      </c>
      <c r="D144" s="11" t="s">
        <v>9</v>
      </c>
      <c r="E144" s="12" t="s">
        <v>10</v>
      </c>
      <c r="F144" s="12">
        <v>2.1455728999999999E-20</v>
      </c>
      <c r="G144" s="12">
        <v>1.865121417E-19</v>
      </c>
      <c r="H144" s="12">
        <v>5.3244772309999997E-18</v>
      </c>
      <c r="I144" s="12">
        <v>2.8343789590000001E-20</v>
      </c>
      <c r="J144" s="12">
        <v>2.4712387859999998E-19</v>
      </c>
      <c r="K144" s="12">
        <v>6.8767796709999997E-18</v>
      </c>
      <c r="L144" s="12">
        <v>3.4691198800000001E-20</v>
      </c>
      <c r="M144" s="12">
        <v>3.0054736430000002E-19</v>
      </c>
      <c r="N144" s="13">
        <v>8.1051565289999993E-18</v>
      </c>
      <c r="O144" s="14">
        <v>1.339064856E-20</v>
      </c>
      <c r="P144" s="12">
        <v>1.1299391859999999E-19</v>
      </c>
      <c r="Q144" s="12">
        <v>3.2567341490000001E-18</v>
      </c>
      <c r="R144" s="12">
        <v>2.1741397120000001E-20</v>
      </c>
      <c r="S144" s="12">
        <v>1.8967003289999999E-19</v>
      </c>
      <c r="T144" s="12">
        <v>5.447656418E-18</v>
      </c>
      <c r="U144" s="12">
        <v>2.8511943129999999E-20</v>
      </c>
      <c r="V144" s="12">
        <v>2.4901995749999999E-19</v>
      </c>
      <c r="W144" s="13">
        <v>6.9448405050000004E-18</v>
      </c>
      <c r="X144" s="14">
        <v>5.2827514199999997E-21</v>
      </c>
      <c r="Y144" s="12">
        <v>3.9484745989999999E-20</v>
      </c>
      <c r="Z144" s="12">
        <v>1.0222125340000001E-18</v>
      </c>
      <c r="AA144" s="12">
        <v>1.416207849E-20</v>
      </c>
      <c r="AB144" s="12">
        <v>1.206672078E-19</v>
      </c>
      <c r="AC144" s="12">
        <v>3.5319966960000003E-18</v>
      </c>
      <c r="AD144" s="12">
        <v>2.174533592E-20</v>
      </c>
      <c r="AE144" s="12">
        <v>1.9033785200000001E-19</v>
      </c>
      <c r="AF144" s="15">
        <v>5.5043116719999999E-18</v>
      </c>
      <c r="AG144" s="16">
        <v>2.2552253839999999E-20</v>
      </c>
      <c r="AH144" s="12">
        <v>1.531396627E-20</v>
      </c>
      <c r="AI144" s="13">
        <v>7.3708319550000006E-21</v>
      </c>
      <c r="AJ144" s="14">
        <v>2.0243214700000001E-20</v>
      </c>
      <c r="AK144" s="12">
        <v>1.1159067130000001E-20</v>
      </c>
      <c r="AL144" s="12">
        <v>3.4421319809999999E-21</v>
      </c>
    </row>
    <row r="145" spans="2:38" ht="22.05" customHeight="1" x14ac:dyDescent="0.3">
      <c r="B145" s="106"/>
      <c r="C145" s="10" t="s">
        <v>66</v>
      </c>
      <c r="D145" s="11" t="s">
        <v>9</v>
      </c>
      <c r="E145" s="12" t="s">
        <v>10</v>
      </c>
      <c r="F145" s="12">
        <v>1.134184173E-21</v>
      </c>
      <c r="G145" s="12">
        <v>1.077176162E-20</v>
      </c>
      <c r="H145" s="12">
        <v>3.5385768140000002E-19</v>
      </c>
      <c r="I145" s="12">
        <v>1.5123443509999999E-21</v>
      </c>
      <c r="J145" s="12">
        <v>1.4404358399999999E-20</v>
      </c>
      <c r="K145" s="12">
        <v>4.6063129219999995E-19</v>
      </c>
      <c r="L145" s="12">
        <v>1.8659227639999999E-21</v>
      </c>
      <c r="M145" s="12">
        <v>1.7648625380000001E-20</v>
      </c>
      <c r="N145" s="13">
        <v>5.4594318510000002E-19</v>
      </c>
      <c r="O145" s="14">
        <v>6.9566369140000003E-22</v>
      </c>
      <c r="P145" s="12">
        <v>6.4107341619999999E-21</v>
      </c>
      <c r="Q145" s="12">
        <v>2.129969656E-19</v>
      </c>
      <c r="R145" s="12">
        <v>1.14632006E-21</v>
      </c>
      <c r="S145" s="12">
        <v>1.092906164E-20</v>
      </c>
      <c r="T145" s="12">
        <v>3.6141674220000002E-19</v>
      </c>
      <c r="U145" s="12">
        <v>1.5182658819999999E-21</v>
      </c>
      <c r="V145" s="12">
        <v>1.44882623E-20</v>
      </c>
      <c r="W145" s="13">
        <v>4.6441528160000003E-19</v>
      </c>
      <c r="X145" s="14">
        <v>2.6674378570000002E-22</v>
      </c>
      <c r="Y145" s="12">
        <v>2.1716372879999999E-21</v>
      </c>
      <c r="Z145" s="12">
        <v>6.4793858710000004E-20</v>
      </c>
      <c r="AA145" s="12">
        <v>7.3395285409999998E-22</v>
      </c>
      <c r="AB145" s="12">
        <v>6.8329214110000004E-21</v>
      </c>
      <c r="AC145" s="12">
        <v>2.3070390400000001E-19</v>
      </c>
      <c r="AD145" s="12">
        <v>1.1432839680000001E-21</v>
      </c>
      <c r="AE145" s="12">
        <v>1.0939298E-20</v>
      </c>
      <c r="AF145" s="15">
        <v>3.6437399040000001E-19</v>
      </c>
      <c r="AG145" s="16">
        <v>1.197344543E-21</v>
      </c>
      <c r="AH145" s="12">
        <v>8.0144637950000003E-22</v>
      </c>
      <c r="AI145" s="13">
        <v>3.770955561E-22</v>
      </c>
      <c r="AJ145" s="14">
        <v>1.0653025049999999E-21</v>
      </c>
      <c r="AK145" s="12">
        <v>5.7465510440000003E-22</v>
      </c>
      <c r="AL145" s="12">
        <v>1.710718837E-22</v>
      </c>
    </row>
    <row r="146" spans="2:38" ht="22.05" customHeight="1" x14ac:dyDescent="0.3">
      <c r="B146" s="106"/>
      <c r="C146" s="10" t="s">
        <v>67</v>
      </c>
      <c r="D146" s="11" t="s">
        <v>9</v>
      </c>
      <c r="E146" s="12" t="s">
        <v>10</v>
      </c>
      <c r="F146" s="12">
        <v>1.605182443E-18</v>
      </c>
      <c r="G146" s="12">
        <v>1.43371758E-17</v>
      </c>
      <c r="H146" s="12">
        <v>3.8904532959999998E-16</v>
      </c>
      <c r="I146" s="12">
        <v>2.1558270639999998E-18</v>
      </c>
      <c r="J146" s="12">
        <v>1.9052252529999999E-17</v>
      </c>
      <c r="K146" s="12">
        <v>5.0113851999999996E-16</v>
      </c>
      <c r="L146" s="12">
        <v>2.6762723549999998E-18</v>
      </c>
      <c r="M146" s="12">
        <v>2.301742055E-17</v>
      </c>
      <c r="N146" s="13">
        <v>5.8807035840000001E-16</v>
      </c>
      <c r="O146" s="14">
        <v>9.7994887759999994E-19</v>
      </c>
      <c r="P146" s="12">
        <v>8.4818198380000007E-18</v>
      </c>
      <c r="Q146" s="12">
        <v>2.4038270940000002E-16</v>
      </c>
      <c r="R146" s="12">
        <v>1.630629207E-18</v>
      </c>
      <c r="S146" s="12">
        <v>1.4612633559999999E-17</v>
      </c>
      <c r="T146" s="12">
        <v>3.993570558E-16</v>
      </c>
      <c r="U146" s="12">
        <v>2.173408994E-18</v>
      </c>
      <c r="V146" s="12">
        <v>1.9219233820000001E-17</v>
      </c>
      <c r="W146" s="13">
        <v>5.0666763340000001E-16</v>
      </c>
      <c r="X146" s="14">
        <v>3.7127278009999998E-19</v>
      </c>
      <c r="Y146" s="12">
        <v>2.8283828040000002E-18</v>
      </c>
      <c r="Z146" s="12">
        <v>7.4692966709999999E-17</v>
      </c>
      <c r="AA146" s="12">
        <v>1.040721527E-18</v>
      </c>
      <c r="AB146" s="12">
        <v>9.0946763000000005E-18</v>
      </c>
      <c r="AC146" s="12">
        <v>2.6098715640000002E-16</v>
      </c>
      <c r="AD146" s="12">
        <v>1.63382109E-18</v>
      </c>
      <c r="AE146" s="12">
        <v>1.4686780369999999E-17</v>
      </c>
      <c r="AF146" s="15">
        <v>4.0411949850000001E-16</v>
      </c>
      <c r="AG146" s="16">
        <v>1.6876495579999999E-18</v>
      </c>
      <c r="AH146" s="12">
        <v>1.124799266E-18</v>
      </c>
      <c r="AI146" s="13">
        <v>5.2399249999999997E-19</v>
      </c>
      <c r="AJ146" s="14">
        <v>1.5133182450000001E-18</v>
      </c>
      <c r="AK146" s="12">
        <v>8.1204491339999997E-19</v>
      </c>
      <c r="AL146" s="12">
        <v>2.3823471139999999E-19</v>
      </c>
    </row>
    <row r="147" spans="2:38" ht="22.05" customHeight="1" x14ac:dyDescent="0.3">
      <c r="B147" s="106"/>
      <c r="C147" s="10" t="s">
        <v>68</v>
      </c>
      <c r="D147" s="11" t="s">
        <v>9</v>
      </c>
      <c r="E147" s="12" t="s">
        <v>10</v>
      </c>
      <c r="F147" s="12">
        <v>7.5005052640000002E-24</v>
      </c>
      <c r="G147" s="12">
        <v>7.0881304350000001E-23</v>
      </c>
      <c r="H147" s="12">
        <v>2.4385470249999999E-21</v>
      </c>
      <c r="I147" s="12">
        <v>1.0007136820000001E-23</v>
      </c>
      <c r="J147" s="12">
        <v>9.4726152440000005E-23</v>
      </c>
      <c r="K147" s="12">
        <v>3.1637392570000001E-21</v>
      </c>
      <c r="L147" s="12">
        <v>1.2325431779999999E-23</v>
      </c>
      <c r="M147" s="12">
        <v>1.1578269280000001E-22</v>
      </c>
      <c r="N147" s="13">
        <v>3.737196353E-21</v>
      </c>
      <c r="O147" s="14">
        <v>4.5631548619999998E-24</v>
      </c>
      <c r="P147" s="12">
        <v>4.1931330280000002E-23</v>
      </c>
      <c r="Q147" s="12">
        <v>1.4658112E-21</v>
      </c>
      <c r="R147" s="12">
        <v>7.5763526620000004E-24</v>
      </c>
      <c r="S147" s="12">
        <v>7.1874303520000003E-23</v>
      </c>
      <c r="T147" s="12">
        <v>2.488020342E-21</v>
      </c>
      <c r="U147" s="12">
        <v>1.0033728539999999E-23</v>
      </c>
      <c r="V147" s="12">
        <v>9.5166810140000003E-23</v>
      </c>
      <c r="W147" s="13">
        <v>3.1864309860000001E-21</v>
      </c>
      <c r="X147" s="14">
        <v>1.7120303099999999E-24</v>
      </c>
      <c r="Y147" s="12">
        <v>1.3954282040000001E-23</v>
      </c>
      <c r="Z147" s="12">
        <v>4.4199969919999996E-22</v>
      </c>
      <c r="AA147" s="12">
        <v>4.822851028E-24</v>
      </c>
      <c r="AB147" s="12">
        <v>4.4756581969999998E-23</v>
      </c>
      <c r="AC147" s="12">
        <v>1.58915007E-21</v>
      </c>
      <c r="AD147" s="12">
        <v>7.5500141739999996E-24</v>
      </c>
      <c r="AE147" s="12">
        <v>7.1888206409999999E-23</v>
      </c>
      <c r="AF147" s="15">
        <v>2.5069437140000001E-21</v>
      </c>
      <c r="AG147" s="16">
        <v>7.9303366390000003E-24</v>
      </c>
      <c r="AH147" s="12">
        <v>5.2764263270000003E-24</v>
      </c>
      <c r="AI147" s="13">
        <v>2.4415702559999999E-24</v>
      </c>
      <c r="AJ147" s="14">
        <v>7.033795431E-24</v>
      </c>
      <c r="AK147" s="12">
        <v>3.7508513769999999E-24</v>
      </c>
      <c r="AL147" s="12">
        <v>1.0865859840000001E-24</v>
      </c>
    </row>
    <row r="148" spans="2:38" ht="22.05" customHeight="1" x14ac:dyDescent="0.3">
      <c r="B148" s="106"/>
      <c r="C148" s="10" t="s">
        <v>69</v>
      </c>
      <c r="D148" s="11" t="s">
        <v>9</v>
      </c>
      <c r="E148" s="12" t="s">
        <v>10</v>
      </c>
      <c r="F148" s="12">
        <v>1.3360759550000001E-19</v>
      </c>
      <c r="G148" s="12">
        <v>1.229100124E-18</v>
      </c>
      <c r="H148" s="12">
        <v>3.149372723E-17</v>
      </c>
      <c r="I148" s="12">
        <v>1.750404908E-19</v>
      </c>
      <c r="J148" s="12">
        <v>1.6227658209999999E-18</v>
      </c>
      <c r="K148" s="12">
        <v>4.0931891100000002E-17</v>
      </c>
      <c r="L148" s="12">
        <v>2.148759969E-19</v>
      </c>
      <c r="M148" s="12">
        <v>1.9854237219999998E-18</v>
      </c>
      <c r="N148" s="13">
        <v>4.8738153359999997E-17</v>
      </c>
      <c r="O148" s="14">
        <v>8.6535409310000005E-20</v>
      </c>
      <c r="P148" s="12">
        <v>7.6694232180000003E-19</v>
      </c>
      <c r="Q148" s="12">
        <v>1.949259551E-17</v>
      </c>
      <c r="R148" s="12">
        <v>1.3496879869999999E-19</v>
      </c>
      <c r="S148" s="12">
        <v>1.2466854670000001E-18</v>
      </c>
      <c r="T148" s="12">
        <v>3.2190302640000001E-17</v>
      </c>
      <c r="U148" s="12">
        <v>1.762086507E-19</v>
      </c>
      <c r="V148" s="12">
        <v>1.6364461470000001E-18</v>
      </c>
      <c r="W148" s="13">
        <v>4.1362537869999998E-17</v>
      </c>
      <c r="X148" s="14">
        <v>3.7793597840000002E-20</v>
      </c>
      <c r="Y148" s="12">
        <v>2.9297028650000002E-19</v>
      </c>
      <c r="Z148" s="12">
        <v>6.4591134319999998E-18</v>
      </c>
      <c r="AA148" s="12">
        <v>9.0205467520000002E-20</v>
      </c>
      <c r="AB148" s="12">
        <v>8.0878545990000004E-19</v>
      </c>
      <c r="AC148" s="12">
        <v>2.0936937229999999E-17</v>
      </c>
      <c r="AD148" s="12">
        <v>1.347785343E-19</v>
      </c>
      <c r="AE148" s="12">
        <v>1.249182518E-18</v>
      </c>
      <c r="AF148" s="15">
        <v>3.2473251350000003E-17</v>
      </c>
      <c r="AG148" s="16">
        <v>1.401908416E-19</v>
      </c>
      <c r="AH148" s="12">
        <v>9.7887855759999996E-20</v>
      </c>
      <c r="AI148" s="13">
        <v>5.0957169170000002E-20</v>
      </c>
      <c r="AJ148" s="14">
        <v>1.263536093E-19</v>
      </c>
      <c r="AK148" s="12">
        <v>7.3325935930000003E-20</v>
      </c>
      <c r="AL148" s="12">
        <v>2.570015428E-20</v>
      </c>
    </row>
    <row r="149" spans="2:38" ht="22.05" customHeight="1" x14ac:dyDescent="0.3">
      <c r="B149" s="106"/>
      <c r="C149" s="10" t="s">
        <v>70</v>
      </c>
      <c r="D149" s="11" t="s">
        <v>9</v>
      </c>
      <c r="E149" s="12" t="s">
        <v>10</v>
      </c>
      <c r="F149" s="12">
        <v>3.5908504930000001E-20</v>
      </c>
      <c r="G149" s="12">
        <v>3.2092555330000002E-19</v>
      </c>
      <c r="H149" s="12">
        <v>8.5022875960000001E-18</v>
      </c>
      <c r="I149" s="12">
        <v>4.7404299189999998E-20</v>
      </c>
      <c r="J149" s="12">
        <v>4.2602184860000001E-19</v>
      </c>
      <c r="K149" s="12">
        <v>1.1065048639999999E-17</v>
      </c>
      <c r="L149" s="12">
        <v>5.8329836430000006E-20</v>
      </c>
      <c r="M149" s="12">
        <v>5.2162681510000002E-19</v>
      </c>
      <c r="N149" s="13">
        <v>1.3156188529999999E-17</v>
      </c>
      <c r="O149" s="14">
        <v>2.2773644199999999E-20</v>
      </c>
      <c r="P149" s="12">
        <v>1.9671255820000001E-19</v>
      </c>
      <c r="Q149" s="12">
        <v>5.2096430550000003E-18</v>
      </c>
      <c r="R149" s="12">
        <v>3.6344645600000002E-20</v>
      </c>
      <c r="S149" s="12">
        <v>3.2603939059999998E-19</v>
      </c>
      <c r="T149" s="12">
        <v>8.6997174099999994E-18</v>
      </c>
      <c r="U149" s="12">
        <v>4.7732844989999998E-20</v>
      </c>
      <c r="V149" s="12">
        <v>4.2968687909999999E-19</v>
      </c>
      <c r="W149" s="13">
        <v>1.1183015349999999E-17</v>
      </c>
      <c r="X149" s="14">
        <v>9.4361411940000007E-21</v>
      </c>
      <c r="Y149" s="12">
        <v>7.1621517349999995E-20</v>
      </c>
      <c r="Z149" s="12">
        <v>1.670639106E-18</v>
      </c>
      <c r="AA149" s="12">
        <v>2.3910209750000001E-20</v>
      </c>
      <c r="AB149" s="12">
        <v>2.087383813E-19</v>
      </c>
      <c r="AC149" s="12">
        <v>5.6219930040000003E-18</v>
      </c>
      <c r="AD149" s="12">
        <v>3.6334212140000001E-20</v>
      </c>
      <c r="AE149" s="12">
        <v>3.2701856560000001E-19</v>
      </c>
      <c r="AF149" s="15">
        <v>8.7840600540000007E-18</v>
      </c>
      <c r="AG149" s="16">
        <v>3.7706297980000002E-20</v>
      </c>
      <c r="AH149" s="12">
        <v>2.590192011E-20</v>
      </c>
      <c r="AI149" s="13">
        <v>1.2942230229999999E-20</v>
      </c>
      <c r="AJ149" s="14">
        <v>3.3920366629999999E-20</v>
      </c>
      <c r="AK149" s="12">
        <v>1.913711266E-20</v>
      </c>
      <c r="AL149" s="12">
        <v>6.2799309770000003E-21</v>
      </c>
    </row>
    <row r="150" spans="2:38" ht="22.05" customHeight="1" x14ac:dyDescent="0.3">
      <c r="B150" s="106"/>
      <c r="C150" s="10" t="s">
        <v>71</v>
      </c>
      <c r="D150" s="11" t="s">
        <v>9</v>
      </c>
      <c r="E150" s="12" t="s">
        <v>10</v>
      </c>
      <c r="F150" s="12">
        <v>7.9985548050000006E-23</v>
      </c>
      <c r="G150" s="12">
        <v>7.7948681429999998E-22</v>
      </c>
      <c r="H150" s="12">
        <v>2.21468594E-20</v>
      </c>
      <c r="I150" s="12">
        <v>1.050974645E-22</v>
      </c>
      <c r="J150" s="12">
        <v>1.031674261E-21</v>
      </c>
      <c r="K150" s="12">
        <v>2.8798470740000001E-20</v>
      </c>
      <c r="L150" s="12">
        <v>1.293444992E-22</v>
      </c>
      <c r="M150" s="12">
        <v>1.264937376E-21</v>
      </c>
      <c r="N150" s="13">
        <v>3.4330147380000002E-20</v>
      </c>
      <c r="O150" s="14">
        <v>5.1354627199999998E-23</v>
      </c>
      <c r="P150" s="12">
        <v>4.8254326219999998E-22</v>
      </c>
      <c r="Q150" s="12">
        <v>1.3633327519999999E-20</v>
      </c>
      <c r="R150" s="12">
        <v>8.0535743829999994E-23</v>
      </c>
      <c r="S150" s="12">
        <v>7.8827969770000001E-22</v>
      </c>
      <c r="T150" s="12">
        <v>2.2567736010000001E-20</v>
      </c>
      <c r="U150" s="12">
        <v>1.055148288E-22</v>
      </c>
      <c r="V150" s="12">
        <v>1.037793297E-21</v>
      </c>
      <c r="W150" s="13">
        <v>2.9035370740000002E-20</v>
      </c>
      <c r="X150" s="14">
        <v>2.213994297E-23</v>
      </c>
      <c r="Y150" s="12">
        <v>1.8215850959999999E-22</v>
      </c>
      <c r="Z150" s="12">
        <v>4.4773149940000003E-21</v>
      </c>
      <c r="AA150" s="12">
        <v>5.3343664250000001E-23</v>
      </c>
      <c r="AB150" s="12">
        <v>5.0723927860000004E-22</v>
      </c>
      <c r="AC150" s="12">
        <v>1.460321779E-20</v>
      </c>
      <c r="AD150" s="12">
        <v>8.0159242599999996E-23</v>
      </c>
      <c r="AE150" s="12">
        <v>7.874915437E-22</v>
      </c>
      <c r="AF150" s="15">
        <v>2.27067799E-20</v>
      </c>
      <c r="AG150" s="16">
        <v>8.426146446E-23</v>
      </c>
      <c r="AH150" s="12">
        <v>5.8420930800000003E-23</v>
      </c>
      <c r="AI150" s="13">
        <v>3.0101518500000002E-23</v>
      </c>
      <c r="AJ150" s="14">
        <v>7.534607405E-23</v>
      </c>
      <c r="AK150" s="12">
        <v>4.3240444949999998E-23</v>
      </c>
      <c r="AL150" s="12">
        <v>1.4914369929999999E-23</v>
      </c>
    </row>
    <row r="151" spans="2:38" ht="22.05" customHeight="1" x14ac:dyDescent="0.3">
      <c r="B151" s="106"/>
      <c r="C151" s="10" t="s">
        <v>72</v>
      </c>
      <c r="D151" s="11" t="s">
        <v>9</v>
      </c>
      <c r="E151" s="12" t="s">
        <v>10</v>
      </c>
      <c r="F151" s="12">
        <v>1.5908423970000001E-22</v>
      </c>
      <c r="G151" s="12">
        <v>1.267266346E-21</v>
      </c>
      <c r="H151" s="12">
        <v>2.907307855E-20</v>
      </c>
      <c r="I151" s="12">
        <v>2.072935744E-22</v>
      </c>
      <c r="J151" s="12">
        <v>1.6589746349999999E-21</v>
      </c>
      <c r="K151" s="12">
        <v>3.7281964019999999E-20</v>
      </c>
      <c r="L151" s="12">
        <v>2.5195780599999998E-22</v>
      </c>
      <c r="M151" s="12">
        <v>2.0071769799999999E-21</v>
      </c>
      <c r="N151" s="13">
        <v>4.3886561769999998E-20</v>
      </c>
      <c r="O151" s="14">
        <v>1.02735981E-22</v>
      </c>
      <c r="P151" s="12">
        <v>7.9306956019999995E-22</v>
      </c>
      <c r="Q151" s="12">
        <v>1.8217623860000001E-20</v>
      </c>
      <c r="R151" s="12">
        <v>1.612433962E-22</v>
      </c>
      <c r="S151" s="12">
        <v>1.28886715E-21</v>
      </c>
      <c r="T151" s="12">
        <v>2.9739970299999998E-20</v>
      </c>
      <c r="U151" s="12">
        <v>2.0885029360000001E-22</v>
      </c>
      <c r="V151" s="12">
        <v>1.674024536E-21</v>
      </c>
      <c r="W151" s="13">
        <v>3.769351868E-20</v>
      </c>
      <c r="X151" s="14">
        <v>4.3715635829999999E-23</v>
      </c>
      <c r="Y151" s="12">
        <v>2.9886483860000001E-22</v>
      </c>
      <c r="Z151" s="12">
        <v>6.0959725520000001E-21</v>
      </c>
      <c r="AA151" s="12">
        <v>1.080983545E-22</v>
      </c>
      <c r="AB151" s="12">
        <v>8.426383483E-22</v>
      </c>
      <c r="AC151" s="12">
        <v>1.9662159089999999E-20</v>
      </c>
      <c r="AD151" s="12">
        <v>1.614726834E-22</v>
      </c>
      <c r="AE151" s="12">
        <v>1.2946775080000001E-21</v>
      </c>
      <c r="AF151" s="15">
        <v>3.0063892290000002E-20</v>
      </c>
      <c r="AG151" s="16">
        <v>1.6649108830000001E-22</v>
      </c>
      <c r="AH151" s="12">
        <v>1.161533438E-22</v>
      </c>
      <c r="AI151" s="13">
        <v>5.9300611689999998E-23</v>
      </c>
      <c r="AJ151" s="14">
        <v>1.5081541240000001E-22</v>
      </c>
      <c r="AK151" s="12">
        <v>8.6956958000000002E-23</v>
      </c>
      <c r="AL151" s="12">
        <v>2.950358718E-23</v>
      </c>
    </row>
    <row r="152" spans="2:38" ht="22.05" customHeight="1" x14ac:dyDescent="0.3">
      <c r="B152" s="106"/>
      <c r="C152" s="10" t="s">
        <v>73</v>
      </c>
      <c r="D152" s="11" t="s">
        <v>9</v>
      </c>
      <c r="E152" s="12" t="s">
        <v>10</v>
      </c>
      <c r="F152" s="12">
        <v>6.0149337469999995E-26</v>
      </c>
      <c r="G152" s="12">
        <v>6.2376696100000002E-25</v>
      </c>
      <c r="H152" s="12">
        <v>2.0145371280000001E-23</v>
      </c>
      <c r="I152" s="12">
        <v>7.9014822759999996E-26</v>
      </c>
      <c r="J152" s="12">
        <v>8.2298821130000001E-25</v>
      </c>
      <c r="K152" s="12">
        <v>2.60164102E-23</v>
      </c>
      <c r="L152" s="12">
        <v>9.6891261359999998E-26</v>
      </c>
      <c r="M152" s="12">
        <v>1.0038910760000001E-24</v>
      </c>
      <c r="N152" s="13">
        <v>3.0833477290000002E-23</v>
      </c>
      <c r="O152" s="14">
        <v>3.8198845210000002E-26</v>
      </c>
      <c r="P152" s="12">
        <v>3.8415765939999999E-25</v>
      </c>
      <c r="Q152" s="12">
        <v>1.241901357E-23</v>
      </c>
      <c r="R152" s="12">
        <v>6.0480190669999996E-26</v>
      </c>
      <c r="S152" s="12">
        <v>6.2984794460000001E-25</v>
      </c>
      <c r="T152" s="12">
        <v>2.0479474389999999E-23</v>
      </c>
      <c r="U152" s="12">
        <v>7.9149150980000003E-26</v>
      </c>
      <c r="V152" s="12">
        <v>8.2605229489999999E-25</v>
      </c>
      <c r="W152" s="13">
        <v>2.6179909509999999E-23</v>
      </c>
      <c r="X152" s="14">
        <v>1.5994099390000001E-26</v>
      </c>
      <c r="Y152" s="12">
        <v>1.4282588000000001E-25</v>
      </c>
      <c r="Z152" s="12">
        <v>4.0778239669999997E-24</v>
      </c>
      <c r="AA152" s="12">
        <v>3.975165936E-26</v>
      </c>
      <c r="AB152" s="12">
        <v>4.0410925819999999E-25</v>
      </c>
      <c r="AC152" s="12">
        <v>1.3301297689999999E-23</v>
      </c>
      <c r="AD152" s="12">
        <v>6.0097093929999999E-26</v>
      </c>
      <c r="AE152" s="12">
        <v>6.2818537090000002E-25</v>
      </c>
      <c r="AF152" s="15">
        <v>2.0578187709999999E-23</v>
      </c>
      <c r="AG152" s="16">
        <v>6.3536817129999995E-26</v>
      </c>
      <c r="AH152" s="12">
        <v>4.3705565800000003E-26</v>
      </c>
      <c r="AI152" s="13">
        <v>2.202069009E-26</v>
      </c>
      <c r="AJ152" s="14">
        <v>5.6504947999999997E-26</v>
      </c>
      <c r="AK152" s="12">
        <v>3.192326566E-26</v>
      </c>
      <c r="AL152" s="12">
        <v>1.061862168E-26</v>
      </c>
    </row>
    <row r="153" spans="2:38" ht="22.05" customHeight="1" x14ac:dyDescent="0.3">
      <c r="B153" s="106"/>
      <c r="C153" s="10" t="s">
        <v>74</v>
      </c>
      <c r="D153" s="11" t="s">
        <v>9</v>
      </c>
      <c r="E153" s="12" t="s">
        <v>10</v>
      </c>
      <c r="F153" s="12">
        <v>1.047662826E-26</v>
      </c>
      <c r="G153" s="12">
        <v>9.5617528340000004E-26</v>
      </c>
      <c r="H153" s="12">
        <v>2.9393592360000001E-24</v>
      </c>
      <c r="I153" s="12">
        <v>1.377128965E-26</v>
      </c>
      <c r="J153" s="12">
        <v>1.2611704179999999E-25</v>
      </c>
      <c r="K153" s="12">
        <v>3.7782571940000004E-24</v>
      </c>
      <c r="L153" s="12">
        <v>1.6812937010000001E-26</v>
      </c>
      <c r="M153" s="12">
        <v>1.530745267E-25</v>
      </c>
      <c r="N153" s="13">
        <v>4.446406998E-24</v>
      </c>
      <c r="O153" s="14">
        <v>6.5750108150000003E-27</v>
      </c>
      <c r="P153" s="12">
        <v>5.8249994609999998E-26</v>
      </c>
      <c r="Q153" s="12">
        <v>1.8067898599999999E-24</v>
      </c>
      <c r="R153" s="12">
        <v>1.056445144E-26</v>
      </c>
      <c r="S153" s="12">
        <v>9.6809016449999997E-26</v>
      </c>
      <c r="T153" s="12">
        <v>2.9940521460000001E-24</v>
      </c>
      <c r="U153" s="12">
        <v>1.380328628E-26</v>
      </c>
      <c r="V153" s="12">
        <v>1.26667716E-25</v>
      </c>
      <c r="W153" s="13">
        <v>3.8042765879999997E-24</v>
      </c>
      <c r="X153" s="14">
        <v>2.6429367139999999E-27</v>
      </c>
      <c r="Y153" s="12">
        <v>2.076543213E-26</v>
      </c>
      <c r="Z153" s="12">
        <v>5.7731039990000004E-25</v>
      </c>
      <c r="AA153" s="12">
        <v>6.9022370980000006E-27</v>
      </c>
      <c r="AB153" s="12">
        <v>6.1784177740000005E-26</v>
      </c>
      <c r="AC153" s="12">
        <v>1.9483182109999999E-24</v>
      </c>
      <c r="AD153" s="12">
        <v>1.0520450099999999E-26</v>
      </c>
      <c r="AE153" s="12">
        <v>9.6763835679999998E-26</v>
      </c>
      <c r="AF153" s="15">
        <v>3.014671787E-24</v>
      </c>
      <c r="AG153" s="16">
        <v>1.10537686E-26</v>
      </c>
      <c r="AH153" s="12">
        <v>7.5399564139999999E-27</v>
      </c>
      <c r="AI153" s="13">
        <v>3.6826030019999997E-27</v>
      </c>
      <c r="AJ153" s="14">
        <v>9.8507310719999999E-27</v>
      </c>
      <c r="AK153" s="12">
        <v>5.4696560639999999E-27</v>
      </c>
      <c r="AL153" s="12">
        <v>1.7278170420000002E-27</v>
      </c>
    </row>
    <row r="154" spans="2:38" ht="22.05" customHeight="1" x14ac:dyDescent="0.3">
      <c r="B154" s="106"/>
      <c r="C154" s="10" t="s">
        <v>75</v>
      </c>
      <c r="D154" s="11" t="s">
        <v>9</v>
      </c>
      <c r="E154" s="12" t="s">
        <v>10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3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3">
        <v>0</v>
      </c>
      <c r="X154" s="14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5">
        <v>0</v>
      </c>
      <c r="AG154" s="16">
        <v>0</v>
      </c>
      <c r="AH154" s="12">
        <v>0</v>
      </c>
      <c r="AI154" s="13">
        <v>0</v>
      </c>
      <c r="AJ154" s="14">
        <v>0</v>
      </c>
      <c r="AK154" s="12">
        <v>0</v>
      </c>
      <c r="AL154" s="12">
        <v>0</v>
      </c>
    </row>
    <row r="155" spans="2:38" ht="22.05" customHeight="1" x14ac:dyDescent="0.3">
      <c r="B155" s="106"/>
      <c r="C155" s="10" t="s">
        <v>76</v>
      </c>
      <c r="D155" s="11" t="s">
        <v>9</v>
      </c>
      <c r="E155" s="12" t="s">
        <v>10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3">
        <v>0</v>
      </c>
      <c r="O155" s="14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3">
        <v>0</v>
      </c>
      <c r="X155" s="14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5">
        <v>0</v>
      </c>
      <c r="AG155" s="16">
        <v>0</v>
      </c>
      <c r="AH155" s="12">
        <v>0</v>
      </c>
      <c r="AI155" s="13">
        <v>0</v>
      </c>
      <c r="AJ155" s="14">
        <v>0</v>
      </c>
      <c r="AK155" s="12">
        <v>0</v>
      </c>
      <c r="AL155" s="12">
        <v>0</v>
      </c>
    </row>
    <row r="156" spans="2:38" ht="22.05" customHeight="1" x14ac:dyDescent="0.3">
      <c r="B156" s="106"/>
      <c r="C156" s="10" t="s">
        <v>77</v>
      </c>
      <c r="D156" s="11" t="s">
        <v>9</v>
      </c>
      <c r="E156" s="12" t="s">
        <v>10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3">
        <v>0</v>
      </c>
      <c r="O156" s="14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3">
        <v>0</v>
      </c>
      <c r="X156" s="14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5">
        <v>0</v>
      </c>
      <c r="AG156" s="16">
        <v>0</v>
      </c>
      <c r="AH156" s="12">
        <v>0</v>
      </c>
      <c r="AI156" s="13">
        <v>0</v>
      </c>
      <c r="AJ156" s="14">
        <v>0</v>
      </c>
      <c r="AK156" s="12">
        <v>0</v>
      </c>
      <c r="AL156" s="12">
        <v>0</v>
      </c>
    </row>
    <row r="157" spans="2:38" ht="22.05" customHeight="1" x14ac:dyDescent="0.3">
      <c r="B157" s="106"/>
      <c r="C157" s="10" t="s">
        <v>78</v>
      </c>
      <c r="D157" s="11" t="s">
        <v>9</v>
      </c>
      <c r="E157" s="12" t="s">
        <v>10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3">
        <v>0</v>
      </c>
      <c r="O157" s="14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3">
        <v>0</v>
      </c>
      <c r="X157" s="14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5">
        <v>0</v>
      </c>
      <c r="AG157" s="16">
        <v>0</v>
      </c>
      <c r="AH157" s="12">
        <v>0</v>
      </c>
      <c r="AI157" s="13">
        <v>0</v>
      </c>
      <c r="AJ157" s="14">
        <v>0</v>
      </c>
      <c r="AK157" s="12">
        <v>0</v>
      </c>
      <c r="AL157" s="12">
        <v>0</v>
      </c>
    </row>
    <row r="158" spans="2:38" ht="22.05" customHeight="1" x14ac:dyDescent="0.3">
      <c r="B158" s="106"/>
      <c r="C158" s="10" t="s">
        <v>79</v>
      </c>
      <c r="D158" s="11" t="s">
        <v>9</v>
      </c>
      <c r="E158" s="12" t="s">
        <v>10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3">
        <v>0</v>
      </c>
      <c r="O158" s="14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3">
        <v>0</v>
      </c>
      <c r="X158" s="14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5">
        <v>0</v>
      </c>
      <c r="AG158" s="16">
        <v>0</v>
      </c>
      <c r="AH158" s="12">
        <v>0</v>
      </c>
      <c r="AI158" s="13">
        <v>0</v>
      </c>
      <c r="AJ158" s="14">
        <v>0</v>
      </c>
      <c r="AK158" s="12">
        <v>0</v>
      </c>
      <c r="AL158" s="12">
        <v>0</v>
      </c>
    </row>
    <row r="159" spans="2:38" ht="22.05" customHeight="1" thickBot="1" x14ac:dyDescent="0.35">
      <c r="B159" s="107"/>
      <c r="C159" s="46" t="s">
        <v>80</v>
      </c>
      <c r="D159" s="33" t="s">
        <v>9</v>
      </c>
      <c r="E159" s="34"/>
      <c r="F159" s="34">
        <v>100.00001317399106</v>
      </c>
      <c r="G159" s="34">
        <v>99.999977770446094</v>
      </c>
      <c r="H159" s="34">
        <v>100.0000110556915</v>
      </c>
      <c r="I159" s="34">
        <v>99.999991760177409</v>
      </c>
      <c r="J159" s="34">
        <v>99.999985191116522</v>
      </c>
      <c r="K159" s="34">
        <v>100.00000867925866</v>
      </c>
      <c r="L159" s="34">
        <v>100.00000858773348</v>
      </c>
      <c r="M159" s="34">
        <v>99.999989296564792</v>
      </c>
      <c r="N159" s="37">
        <v>100.00000365952314</v>
      </c>
      <c r="O159" s="38">
        <v>99.999989998599929</v>
      </c>
      <c r="P159" s="34">
        <v>100.00000061176077</v>
      </c>
      <c r="Q159" s="34">
        <v>100.00000388081504</v>
      </c>
      <c r="R159" s="34">
        <v>100.00002104540742</v>
      </c>
      <c r="S159" s="34">
        <v>99.999990088732275</v>
      </c>
      <c r="T159" s="34">
        <v>100.00000038446674</v>
      </c>
      <c r="U159" s="34">
        <v>99.999994906768322</v>
      </c>
      <c r="V159" s="34">
        <v>100.0000088581732</v>
      </c>
      <c r="W159" s="37">
        <v>99.999988770739961</v>
      </c>
      <c r="X159" s="38">
        <v>99.99999877212862</v>
      </c>
      <c r="Y159" s="34">
        <v>100.00000685382508</v>
      </c>
      <c r="Z159" s="34">
        <v>100.00000664491967</v>
      </c>
      <c r="AA159" s="34">
        <v>99.999999481155186</v>
      </c>
      <c r="AB159" s="34">
        <v>100.00000573186793</v>
      </c>
      <c r="AC159" s="34">
        <v>99.999998819334493</v>
      </c>
      <c r="AD159" s="34">
        <v>100.00000082301804</v>
      </c>
      <c r="AE159" s="34">
        <v>99.999998257023435</v>
      </c>
      <c r="AF159" s="35">
        <v>100.00002595629631</v>
      </c>
      <c r="AG159" s="36">
        <v>100.00000786159845</v>
      </c>
      <c r="AH159" s="34">
        <v>99.999991052861873</v>
      </c>
      <c r="AI159" s="37">
        <v>100.00001915394536</v>
      </c>
      <c r="AJ159" s="38">
        <v>100.00000960385299</v>
      </c>
      <c r="AK159" s="34">
        <v>99.999993486554274</v>
      </c>
      <c r="AL159" s="34">
        <v>99.999999093749466</v>
      </c>
    </row>
    <row r="160" spans="2:38" ht="22.05" customHeight="1" thickTop="1" x14ac:dyDescent="0.3">
      <c r="B160" s="134" t="s">
        <v>143</v>
      </c>
      <c r="C160" s="122" t="s">
        <v>110</v>
      </c>
      <c r="D160" s="40" t="s">
        <v>6</v>
      </c>
      <c r="E160" s="41" t="s">
        <v>12</v>
      </c>
      <c r="F160" s="41">
        <v>100.0001984</v>
      </c>
      <c r="G160" s="41">
        <v>100.0001221</v>
      </c>
      <c r="H160" s="41">
        <v>100.0000076</v>
      </c>
      <c r="I160" s="41">
        <v>100.00027470000001</v>
      </c>
      <c r="J160" s="41">
        <v>99.999816890000005</v>
      </c>
      <c r="K160" s="41">
        <v>100.000061</v>
      </c>
      <c r="L160" s="41">
        <v>100.00028229999999</v>
      </c>
      <c r="M160" s="41">
        <v>100.0002594</v>
      </c>
      <c r="N160" s="42">
        <v>99.999977110000003</v>
      </c>
      <c r="O160" s="43">
        <v>100.00064089999999</v>
      </c>
      <c r="P160" s="41">
        <v>100.00022130000001</v>
      </c>
      <c r="Q160" s="41">
        <v>100.0010834</v>
      </c>
      <c r="R160" s="41">
        <v>100.0002899</v>
      </c>
      <c r="S160" s="41">
        <v>100.000412</v>
      </c>
      <c r="T160" s="41">
        <v>100.00022130000001</v>
      </c>
      <c r="U160" s="41">
        <v>100.00069430000001</v>
      </c>
      <c r="V160" s="41">
        <v>99.999961850000005</v>
      </c>
      <c r="W160" s="42">
        <v>99.999916080000006</v>
      </c>
      <c r="X160" s="43">
        <v>99.999984740000002</v>
      </c>
      <c r="Y160" s="41">
        <v>99.999740599999996</v>
      </c>
      <c r="Z160" s="41">
        <v>100.0005341</v>
      </c>
      <c r="AA160" s="41">
        <v>100.0009766</v>
      </c>
      <c r="AB160" s="41">
        <v>100.0005951</v>
      </c>
      <c r="AC160" s="41">
        <v>100.00051879999999</v>
      </c>
      <c r="AD160" s="41">
        <v>100.00040439999999</v>
      </c>
      <c r="AE160" s="41">
        <v>100.0007706</v>
      </c>
      <c r="AF160" s="44">
        <v>100.0007324</v>
      </c>
      <c r="AG160" s="45">
        <v>109.99991609999999</v>
      </c>
      <c r="AH160" s="41">
        <v>110.00062560000001</v>
      </c>
      <c r="AI160" s="42">
        <v>109.99990080000001</v>
      </c>
      <c r="AJ160" s="43">
        <v>89.999969480000004</v>
      </c>
      <c r="AK160" s="41">
        <v>90.000534060000007</v>
      </c>
      <c r="AL160" s="41">
        <v>90.000282290000001</v>
      </c>
    </row>
    <row r="161" spans="2:38" ht="22.05" customHeight="1" x14ac:dyDescent="0.3">
      <c r="B161" s="135"/>
      <c r="C161" s="99" t="s">
        <v>110</v>
      </c>
      <c r="D161" s="11" t="s">
        <v>22</v>
      </c>
      <c r="E161" s="12" t="s">
        <v>12</v>
      </c>
      <c r="F161" s="12">
        <v>73.401710940000001</v>
      </c>
      <c r="G161" s="12">
        <v>73.411101559999992</v>
      </c>
      <c r="H161" s="12">
        <v>73.435539059999996</v>
      </c>
      <c r="I161" s="12">
        <v>73.360406249999997</v>
      </c>
      <c r="J161" s="12">
        <v>73.370414060000002</v>
      </c>
      <c r="K161" s="12">
        <v>73.397992190000011</v>
      </c>
      <c r="L161" s="12">
        <v>73.293468750000002</v>
      </c>
      <c r="M161" s="12">
        <v>73.304140629999992</v>
      </c>
      <c r="N161" s="13">
        <v>73.333593750000006</v>
      </c>
      <c r="O161" s="14">
        <v>73.381828129999988</v>
      </c>
      <c r="P161" s="12">
        <v>73.390531249999995</v>
      </c>
      <c r="Q161" s="12">
        <v>73.414617190000001</v>
      </c>
      <c r="R161" s="12">
        <v>73.355484379999993</v>
      </c>
      <c r="S161" s="12">
        <v>73.365054690000008</v>
      </c>
      <c r="T161" s="12">
        <v>73.390070309999999</v>
      </c>
      <c r="U161" s="12">
        <v>73.301046880000001</v>
      </c>
      <c r="V161" s="12">
        <v>73.31011719</v>
      </c>
      <c r="W161" s="13">
        <v>73.337054690000002</v>
      </c>
      <c r="X161" s="14">
        <v>73.337484379999992</v>
      </c>
      <c r="Y161" s="12">
        <v>73.344695309999992</v>
      </c>
      <c r="Z161" s="12">
        <v>73.367273440000005</v>
      </c>
      <c r="AA161" s="12">
        <v>73.340882809999997</v>
      </c>
      <c r="AB161" s="12">
        <v>73.349593749999997</v>
      </c>
      <c r="AC161" s="12">
        <v>73.373406250000002</v>
      </c>
      <c r="AD161" s="12">
        <v>73.298015629999995</v>
      </c>
      <c r="AE161" s="12">
        <v>73.307000000000002</v>
      </c>
      <c r="AF161" s="15">
        <v>73.331773440000006</v>
      </c>
      <c r="AG161" s="16">
        <v>80.742742190000001</v>
      </c>
      <c r="AH161" s="12">
        <v>80.725117190000006</v>
      </c>
      <c r="AI161" s="13">
        <v>80.687273439999998</v>
      </c>
      <c r="AJ161" s="14">
        <v>66.060195309999997</v>
      </c>
      <c r="AK161" s="12">
        <v>66.037398440000004</v>
      </c>
      <c r="AL161" s="12">
        <v>65.986062500000003</v>
      </c>
    </row>
    <row r="162" spans="2:38" ht="22.05" customHeight="1" x14ac:dyDescent="0.3">
      <c r="B162" s="135"/>
      <c r="C162" s="10" t="s">
        <v>144</v>
      </c>
      <c r="D162" s="11" t="s">
        <v>9</v>
      </c>
      <c r="E162" s="12" t="s">
        <v>12</v>
      </c>
      <c r="F162" s="12">
        <v>1.0004273044501499</v>
      </c>
      <c r="G162" s="12">
        <v>1.0004006545054001</v>
      </c>
      <c r="H162" s="12">
        <v>0.99999263180761999</v>
      </c>
      <c r="I162" s="12">
        <v>1.5002928335540602</v>
      </c>
      <c r="J162" s="12">
        <v>1.49996143363747</v>
      </c>
      <c r="K162" s="12">
        <v>1.50018334242044</v>
      </c>
      <c r="L162" s="12">
        <v>2.0003224471099199</v>
      </c>
      <c r="M162" s="12">
        <v>2.0001438027873899</v>
      </c>
      <c r="N162" s="13">
        <v>2.0000535214495798</v>
      </c>
      <c r="O162" s="14">
        <v>1.00002202645327</v>
      </c>
      <c r="P162" s="12">
        <v>0.99993489746996</v>
      </c>
      <c r="Q162" s="12">
        <v>0.99974772084025998</v>
      </c>
      <c r="R162" s="12">
        <v>1.5002609015191299</v>
      </c>
      <c r="S162" s="12">
        <v>1.5003115275362999</v>
      </c>
      <c r="T162" s="12">
        <v>1.5002822271513498</v>
      </c>
      <c r="U162" s="12">
        <v>2.0002538536322501</v>
      </c>
      <c r="V162" s="12">
        <v>1.99998045755303</v>
      </c>
      <c r="W162" s="13">
        <v>1.9999945460173101</v>
      </c>
      <c r="X162" s="14">
        <v>1.0000136581855199</v>
      </c>
      <c r="Y162" s="12">
        <v>0.99988628708868998</v>
      </c>
      <c r="Z162" s="12">
        <v>0.99992459914763998</v>
      </c>
      <c r="AA162" s="12">
        <v>1.4997238950401899</v>
      </c>
      <c r="AB162" s="12">
        <v>1.4997961432664602</v>
      </c>
      <c r="AC162" s="12">
        <v>1.4997999762844101</v>
      </c>
      <c r="AD162" s="12">
        <v>2.0002208350119197</v>
      </c>
      <c r="AE162" s="12">
        <v>2.0006682934746798</v>
      </c>
      <c r="AF162" s="15">
        <v>2.00056273697344</v>
      </c>
      <c r="AG162" s="16">
        <v>0.99997698559799009</v>
      </c>
      <c r="AH162" s="12">
        <v>1.0001168616309202</v>
      </c>
      <c r="AI162" s="13">
        <v>0.99998951056273</v>
      </c>
      <c r="AJ162" s="14">
        <v>0.99999134081889995</v>
      </c>
      <c r="AK162" s="12">
        <v>0.99987800050710995</v>
      </c>
      <c r="AL162" s="12">
        <v>0.99997257506669002</v>
      </c>
    </row>
    <row r="163" spans="2:38" ht="22.05" customHeight="1" x14ac:dyDescent="0.3">
      <c r="B163" s="135"/>
      <c r="C163" s="10" t="s">
        <v>145</v>
      </c>
      <c r="D163" s="11" t="s">
        <v>9</v>
      </c>
      <c r="E163" s="12" t="s">
        <v>12</v>
      </c>
      <c r="F163" s="12">
        <v>6.1386407645150003</v>
      </c>
      <c r="G163" s="12">
        <v>6.2490500501330013</v>
      </c>
      <c r="H163" s="12">
        <v>6.376052142412</v>
      </c>
      <c r="I163" s="12">
        <v>6.3163315812240013</v>
      </c>
      <c r="J163" s="12">
        <v>6.4168632353729995</v>
      </c>
      <c r="K163" s="12">
        <v>6.5308258514450008</v>
      </c>
      <c r="L163" s="12">
        <v>6.4680963046180002</v>
      </c>
      <c r="M163" s="12">
        <v>6.5600584327330003</v>
      </c>
      <c r="N163" s="13">
        <v>6.663597429609001</v>
      </c>
      <c r="O163" s="14">
        <v>5.8785204406370006</v>
      </c>
      <c r="P163" s="12">
        <v>5.9951438309660006</v>
      </c>
      <c r="Q163" s="12">
        <v>6.1349380359699985</v>
      </c>
      <c r="R163" s="12">
        <v>6.1385176145700013</v>
      </c>
      <c r="S163" s="12">
        <v>6.2448064674759998</v>
      </c>
      <c r="T163" s="12">
        <v>6.367143547583999</v>
      </c>
      <c r="U163" s="12">
        <v>6.3168948742879989</v>
      </c>
      <c r="V163" s="12">
        <v>6.4142363584899993</v>
      </c>
      <c r="W163" s="13">
        <v>6.5242248184919998</v>
      </c>
      <c r="X163" s="14">
        <v>5.4005906014230005</v>
      </c>
      <c r="Y163" s="12">
        <v>5.5083675076510001</v>
      </c>
      <c r="Z163" s="12">
        <v>5.658110403694999</v>
      </c>
      <c r="AA163" s="12">
        <v>5.8934389654479995</v>
      </c>
      <c r="AB163" s="12">
        <v>6.004843120807001</v>
      </c>
      <c r="AC163" s="12">
        <v>6.1382032340210007</v>
      </c>
      <c r="AD163" s="12">
        <v>6.1332978202329995</v>
      </c>
      <c r="AE163" s="12">
        <v>6.2363116005810015</v>
      </c>
      <c r="AF163" s="15">
        <v>6.3550614315850007</v>
      </c>
      <c r="AG163" s="16">
        <v>6.1543664542979988</v>
      </c>
      <c r="AH163" s="12">
        <v>5.9345423377769997</v>
      </c>
      <c r="AI163" s="13">
        <v>5.5566380072110002</v>
      </c>
      <c r="AJ163" s="14">
        <v>6.1176575135249998</v>
      </c>
      <c r="AK163" s="12">
        <v>5.7990919255729994</v>
      </c>
      <c r="AL163" s="12">
        <v>5.1904250540399994</v>
      </c>
    </row>
    <row r="164" spans="2:38" ht="22.05" customHeight="1" x14ac:dyDescent="0.3">
      <c r="B164" s="135"/>
      <c r="C164" s="10" t="s">
        <v>26</v>
      </c>
      <c r="D164" s="11" t="s">
        <v>9</v>
      </c>
      <c r="E164" s="12" t="s">
        <v>12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3">
        <v>0</v>
      </c>
      <c r="O164" s="14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3">
        <v>0</v>
      </c>
      <c r="X164" s="14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5">
        <v>0</v>
      </c>
      <c r="AG164" s="16">
        <v>0</v>
      </c>
      <c r="AH164" s="12">
        <v>0</v>
      </c>
      <c r="AI164" s="13">
        <v>0</v>
      </c>
      <c r="AJ164" s="14">
        <v>0</v>
      </c>
      <c r="AK164" s="12">
        <v>0</v>
      </c>
      <c r="AL164" s="12">
        <v>0</v>
      </c>
    </row>
    <row r="165" spans="2:38" ht="22.05" customHeight="1" x14ac:dyDescent="0.3">
      <c r="B165" s="135"/>
      <c r="C165" s="10" t="s">
        <v>27</v>
      </c>
      <c r="D165" s="11" t="s">
        <v>9</v>
      </c>
      <c r="E165" s="12" t="s">
        <v>12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3">
        <v>0</v>
      </c>
      <c r="O165" s="14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3">
        <v>0</v>
      </c>
      <c r="X165" s="14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5">
        <v>0</v>
      </c>
      <c r="AG165" s="16">
        <v>0</v>
      </c>
      <c r="AH165" s="12">
        <v>0</v>
      </c>
      <c r="AI165" s="13">
        <v>0</v>
      </c>
      <c r="AJ165" s="14">
        <v>0</v>
      </c>
      <c r="AK165" s="12">
        <v>0</v>
      </c>
      <c r="AL165" s="12">
        <v>0</v>
      </c>
    </row>
    <row r="166" spans="2:38" ht="22.05" customHeight="1" x14ac:dyDescent="0.3">
      <c r="B166" s="135"/>
      <c r="C166" s="10" t="s">
        <v>28</v>
      </c>
      <c r="D166" s="11" t="s">
        <v>9</v>
      </c>
      <c r="E166" s="12" t="s">
        <v>12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3">
        <v>0</v>
      </c>
      <c r="O166" s="14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3">
        <v>0</v>
      </c>
      <c r="X166" s="14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5">
        <v>0</v>
      </c>
      <c r="AG166" s="16">
        <v>0</v>
      </c>
      <c r="AH166" s="12">
        <v>0</v>
      </c>
      <c r="AI166" s="13">
        <v>0</v>
      </c>
      <c r="AJ166" s="14">
        <v>0</v>
      </c>
      <c r="AK166" s="12">
        <v>0</v>
      </c>
      <c r="AL166" s="12">
        <v>0</v>
      </c>
    </row>
    <row r="167" spans="2:38" ht="22.05" customHeight="1" x14ac:dyDescent="0.3">
      <c r="B167" s="135"/>
      <c r="C167" s="10" t="s">
        <v>29</v>
      </c>
      <c r="D167" s="11" t="s">
        <v>9</v>
      </c>
      <c r="E167" s="12" t="s">
        <v>12</v>
      </c>
      <c r="F167" s="12">
        <v>1.189488466E-5</v>
      </c>
      <c r="G167" s="12">
        <v>1.234805586E-5</v>
      </c>
      <c r="H167" s="12">
        <v>1.2788930690000001E-5</v>
      </c>
      <c r="I167" s="12">
        <v>1.3709030100000001E-5</v>
      </c>
      <c r="J167" s="12">
        <v>1.420973786E-5</v>
      </c>
      <c r="K167" s="12">
        <v>1.468437495E-5</v>
      </c>
      <c r="L167" s="12">
        <v>1.557762516E-5</v>
      </c>
      <c r="M167" s="12">
        <v>1.6133639289999999E-5</v>
      </c>
      <c r="N167" s="13">
        <v>1.6661053449999999E-5</v>
      </c>
      <c r="O167" s="14">
        <v>2.2063975850000001E-5</v>
      </c>
      <c r="P167" s="12">
        <v>2.288630276E-5</v>
      </c>
      <c r="Q167" s="12">
        <v>2.373536699E-5</v>
      </c>
      <c r="R167" s="12">
        <v>2.6480023730000001E-5</v>
      </c>
      <c r="S167" s="12">
        <v>2.7455458619999999E-5</v>
      </c>
      <c r="T167" s="12">
        <v>2.8408121580000001E-5</v>
      </c>
      <c r="U167" s="12">
        <v>3.0507268089999999E-5</v>
      </c>
      <c r="V167" s="12">
        <v>3.1602376110000003E-5</v>
      </c>
      <c r="W167" s="13">
        <v>3.2649328199999999E-5</v>
      </c>
      <c r="X167" s="14">
        <v>2.8114158339999998E-5</v>
      </c>
      <c r="Y167" s="12">
        <v>2.8881762770000001E-5</v>
      </c>
      <c r="Z167" s="12">
        <v>2.978360681E-5</v>
      </c>
      <c r="AA167" s="12">
        <v>3.7413650720000001E-5</v>
      </c>
      <c r="AB167" s="12">
        <v>3.8741160100000003E-5</v>
      </c>
      <c r="AC167" s="12">
        <v>4.0117236490000003E-5</v>
      </c>
      <c r="AD167" s="12">
        <v>4.4363117919999999E-5</v>
      </c>
      <c r="AE167" s="12">
        <v>4.5944132579999997E-5</v>
      </c>
      <c r="AF167" s="15">
        <v>4.7509849540000002E-5</v>
      </c>
      <c r="AG167" s="16">
        <v>1.0874330659999999E-5</v>
      </c>
      <c r="AH167" s="12">
        <v>2.045799556E-5</v>
      </c>
      <c r="AI167" s="13">
        <v>2.7060084899999999E-5</v>
      </c>
      <c r="AJ167" s="14">
        <v>1.312427139E-5</v>
      </c>
      <c r="AK167" s="12">
        <v>2.3833636079999999E-5</v>
      </c>
      <c r="AL167" s="12">
        <v>2.8957814720000002E-5</v>
      </c>
    </row>
    <row r="168" spans="2:38" ht="22.05" customHeight="1" x14ac:dyDescent="0.3">
      <c r="B168" s="135"/>
      <c r="C168" s="10" t="s">
        <v>30</v>
      </c>
      <c r="D168" s="11" t="s">
        <v>9</v>
      </c>
      <c r="E168" s="12" t="s">
        <v>12</v>
      </c>
      <c r="F168" s="12">
        <v>4.0265760620000003E-5</v>
      </c>
      <c r="G168" s="12">
        <v>4.1705145120000003E-5</v>
      </c>
      <c r="H168" s="12">
        <v>4.3068666860000002E-5</v>
      </c>
      <c r="I168" s="12">
        <v>4.6766643209999998E-5</v>
      </c>
      <c r="J168" s="12">
        <v>4.8370628060000003E-5</v>
      </c>
      <c r="K168" s="12">
        <v>4.9854883400000003E-5</v>
      </c>
      <c r="L168" s="12">
        <v>5.3488172849999999E-5</v>
      </c>
      <c r="M168" s="12">
        <v>5.5277825599999999E-5</v>
      </c>
      <c r="N168" s="13">
        <v>5.6938933990000001E-5</v>
      </c>
      <c r="O168" s="14">
        <v>7.385498611E-5</v>
      </c>
      <c r="P168" s="12">
        <v>7.6401927799999998E-5</v>
      </c>
      <c r="Q168" s="12">
        <v>7.8962453699999994E-5</v>
      </c>
      <c r="R168" s="12">
        <v>8.9298962850000005E-5</v>
      </c>
      <c r="S168" s="12">
        <v>9.235138714E-5</v>
      </c>
      <c r="T168" s="12">
        <v>9.5260802480000005E-5</v>
      </c>
      <c r="U168" s="12">
        <v>1.034669112E-4</v>
      </c>
      <c r="V168" s="12">
        <v>1.0691564970000001E-4</v>
      </c>
      <c r="W168" s="13">
        <v>1.101394664E-4</v>
      </c>
      <c r="X168" s="14">
        <v>9.3233429650000006E-5</v>
      </c>
      <c r="Y168" s="12">
        <v>9.5508963570000002E-5</v>
      </c>
      <c r="Z168" s="12">
        <v>9.8111413539999997E-5</v>
      </c>
      <c r="AA168" s="12">
        <v>1.2480339500000001E-4</v>
      </c>
      <c r="AB168" s="12">
        <v>1.2885090840000001E-4</v>
      </c>
      <c r="AC168" s="12">
        <v>1.3294554080000001E-4</v>
      </c>
      <c r="AD168" s="12">
        <v>1.487063855E-4</v>
      </c>
      <c r="AE168" s="12">
        <v>1.535638003E-4</v>
      </c>
      <c r="AF168" s="15">
        <v>1.5826632440000001E-4</v>
      </c>
      <c r="AG168" s="16">
        <v>3.6827626900000002E-5</v>
      </c>
      <c r="AH168" s="12">
        <v>6.8570523579999996E-5</v>
      </c>
      <c r="AI168" s="13">
        <v>8.9860208389999996E-5</v>
      </c>
      <c r="AJ168" s="14">
        <v>4.4395492299999998E-5</v>
      </c>
      <c r="AK168" s="12">
        <v>7.9644116339999997E-5</v>
      </c>
      <c r="AL168" s="12">
        <v>9.5901406889999994E-5</v>
      </c>
    </row>
    <row r="169" spans="2:38" ht="22.05" customHeight="1" x14ac:dyDescent="0.3">
      <c r="B169" s="135"/>
      <c r="C169" s="10" t="s">
        <v>31</v>
      </c>
      <c r="D169" s="11" t="s">
        <v>9</v>
      </c>
      <c r="E169" s="12" t="s">
        <v>12</v>
      </c>
      <c r="F169" s="12">
        <v>6.8022357299999997E-4</v>
      </c>
      <c r="G169" s="12">
        <v>7.0286833219999998E-4</v>
      </c>
      <c r="H169" s="12">
        <v>7.2369218109999997E-4</v>
      </c>
      <c r="I169" s="12">
        <v>7.9916761020000005E-4</v>
      </c>
      <c r="J169" s="12">
        <v>8.2505913449999995E-4</v>
      </c>
      <c r="K169" s="12">
        <v>8.4839609919999995E-4</v>
      </c>
      <c r="L169" s="12">
        <v>9.2572753779999995E-4</v>
      </c>
      <c r="M169" s="12">
        <v>9.55724332E-4</v>
      </c>
      <c r="N169" s="13">
        <v>9.8285614509999999E-4</v>
      </c>
      <c r="O169" s="14">
        <v>1.220424892E-3</v>
      </c>
      <c r="P169" s="12">
        <v>1.25824078E-3</v>
      </c>
      <c r="Q169" s="12">
        <v>1.2950687670000001E-3</v>
      </c>
      <c r="R169" s="12">
        <v>1.4869680159999999E-3</v>
      </c>
      <c r="S169" s="12">
        <v>1.5329762830000001E-3</v>
      </c>
      <c r="T169" s="12">
        <v>1.5755501809999999E-3</v>
      </c>
      <c r="U169" s="12">
        <v>1.732626464E-3</v>
      </c>
      <c r="V169" s="12">
        <v>1.7852114980000001E-3</v>
      </c>
      <c r="W169" s="13">
        <v>1.8330165189999999E-3</v>
      </c>
      <c r="X169" s="14">
        <v>1.5184449730000001E-3</v>
      </c>
      <c r="Y169" s="12">
        <v>1.549886889E-3</v>
      </c>
      <c r="Z169" s="12">
        <v>1.5846509490000001E-3</v>
      </c>
      <c r="AA169" s="12">
        <v>2.0405263639999998E-3</v>
      </c>
      <c r="AB169" s="12">
        <v>2.0986173769999999E-3</v>
      </c>
      <c r="AC169" s="12">
        <v>2.1556350400000002E-3</v>
      </c>
      <c r="AD169" s="12">
        <v>2.438903786E-3</v>
      </c>
      <c r="AE169" s="12">
        <v>2.5092542640000001E-3</v>
      </c>
      <c r="AF169" s="15">
        <v>2.5753499940000001E-3</v>
      </c>
      <c r="AG169" s="16">
        <v>6.2362174500000004E-4</v>
      </c>
      <c r="AH169" s="12">
        <v>1.13653508E-3</v>
      </c>
      <c r="AI169" s="13">
        <v>1.467335853E-3</v>
      </c>
      <c r="AJ169" s="14">
        <v>7.4794230749999999E-4</v>
      </c>
      <c r="AK169" s="12">
        <v>1.311496017E-3</v>
      </c>
      <c r="AL169" s="12">
        <v>1.55813701E-3</v>
      </c>
    </row>
    <row r="170" spans="2:38" ht="22.05" customHeight="1" x14ac:dyDescent="0.3">
      <c r="B170" s="135"/>
      <c r="C170" s="10" t="s">
        <v>32</v>
      </c>
      <c r="D170" s="11" t="s">
        <v>9</v>
      </c>
      <c r="E170" s="12" t="s">
        <v>12</v>
      </c>
      <c r="F170" s="12">
        <v>2.3801508359999998E-3</v>
      </c>
      <c r="G170" s="12">
        <v>2.4582631890000001E-3</v>
      </c>
      <c r="H170" s="12">
        <v>2.5291957430000002E-3</v>
      </c>
      <c r="I170" s="12">
        <v>2.8347892219999999E-3</v>
      </c>
      <c r="J170" s="12">
        <v>2.9276518619999999E-3</v>
      </c>
      <c r="K170" s="12">
        <v>3.010545624E-3</v>
      </c>
      <c r="L170" s="12">
        <v>3.3426601440000002E-3</v>
      </c>
      <c r="M170" s="12">
        <v>3.4565343520000002E-3</v>
      </c>
      <c r="N170" s="13">
        <v>3.5584911239999999E-3</v>
      </c>
      <c r="O170" s="14">
        <v>4.1854418810000002E-3</v>
      </c>
      <c r="P170" s="12">
        <v>4.3090065009999999E-3</v>
      </c>
      <c r="Q170" s="12">
        <v>4.4276532719999999E-3</v>
      </c>
      <c r="R170" s="12">
        <v>5.1318132319999998E-3</v>
      </c>
      <c r="S170" s="12">
        <v>5.2846199829999999E-3</v>
      </c>
      <c r="T170" s="12">
        <v>5.4242145270000002E-3</v>
      </c>
      <c r="U170" s="12">
        <v>6.016934291E-3</v>
      </c>
      <c r="V170" s="12">
        <v>6.1948811640000004E-3</v>
      </c>
      <c r="W170" s="13">
        <v>6.3547906470000004E-3</v>
      </c>
      <c r="X170" s="14">
        <v>5.1610572260000001E-3</v>
      </c>
      <c r="Y170" s="12">
        <v>5.2595753220000003E-3</v>
      </c>
      <c r="Z170" s="12">
        <v>5.3667626339999998E-3</v>
      </c>
      <c r="AA170" s="12">
        <v>6.957267877E-3</v>
      </c>
      <c r="AB170" s="12">
        <v>7.1436502039999997E-3</v>
      </c>
      <c r="AC170" s="12">
        <v>7.3241326030000003E-3</v>
      </c>
      <c r="AD170" s="12">
        <v>8.3395717670000005E-3</v>
      </c>
      <c r="AE170" s="12">
        <v>8.5675744340000005E-3</v>
      </c>
      <c r="AF170" s="15">
        <v>8.7789101530000007E-3</v>
      </c>
      <c r="AG170" s="16">
        <v>2.1893905940000001E-3</v>
      </c>
      <c r="AH170" s="12">
        <v>3.9068176410000004E-3</v>
      </c>
      <c r="AI170" s="13">
        <v>4.9953116099999998E-3</v>
      </c>
      <c r="AJ170" s="14">
        <v>2.608036157E-3</v>
      </c>
      <c r="AK170" s="12">
        <v>4.4866469690000004E-3</v>
      </c>
      <c r="AL170" s="12">
        <v>5.2885552869999996E-3</v>
      </c>
    </row>
    <row r="171" spans="2:38" ht="22.05" customHeight="1" x14ac:dyDescent="0.3">
      <c r="B171" s="135"/>
      <c r="C171" s="10" t="s">
        <v>33</v>
      </c>
      <c r="D171" s="11" t="s">
        <v>9</v>
      </c>
      <c r="E171" s="12" t="s">
        <v>12</v>
      </c>
      <c r="F171" s="12">
        <v>3.140324407E-5</v>
      </c>
      <c r="G171" s="12">
        <v>3.2429990819999998E-5</v>
      </c>
      <c r="H171" s="12">
        <v>3.3364740370000002E-5</v>
      </c>
      <c r="I171" s="12">
        <v>3.7320853150000003E-5</v>
      </c>
      <c r="J171" s="12">
        <v>3.8534326450000001E-5</v>
      </c>
      <c r="K171" s="12">
        <v>3.9619972090000002E-5</v>
      </c>
      <c r="L171" s="12">
        <v>4.3883996109999999E-5</v>
      </c>
      <c r="M171" s="12">
        <v>4.5360171499999999E-5</v>
      </c>
      <c r="N171" s="13">
        <v>4.6685167040000001E-5</v>
      </c>
      <c r="O171" s="14">
        <v>5.5388780309999997E-5</v>
      </c>
      <c r="P171" s="12">
        <v>5.7026256399999999E-5</v>
      </c>
      <c r="Q171" s="12">
        <v>5.8602894569999998E-5</v>
      </c>
      <c r="R171" s="12">
        <v>6.7848879550000003E-5</v>
      </c>
      <c r="S171" s="12">
        <v>6.9869638540000001E-5</v>
      </c>
      <c r="T171" s="12">
        <v>7.1720540290000007E-5</v>
      </c>
      <c r="U171" s="12">
        <v>7.9470642960000003E-5</v>
      </c>
      <c r="V171" s="12">
        <v>8.1817401220000006E-5</v>
      </c>
      <c r="W171" s="13">
        <v>8.3931641710000005E-5</v>
      </c>
      <c r="X171" s="14">
        <v>6.8377732529999996E-5</v>
      </c>
      <c r="Y171" s="12">
        <v>6.9686968349999995E-5</v>
      </c>
      <c r="Z171" s="12">
        <v>7.1116701290000004E-5</v>
      </c>
      <c r="AA171" s="12">
        <v>9.2140624469999998E-5</v>
      </c>
      <c r="AB171" s="12">
        <v>9.4616872959999999E-5</v>
      </c>
      <c r="AC171" s="12">
        <v>9.7021555119999994E-5</v>
      </c>
      <c r="AD171" s="12">
        <v>1.103963295E-4</v>
      </c>
      <c r="AE171" s="12">
        <v>1.1342233480000001E-4</v>
      </c>
      <c r="AF171" s="15">
        <v>1.162350745E-4</v>
      </c>
      <c r="AG171" s="16">
        <v>2.887122173E-5</v>
      </c>
      <c r="AH171" s="12">
        <v>5.1684866779999997E-5</v>
      </c>
      <c r="AI171" s="13">
        <v>6.6170192439999996E-5</v>
      </c>
      <c r="AJ171" s="14">
        <v>3.4428565409999998E-5</v>
      </c>
      <c r="AK171" s="12">
        <v>5.9394569690000002E-5</v>
      </c>
      <c r="AL171" s="12">
        <v>7.0076443080000002E-5</v>
      </c>
    </row>
    <row r="172" spans="2:38" ht="22.05" customHeight="1" x14ac:dyDescent="0.3">
      <c r="B172" s="135"/>
      <c r="C172" s="10" t="s">
        <v>34</v>
      </c>
      <c r="D172" s="11" t="s">
        <v>9</v>
      </c>
      <c r="E172" s="12" t="s">
        <v>12</v>
      </c>
      <c r="F172" s="12">
        <v>7.0325616979999999E-4</v>
      </c>
      <c r="G172" s="12">
        <v>7.2525971340000001E-4</v>
      </c>
      <c r="H172" s="12">
        <v>7.4473203860000005E-4</v>
      </c>
      <c r="I172" s="12">
        <v>8.9721515539999998E-4</v>
      </c>
      <c r="J172" s="12">
        <v>9.2741235860000003E-4</v>
      </c>
      <c r="K172" s="12">
        <v>9.5394771780000001E-4</v>
      </c>
      <c r="L172" s="12">
        <v>1.1405148540000001E-3</v>
      </c>
      <c r="M172" s="12">
        <v>1.183151617E-3</v>
      </c>
      <c r="N172" s="13">
        <v>1.220293576E-3</v>
      </c>
      <c r="O172" s="14">
        <v>1.092768391E-3</v>
      </c>
      <c r="P172" s="12">
        <v>1.1196798880000001E-3</v>
      </c>
      <c r="Q172" s="12">
        <v>1.144851092E-3</v>
      </c>
      <c r="R172" s="12">
        <v>1.3836988949999999E-3</v>
      </c>
      <c r="S172" s="12">
        <v>1.420095796E-3</v>
      </c>
      <c r="T172" s="12">
        <v>1.452530385E-3</v>
      </c>
      <c r="U172" s="12">
        <v>1.675311825E-3</v>
      </c>
      <c r="V172" s="12">
        <v>1.721374574E-3</v>
      </c>
      <c r="W172" s="13">
        <v>1.761867665E-3</v>
      </c>
      <c r="X172" s="14">
        <v>1.288968138E-3</v>
      </c>
      <c r="Y172" s="12">
        <v>1.306608785E-3</v>
      </c>
      <c r="Z172" s="12">
        <v>1.3252662029999999E-3</v>
      </c>
      <c r="AA172" s="12">
        <v>1.7658198489999999E-3</v>
      </c>
      <c r="AB172" s="12">
        <v>1.804047497E-3</v>
      </c>
      <c r="AC172" s="12">
        <v>1.840184093E-3</v>
      </c>
      <c r="AD172" s="12">
        <v>2.1484161260000001E-3</v>
      </c>
      <c r="AE172" s="12">
        <v>2.1979971789999999E-3</v>
      </c>
      <c r="AF172" s="15">
        <v>2.2426887879999999E-3</v>
      </c>
      <c r="AG172" s="16">
        <v>6.6167733169999999E-4</v>
      </c>
      <c r="AH172" s="12">
        <v>1.0339809810000001E-3</v>
      </c>
      <c r="AI172" s="13">
        <v>1.2576889710000001E-3</v>
      </c>
      <c r="AJ172" s="14">
        <v>7.5276568529999998E-4</v>
      </c>
      <c r="AK172" s="12">
        <v>1.1554132220000001E-3</v>
      </c>
      <c r="AL172" s="12">
        <v>1.3117652850000001E-3</v>
      </c>
    </row>
    <row r="173" spans="2:38" ht="22.05" customHeight="1" x14ac:dyDescent="0.3">
      <c r="B173" s="135"/>
      <c r="C173" s="10" t="s">
        <v>35</v>
      </c>
      <c r="D173" s="11" t="s">
        <v>9</v>
      </c>
      <c r="E173" s="12" t="s">
        <v>12</v>
      </c>
      <c r="F173" s="12">
        <v>0.13275067509999999</v>
      </c>
      <c r="G173" s="12">
        <v>0.13627937439999999</v>
      </c>
      <c r="H173" s="12">
        <v>0.13905984160000001</v>
      </c>
      <c r="I173" s="12">
        <v>0.20240673419999999</v>
      </c>
      <c r="J173" s="12">
        <v>0.20873153210000001</v>
      </c>
      <c r="K173" s="12">
        <v>0.21373686189999999</v>
      </c>
      <c r="L173" s="12">
        <v>0.30146393179999997</v>
      </c>
      <c r="M173" s="12">
        <v>0.31075686219999998</v>
      </c>
      <c r="N173" s="13">
        <v>0.31794017549999998</v>
      </c>
      <c r="O173" s="14">
        <v>0.17879751320000001</v>
      </c>
      <c r="P173" s="12">
        <v>0.181984961</v>
      </c>
      <c r="Q173" s="12">
        <v>0.18461748959999999</v>
      </c>
      <c r="R173" s="12">
        <v>0.244144097</v>
      </c>
      <c r="S173" s="12">
        <v>0.24891225989999999</v>
      </c>
      <c r="T173" s="12">
        <v>0.25265118479999998</v>
      </c>
      <c r="U173" s="12">
        <v>0.32600262759999998</v>
      </c>
      <c r="V173" s="12">
        <v>0.33303222059999998</v>
      </c>
      <c r="W173" s="13">
        <v>0.33852496739999999</v>
      </c>
      <c r="X173" s="14">
        <v>0.20376178619999999</v>
      </c>
      <c r="Y173" s="12">
        <v>0.20573511720000001</v>
      </c>
      <c r="Z173" s="12">
        <v>0.2075791806</v>
      </c>
      <c r="AA173" s="12">
        <v>0.28423395750000002</v>
      </c>
      <c r="AB173" s="12">
        <v>0.2883734107</v>
      </c>
      <c r="AC173" s="12">
        <v>0.291824311</v>
      </c>
      <c r="AD173" s="12">
        <v>0.36116302010000001</v>
      </c>
      <c r="AE173" s="12">
        <v>0.36674678329999999</v>
      </c>
      <c r="AF173" s="15">
        <v>0.37111604209999999</v>
      </c>
      <c r="AG173" s="16">
        <v>0.12808264790000001</v>
      </c>
      <c r="AH173" s="12">
        <v>0.17148822550000001</v>
      </c>
      <c r="AI173" s="13">
        <v>0.19962431489999999</v>
      </c>
      <c r="AJ173" s="14">
        <v>0.13831201200000001</v>
      </c>
      <c r="AK173" s="12">
        <v>0.1866884828</v>
      </c>
      <c r="AL173" s="12">
        <v>0.20681303740000001</v>
      </c>
    </row>
    <row r="174" spans="2:38" ht="22.05" customHeight="1" x14ac:dyDescent="0.3">
      <c r="B174" s="135"/>
      <c r="C174" s="10" t="s">
        <v>36</v>
      </c>
      <c r="D174" s="11" t="s">
        <v>9</v>
      </c>
      <c r="E174" s="12" t="s">
        <v>12</v>
      </c>
      <c r="F174" s="12">
        <v>8.5112461820000002E-3</v>
      </c>
      <c r="G174" s="12">
        <v>8.0023165789999996E-3</v>
      </c>
      <c r="H174" s="12">
        <v>7.688197307E-3</v>
      </c>
      <c r="I174" s="12">
        <v>1.0580076839999999E-2</v>
      </c>
      <c r="J174" s="12">
        <v>1.004154049E-2</v>
      </c>
      <c r="K174" s="12">
        <v>9.7150858490000006E-3</v>
      </c>
      <c r="L174" s="12">
        <v>1.253968198E-2</v>
      </c>
      <c r="M174" s="12">
        <v>1.1994188649999999E-2</v>
      </c>
      <c r="N174" s="13">
        <v>1.166442595E-2</v>
      </c>
      <c r="O174" s="14">
        <v>8.0821821469999992E-3</v>
      </c>
      <c r="P174" s="12">
        <v>7.6261293140000002E-3</v>
      </c>
      <c r="Q174" s="12">
        <v>7.338942494E-3</v>
      </c>
      <c r="R174" s="12">
        <v>1.0556390509999999E-2</v>
      </c>
      <c r="S174" s="12">
        <v>1.007390209E-2</v>
      </c>
      <c r="T174" s="12">
        <v>9.7782257939999992E-3</v>
      </c>
      <c r="U174" s="12">
        <v>1.259996463E-2</v>
      </c>
      <c r="V174" s="12">
        <v>1.210215129E-2</v>
      </c>
      <c r="W174" s="13">
        <v>1.1800910350000001E-2</v>
      </c>
      <c r="X174" s="14">
        <v>7.055451628E-3</v>
      </c>
      <c r="Y174" s="12">
        <v>6.6259833980000004E-3</v>
      </c>
      <c r="Z174" s="12">
        <v>6.32439414E-3</v>
      </c>
      <c r="AA174" s="12">
        <v>1.028527878E-2</v>
      </c>
      <c r="AB174" s="12">
        <v>9.8433075469999999E-3</v>
      </c>
      <c r="AC174" s="12">
        <v>9.5650032159999999E-3</v>
      </c>
      <c r="AD174" s="12">
        <v>1.26006864E-2</v>
      </c>
      <c r="AE174" s="12">
        <v>1.2153469030000001E-2</v>
      </c>
      <c r="AF174" s="15">
        <v>1.187859569E-2</v>
      </c>
      <c r="AG174" s="16">
        <v>8.5323052479999995E-3</v>
      </c>
      <c r="AH174" s="12">
        <v>8.2135852429999993E-3</v>
      </c>
      <c r="AI174" s="13">
        <v>7.371203043E-3</v>
      </c>
      <c r="AJ174" s="14">
        <v>8.4778247400000006E-3</v>
      </c>
      <c r="AK174" s="12">
        <v>7.8897671770000004E-3</v>
      </c>
      <c r="AL174" s="12">
        <v>6.7129256199999999E-3</v>
      </c>
    </row>
    <row r="175" spans="2:38" ht="22.05" customHeight="1" x14ac:dyDescent="0.3">
      <c r="B175" s="135"/>
      <c r="C175" s="10" t="s">
        <v>37</v>
      </c>
      <c r="D175" s="11" t="s">
        <v>9</v>
      </c>
      <c r="E175" s="12" t="s">
        <v>12</v>
      </c>
      <c r="F175" s="12">
        <v>0.85531818869999998</v>
      </c>
      <c r="G175" s="12">
        <v>0.8521460891</v>
      </c>
      <c r="H175" s="12">
        <v>0.84915775059999998</v>
      </c>
      <c r="I175" s="12">
        <v>1.2826770540000001</v>
      </c>
      <c r="J175" s="12">
        <v>1.276407123</v>
      </c>
      <c r="K175" s="12">
        <v>1.271814346</v>
      </c>
      <c r="L175" s="12">
        <v>1.6807969810000001</v>
      </c>
      <c r="M175" s="12">
        <v>1.6716805699999999</v>
      </c>
      <c r="N175" s="13">
        <v>1.6645669940000001</v>
      </c>
      <c r="O175" s="14">
        <v>0.80649238820000002</v>
      </c>
      <c r="P175" s="12">
        <v>0.80348056550000002</v>
      </c>
      <c r="Q175" s="12">
        <v>0.8007624149</v>
      </c>
      <c r="R175" s="12">
        <v>1.237374306</v>
      </c>
      <c r="S175" s="12">
        <v>1.232897997</v>
      </c>
      <c r="T175" s="12">
        <v>1.2292051319999999</v>
      </c>
      <c r="U175" s="12">
        <v>1.652012944</v>
      </c>
      <c r="V175" s="12">
        <v>1.6449242829999999</v>
      </c>
      <c r="W175" s="13">
        <v>1.6394922730000001</v>
      </c>
      <c r="X175" s="14">
        <v>0.78103822469999995</v>
      </c>
      <c r="Y175" s="12">
        <v>0.77921503780000001</v>
      </c>
      <c r="Z175" s="12">
        <v>0.77754533290000005</v>
      </c>
      <c r="AA175" s="12">
        <v>1.194186687</v>
      </c>
      <c r="AB175" s="12">
        <v>1.1902709010000001</v>
      </c>
      <c r="AC175" s="12">
        <v>1.186820626</v>
      </c>
      <c r="AD175" s="12">
        <v>1.6132267709999999</v>
      </c>
      <c r="AE175" s="12">
        <v>1.608180285</v>
      </c>
      <c r="AF175" s="15">
        <v>1.6036491390000001</v>
      </c>
      <c r="AG175" s="16">
        <v>0.85981076960000002</v>
      </c>
      <c r="AH175" s="12">
        <v>0.81419700380000004</v>
      </c>
      <c r="AI175" s="13">
        <v>0.78509056570000002</v>
      </c>
      <c r="AJ175" s="14">
        <v>0.84900081159999996</v>
      </c>
      <c r="AK175" s="12">
        <v>0.79818332199999997</v>
      </c>
      <c r="AL175" s="12">
        <v>0.77809321880000004</v>
      </c>
    </row>
    <row r="176" spans="2:38" ht="22.05" customHeight="1" x14ac:dyDescent="0.3">
      <c r="B176" s="135"/>
      <c r="C176" s="10" t="s">
        <v>38</v>
      </c>
      <c r="D176" s="11" t="s">
        <v>9</v>
      </c>
      <c r="E176" s="12" t="s">
        <v>12</v>
      </c>
      <c r="F176" s="12">
        <v>0.72891759869999995</v>
      </c>
      <c r="G176" s="12">
        <v>0.63372504709999999</v>
      </c>
      <c r="H176" s="12">
        <v>0.57726418970000004</v>
      </c>
      <c r="I176" s="12">
        <v>0.83951085810000003</v>
      </c>
      <c r="J176" s="12">
        <v>0.74693030120000004</v>
      </c>
      <c r="K176" s="12">
        <v>0.69187015299999999</v>
      </c>
      <c r="L176" s="12">
        <v>0.93653070930000004</v>
      </c>
      <c r="M176" s="12">
        <v>0.84784561400000003</v>
      </c>
      <c r="N176" s="13">
        <v>0.79474300149999999</v>
      </c>
      <c r="O176" s="14">
        <v>0.68267363309999995</v>
      </c>
      <c r="P176" s="12">
        <v>0.59088200329999996</v>
      </c>
      <c r="Q176" s="12">
        <v>0.53623473639999997</v>
      </c>
      <c r="R176" s="12">
        <v>0.82316148280000001</v>
      </c>
      <c r="S176" s="12">
        <v>0.73498171570000004</v>
      </c>
      <c r="T176" s="12">
        <v>0.68265968560000001</v>
      </c>
      <c r="U176" s="12">
        <v>0.92865514760000001</v>
      </c>
      <c r="V176" s="12">
        <v>0.84385907650000003</v>
      </c>
      <c r="W176" s="13">
        <v>0.7933462858</v>
      </c>
      <c r="X176" s="14">
        <v>0.59001976249999999</v>
      </c>
      <c r="Y176" s="12">
        <v>0.49923956390000002</v>
      </c>
      <c r="Z176" s="12">
        <v>0.44296258690000001</v>
      </c>
      <c r="AA176" s="12">
        <v>0.78959429260000003</v>
      </c>
      <c r="AB176" s="12">
        <v>0.70458477740000003</v>
      </c>
      <c r="AC176" s="12">
        <v>0.653760016</v>
      </c>
      <c r="AD176" s="12">
        <v>0.91523593660000002</v>
      </c>
      <c r="AE176" s="12">
        <v>0.83464717860000004</v>
      </c>
      <c r="AF176" s="15">
        <v>0.78664410110000005</v>
      </c>
      <c r="AG176" s="16">
        <v>0.73177331690000003</v>
      </c>
      <c r="AH176" s="12">
        <v>0.69478130339999999</v>
      </c>
      <c r="AI176" s="13">
        <v>0.61880558730000002</v>
      </c>
      <c r="AJ176" s="14">
        <v>0.72492456439999997</v>
      </c>
      <c r="AK176" s="12">
        <v>0.66544061899999996</v>
      </c>
      <c r="AL176" s="12">
        <v>0.5571386814</v>
      </c>
    </row>
    <row r="177" spans="2:38" ht="22.05" customHeight="1" x14ac:dyDescent="0.3">
      <c r="B177" s="135"/>
      <c r="C177" s="10" t="s">
        <v>39</v>
      </c>
      <c r="D177" s="11" t="s">
        <v>9</v>
      </c>
      <c r="E177" s="12" t="s">
        <v>12</v>
      </c>
      <c r="F177" s="12">
        <v>0.7581489682</v>
      </c>
      <c r="G177" s="12">
        <v>0.65171158309999999</v>
      </c>
      <c r="H177" s="12">
        <v>0.51552963259999995</v>
      </c>
      <c r="I177" s="12">
        <v>0.77064979079999996</v>
      </c>
      <c r="J177" s="12">
        <v>0.67547768350000004</v>
      </c>
      <c r="K177" s="12">
        <v>0.55521398779999998</v>
      </c>
      <c r="L177" s="12">
        <v>0.78235173229999999</v>
      </c>
      <c r="M177" s="12">
        <v>0.69704914090000003</v>
      </c>
      <c r="N177" s="13">
        <v>0.58944237229999996</v>
      </c>
      <c r="O177" s="14">
        <v>0.75457048419999995</v>
      </c>
      <c r="P177" s="12">
        <v>0.64320564270000002</v>
      </c>
      <c r="Q177" s="12">
        <v>0.49595358969999997</v>
      </c>
      <c r="R177" s="12">
        <v>0.76902455089999999</v>
      </c>
      <c r="S177" s="12">
        <v>0.6720739603</v>
      </c>
      <c r="T177" s="12">
        <v>0.54872983689999999</v>
      </c>
      <c r="U177" s="12">
        <v>0.78128308059999996</v>
      </c>
      <c r="V177" s="12">
        <v>0.69514584540000002</v>
      </c>
      <c r="W177" s="13">
        <v>0.58649826049999998</v>
      </c>
      <c r="X177" s="14">
        <v>0.74770247940000001</v>
      </c>
      <c r="Y177" s="12">
        <v>0.62553066020000003</v>
      </c>
      <c r="Z177" s="12">
        <v>0.44985860589999999</v>
      </c>
      <c r="AA177" s="12">
        <v>0.76623058320000004</v>
      </c>
      <c r="AB177" s="12">
        <v>0.66555774209999996</v>
      </c>
      <c r="AC177" s="12">
        <v>0.53419017790000001</v>
      </c>
      <c r="AD177" s="12">
        <v>0.77984362839999999</v>
      </c>
      <c r="AE177" s="12">
        <v>0.6922246218</v>
      </c>
      <c r="AF177" s="15">
        <v>0.58115243910000003</v>
      </c>
      <c r="AG177" s="16">
        <v>0.75838834050000004</v>
      </c>
      <c r="AH177" s="12">
        <v>0.75547283890000005</v>
      </c>
      <c r="AI177" s="13">
        <v>0.74989265199999999</v>
      </c>
      <c r="AJ177" s="14">
        <v>0.75782722229999999</v>
      </c>
      <c r="AK177" s="12">
        <v>0.75331908459999997</v>
      </c>
      <c r="AL177" s="12">
        <v>0.74504011869999998</v>
      </c>
    </row>
    <row r="178" spans="2:38" ht="22.05" customHeight="1" x14ac:dyDescent="0.3">
      <c r="B178" s="135"/>
      <c r="C178" s="10" t="s">
        <v>40</v>
      </c>
      <c r="D178" s="11" t="s">
        <v>9</v>
      </c>
      <c r="E178" s="12" t="s">
        <v>12</v>
      </c>
      <c r="F178" s="12">
        <v>0.21250496799999999</v>
      </c>
      <c r="G178" s="12">
        <v>0.18743452429999999</v>
      </c>
      <c r="H178" s="12">
        <v>0.17123244700000001</v>
      </c>
      <c r="I178" s="12">
        <v>0.24099346999999999</v>
      </c>
      <c r="J178" s="12">
        <v>0.21709622440000001</v>
      </c>
      <c r="K178" s="12">
        <v>0.20157976450000001</v>
      </c>
      <c r="L178" s="12">
        <v>0.26582497360000001</v>
      </c>
      <c r="M178" s="12">
        <v>0.24322667719999999</v>
      </c>
      <c r="N178" s="13">
        <v>0.22844423350000001</v>
      </c>
      <c r="O178" s="14">
        <v>0.20038393139999999</v>
      </c>
      <c r="P178" s="12">
        <v>0.1753239781</v>
      </c>
      <c r="Q178" s="12">
        <v>0.15916416050000001</v>
      </c>
      <c r="R178" s="12">
        <v>0.23665378989999999</v>
      </c>
      <c r="S178" s="12">
        <v>0.2135084867</v>
      </c>
      <c r="T178" s="12">
        <v>0.19854228199999999</v>
      </c>
      <c r="U178" s="12">
        <v>0.2637200952</v>
      </c>
      <c r="V178" s="12">
        <v>0.2418681979</v>
      </c>
      <c r="W178" s="13">
        <v>0.22765849530000001</v>
      </c>
      <c r="X178" s="14">
        <v>0.1753075123</v>
      </c>
      <c r="Y178" s="12">
        <v>0.1487194449</v>
      </c>
      <c r="Z178" s="12">
        <v>0.13115760679999999</v>
      </c>
      <c r="AA178" s="12">
        <v>0.22788557409999999</v>
      </c>
      <c r="AB178" s="12">
        <v>0.20489758250000001</v>
      </c>
      <c r="AC178" s="12">
        <v>0.18999738990000001</v>
      </c>
      <c r="AD178" s="12">
        <v>0.26017561550000001</v>
      </c>
      <c r="AE178" s="12">
        <v>0.2390696853</v>
      </c>
      <c r="AF178" s="15">
        <v>0.22537104790000001</v>
      </c>
      <c r="AG178" s="16">
        <v>0.21323193609999999</v>
      </c>
      <c r="AH178" s="12">
        <v>0.2035399973</v>
      </c>
      <c r="AI178" s="13">
        <v>0.18322356049999999</v>
      </c>
      <c r="AJ178" s="14">
        <v>0.21147926149999999</v>
      </c>
      <c r="AK178" s="12">
        <v>0.19585233930000001</v>
      </c>
      <c r="AL178" s="12">
        <v>0.16604857149999999</v>
      </c>
    </row>
    <row r="179" spans="2:38" ht="22.05" customHeight="1" x14ac:dyDescent="0.3">
      <c r="B179" s="135"/>
      <c r="C179" s="10" t="s">
        <v>41</v>
      </c>
      <c r="D179" s="11" t="s">
        <v>9</v>
      </c>
      <c r="E179" s="12" t="s">
        <v>12</v>
      </c>
      <c r="F179" s="12">
        <v>0.81441467999999995</v>
      </c>
      <c r="G179" s="12">
        <v>0.6960170269</v>
      </c>
      <c r="H179" s="12">
        <v>0.55282664299999995</v>
      </c>
      <c r="I179" s="12">
        <v>0.82911980149999998</v>
      </c>
      <c r="J179" s="12">
        <v>0.7233543992</v>
      </c>
      <c r="K179" s="12">
        <v>0.59738522770000002</v>
      </c>
      <c r="L179" s="12">
        <v>0.84322935340000005</v>
      </c>
      <c r="M179" s="12">
        <v>0.74845534560000004</v>
      </c>
      <c r="N179" s="13">
        <v>0.6358277202</v>
      </c>
      <c r="O179" s="14">
        <v>0.81165230269999999</v>
      </c>
      <c r="P179" s="12">
        <v>0.68755918739999999</v>
      </c>
      <c r="Q179" s="12">
        <v>0.53102856870000004</v>
      </c>
      <c r="R179" s="12">
        <v>0.8276510239</v>
      </c>
      <c r="S179" s="12">
        <v>0.71986478570000001</v>
      </c>
      <c r="T179" s="12">
        <v>0.59033924339999999</v>
      </c>
      <c r="U179" s="12">
        <v>0.84219139809999999</v>
      </c>
      <c r="V179" s="12">
        <v>0.7464855909</v>
      </c>
      <c r="W179" s="13">
        <v>0.63271963600000003</v>
      </c>
      <c r="X179" s="14">
        <v>0.80720216040000003</v>
      </c>
      <c r="Y179" s="12">
        <v>0.6708317399</v>
      </c>
      <c r="Z179" s="12">
        <v>0.47881099580000003</v>
      </c>
      <c r="AA179" s="12">
        <v>0.82539421319999995</v>
      </c>
      <c r="AB179" s="12">
        <v>0.71334064009999998</v>
      </c>
      <c r="AC179" s="12">
        <v>0.57425397629999997</v>
      </c>
      <c r="AD179" s="12">
        <v>0.84086805580000001</v>
      </c>
      <c r="AE179" s="12">
        <v>0.7434971333</v>
      </c>
      <c r="AF179" s="15">
        <v>0.62696135040000001</v>
      </c>
      <c r="AG179" s="16">
        <v>0.81461918349999995</v>
      </c>
      <c r="AH179" s="12">
        <v>0.8123232722</v>
      </c>
      <c r="AI179" s="13">
        <v>0.80854094030000001</v>
      </c>
      <c r="AJ179" s="14">
        <v>0.81413537260000002</v>
      </c>
      <c r="AK179" s="12">
        <v>0.81076622009999999</v>
      </c>
      <c r="AL179" s="12">
        <v>0.80566543339999996</v>
      </c>
    </row>
    <row r="180" spans="2:38" ht="22.05" customHeight="1" x14ac:dyDescent="0.3">
      <c r="B180" s="135"/>
      <c r="C180" s="10" t="s">
        <v>42</v>
      </c>
      <c r="D180" s="11" t="s">
        <v>9</v>
      </c>
      <c r="E180" s="12" t="s">
        <v>12</v>
      </c>
      <c r="F180" s="12">
        <v>0.90711861849999997</v>
      </c>
      <c r="G180" s="12">
        <v>0.83539587260000003</v>
      </c>
      <c r="H180" s="12">
        <v>0.68456816669999998</v>
      </c>
      <c r="I180" s="12">
        <v>0.91192591190000005</v>
      </c>
      <c r="J180" s="12">
        <v>0.8465787172</v>
      </c>
      <c r="K180" s="12">
        <v>0.71326529979999997</v>
      </c>
      <c r="L180" s="12">
        <v>0.91724163290000005</v>
      </c>
      <c r="M180" s="12">
        <v>0.85815805199999995</v>
      </c>
      <c r="N180" s="13">
        <v>0.73939096930000003</v>
      </c>
      <c r="O180" s="14">
        <v>0.90801715849999998</v>
      </c>
      <c r="P180" s="12">
        <v>0.83589947220000005</v>
      </c>
      <c r="Q180" s="12">
        <v>0.67484897379999997</v>
      </c>
      <c r="R180" s="12">
        <v>0.91225731369999996</v>
      </c>
      <c r="S180" s="12">
        <v>0.8465907574</v>
      </c>
      <c r="T180" s="12">
        <v>0.70958012339999998</v>
      </c>
      <c r="U180" s="12">
        <v>0.91729366779999999</v>
      </c>
      <c r="V180" s="12">
        <v>0.85800850390000005</v>
      </c>
      <c r="W180" s="13">
        <v>0.73747664690000003</v>
      </c>
      <c r="X180" s="14">
        <v>0.91013795139999998</v>
      </c>
      <c r="Y180" s="12">
        <v>0.83823585509999998</v>
      </c>
      <c r="Z180" s="12">
        <v>0.65531587599999996</v>
      </c>
      <c r="AA180" s="12">
        <v>0.91294896599999997</v>
      </c>
      <c r="AB180" s="12">
        <v>0.84690058229999998</v>
      </c>
      <c r="AC180" s="12">
        <v>0.70200175050000002</v>
      </c>
      <c r="AD180" s="12">
        <v>0.91757017370000005</v>
      </c>
      <c r="AE180" s="12">
        <v>0.85799050330000004</v>
      </c>
      <c r="AF180" s="15">
        <v>0.73431348799999996</v>
      </c>
      <c r="AG180" s="16">
        <v>0.90708601470000005</v>
      </c>
      <c r="AH180" s="12">
        <v>0.90781348939999995</v>
      </c>
      <c r="AI180" s="13">
        <v>0.90943437810000005</v>
      </c>
      <c r="AJ180" s="14">
        <v>0.90716940160000004</v>
      </c>
      <c r="AK180" s="12">
        <v>0.90833920239999999</v>
      </c>
      <c r="AL180" s="12">
        <v>0.91107058529999996</v>
      </c>
    </row>
    <row r="181" spans="2:38" ht="22.05" customHeight="1" x14ac:dyDescent="0.3">
      <c r="B181" s="135"/>
      <c r="C181" s="10" t="s">
        <v>43</v>
      </c>
      <c r="D181" s="11" t="s">
        <v>9</v>
      </c>
      <c r="E181" s="12" t="s">
        <v>12</v>
      </c>
      <c r="F181" s="12">
        <v>1.8711531529999999E-2</v>
      </c>
      <c r="G181" s="12">
        <v>1.8436264250000001E-2</v>
      </c>
      <c r="H181" s="12">
        <v>1.7148271199999999E-2</v>
      </c>
      <c r="I181" s="12">
        <v>1.8728449939999999E-2</v>
      </c>
      <c r="J181" s="12">
        <v>1.8466239799999999E-2</v>
      </c>
      <c r="K181" s="12">
        <v>1.727694087E-2</v>
      </c>
      <c r="L181" s="12">
        <v>1.8754413349999999E-2</v>
      </c>
      <c r="M181" s="12">
        <v>1.8510658289999999E-2</v>
      </c>
      <c r="N181" s="13">
        <v>1.743010804E-2</v>
      </c>
      <c r="O181" s="14">
        <v>1.8725933510000001E-2</v>
      </c>
      <c r="P181" s="12">
        <v>1.8470492210000002E-2</v>
      </c>
      <c r="Q181" s="12">
        <v>1.7218438910000002E-2</v>
      </c>
      <c r="R181" s="12">
        <v>1.8734572460000001E-2</v>
      </c>
      <c r="S181" s="12">
        <v>1.8480714410000001E-2</v>
      </c>
      <c r="T181" s="12">
        <v>1.729666069E-2</v>
      </c>
      <c r="U181" s="12">
        <v>1.875562221E-2</v>
      </c>
      <c r="V181" s="12">
        <v>1.8516918640000001E-2</v>
      </c>
      <c r="W181" s="13">
        <v>1.7435783520000001E-2</v>
      </c>
      <c r="X181" s="14">
        <v>1.8754301590000001E-2</v>
      </c>
      <c r="Y181" s="12">
        <v>1.8539816139999998E-2</v>
      </c>
      <c r="Z181" s="12">
        <v>1.7424220220000002E-2</v>
      </c>
      <c r="AA181" s="12">
        <v>1.874605566E-2</v>
      </c>
      <c r="AB181" s="12">
        <v>1.8508000300000001E-2</v>
      </c>
      <c r="AC181" s="12">
        <v>1.734665036E-2</v>
      </c>
      <c r="AD181" s="12">
        <v>1.8760843199999998E-2</v>
      </c>
      <c r="AE181" s="12">
        <v>1.852945797E-2</v>
      </c>
      <c r="AF181" s="15">
        <v>1.7450906339999999E-2</v>
      </c>
      <c r="AG181" s="16">
        <v>1.8710449340000001E-2</v>
      </c>
      <c r="AH181" s="12">
        <v>1.8722267819999999E-2</v>
      </c>
      <c r="AI181" s="13">
        <v>1.8744850529999999E-2</v>
      </c>
      <c r="AJ181" s="14">
        <v>1.8712943419999999E-2</v>
      </c>
      <c r="AK181" s="12">
        <v>1.8731063230000001E-2</v>
      </c>
      <c r="AL181" s="12">
        <v>1.8766269089999999E-2</v>
      </c>
    </row>
    <row r="182" spans="2:38" ht="22.05" customHeight="1" x14ac:dyDescent="0.3">
      <c r="B182" s="135"/>
      <c r="C182" s="10" t="s">
        <v>44</v>
      </c>
      <c r="D182" s="11" t="s">
        <v>9</v>
      </c>
      <c r="E182" s="12" t="s">
        <v>12</v>
      </c>
      <c r="F182" s="12">
        <v>7.2660574909999998</v>
      </c>
      <c r="G182" s="12">
        <v>7.2377324099999996</v>
      </c>
      <c r="H182" s="12">
        <v>7.0794315340000002</v>
      </c>
      <c r="I182" s="12">
        <v>7.2704887390000001</v>
      </c>
      <c r="J182" s="12">
        <v>7.2427825930000003</v>
      </c>
      <c r="K182" s="12">
        <v>7.0913920399999997</v>
      </c>
      <c r="L182" s="12">
        <v>7.2778186800000002</v>
      </c>
      <c r="M182" s="12">
        <v>7.2515273090000001</v>
      </c>
      <c r="N182" s="13">
        <v>7.1109967230000004</v>
      </c>
      <c r="O182" s="14">
        <v>7.2693338389999997</v>
      </c>
      <c r="P182" s="12">
        <v>7.2440848349999998</v>
      </c>
      <c r="Q182" s="12">
        <v>7.099293232</v>
      </c>
      <c r="R182" s="12">
        <v>7.2716941830000001</v>
      </c>
      <c r="S182" s="12">
        <v>7.2454342839999999</v>
      </c>
      <c r="T182" s="12">
        <v>7.0988602639999998</v>
      </c>
      <c r="U182" s="12">
        <v>7.2775459290000004</v>
      </c>
      <c r="V182" s="12">
        <v>7.2522716520000001</v>
      </c>
      <c r="W182" s="13">
        <v>7.1140632630000002</v>
      </c>
      <c r="X182" s="14">
        <v>7.2759943009999999</v>
      </c>
      <c r="Y182" s="12">
        <v>7.2565279010000001</v>
      </c>
      <c r="Z182" s="12">
        <v>7.1442379950000001</v>
      </c>
      <c r="AA182" s="12">
        <v>7.2742381099999998</v>
      </c>
      <c r="AB182" s="12">
        <v>7.2505040169999999</v>
      </c>
      <c r="AC182" s="12">
        <v>7.1141600609999998</v>
      </c>
      <c r="AD182" s="12">
        <v>7.2785029410000002</v>
      </c>
      <c r="AE182" s="12">
        <v>7.2545022960000001</v>
      </c>
      <c r="AF182" s="15">
        <v>7.1202821729999997</v>
      </c>
      <c r="AG182" s="16">
        <v>7.2658615109999998</v>
      </c>
      <c r="AH182" s="12">
        <v>7.2685403820000003</v>
      </c>
      <c r="AI182" s="13">
        <v>7.2738132479999997</v>
      </c>
      <c r="AJ182" s="14">
        <v>7.2663388250000001</v>
      </c>
      <c r="AK182" s="12">
        <v>7.2704629900000004</v>
      </c>
      <c r="AL182" s="12">
        <v>7.278811932</v>
      </c>
    </row>
    <row r="183" spans="2:38" ht="22.05" customHeight="1" x14ac:dyDescent="0.3">
      <c r="B183" s="135"/>
      <c r="C183" s="10" t="s">
        <v>45</v>
      </c>
      <c r="D183" s="11" t="s">
        <v>9</v>
      </c>
      <c r="E183" s="12" t="s">
        <v>12</v>
      </c>
      <c r="F183" s="12">
        <v>0.64968132970000003</v>
      </c>
      <c r="G183" s="12">
        <v>0.64833450319999997</v>
      </c>
      <c r="H183" s="12">
        <v>0.64023107290000003</v>
      </c>
      <c r="I183" s="12">
        <v>0.65005326269999997</v>
      </c>
      <c r="J183" s="12">
        <v>0.64871489999999998</v>
      </c>
      <c r="K183" s="12">
        <v>0.64083933829999995</v>
      </c>
      <c r="L183" s="12">
        <v>0.65067446230000003</v>
      </c>
      <c r="M183" s="12">
        <v>0.649389565</v>
      </c>
      <c r="N183" s="13">
        <v>0.64200848340000005</v>
      </c>
      <c r="O183" s="14">
        <v>0.64993524550000004</v>
      </c>
      <c r="P183" s="12">
        <v>0.64876699449999997</v>
      </c>
      <c r="Q183" s="12">
        <v>0.64156454799999996</v>
      </c>
      <c r="R183" s="12">
        <v>0.65013873580000003</v>
      </c>
      <c r="S183" s="12">
        <v>0.64888417720000002</v>
      </c>
      <c r="T183" s="12">
        <v>0.64135324950000006</v>
      </c>
      <c r="U183" s="12">
        <v>0.65063482520000004</v>
      </c>
      <c r="V183" s="12">
        <v>0.64941287039999995</v>
      </c>
      <c r="W183" s="13">
        <v>0.64220798020000003</v>
      </c>
      <c r="X183" s="14">
        <v>0.65045988560000001</v>
      </c>
      <c r="Y183" s="12">
        <v>0.64961564540000005</v>
      </c>
      <c r="Z183" s="12">
        <v>0.6444057822</v>
      </c>
      <c r="AA183" s="12">
        <v>0.65033268929999999</v>
      </c>
      <c r="AB183" s="12">
        <v>0.64922535420000005</v>
      </c>
      <c r="AC183" s="12">
        <v>0.64238989349999998</v>
      </c>
      <c r="AD183" s="12">
        <v>0.65069955589999995</v>
      </c>
      <c r="AE183" s="12">
        <v>0.6495504379</v>
      </c>
      <c r="AF183" s="15">
        <v>0.64263546469999999</v>
      </c>
      <c r="AG183" s="16">
        <v>0.64966750139999996</v>
      </c>
      <c r="AH183" s="12">
        <v>0.64987438919999996</v>
      </c>
      <c r="AI183" s="13">
        <v>0.65028911830000002</v>
      </c>
      <c r="AJ183" s="14">
        <v>0.64970195289999999</v>
      </c>
      <c r="AK183" s="12">
        <v>0.65002226829999998</v>
      </c>
      <c r="AL183" s="12">
        <v>0.65068143609999995</v>
      </c>
    </row>
    <row r="184" spans="2:38" ht="22.05" customHeight="1" x14ac:dyDescent="0.3">
      <c r="B184" s="135"/>
      <c r="C184" s="10" t="s">
        <v>46</v>
      </c>
      <c r="D184" s="11" t="s">
        <v>9</v>
      </c>
      <c r="E184" s="12" t="s">
        <v>12</v>
      </c>
      <c r="F184" s="12">
        <v>12.72027016</v>
      </c>
      <c r="G184" s="12">
        <v>12.71722031</v>
      </c>
      <c r="H184" s="12">
        <v>12.703934670000001</v>
      </c>
      <c r="I184" s="12">
        <v>12.72741985</v>
      </c>
      <c r="J184" s="12">
        <v>12.72426224</v>
      </c>
      <c r="K184" s="12">
        <v>12.710460660000001</v>
      </c>
      <c r="L184" s="12">
        <v>12.73906708</v>
      </c>
      <c r="M184" s="12">
        <v>12.73582268</v>
      </c>
      <c r="N184" s="13">
        <v>12.722110750000001</v>
      </c>
      <c r="O184" s="14">
        <v>12.72381401</v>
      </c>
      <c r="P184" s="12">
        <v>12.721109390000001</v>
      </c>
      <c r="Q184" s="12">
        <v>12.709273339999999</v>
      </c>
      <c r="R184" s="12">
        <v>12.7283411</v>
      </c>
      <c r="S184" s="12">
        <v>12.725372309999999</v>
      </c>
      <c r="T184" s="12">
        <v>12.712626459999999</v>
      </c>
      <c r="U184" s="12">
        <v>12.73779583</v>
      </c>
      <c r="V184" s="12">
        <v>12.73491192</v>
      </c>
      <c r="W184" s="13">
        <v>12.721986770000001</v>
      </c>
      <c r="X184" s="14">
        <v>12.73166561</v>
      </c>
      <c r="Y184" s="12">
        <v>12.72960567</v>
      </c>
      <c r="Z184" s="12">
        <v>12.720690729999999</v>
      </c>
      <c r="AA184" s="12">
        <v>12.730958940000001</v>
      </c>
      <c r="AB184" s="12">
        <v>12.72832489</v>
      </c>
      <c r="AC184" s="12">
        <v>12.716902729999999</v>
      </c>
      <c r="AD184" s="12">
        <v>12.738375660000001</v>
      </c>
      <c r="AE184" s="12">
        <v>12.735615729999999</v>
      </c>
      <c r="AF184" s="15">
        <v>12.723609919999999</v>
      </c>
      <c r="AG184" s="16">
        <v>12.720115659999999</v>
      </c>
      <c r="AH184" s="12">
        <v>12.72297668</v>
      </c>
      <c r="AI184" s="13">
        <v>12.72907543</v>
      </c>
      <c r="AJ184" s="14">
        <v>12.720529559999999</v>
      </c>
      <c r="AK184" s="12">
        <v>12.725040440000001</v>
      </c>
      <c r="AL184" s="12">
        <v>12.73512077</v>
      </c>
    </row>
    <row r="185" spans="2:38" ht="22.05" customHeight="1" x14ac:dyDescent="0.3">
      <c r="B185" s="135"/>
      <c r="C185" s="10" t="s">
        <v>47</v>
      </c>
      <c r="D185" s="11" t="s">
        <v>9</v>
      </c>
      <c r="E185" s="12" t="s">
        <v>12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3">
        <v>0</v>
      </c>
      <c r="O185" s="14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3">
        <v>0</v>
      </c>
      <c r="X185" s="14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5">
        <v>0</v>
      </c>
      <c r="AG185" s="16">
        <v>0</v>
      </c>
      <c r="AH185" s="12">
        <v>0</v>
      </c>
      <c r="AI185" s="13">
        <v>0</v>
      </c>
      <c r="AJ185" s="14">
        <v>0</v>
      </c>
      <c r="AK185" s="12">
        <v>0</v>
      </c>
      <c r="AL185" s="12">
        <v>0</v>
      </c>
    </row>
    <row r="186" spans="2:38" ht="22.05" customHeight="1" x14ac:dyDescent="0.3">
      <c r="B186" s="135"/>
      <c r="C186" s="10" t="s">
        <v>48</v>
      </c>
      <c r="D186" s="11" t="s">
        <v>9</v>
      </c>
      <c r="E186" s="12" t="s">
        <v>12</v>
      </c>
      <c r="F186" s="12">
        <v>3.7650487419999998</v>
      </c>
      <c r="G186" s="12">
        <v>3.7643558979999998</v>
      </c>
      <c r="H186" s="12">
        <v>3.7617619040000001</v>
      </c>
      <c r="I186" s="12">
        <v>3.767163992</v>
      </c>
      <c r="J186" s="12">
        <v>3.76644063</v>
      </c>
      <c r="K186" s="12">
        <v>3.7636785509999999</v>
      </c>
      <c r="L186" s="12">
        <v>3.7706077100000002</v>
      </c>
      <c r="M186" s="12">
        <v>3.769851208</v>
      </c>
      <c r="N186" s="13">
        <v>3.7670497890000001</v>
      </c>
      <c r="O186" s="14">
        <v>3.7660863400000002</v>
      </c>
      <c r="P186" s="12">
        <v>3.7654659750000001</v>
      </c>
      <c r="Q186" s="12">
        <v>3.7631149289999999</v>
      </c>
      <c r="R186" s="12">
        <v>3.7674295899999999</v>
      </c>
      <c r="S186" s="12">
        <v>3.7667453289999999</v>
      </c>
      <c r="T186" s="12">
        <v>3.764213324</v>
      </c>
      <c r="U186" s="12">
        <v>3.77022624</v>
      </c>
      <c r="V186" s="12">
        <v>3.769565821</v>
      </c>
      <c r="W186" s="13">
        <v>3.7669486999999999</v>
      </c>
      <c r="X186" s="14">
        <v>3.768391609</v>
      </c>
      <c r="Y186" s="12">
        <v>3.7679114340000002</v>
      </c>
      <c r="Z186" s="12">
        <v>3.7660584450000001</v>
      </c>
      <c r="AA186" s="12">
        <v>3.7681951520000001</v>
      </c>
      <c r="AB186" s="12">
        <v>3.767584324</v>
      </c>
      <c r="AC186" s="12">
        <v>3.7652943130000001</v>
      </c>
      <c r="AD186" s="12">
        <v>3.7703912260000001</v>
      </c>
      <c r="AE186" s="12">
        <v>3.7697520259999999</v>
      </c>
      <c r="AF186" s="15">
        <v>3.767333984</v>
      </c>
      <c r="AG186" s="16">
        <v>3.765004158</v>
      </c>
      <c r="AH186" s="12">
        <v>3.765840769</v>
      </c>
      <c r="AI186" s="13">
        <v>3.7676312919999999</v>
      </c>
      <c r="AJ186" s="14">
        <v>3.7651240829999999</v>
      </c>
      <c r="AK186" s="12">
        <v>3.766444683</v>
      </c>
      <c r="AL186" s="12">
        <v>3.7694070339999999</v>
      </c>
    </row>
    <row r="187" spans="2:38" ht="22.05" customHeight="1" x14ac:dyDescent="0.3">
      <c r="B187" s="135"/>
      <c r="C187" s="10" t="s">
        <v>49</v>
      </c>
      <c r="D187" s="11" t="s">
        <v>9</v>
      </c>
      <c r="E187" s="12" t="s">
        <v>12</v>
      </c>
      <c r="F187" s="12">
        <v>2.607070684</v>
      </c>
      <c r="G187" s="12">
        <v>2.6066777710000002</v>
      </c>
      <c r="H187" s="12">
        <v>2.6054389480000002</v>
      </c>
      <c r="I187" s="12">
        <v>2.6085357669999998</v>
      </c>
      <c r="J187" s="12">
        <v>2.6081228259999998</v>
      </c>
      <c r="K187" s="12">
        <v>2.6067688470000001</v>
      </c>
      <c r="L187" s="12">
        <v>2.6109192370000001</v>
      </c>
      <c r="M187" s="12">
        <v>2.6104810239999998</v>
      </c>
      <c r="N187" s="13">
        <v>2.6090745929999999</v>
      </c>
      <c r="O187" s="14">
        <v>2.6077818869999998</v>
      </c>
      <c r="P187" s="12">
        <v>2.6074240209999999</v>
      </c>
      <c r="Q187" s="12">
        <v>2.6062617299999999</v>
      </c>
      <c r="R187" s="12">
        <v>2.6087160109999998</v>
      </c>
      <c r="S187" s="12">
        <v>2.6083223819999999</v>
      </c>
      <c r="T187" s="12">
        <v>2.6070876119999999</v>
      </c>
      <c r="U187" s="12">
        <v>2.6106524470000001</v>
      </c>
      <c r="V187" s="12">
        <v>2.6102750299999999</v>
      </c>
      <c r="W187" s="13">
        <v>2.60897398</v>
      </c>
      <c r="X187" s="14">
        <v>2.6093666550000001</v>
      </c>
      <c r="Y187" s="12">
        <v>2.6090803149999999</v>
      </c>
      <c r="Z187" s="12">
        <v>2.6080896849999999</v>
      </c>
      <c r="AA187" s="12">
        <v>2.6092398170000002</v>
      </c>
      <c r="AB187" s="12">
        <v>2.6088845730000001</v>
      </c>
      <c r="AC187" s="12">
        <v>2.607744694</v>
      </c>
      <c r="AD187" s="12">
        <v>2.6107628350000001</v>
      </c>
      <c r="AE187" s="12">
        <v>2.610393524</v>
      </c>
      <c r="AF187" s="15">
        <v>2.6091952319999998</v>
      </c>
      <c r="AG187" s="16">
        <v>2.6070404049999998</v>
      </c>
      <c r="AH187" s="12">
        <v>2.6076140400000001</v>
      </c>
      <c r="AI187" s="13">
        <v>2.6088438030000001</v>
      </c>
      <c r="AJ187" s="14">
        <v>2.6071219440000002</v>
      </c>
      <c r="AK187" s="12">
        <v>2.6080281730000001</v>
      </c>
      <c r="AL187" s="12">
        <v>2.6100664139999998</v>
      </c>
    </row>
    <row r="188" spans="2:38" ht="22.05" customHeight="1" x14ac:dyDescent="0.3">
      <c r="B188" s="135"/>
      <c r="C188" s="10" t="s">
        <v>50</v>
      </c>
      <c r="D188" s="11" t="s">
        <v>9</v>
      </c>
      <c r="E188" s="12" t="s">
        <v>12</v>
      </c>
      <c r="F188" s="12">
        <v>0.13076727090000001</v>
      </c>
      <c r="G188" s="12">
        <v>0.13075038789999999</v>
      </c>
      <c r="H188" s="12">
        <v>0.13070634010000001</v>
      </c>
      <c r="I188" s="12">
        <v>0.13084074849999999</v>
      </c>
      <c r="J188" s="12">
        <v>0.1308229417</v>
      </c>
      <c r="K188" s="12">
        <v>0.1307732016</v>
      </c>
      <c r="L188" s="12">
        <v>0.13096009189999999</v>
      </c>
      <c r="M188" s="12">
        <v>0.130940944</v>
      </c>
      <c r="N188" s="13">
        <v>0.13088789579999999</v>
      </c>
      <c r="O188" s="14">
        <v>0.130802691</v>
      </c>
      <c r="P188" s="12">
        <v>0.1307870448</v>
      </c>
      <c r="Q188" s="12">
        <v>0.1307437122</v>
      </c>
      <c r="R188" s="12">
        <v>0.13084957</v>
      </c>
      <c r="S188" s="12">
        <v>0.1308324635</v>
      </c>
      <c r="T188" s="12">
        <v>0.13078734280000001</v>
      </c>
      <c r="U188" s="12">
        <v>0.13094636800000001</v>
      </c>
      <c r="V188" s="12">
        <v>0.13093009589999999</v>
      </c>
      <c r="W188" s="13">
        <v>0.13088151810000001</v>
      </c>
      <c r="X188" s="14">
        <v>0.13088180120000001</v>
      </c>
      <c r="Y188" s="12">
        <v>0.13086891170000001</v>
      </c>
      <c r="Z188" s="12">
        <v>0.13082844020000001</v>
      </c>
      <c r="AA188" s="12">
        <v>0.1308756173</v>
      </c>
      <c r="AB188" s="12">
        <v>0.1308600157</v>
      </c>
      <c r="AC188" s="12">
        <v>0.13081713019999999</v>
      </c>
      <c r="AD188" s="12">
        <v>0.13095161320000001</v>
      </c>
      <c r="AE188" s="12">
        <v>0.1309354603</v>
      </c>
      <c r="AF188" s="15">
        <v>0.13089081650000001</v>
      </c>
      <c r="AG188" s="16">
        <v>0.13076578080000001</v>
      </c>
      <c r="AH188" s="12">
        <v>0.13079433139999999</v>
      </c>
      <c r="AI188" s="13">
        <v>0.1308556944</v>
      </c>
      <c r="AJ188" s="14">
        <v>0.13076981900000001</v>
      </c>
      <c r="AK188" s="12">
        <v>0.13081495460000001</v>
      </c>
      <c r="AL188" s="12">
        <v>0.1309167594</v>
      </c>
    </row>
    <row r="189" spans="2:38" ht="22.05" customHeight="1" x14ac:dyDescent="0.3">
      <c r="B189" s="135"/>
      <c r="C189" s="10" t="s">
        <v>51</v>
      </c>
      <c r="D189" s="11" t="s">
        <v>9</v>
      </c>
      <c r="E189" s="12" t="s">
        <v>12</v>
      </c>
      <c r="F189" s="12">
        <v>3.364596605</v>
      </c>
      <c r="G189" s="12">
        <v>3.364140511</v>
      </c>
      <c r="H189" s="12">
        <v>3.362860441</v>
      </c>
      <c r="I189" s="12">
        <v>3.3664877409999998</v>
      </c>
      <c r="J189" s="12">
        <v>3.3660066130000001</v>
      </c>
      <c r="K189" s="12">
        <v>3.364580154</v>
      </c>
      <c r="L189" s="12">
        <v>3.3695623870000002</v>
      </c>
      <c r="M189" s="12">
        <v>3.3690466880000001</v>
      </c>
      <c r="N189" s="13">
        <v>3.3675403589999999</v>
      </c>
      <c r="O189" s="14">
        <v>3.365510225</v>
      </c>
      <c r="P189" s="12">
        <v>3.3650903699999999</v>
      </c>
      <c r="Q189" s="12">
        <v>3.3638551240000001</v>
      </c>
      <c r="R189" s="12">
        <v>3.3667178149999999</v>
      </c>
      <c r="S189" s="12">
        <v>3.3662569520000001</v>
      </c>
      <c r="T189" s="12">
        <v>3.3649597170000001</v>
      </c>
      <c r="U189" s="12">
        <v>3.369215488</v>
      </c>
      <c r="V189" s="12">
        <v>3.368775845</v>
      </c>
      <c r="W189" s="13">
        <v>3.3673901559999999</v>
      </c>
      <c r="X189" s="14">
        <v>3.3675487039999998</v>
      </c>
      <c r="Y189" s="12">
        <v>3.3672065729999998</v>
      </c>
      <c r="Z189" s="12">
        <v>3.3660926820000001</v>
      </c>
      <c r="AA189" s="12">
        <v>3.3673901559999999</v>
      </c>
      <c r="AB189" s="12">
        <v>3.3669714929999999</v>
      </c>
      <c r="AC189" s="12">
        <v>3.365753174</v>
      </c>
      <c r="AD189" s="12">
        <v>3.369354725</v>
      </c>
      <c r="AE189" s="12">
        <v>3.3689212799999999</v>
      </c>
      <c r="AF189" s="15">
        <v>3.3676466939999998</v>
      </c>
      <c r="AG189" s="16">
        <v>3.3645577430000002</v>
      </c>
      <c r="AH189" s="12">
        <v>3.3652946949999998</v>
      </c>
      <c r="AI189" s="13">
        <v>3.3668756480000002</v>
      </c>
      <c r="AJ189" s="14">
        <v>3.3646624090000001</v>
      </c>
      <c r="AK189" s="12">
        <v>3.3658266069999998</v>
      </c>
      <c r="AL189" s="12">
        <v>3.3684492110000002</v>
      </c>
    </row>
    <row r="190" spans="2:38" ht="22.05" customHeight="1" x14ac:dyDescent="0.3">
      <c r="B190" s="135"/>
      <c r="C190" s="10" t="s">
        <v>52</v>
      </c>
      <c r="D190" s="11" t="s">
        <v>9</v>
      </c>
      <c r="E190" s="12" t="s">
        <v>12</v>
      </c>
      <c r="F190" s="12">
        <v>12.949471470000001</v>
      </c>
      <c r="G190" s="12">
        <v>12.94780636</v>
      </c>
      <c r="H190" s="12">
        <v>12.943501469999999</v>
      </c>
      <c r="I190" s="12">
        <v>12.956701280000001</v>
      </c>
      <c r="J190" s="12">
        <v>12.954945560000001</v>
      </c>
      <c r="K190" s="12">
        <v>12.95008945</v>
      </c>
      <c r="L190" s="12">
        <v>12.96833897</v>
      </c>
      <c r="M190" s="12">
        <v>12.96644974</v>
      </c>
      <c r="N190" s="13">
        <v>12.96129227</v>
      </c>
      <c r="O190" s="14">
        <v>12.95296574</v>
      </c>
      <c r="P190" s="12">
        <v>12.951426509999999</v>
      </c>
      <c r="Q190" s="12">
        <v>12.947182659999999</v>
      </c>
      <c r="R190" s="12">
        <v>12.95751476</v>
      </c>
      <c r="S190" s="12">
        <v>12.955827709999999</v>
      </c>
      <c r="T190" s="12">
        <v>12.95142746</v>
      </c>
      <c r="U190" s="12">
        <v>12.966777799999999</v>
      </c>
      <c r="V190" s="12">
        <v>12.96515656</v>
      </c>
      <c r="W190" s="13">
        <v>12.9604578</v>
      </c>
      <c r="X190" s="14">
        <v>12.96081734</v>
      </c>
      <c r="Y190" s="12">
        <v>12.95954418</v>
      </c>
      <c r="Z190" s="12">
        <v>12.955561640000001</v>
      </c>
      <c r="AA190" s="12">
        <v>12.960071559999999</v>
      </c>
      <c r="AB190" s="12">
        <v>12.958532330000001</v>
      </c>
      <c r="AC190" s="12">
        <v>12.95434856</v>
      </c>
      <c r="AD190" s="12">
        <v>12.967135430000001</v>
      </c>
      <c r="AE190" s="12">
        <v>12.965517999999999</v>
      </c>
      <c r="AF190" s="15">
        <v>12.961208340000001</v>
      </c>
      <c r="AG190" s="16">
        <v>12.94932556</v>
      </c>
      <c r="AH190" s="12">
        <v>12.95213699</v>
      </c>
      <c r="AI190" s="13">
        <v>12.958224299999999</v>
      </c>
      <c r="AJ190" s="14">
        <v>12.94972134</v>
      </c>
      <c r="AK190" s="12">
        <v>12.954182619999999</v>
      </c>
      <c r="AL190" s="12">
        <v>12.964282989999999</v>
      </c>
    </row>
    <row r="191" spans="2:38" ht="22.05" customHeight="1" x14ac:dyDescent="0.3">
      <c r="B191" s="135"/>
      <c r="C191" s="10" t="s">
        <v>53</v>
      </c>
      <c r="D191" s="11" t="s">
        <v>9</v>
      </c>
      <c r="E191" s="12" t="s">
        <v>12</v>
      </c>
      <c r="F191" s="12">
        <v>12.239626879999999</v>
      </c>
      <c r="G191" s="12">
        <v>12.23810291</v>
      </c>
      <c r="H191" s="12">
        <v>12.234176639999999</v>
      </c>
      <c r="I191" s="12">
        <v>12.245037079999999</v>
      </c>
      <c r="J191" s="12">
        <v>12.24347878</v>
      </c>
      <c r="K191" s="12">
        <v>12.23930264</v>
      </c>
      <c r="L191" s="12">
        <v>12.249452590000001</v>
      </c>
      <c r="M191" s="12">
        <v>12.247882840000001</v>
      </c>
      <c r="N191" s="13">
        <v>12.244747159999999</v>
      </c>
      <c r="O191" s="14">
        <v>12.242732050000001</v>
      </c>
      <c r="P191" s="12">
        <v>12.24133778</v>
      </c>
      <c r="Q191" s="12">
        <v>12.237516400000001</v>
      </c>
      <c r="R191" s="12">
        <v>12.24466896</v>
      </c>
      <c r="S191" s="12">
        <v>12.243142130000001</v>
      </c>
      <c r="T191" s="12">
        <v>12.239505769999999</v>
      </c>
      <c r="U191" s="12">
        <v>12.244900700000001</v>
      </c>
      <c r="V191" s="12">
        <v>12.243206020000001</v>
      </c>
      <c r="W191" s="13">
        <v>12.240467069999999</v>
      </c>
      <c r="X191" s="14">
        <v>12.25053215</v>
      </c>
      <c r="Y191" s="12">
        <v>12.24940395</v>
      </c>
      <c r="Z191" s="12">
        <v>12.245765690000001</v>
      </c>
      <c r="AA191" s="12">
        <v>12.24681187</v>
      </c>
      <c r="AB191" s="12">
        <v>12.245429039999999</v>
      </c>
      <c r="AC191" s="12">
        <v>12.242020610000001</v>
      </c>
      <c r="AD191" s="12">
        <v>12.24306679</v>
      </c>
      <c r="AE191" s="12">
        <v>12.241179470000001</v>
      </c>
      <c r="AF191" s="15">
        <v>12.23874283</v>
      </c>
      <c r="AG191" s="16">
        <v>12.23952293</v>
      </c>
      <c r="AH191" s="12">
        <v>12.241934779999999</v>
      </c>
      <c r="AI191" s="13">
        <v>12.24793434</v>
      </c>
      <c r="AJ191" s="14">
        <v>12.239827160000001</v>
      </c>
      <c r="AK191" s="12">
        <v>12.243927960000001</v>
      </c>
      <c r="AL191" s="12">
        <v>12.25396347</v>
      </c>
    </row>
    <row r="192" spans="2:38" ht="22.05" customHeight="1" x14ac:dyDescent="0.3">
      <c r="B192" s="135"/>
      <c r="C192" s="10" t="s">
        <v>54</v>
      </c>
      <c r="D192" s="11" t="s">
        <v>9</v>
      </c>
      <c r="E192" s="12" t="s">
        <v>12</v>
      </c>
      <c r="F192" s="12">
        <v>6.0834484099999999</v>
      </c>
      <c r="G192" s="12">
        <v>6.0844669339999999</v>
      </c>
      <c r="H192" s="12">
        <v>6.0863852500000002</v>
      </c>
      <c r="I192" s="12">
        <v>6.0434598919999996</v>
      </c>
      <c r="J192" s="12">
        <v>6.0482616419999999</v>
      </c>
      <c r="K192" s="12">
        <v>6.0605330469999998</v>
      </c>
      <c r="L192" s="12">
        <v>5.8647890089999999</v>
      </c>
      <c r="M192" s="12">
        <v>5.8788633350000001</v>
      </c>
      <c r="N192" s="13">
        <v>5.9276399609999997</v>
      </c>
      <c r="O192" s="14">
        <v>6.0867118839999996</v>
      </c>
      <c r="P192" s="12">
        <v>6.0872592929999998</v>
      </c>
      <c r="Q192" s="12">
        <v>6.088471889</v>
      </c>
      <c r="R192" s="12">
        <v>6.0506439209999998</v>
      </c>
      <c r="S192" s="12">
        <v>6.0525560379999996</v>
      </c>
      <c r="T192" s="12">
        <v>6.0601544379999996</v>
      </c>
      <c r="U192" s="12">
        <v>5.9319200519999997</v>
      </c>
      <c r="V192" s="12">
        <v>5.9363250729999999</v>
      </c>
      <c r="W192" s="13">
        <v>5.9626522059999996</v>
      </c>
      <c r="X192" s="14">
        <v>6.0971722599999998</v>
      </c>
      <c r="Y192" s="12">
        <v>6.09769249</v>
      </c>
      <c r="Z192" s="12">
        <v>6.0977191929999996</v>
      </c>
      <c r="AA192" s="12">
        <v>6.058289051</v>
      </c>
      <c r="AB192" s="12">
        <v>6.0593576430000002</v>
      </c>
      <c r="AC192" s="12">
        <v>6.0648264879999996</v>
      </c>
      <c r="AD192" s="12">
        <v>5.9549660680000001</v>
      </c>
      <c r="AE192" s="12">
        <v>5.9552335740000002</v>
      </c>
      <c r="AF192" s="15">
        <v>5.9719839099999996</v>
      </c>
      <c r="AG192" s="16">
        <v>6.0831995010000002</v>
      </c>
      <c r="AH192" s="12">
        <v>6.0854835510000003</v>
      </c>
      <c r="AI192" s="13">
        <v>6.0936527250000001</v>
      </c>
      <c r="AJ192" s="14">
        <v>6.083779335</v>
      </c>
      <c r="AK192" s="12">
        <v>6.0885481830000003</v>
      </c>
      <c r="AL192" s="12">
        <v>6.1010999679999998</v>
      </c>
    </row>
    <row r="193" spans="2:38" ht="22.05" customHeight="1" x14ac:dyDescent="0.3">
      <c r="B193" s="135"/>
      <c r="C193" s="10" t="s">
        <v>55</v>
      </c>
      <c r="D193" s="11" t="s">
        <v>9</v>
      </c>
      <c r="E193" s="12" t="s">
        <v>12</v>
      </c>
      <c r="F193" s="12">
        <v>1.1971136330000001</v>
      </c>
      <c r="G193" s="12">
        <v>1.1972229480000001</v>
      </c>
      <c r="H193" s="12">
        <v>1.1974054569999999</v>
      </c>
      <c r="I193" s="12">
        <v>1.1900761129999999</v>
      </c>
      <c r="J193" s="12">
        <v>1.1909353730000001</v>
      </c>
      <c r="K193" s="12">
        <v>1.193137407</v>
      </c>
      <c r="L193" s="12">
        <v>1.152472615</v>
      </c>
      <c r="M193" s="12">
        <v>1.155440569</v>
      </c>
      <c r="N193" s="13">
        <v>1.165898919</v>
      </c>
      <c r="O193" s="14">
        <v>1.197680235</v>
      </c>
      <c r="P193" s="12">
        <v>1.1977103950000001</v>
      </c>
      <c r="Q193" s="12">
        <v>1.1977733370000001</v>
      </c>
      <c r="R193" s="12">
        <v>1.1916825769999999</v>
      </c>
      <c r="S193" s="12">
        <v>1.1919648650000001</v>
      </c>
      <c r="T193" s="12">
        <v>1.1932122709999999</v>
      </c>
      <c r="U193" s="12">
        <v>1.1681878569999999</v>
      </c>
      <c r="V193" s="12">
        <v>1.1690461640000001</v>
      </c>
      <c r="W193" s="13">
        <v>1.174398303</v>
      </c>
      <c r="X193" s="14">
        <v>1.1993744369999999</v>
      </c>
      <c r="Y193" s="12">
        <v>1.1994049550000001</v>
      </c>
      <c r="Z193" s="12">
        <v>1.199293137</v>
      </c>
      <c r="AA193" s="12">
        <v>1.1930947300000001</v>
      </c>
      <c r="AB193" s="12">
        <v>1.193206429</v>
      </c>
      <c r="AC193" s="12">
        <v>1.1940264700000001</v>
      </c>
      <c r="AD193" s="12">
        <v>1.173655391</v>
      </c>
      <c r="AE193" s="12">
        <v>1.173597336</v>
      </c>
      <c r="AF193" s="15">
        <v>1.1767544750000001</v>
      </c>
      <c r="AG193" s="16">
        <v>1.1970901490000001</v>
      </c>
      <c r="AH193" s="12">
        <v>1.1974983219999999</v>
      </c>
      <c r="AI193" s="13">
        <v>1.1988213059999999</v>
      </c>
      <c r="AJ193" s="14">
        <v>1.1971535680000001</v>
      </c>
      <c r="AK193" s="12">
        <v>1.197962046</v>
      </c>
      <c r="AL193" s="12">
        <v>1.200007796</v>
      </c>
    </row>
    <row r="194" spans="2:38" ht="22.05" customHeight="1" x14ac:dyDescent="0.3">
      <c r="B194" s="135"/>
      <c r="C194" s="10" t="s">
        <v>56</v>
      </c>
      <c r="D194" s="11" t="s">
        <v>9</v>
      </c>
      <c r="E194" s="12" t="s">
        <v>12</v>
      </c>
      <c r="F194" s="12">
        <v>0.67672568560000002</v>
      </c>
      <c r="G194" s="12">
        <v>0.67719769480000003</v>
      </c>
      <c r="H194" s="12">
        <v>0.67813581229999997</v>
      </c>
      <c r="I194" s="12">
        <v>0.66326546669999997</v>
      </c>
      <c r="J194" s="12">
        <v>0.66509318350000002</v>
      </c>
      <c r="K194" s="12">
        <v>0.66957801579999998</v>
      </c>
      <c r="L194" s="12">
        <v>0.61894536020000002</v>
      </c>
      <c r="M194" s="12">
        <v>0.62254470589999999</v>
      </c>
      <c r="N194" s="13">
        <v>0.63345777989999996</v>
      </c>
      <c r="O194" s="14">
        <v>0.67798781389999996</v>
      </c>
      <c r="P194" s="12">
        <v>0.67822289469999997</v>
      </c>
      <c r="Q194" s="12">
        <v>0.67876350880000003</v>
      </c>
      <c r="R194" s="12">
        <v>0.66834306720000003</v>
      </c>
      <c r="S194" s="12">
        <v>0.66909855600000001</v>
      </c>
      <c r="T194" s="12">
        <v>0.67149776220000001</v>
      </c>
      <c r="U194" s="12">
        <v>0.63885802030000005</v>
      </c>
      <c r="V194" s="12">
        <v>0.64061129090000002</v>
      </c>
      <c r="W194" s="13">
        <v>0.64738422630000003</v>
      </c>
      <c r="X194" s="14">
        <v>0.68008816240000003</v>
      </c>
      <c r="Y194" s="12">
        <v>0.68025261159999995</v>
      </c>
      <c r="Z194" s="12">
        <v>0.68043428660000005</v>
      </c>
      <c r="AA194" s="12">
        <v>0.67136108880000001</v>
      </c>
      <c r="AB194" s="12">
        <v>0.67173421379999998</v>
      </c>
      <c r="AC194" s="12">
        <v>0.67323899269999998</v>
      </c>
      <c r="AD194" s="12">
        <v>0.64852112529999995</v>
      </c>
      <c r="AE194" s="12">
        <v>0.64902353290000003</v>
      </c>
      <c r="AF194" s="15">
        <v>0.65297585729999996</v>
      </c>
      <c r="AG194" s="16">
        <v>0.67662119870000004</v>
      </c>
      <c r="AH194" s="12">
        <v>0.67770510910000004</v>
      </c>
      <c r="AI194" s="13">
        <v>0.67946088309999997</v>
      </c>
      <c r="AJ194" s="14">
        <v>0.6768621802</v>
      </c>
      <c r="AK194" s="12">
        <v>0.67838609220000001</v>
      </c>
      <c r="AL194" s="12">
        <v>0.68074941639999997</v>
      </c>
    </row>
    <row r="195" spans="2:38" ht="22.05" customHeight="1" x14ac:dyDescent="0.3">
      <c r="B195" s="135"/>
      <c r="C195" s="10" t="s">
        <v>57</v>
      </c>
      <c r="D195" s="11" t="s">
        <v>9</v>
      </c>
      <c r="E195" s="12" t="s">
        <v>12</v>
      </c>
      <c r="F195" s="12">
        <v>1.6667853589999999</v>
      </c>
      <c r="G195" s="12">
        <v>1.668348551</v>
      </c>
      <c r="H195" s="12">
        <v>1.6714593170000001</v>
      </c>
      <c r="I195" s="12">
        <v>1.625393152</v>
      </c>
      <c r="J195" s="12">
        <v>1.631041765</v>
      </c>
      <c r="K195" s="12">
        <v>1.6448361869999999</v>
      </c>
      <c r="L195" s="12">
        <v>1.5050867800000001</v>
      </c>
      <c r="M195" s="12">
        <v>1.5149023530000001</v>
      </c>
      <c r="N195" s="13">
        <v>1.543578506</v>
      </c>
      <c r="O195" s="14">
        <v>1.670965552</v>
      </c>
      <c r="P195" s="12">
        <v>1.671742439</v>
      </c>
      <c r="Q195" s="12">
        <v>1.673514009</v>
      </c>
      <c r="R195" s="12">
        <v>1.6419885160000001</v>
      </c>
      <c r="S195" s="12">
        <v>1.644396067</v>
      </c>
      <c r="T195" s="12">
        <v>1.6517386439999999</v>
      </c>
      <c r="U195" s="12">
        <v>1.5588524340000001</v>
      </c>
      <c r="V195" s="12">
        <v>1.564135075</v>
      </c>
      <c r="W195" s="13">
        <v>1.583134413</v>
      </c>
      <c r="X195" s="14">
        <v>1.677158237</v>
      </c>
      <c r="Y195" s="12">
        <v>1.6776833529999999</v>
      </c>
      <c r="Z195" s="12">
        <v>1.678327441</v>
      </c>
      <c r="AA195" s="12">
        <v>1.6516134739999999</v>
      </c>
      <c r="AB195" s="12">
        <v>1.6528047320000001</v>
      </c>
      <c r="AC195" s="12">
        <v>1.657335877</v>
      </c>
      <c r="AD195" s="12">
        <v>1.587496161</v>
      </c>
      <c r="AE195" s="12">
        <v>1.589231372</v>
      </c>
      <c r="AF195" s="15">
        <v>1.600417733</v>
      </c>
      <c r="AG195" s="16">
        <v>1.6664264200000001</v>
      </c>
      <c r="AH195" s="12">
        <v>1.670092702</v>
      </c>
      <c r="AI195" s="13">
        <v>1.675354123</v>
      </c>
      <c r="AJ195" s="14">
        <v>1.6672506330000001</v>
      </c>
      <c r="AK195" s="12">
        <v>1.6721708770000001</v>
      </c>
      <c r="AL195" s="12">
        <v>1.6790330410000001</v>
      </c>
    </row>
    <row r="196" spans="2:38" ht="22.05" customHeight="1" x14ac:dyDescent="0.3">
      <c r="B196" s="135"/>
      <c r="C196" s="10" t="s">
        <v>58</v>
      </c>
      <c r="D196" s="11" t="s">
        <v>9</v>
      </c>
      <c r="E196" s="12" t="s">
        <v>12</v>
      </c>
      <c r="F196" s="12">
        <v>1.422706008</v>
      </c>
      <c r="G196" s="12">
        <v>1.431667209</v>
      </c>
      <c r="H196" s="12">
        <v>1.449634552</v>
      </c>
      <c r="I196" s="12">
        <v>1.3127014640000001</v>
      </c>
      <c r="J196" s="12">
        <v>1.3268420700000001</v>
      </c>
      <c r="K196" s="12">
        <v>1.3597946169999999</v>
      </c>
      <c r="L196" s="12">
        <v>1.214730501</v>
      </c>
      <c r="M196" s="12">
        <v>1.226481795</v>
      </c>
      <c r="N196" s="13">
        <v>1.249905109</v>
      </c>
      <c r="O196" s="14">
        <v>1.450385332</v>
      </c>
      <c r="P196" s="12">
        <v>1.455240726</v>
      </c>
      <c r="Q196" s="12">
        <v>1.46535182</v>
      </c>
      <c r="R196" s="12">
        <v>1.362318873</v>
      </c>
      <c r="S196" s="12">
        <v>1.3717736009999999</v>
      </c>
      <c r="T196" s="12">
        <v>1.394590139</v>
      </c>
      <c r="U196" s="12">
        <v>1.2521119119999999</v>
      </c>
      <c r="V196" s="12">
        <v>1.2630114560000001</v>
      </c>
      <c r="W196" s="13">
        <v>1.2880222800000001</v>
      </c>
      <c r="X196" s="14">
        <v>1.476277351</v>
      </c>
      <c r="Y196" s="12">
        <v>1.4791668650000001</v>
      </c>
      <c r="Z196" s="12">
        <v>1.4835900070000001</v>
      </c>
      <c r="AA196" s="12">
        <v>1.4002319569999999</v>
      </c>
      <c r="AB196" s="12">
        <v>1.405800819</v>
      </c>
      <c r="AC196" s="12">
        <v>1.420426846</v>
      </c>
      <c r="AD196" s="12">
        <v>1.296637654</v>
      </c>
      <c r="AE196" s="12">
        <v>1.303946853</v>
      </c>
      <c r="AF196" s="15">
        <v>1.3234312530000001</v>
      </c>
      <c r="AG196" s="16">
        <v>1.4200961590000001</v>
      </c>
      <c r="AH196" s="12">
        <v>1.445647001</v>
      </c>
      <c r="AI196" s="13">
        <v>1.4696406129999999</v>
      </c>
      <c r="AJ196" s="14">
        <v>1.4260017869999999</v>
      </c>
      <c r="AK196" s="12">
        <v>1.4562717679999999</v>
      </c>
      <c r="AL196" s="12">
        <v>1.4826924800000001</v>
      </c>
    </row>
    <row r="197" spans="2:38" ht="22.05" customHeight="1" x14ac:dyDescent="0.3">
      <c r="B197" s="135"/>
      <c r="C197" s="10" t="s">
        <v>59</v>
      </c>
      <c r="D197" s="11" t="s">
        <v>9</v>
      </c>
      <c r="E197" s="12" t="s">
        <v>12</v>
      </c>
      <c r="F197" s="12">
        <v>10.097735399999999</v>
      </c>
      <c r="G197" s="12">
        <v>10.235986710000001</v>
      </c>
      <c r="H197" s="12">
        <v>10.50977898</v>
      </c>
      <c r="I197" s="12">
        <v>9.5228996279999993</v>
      </c>
      <c r="J197" s="12">
        <v>9.6410837170000008</v>
      </c>
      <c r="K197" s="12">
        <v>9.8583965300000003</v>
      </c>
      <c r="L197" s="12">
        <v>9.1824264529999997</v>
      </c>
      <c r="M197" s="12">
        <v>9.2812566759999999</v>
      </c>
      <c r="N197" s="13">
        <v>9.4393186569999994</v>
      </c>
      <c r="O197" s="14">
        <v>10.497721670000001</v>
      </c>
      <c r="P197" s="12">
        <v>10.63144207</v>
      </c>
      <c r="Q197" s="12">
        <v>10.900196080000001</v>
      </c>
      <c r="R197" s="12">
        <v>9.7271280289999993</v>
      </c>
      <c r="S197" s="12">
        <v>9.8434648510000002</v>
      </c>
      <c r="T197" s="12">
        <v>10.067436219999999</v>
      </c>
      <c r="U197" s="12">
        <v>9.2669706339999998</v>
      </c>
      <c r="V197" s="12">
        <v>9.3676548000000004</v>
      </c>
      <c r="W197" s="13">
        <v>9.5403881070000001</v>
      </c>
      <c r="X197" s="14">
        <v>11.20618629</v>
      </c>
      <c r="Y197" s="12">
        <v>11.32862091</v>
      </c>
      <c r="Z197" s="12">
        <v>11.52041721</v>
      </c>
      <c r="AA197" s="12">
        <v>10.06253719</v>
      </c>
      <c r="AB197" s="12">
        <v>10.17368793</v>
      </c>
      <c r="AC197" s="12">
        <v>10.39362717</v>
      </c>
      <c r="AD197" s="12">
        <v>9.4538669590000008</v>
      </c>
      <c r="AE197" s="12">
        <v>9.5520381929999996</v>
      </c>
      <c r="AF197" s="15">
        <v>9.7293910980000007</v>
      </c>
      <c r="AG197" s="16">
        <v>10.07557774</v>
      </c>
      <c r="AH197" s="12">
        <v>10.40855217</v>
      </c>
      <c r="AI197" s="13">
        <v>10.992875099999999</v>
      </c>
      <c r="AJ197" s="14">
        <v>10.128574370000001</v>
      </c>
      <c r="AK197" s="12">
        <v>10.62440681</v>
      </c>
      <c r="AL197" s="12">
        <v>11.43721962</v>
      </c>
    </row>
    <row r="198" spans="2:38" ht="22.05" customHeight="1" x14ac:dyDescent="0.3">
      <c r="B198" s="135"/>
      <c r="C198" s="10" t="s">
        <v>60</v>
      </c>
      <c r="D198" s="11" t="s">
        <v>9</v>
      </c>
      <c r="E198" s="12" t="s">
        <v>12</v>
      </c>
      <c r="F198" s="12">
        <v>0.2349755466</v>
      </c>
      <c r="G198" s="12">
        <v>0.2386659384</v>
      </c>
      <c r="H198" s="12">
        <v>0.24458023910000001</v>
      </c>
      <c r="I198" s="12">
        <v>0.2309007347</v>
      </c>
      <c r="J198" s="12">
        <v>0.23400399089999999</v>
      </c>
      <c r="K198" s="12">
        <v>0.23852416870000001</v>
      </c>
      <c r="L198" s="12">
        <v>0.22895231839999999</v>
      </c>
      <c r="M198" s="12">
        <v>0.2316438854</v>
      </c>
      <c r="N198" s="13">
        <v>0.2352956682</v>
      </c>
      <c r="O198" s="14">
        <v>0.23757189510000001</v>
      </c>
      <c r="P198" s="12">
        <v>0.24187883730000001</v>
      </c>
      <c r="Q198" s="12">
        <v>0.24960772689999999</v>
      </c>
      <c r="R198" s="12">
        <v>0.2307440788</v>
      </c>
      <c r="S198" s="12">
        <v>0.23402749</v>
      </c>
      <c r="T198" s="12">
        <v>0.23901160060000001</v>
      </c>
      <c r="U198" s="12">
        <v>0.227846086</v>
      </c>
      <c r="V198" s="12">
        <v>0.2306750119</v>
      </c>
      <c r="W198" s="13">
        <v>0.23462706799999999</v>
      </c>
      <c r="X198" s="14">
        <v>0.25337243079999999</v>
      </c>
      <c r="Y198" s="12">
        <v>0.2603925467</v>
      </c>
      <c r="Z198" s="12">
        <v>0.27316346759999999</v>
      </c>
      <c r="AA198" s="12">
        <v>0.232790947</v>
      </c>
      <c r="AB198" s="12">
        <v>0.2365029454</v>
      </c>
      <c r="AC198" s="12">
        <v>0.242544964</v>
      </c>
      <c r="AD198" s="12">
        <v>0.22797065969999999</v>
      </c>
      <c r="AE198" s="12">
        <v>0.23102310300000001</v>
      </c>
      <c r="AF198" s="15">
        <v>0.23547025020000001</v>
      </c>
      <c r="AG198" s="16">
        <v>0.2349425852</v>
      </c>
      <c r="AH198" s="12">
        <v>0.23675021530000001</v>
      </c>
      <c r="AI198" s="13">
        <v>0.24646545950000001</v>
      </c>
      <c r="AJ198" s="14">
        <v>0.2350473106</v>
      </c>
      <c r="AK198" s="12">
        <v>0.23906736079999999</v>
      </c>
      <c r="AL198" s="12">
        <v>0.2646887302</v>
      </c>
    </row>
    <row r="199" spans="2:38" ht="22.05" customHeight="1" x14ac:dyDescent="0.3">
      <c r="B199" s="135"/>
      <c r="C199" s="10" t="s">
        <v>61</v>
      </c>
      <c r="D199" s="11" t="s">
        <v>9</v>
      </c>
      <c r="E199" s="12" t="s">
        <v>12</v>
      </c>
      <c r="F199" s="12">
        <v>5.575358391</v>
      </c>
      <c r="G199" s="12">
        <v>5.6654376979999999</v>
      </c>
      <c r="H199" s="12">
        <v>5.7858128549999996</v>
      </c>
      <c r="I199" s="12">
        <v>5.6000924110000003</v>
      </c>
      <c r="J199" s="12">
        <v>5.679470062</v>
      </c>
      <c r="K199" s="12">
        <v>5.782039642</v>
      </c>
      <c r="L199" s="12">
        <v>5.6270337100000001</v>
      </c>
      <c r="M199" s="12">
        <v>5.6975641250000004</v>
      </c>
      <c r="N199" s="13">
        <v>5.7859773639999998</v>
      </c>
      <c r="O199" s="14">
        <v>5.4776091579999999</v>
      </c>
      <c r="P199" s="12">
        <v>5.5769462589999996</v>
      </c>
      <c r="Q199" s="12">
        <v>5.7193565370000004</v>
      </c>
      <c r="R199" s="12">
        <v>5.5257263180000002</v>
      </c>
      <c r="S199" s="12">
        <v>5.6097650530000003</v>
      </c>
      <c r="T199" s="12">
        <v>5.7202138900000001</v>
      </c>
      <c r="U199" s="12">
        <v>5.5579905509999996</v>
      </c>
      <c r="V199" s="12">
        <v>5.6325039859999997</v>
      </c>
      <c r="W199" s="13">
        <v>5.7268805499999997</v>
      </c>
      <c r="X199" s="14">
        <v>5.3939061160000001</v>
      </c>
      <c r="Y199" s="12">
        <v>5.5347418790000003</v>
      </c>
      <c r="Z199" s="12">
        <v>5.801221848</v>
      </c>
      <c r="AA199" s="12">
        <v>5.4405536650000004</v>
      </c>
      <c r="AB199" s="12">
        <v>5.533380985</v>
      </c>
      <c r="AC199" s="12">
        <v>5.6623706819999997</v>
      </c>
      <c r="AD199" s="12">
        <v>5.4878330230000003</v>
      </c>
      <c r="AE199" s="12">
        <v>5.5682826040000002</v>
      </c>
      <c r="AF199" s="15">
        <v>5.6730890269999996</v>
      </c>
      <c r="AG199" s="16">
        <v>5.5822873120000001</v>
      </c>
      <c r="AH199" s="12">
        <v>5.4977345470000003</v>
      </c>
      <c r="AI199" s="13">
        <v>5.4000453950000002</v>
      </c>
      <c r="AJ199" s="14">
        <v>5.5663924219999998</v>
      </c>
      <c r="AK199" s="12">
        <v>5.4514479639999998</v>
      </c>
      <c r="AL199" s="12">
        <v>5.4454350470000001</v>
      </c>
    </row>
    <row r="200" spans="2:38" ht="22.05" customHeight="1" x14ac:dyDescent="0.3">
      <c r="B200" s="135"/>
      <c r="C200" s="10" t="s">
        <v>62</v>
      </c>
      <c r="D200" s="11" t="s">
        <v>9</v>
      </c>
      <c r="E200" s="12" t="s">
        <v>12</v>
      </c>
      <c r="F200" s="12">
        <v>4.0414936839999999E-2</v>
      </c>
      <c r="G200" s="12">
        <v>4.1071407499999997E-2</v>
      </c>
      <c r="H200" s="12">
        <v>4.1981328280000001E-2</v>
      </c>
      <c r="I200" s="12">
        <v>4.0468059479999999E-2</v>
      </c>
      <c r="J200" s="12">
        <v>4.1036222130000001E-2</v>
      </c>
      <c r="K200" s="12">
        <v>4.1779916729999998E-2</v>
      </c>
      <c r="L200" s="12">
        <v>4.0654964750000001E-2</v>
      </c>
      <c r="M200" s="12">
        <v>4.1155289859999999E-2</v>
      </c>
      <c r="N200" s="13">
        <v>4.1779004039999998E-2</v>
      </c>
      <c r="O200" s="14">
        <v>3.9942912759999998E-2</v>
      </c>
      <c r="P200" s="12">
        <v>4.067547992E-2</v>
      </c>
      <c r="Q200" s="12">
        <v>4.1773982350000002E-2</v>
      </c>
      <c r="R200" s="12">
        <v>4.002519324E-2</v>
      </c>
      <c r="S200" s="12">
        <v>4.0630936620000002E-2</v>
      </c>
      <c r="T200" s="12">
        <v>4.1445203129999997E-2</v>
      </c>
      <c r="U200" s="12">
        <v>4.0189027789999998E-2</v>
      </c>
      <c r="V200" s="12">
        <v>4.0720805530000001E-2</v>
      </c>
      <c r="W200" s="13">
        <v>4.1396930810000003E-2</v>
      </c>
      <c r="X200" s="14">
        <v>3.9969470350000001E-2</v>
      </c>
      <c r="Y200" s="12">
        <v>4.1047833860000001E-2</v>
      </c>
      <c r="Z200" s="12">
        <v>4.3083623049999999E-2</v>
      </c>
      <c r="AA200" s="12">
        <v>3.9600163700000003E-2</v>
      </c>
      <c r="AB200" s="12">
        <v>4.0273312479999997E-2</v>
      </c>
      <c r="AC200" s="12">
        <v>4.1234515610000001E-2</v>
      </c>
      <c r="AD200" s="12">
        <v>3.9775058629999999E-2</v>
      </c>
      <c r="AE200" s="12">
        <v>4.0352135900000002E-2</v>
      </c>
      <c r="AF200" s="15">
        <v>4.111155868E-2</v>
      </c>
      <c r="AG200" s="16">
        <v>4.0449675169999998E-2</v>
      </c>
      <c r="AH200" s="12">
        <v>4.0027126670000003E-2</v>
      </c>
      <c r="AI200" s="13">
        <v>3.9765469730000003E-2</v>
      </c>
      <c r="AJ200" s="14">
        <v>4.0369771419999999E-2</v>
      </c>
      <c r="AK200" s="12">
        <v>3.9845474059999997E-2</v>
      </c>
      <c r="AL200" s="12">
        <v>4.0701154619999999E-2</v>
      </c>
    </row>
    <row r="201" spans="2:38" ht="22.05" customHeight="1" x14ac:dyDescent="0.3">
      <c r="B201" s="135"/>
      <c r="C201" s="10" t="s">
        <v>63</v>
      </c>
      <c r="D201" s="11" t="s">
        <v>9</v>
      </c>
      <c r="E201" s="12" t="s">
        <v>12</v>
      </c>
      <c r="F201" s="12">
        <v>2.7850058080000002</v>
      </c>
      <c r="G201" s="12">
        <v>2.8164851670000002</v>
      </c>
      <c r="H201" s="12">
        <v>2.8801741600000001</v>
      </c>
      <c r="I201" s="12">
        <v>2.591274023</v>
      </c>
      <c r="J201" s="12">
        <v>2.6217770580000002</v>
      </c>
      <c r="K201" s="12">
        <v>2.683846951</v>
      </c>
      <c r="L201" s="12">
        <v>2.4645137789999998</v>
      </c>
      <c r="M201" s="12">
        <v>2.4895749089999999</v>
      </c>
      <c r="N201" s="13">
        <v>2.5329942700000001</v>
      </c>
      <c r="O201" s="14">
        <v>2.8847739699999999</v>
      </c>
      <c r="P201" s="12">
        <v>2.9093017579999998</v>
      </c>
      <c r="Q201" s="12">
        <v>2.9585170750000001</v>
      </c>
      <c r="R201" s="12">
        <v>2.6709280010000001</v>
      </c>
      <c r="S201" s="12">
        <v>2.698023558</v>
      </c>
      <c r="T201" s="12">
        <v>2.754864693</v>
      </c>
      <c r="U201" s="12">
        <v>2.507670879</v>
      </c>
      <c r="V201" s="12">
        <v>2.5325467590000001</v>
      </c>
      <c r="W201" s="13">
        <v>2.579954147</v>
      </c>
      <c r="X201" s="14">
        <v>3.0105357169999998</v>
      </c>
      <c r="Y201" s="12">
        <v>3.0287516120000002</v>
      </c>
      <c r="Z201" s="12">
        <v>3.0569005009999999</v>
      </c>
      <c r="AA201" s="12">
        <v>2.7637026310000001</v>
      </c>
      <c r="AB201" s="12">
        <v>2.785456419</v>
      </c>
      <c r="AC201" s="12">
        <v>2.8324224949999999</v>
      </c>
      <c r="AD201" s="12">
        <v>2.5752966399999999</v>
      </c>
      <c r="AE201" s="12">
        <v>2.5967411990000002</v>
      </c>
      <c r="AF201" s="15">
        <v>2.6405601500000002</v>
      </c>
      <c r="AG201" s="16">
        <v>2.7770841119999998</v>
      </c>
      <c r="AH201" s="12">
        <v>2.8644351960000001</v>
      </c>
      <c r="AI201" s="13">
        <v>2.9753425120000001</v>
      </c>
      <c r="AJ201" s="14">
        <v>2.7952439789999999</v>
      </c>
      <c r="AK201" s="12">
        <v>2.9112737179999999</v>
      </c>
      <c r="AL201" s="12">
        <v>3.0461790560000002</v>
      </c>
    </row>
    <row r="202" spans="2:38" ht="22.05" customHeight="1" x14ac:dyDescent="0.3">
      <c r="B202" s="135"/>
      <c r="C202" s="10" t="s">
        <v>64</v>
      </c>
      <c r="D202" s="11" t="s">
        <v>9</v>
      </c>
      <c r="E202" s="12" t="s">
        <v>12</v>
      </c>
      <c r="F202" s="12">
        <v>1.39838028</v>
      </c>
      <c r="G202" s="12">
        <v>1.4217252730000001</v>
      </c>
      <c r="H202" s="12">
        <v>1.4503475429999999</v>
      </c>
      <c r="I202" s="12">
        <v>1.421900392</v>
      </c>
      <c r="J202" s="12">
        <v>1.442775607</v>
      </c>
      <c r="K202" s="12">
        <v>1.4678776259999999</v>
      </c>
      <c r="L202" s="12">
        <v>1.442376375</v>
      </c>
      <c r="M202" s="12">
        <v>1.461148739</v>
      </c>
      <c r="N202" s="13">
        <v>1.4833056929999999</v>
      </c>
      <c r="O202" s="14">
        <v>1.356494308</v>
      </c>
      <c r="P202" s="12">
        <v>1.381591797</v>
      </c>
      <c r="Q202" s="12">
        <v>1.4135975839999999</v>
      </c>
      <c r="R202" s="12">
        <v>1.3936449289999999</v>
      </c>
      <c r="S202" s="12">
        <v>1.4158446790000001</v>
      </c>
      <c r="T202" s="12">
        <v>1.4429265259999999</v>
      </c>
      <c r="U202" s="12">
        <v>1.417885184</v>
      </c>
      <c r="V202" s="12">
        <v>1.437837839</v>
      </c>
      <c r="W202" s="13">
        <v>1.4615709779999999</v>
      </c>
      <c r="X202" s="14">
        <v>1.279135227</v>
      </c>
      <c r="Y202" s="12">
        <v>1.3050881620000001</v>
      </c>
      <c r="Z202" s="12">
        <v>1.344396114</v>
      </c>
      <c r="AA202" s="12">
        <v>1.3552351</v>
      </c>
      <c r="AB202" s="12">
        <v>1.37905097</v>
      </c>
      <c r="AC202" s="12">
        <v>1.409261227</v>
      </c>
      <c r="AD202" s="12">
        <v>1.3894376749999999</v>
      </c>
      <c r="AE202" s="12">
        <v>1.410826087</v>
      </c>
      <c r="AF202" s="15">
        <v>1.4368331430000001</v>
      </c>
      <c r="AG202" s="16">
        <v>1.400787711</v>
      </c>
      <c r="AH202" s="12">
        <v>1.3654346470000001</v>
      </c>
      <c r="AI202" s="13">
        <v>1.3039858339999999</v>
      </c>
      <c r="AJ202" s="14">
        <v>1.39512825</v>
      </c>
      <c r="AK202" s="12">
        <v>1.3437416550000001</v>
      </c>
      <c r="AL202" s="12">
        <v>1.2468557360000001</v>
      </c>
    </row>
    <row r="203" spans="2:38" ht="22.05" customHeight="1" x14ac:dyDescent="0.3">
      <c r="B203" s="135"/>
      <c r="C203" s="10" t="s">
        <v>65</v>
      </c>
      <c r="D203" s="11" t="s">
        <v>9</v>
      </c>
      <c r="E203" s="12" t="s">
        <v>12</v>
      </c>
      <c r="F203" s="12">
        <v>0.16149331629999999</v>
      </c>
      <c r="G203" s="12">
        <v>0.1642399132</v>
      </c>
      <c r="H203" s="12">
        <v>0.16762304310000001</v>
      </c>
      <c r="I203" s="12">
        <v>0.1642439514</v>
      </c>
      <c r="J203" s="12">
        <v>0.16669495400000001</v>
      </c>
      <c r="K203" s="12">
        <v>0.16963937879999999</v>
      </c>
      <c r="L203" s="12">
        <v>0.16674584149999999</v>
      </c>
      <c r="M203" s="12">
        <v>0.16894865040000001</v>
      </c>
      <c r="N203" s="13">
        <v>0.17153373359999999</v>
      </c>
      <c r="O203" s="14">
        <v>0.15656155350000001</v>
      </c>
      <c r="P203" s="12">
        <v>0.15950731930000001</v>
      </c>
      <c r="Q203" s="12">
        <v>0.1632845849</v>
      </c>
      <c r="R203" s="12">
        <v>0.16084736590000001</v>
      </c>
      <c r="S203" s="12">
        <v>0.1634511948</v>
      </c>
      <c r="T203" s="12">
        <v>0.1666288376</v>
      </c>
      <c r="U203" s="12">
        <v>0.1637610793</v>
      </c>
      <c r="V203" s="12">
        <v>0.16610145570000001</v>
      </c>
      <c r="W203" s="13">
        <v>0.16887307169999999</v>
      </c>
      <c r="X203" s="14">
        <v>0.14761212470000001</v>
      </c>
      <c r="Y203" s="12">
        <v>0.15066459770000001</v>
      </c>
      <c r="Z203" s="12">
        <v>0.1553307921</v>
      </c>
      <c r="AA203" s="12">
        <v>0.15626308320000001</v>
      </c>
      <c r="AB203" s="12">
        <v>0.15904808040000001</v>
      </c>
      <c r="AC203" s="12">
        <v>0.1625857949</v>
      </c>
      <c r="AD203" s="12">
        <v>0.16030602159999999</v>
      </c>
      <c r="AE203" s="12">
        <v>0.1628102511</v>
      </c>
      <c r="AF203" s="15">
        <v>0.165845558</v>
      </c>
      <c r="AG203" s="16">
        <v>0.16179595890000001</v>
      </c>
      <c r="AH203" s="12">
        <v>0.1576302946</v>
      </c>
      <c r="AI203" s="13">
        <v>0.15049798789999999</v>
      </c>
      <c r="AJ203" s="14">
        <v>0.16109140220000001</v>
      </c>
      <c r="AK203" s="12">
        <v>0.15504899620000001</v>
      </c>
      <c r="AL203" s="12">
        <v>0.14390653370000001</v>
      </c>
    </row>
    <row r="204" spans="2:38" ht="22.05" customHeight="1" x14ac:dyDescent="0.3">
      <c r="B204" s="135"/>
      <c r="C204" s="10" t="s">
        <v>66</v>
      </c>
      <c r="D204" s="11" t="s">
        <v>9</v>
      </c>
      <c r="E204" s="12" t="s">
        <v>12</v>
      </c>
      <c r="F204" s="12">
        <v>0.66469007729999996</v>
      </c>
      <c r="G204" s="12">
        <v>0.6764349341</v>
      </c>
      <c r="H204" s="12">
        <v>0.69030255080000003</v>
      </c>
      <c r="I204" s="12">
        <v>0.68091964719999998</v>
      </c>
      <c r="J204" s="12">
        <v>0.69151508809999995</v>
      </c>
      <c r="K204" s="12">
        <v>0.70377492900000005</v>
      </c>
      <c r="L204" s="12">
        <v>0.69516724350000003</v>
      </c>
      <c r="M204" s="12">
        <v>0.70478385690000001</v>
      </c>
      <c r="N204" s="13">
        <v>0.71574306489999995</v>
      </c>
      <c r="O204" s="14">
        <v>0.63938182590000003</v>
      </c>
      <c r="P204" s="12">
        <v>0.65184986590000005</v>
      </c>
      <c r="Q204" s="12">
        <v>0.66715180870000002</v>
      </c>
      <c r="R204" s="12">
        <v>0.66358119250000003</v>
      </c>
      <c r="S204" s="12">
        <v>0.67481213809999996</v>
      </c>
      <c r="T204" s="12">
        <v>0.68801176549999998</v>
      </c>
      <c r="U204" s="12">
        <v>0.68023246530000003</v>
      </c>
      <c r="V204" s="12">
        <v>0.69043552880000003</v>
      </c>
      <c r="W204" s="13">
        <v>0.70213770870000003</v>
      </c>
      <c r="X204" s="14">
        <v>0.59241014719999996</v>
      </c>
      <c r="Y204" s="12">
        <v>0.6042378545</v>
      </c>
      <c r="Z204" s="12">
        <v>0.62097889179999999</v>
      </c>
      <c r="AA204" s="12">
        <v>0.63971912860000002</v>
      </c>
      <c r="AB204" s="12">
        <v>0.65155977009999999</v>
      </c>
      <c r="AC204" s="12">
        <v>0.66601252560000002</v>
      </c>
      <c r="AD204" s="12">
        <v>0.66233122349999995</v>
      </c>
      <c r="AE204" s="12">
        <v>0.67316955329999995</v>
      </c>
      <c r="AF204" s="15">
        <v>0.68586117030000004</v>
      </c>
      <c r="AG204" s="16">
        <v>0.66624796389999996</v>
      </c>
      <c r="AH204" s="12">
        <v>0.64488387110000001</v>
      </c>
      <c r="AI204" s="13">
        <v>0.60787731410000001</v>
      </c>
      <c r="AJ204" s="14">
        <v>0.66262280939999996</v>
      </c>
      <c r="AK204" s="12">
        <v>0.63158023360000004</v>
      </c>
      <c r="AL204" s="12">
        <v>0.57147842650000003</v>
      </c>
    </row>
    <row r="205" spans="2:38" ht="22.05" customHeight="1" x14ac:dyDescent="0.3">
      <c r="B205" s="135"/>
      <c r="C205" s="10" t="s">
        <v>67</v>
      </c>
      <c r="D205" s="11" t="s">
        <v>9</v>
      </c>
      <c r="E205" s="12" t="s">
        <v>12</v>
      </c>
      <c r="F205" s="12">
        <v>1.0321273799999999</v>
      </c>
      <c r="G205" s="12">
        <v>1.0495027299999999</v>
      </c>
      <c r="H205" s="12">
        <v>1.071025372</v>
      </c>
      <c r="I205" s="12">
        <v>1.048596144</v>
      </c>
      <c r="J205" s="12">
        <v>1.064075112</v>
      </c>
      <c r="K205" s="12">
        <v>1.082769275</v>
      </c>
      <c r="L205" s="12">
        <v>1.063647985</v>
      </c>
      <c r="M205" s="12">
        <v>1.0775376560000001</v>
      </c>
      <c r="N205" s="13">
        <v>1.0939096210000001</v>
      </c>
      <c r="O205" s="14">
        <v>1.0020717379999999</v>
      </c>
      <c r="P205" s="12">
        <v>1.0207591060000001</v>
      </c>
      <c r="Q205" s="12">
        <v>1.0448727609999999</v>
      </c>
      <c r="R205" s="12">
        <v>1.027919531</v>
      </c>
      <c r="S205" s="12">
        <v>1.0443824530000001</v>
      </c>
      <c r="T205" s="12">
        <v>1.064587712</v>
      </c>
      <c r="U205" s="12">
        <v>1.0454021689999999</v>
      </c>
      <c r="V205" s="12">
        <v>1.060171247</v>
      </c>
      <c r="W205" s="13">
        <v>1.0777512789999999</v>
      </c>
      <c r="X205" s="14">
        <v>0.94774055479999997</v>
      </c>
      <c r="Y205" s="12">
        <v>0.96741902830000004</v>
      </c>
      <c r="Z205" s="12">
        <v>0.99782711270000002</v>
      </c>
      <c r="AA205" s="12">
        <v>1.000171304</v>
      </c>
      <c r="AB205" s="12">
        <v>1.0178427699999999</v>
      </c>
      <c r="AC205" s="12">
        <v>1.040432453</v>
      </c>
      <c r="AD205" s="12">
        <v>1.024500132</v>
      </c>
      <c r="AE205" s="12">
        <v>1.0403372049999999</v>
      </c>
      <c r="AF205" s="15">
        <v>1.0596445800000001</v>
      </c>
      <c r="AG205" s="16">
        <v>1.0339274409999999</v>
      </c>
      <c r="AH205" s="12">
        <v>1.0085297820000001</v>
      </c>
      <c r="AI205" s="13">
        <v>0.96508657929999997</v>
      </c>
      <c r="AJ205" s="14">
        <v>1.0297213789999999</v>
      </c>
      <c r="AK205" s="12">
        <v>0.99291634559999997</v>
      </c>
      <c r="AL205" s="12">
        <v>0.92577654119999997</v>
      </c>
    </row>
    <row r="206" spans="2:38" ht="22.05" customHeight="1" x14ac:dyDescent="0.3">
      <c r="B206" s="135"/>
      <c r="C206" s="10" t="s">
        <v>68</v>
      </c>
      <c r="D206" s="11" t="s">
        <v>9</v>
      </c>
      <c r="E206" s="12" t="s">
        <v>12</v>
      </c>
      <c r="F206" s="12">
        <v>0.69156491760000005</v>
      </c>
      <c r="G206" s="12">
        <v>0.70425415039999995</v>
      </c>
      <c r="H206" s="12">
        <v>0.71869611739999995</v>
      </c>
      <c r="I206" s="12">
        <v>0.71352529529999997</v>
      </c>
      <c r="J206" s="12">
        <v>0.72508358959999997</v>
      </c>
      <c r="K206" s="12">
        <v>0.73799532649999999</v>
      </c>
      <c r="L206" s="12">
        <v>0.73272281890000002</v>
      </c>
      <c r="M206" s="12">
        <v>0.74331295490000004</v>
      </c>
      <c r="N206" s="13">
        <v>0.75503027440000003</v>
      </c>
      <c r="O206" s="14">
        <v>0.66060096030000004</v>
      </c>
      <c r="P206" s="12">
        <v>0.67396795750000005</v>
      </c>
      <c r="Q206" s="12">
        <v>0.68982720379999996</v>
      </c>
      <c r="R206" s="12">
        <v>0.69215923550000003</v>
      </c>
      <c r="S206" s="12">
        <v>0.70438879730000004</v>
      </c>
      <c r="T206" s="12">
        <v>0.71829605100000005</v>
      </c>
      <c r="U206" s="12">
        <v>0.71439147000000003</v>
      </c>
      <c r="V206" s="12">
        <v>0.72561514380000003</v>
      </c>
      <c r="W206" s="13">
        <v>0.73810547589999997</v>
      </c>
      <c r="X206" s="14">
        <v>0.60367178919999998</v>
      </c>
      <c r="Y206" s="12">
        <v>0.61570817229999997</v>
      </c>
      <c r="Z206" s="12">
        <v>0.63202965259999999</v>
      </c>
      <c r="AA206" s="12">
        <v>0.66278749699999995</v>
      </c>
      <c r="AB206" s="12">
        <v>0.67555350069999998</v>
      </c>
      <c r="AC206" s="12">
        <v>0.69066137080000001</v>
      </c>
      <c r="AD206" s="12">
        <v>0.69220161440000005</v>
      </c>
      <c r="AE206" s="12">
        <v>0.70406794549999996</v>
      </c>
      <c r="AF206" s="15">
        <v>0.7175617218</v>
      </c>
      <c r="AG206" s="16">
        <v>0.69344973560000001</v>
      </c>
      <c r="AH206" s="12">
        <v>0.66727143529999999</v>
      </c>
      <c r="AI206" s="13">
        <v>0.62232273819999995</v>
      </c>
      <c r="AJ206" s="14">
        <v>0.68905359509999997</v>
      </c>
      <c r="AK206" s="12">
        <v>0.65114921329999997</v>
      </c>
      <c r="AL206" s="12">
        <v>0.57834297420000003</v>
      </c>
    </row>
    <row r="207" spans="2:38" ht="22.05" customHeight="1" x14ac:dyDescent="0.3">
      <c r="B207" s="135"/>
      <c r="C207" s="10" t="s">
        <v>69</v>
      </c>
      <c r="D207" s="11" t="s">
        <v>9</v>
      </c>
      <c r="E207" s="12" t="s">
        <v>12</v>
      </c>
      <c r="F207" s="12">
        <v>0.74430793520000005</v>
      </c>
      <c r="G207" s="12">
        <v>0.75674867629999998</v>
      </c>
      <c r="H207" s="12">
        <v>0.7720729113</v>
      </c>
      <c r="I207" s="12">
        <v>0.75595068929999998</v>
      </c>
      <c r="J207" s="12">
        <v>0.76711016889999994</v>
      </c>
      <c r="K207" s="12">
        <v>0.78065764900000001</v>
      </c>
      <c r="L207" s="12">
        <v>0.76560783389999998</v>
      </c>
      <c r="M207" s="12">
        <v>0.77565485239999998</v>
      </c>
      <c r="N207" s="13">
        <v>0.78768098350000004</v>
      </c>
      <c r="O207" s="14">
        <v>0.72195535899999996</v>
      </c>
      <c r="P207" s="12">
        <v>0.73530793189999999</v>
      </c>
      <c r="Q207" s="12">
        <v>0.75243043899999995</v>
      </c>
      <c r="R207" s="12">
        <v>0.74093830589999998</v>
      </c>
      <c r="S207" s="12">
        <v>0.75275373459999995</v>
      </c>
      <c r="T207" s="12">
        <v>0.76725643870000004</v>
      </c>
      <c r="U207" s="12">
        <v>0.75279957060000002</v>
      </c>
      <c r="V207" s="12">
        <v>0.76343309879999999</v>
      </c>
      <c r="W207" s="13">
        <v>0.7762131095</v>
      </c>
      <c r="X207" s="14">
        <v>0.68165880440000004</v>
      </c>
      <c r="Y207" s="12">
        <v>0.69577729700000002</v>
      </c>
      <c r="Z207" s="12">
        <v>0.71775853629999997</v>
      </c>
      <c r="AA207" s="12">
        <v>0.72049790619999998</v>
      </c>
      <c r="AB207" s="12">
        <v>0.73316776750000001</v>
      </c>
      <c r="AC207" s="12">
        <v>0.74933648109999995</v>
      </c>
      <c r="AD207" s="12">
        <v>0.73772686720000002</v>
      </c>
      <c r="AE207" s="12">
        <v>0.74909228090000002</v>
      </c>
      <c r="AF207" s="15">
        <v>0.76302534339999994</v>
      </c>
      <c r="AG207" s="16">
        <v>0.74567997460000002</v>
      </c>
      <c r="AH207" s="12">
        <v>0.72681349520000005</v>
      </c>
      <c r="AI207" s="13">
        <v>0.69455599779999999</v>
      </c>
      <c r="AJ207" s="14">
        <v>0.74248731140000002</v>
      </c>
      <c r="AK207" s="12">
        <v>0.7150860429</v>
      </c>
      <c r="AL207" s="12">
        <v>0.66549760099999999</v>
      </c>
    </row>
    <row r="208" spans="2:38" ht="22.05" customHeight="1" x14ac:dyDescent="0.3">
      <c r="B208" s="135"/>
      <c r="C208" s="10" t="s">
        <v>70</v>
      </c>
      <c r="D208" s="11" t="s">
        <v>9</v>
      </c>
      <c r="E208" s="12" t="s">
        <v>12</v>
      </c>
      <c r="F208" s="12">
        <v>1.065578103</v>
      </c>
      <c r="G208" s="12">
        <v>1.084012389</v>
      </c>
      <c r="H208" s="12">
        <v>1.1058988569999999</v>
      </c>
      <c r="I208" s="12">
        <v>1.0895377399999999</v>
      </c>
      <c r="J208" s="12">
        <v>1.106165767</v>
      </c>
      <c r="K208" s="12">
        <v>1.125598192</v>
      </c>
      <c r="L208" s="12">
        <v>1.1099706890000001</v>
      </c>
      <c r="M208" s="12">
        <v>1.125042439</v>
      </c>
      <c r="N208" s="13">
        <v>1.14244616</v>
      </c>
      <c r="O208" s="14">
        <v>1.0269969699999999</v>
      </c>
      <c r="P208" s="12">
        <v>1.046626925</v>
      </c>
      <c r="Q208" s="12">
        <v>1.070833921</v>
      </c>
      <c r="R208" s="12">
        <v>1.0634729860000001</v>
      </c>
      <c r="S208" s="12">
        <v>1.0811042790000001</v>
      </c>
      <c r="T208" s="12">
        <v>1.1019905809999999</v>
      </c>
      <c r="U208" s="12">
        <v>1.0877542499999999</v>
      </c>
      <c r="V208" s="12">
        <v>1.1037411690000001</v>
      </c>
      <c r="W208" s="13">
        <v>1.1222893</v>
      </c>
      <c r="X208" s="14">
        <v>0.95490282770000001</v>
      </c>
      <c r="Y208" s="12">
        <v>0.97382098439999998</v>
      </c>
      <c r="Z208" s="12">
        <v>1.0008698700000001</v>
      </c>
      <c r="AA208" s="12">
        <v>1.027409196</v>
      </c>
      <c r="AB208" s="12">
        <v>1.046075702</v>
      </c>
      <c r="AC208" s="12">
        <v>1.069020152</v>
      </c>
      <c r="AD208" s="12">
        <v>1.0610294339999999</v>
      </c>
      <c r="AE208" s="12">
        <v>1.0780413150000001</v>
      </c>
      <c r="AF208" s="15">
        <v>1.0981646780000001</v>
      </c>
      <c r="AG208" s="16">
        <v>1.0678881410000001</v>
      </c>
      <c r="AH208" s="12">
        <v>1.0353451970000001</v>
      </c>
      <c r="AI208" s="13">
        <v>0.97856980559999995</v>
      </c>
      <c r="AJ208" s="14">
        <v>1.0624914169999999</v>
      </c>
      <c r="AK208" s="12">
        <v>1.0151183610000001</v>
      </c>
      <c r="AL208" s="12">
        <v>0.92294460540000001</v>
      </c>
    </row>
    <row r="209" spans="2:38" ht="22.05" customHeight="1" x14ac:dyDescent="0.3">
      <c r="B209" s="135"/>
      <c r="C209" s="10" t="s">
        <v>71</v>
      </c>
      <c r="D209" s="11" t="s">
        <v>9</v>
      </c>
      <c r="E209" s="12" t="s">
        <v>12</v>
      </c>
      <c r="F209" s="12">
        <v>2.3711435789999999</v>
      </c>
      <c r="G209" s="12">
        <v>2.414083481</v>
      </c>
      <c r="H209" s="12">
        <v>2.4631021020000001</v>
      </c>
      <c r="I209" s="12">
        <v>2.4429099559999998</v>
      </c>
      <c r="J209" s="12">
        <v>2.4820675849999998</v>
      </c>
      <c r="K209" s="12">
        <v>2.5261807439999999</v>
      </c>
      <c r="L209" s="12">
        <v>2.5038805009999998</v>
      </c>
      <c r="M209" s="12">
        <v>2.5397470000000002</v>
      </c>
      <c r="N209" s="13">
        <v>2.579960823</v>
      </c>
      <c r="O209" s="14">
        <v>2.2672231200000001</v>
      </c>
      <c r="P209" s="12">
        <v>2.3125030990000002</v>
      </c>
      <c r="Q209" s="12">
        <v>2.3663201329999999</v>
      </c>
      <c r="R209" s="12">
        <v>2.3719992639999998</v>
      </c>
      <c r="S209" s="12">
        <v>2.4133913520000001</v>
      </c>
      <c r="T209" s="12">
        <v>2.4607186319999999</v>
      </c>
      <c r="U209" s="12">
        <v>2.4438290600000001</v>
      </c>
      <c r="V209" s="12">
        <v>2.4817895889999999</v>
      </c>
      <c r="W209" s="13">
        <v>2.5244660379999999</v>
      </c>
      <c r="X209" s="14">
        <v>2.0752804280000001</v>
      </c>
      <c r="Y209" s="12">
        <v>2.1163258549999999</v>
      </c>
      <c r="Z209" s="12">
        <v>2.1722102169999999</v>
      </c>
      <c r="AA209" s="12">
        <v>2.2738344669999999</v>
      </c>
      <c r="AB209" s="12">
        <v>2.3171026709999998</v>
      </c>
      <c r="AC209" s="12">
        <v>2.3684945110000002</v>
      </c>
      <c r="AD209" s="12">
        <v>2.3704318999999998</v>
      </c>
      <c r="AE209" s="12">
        <v>2.4105525019999998</v>
      </c>
      <c r="AF209" s="15">
        <v>2.4565184119999999</v>
      </c>
      <c r="AG209" s="16">
        <v>2.377451658</v>
      </c>
      <c r="AH209" s="12">
        <v>2.2896592619999998</v>
      </c>
      <c r="AI209" s="13">
        <v>2.1382415290000001</v>
      </c>
      <c r="AJ209" s="14">
        <v>2.3627367019999999</v>
      </c>
      <c r="AK209" s="12">
        <v>2.2354052069999999</v>
      </c>
      <c r="AL209" s="12">
        <v>1.989759445</v>
      </c>
    </row>
    <row r="210" spans="2:38" ht="22.05" customHeight="1" x14ac:dyDescent="0.3">
      <c r="B210" s="135"/>
      <c r="C210" s="10" t="s">
        <v>72</v>
      </c>
      <c r="D210" s="11" t="s">
        <v>9</v>
      </c>
      <c r="E210" s="12" t="s">
        <v>12</v>
      </c>
      <c r="F210" s="12">
        <v>0.41869190340000001</v>
      </c>
      <c r="G210" s="12">
        <v>0.42627865079999999</v>
      </c>
      <c r="H210" s="12">
        <v>0.43487349149999999</v>
      </c>
      <c r="I210" s="12">
        <v>0.43197995420000002</v>
      </c>
      <c r="J210" s="12">
        <v>0.43889996409999998</v>
      </c>
      <c r="K210" s="12">
        <v>0.4466232061</v>
      </c>
      <c r="L210" s="12">
        <v>0.44338878990000002</v>
      </c>
      <c r="M210" s="12">
        <v>0.44973319769999998</v>
      </c>
      <c r="N210" s="13">
        <v>0.4567738771</v>
      </c>
      <c r="O210" s="14">
        <v>0.40005320309999998</v>
      </c>
      <c r="P210" s="12">
        <v>0.40805777910000002</v>
      </c>
      <c r="Q210" s="12">
        <v>0.41751003269999998</v>
      </c>
      <c r="R210" s="12">
        <v>0.41923946140000001</v>
      </c>
      <c r="S210" s="12">
        <v>0.42656773329999997</v>
      </c>
      <c r="T210" s="12">
        <v>0.43488502499999998</v>
      </c>
      <c r="U210" s="12">
        <v>0.43255808950000002</v>
      </c>
      <c r="V210" s="12">
        <v>0.43928521869999998</v>
      </c>
      <c r="W210" s="13">
        <v>0.44678318500000003</v>
      </c>
      <c r="X210" s="14">
        <v>0.36556938290000002</v>
      </c>
      <c r="Y210" s="12">
        <v>0.37277272340000001</v>
      </c>
      <c r="Z210" s="12">
        <v>0.38249832389999999</v>
      </c>
      <c r="AA210" s="12">
        <v>0.40162298079999997</v>
      </c>
      <c r="AB210" s="12">
        <v>0.40928423400000002</v>
      </c>
      <c r="AC210" s="12">
        <v>0.41832873230000001</v>
      </c>
      <c r="AD210" s="12">
        <v>0.419359386</v>
      </c>
      <c r="AE210" s="12">
        <v>0.4264784157</v>
      </c>
      <c r="AF210" s="15">
        <v>0.43457713720000002</v>
      </c>
      <c r="AG210" s="16">
        <v>0.41978931429999999</v>
      </c>
      <c r="AH210" s="12">
        <v>0.40403893590000001</v>
      </c>
      <c r="AI210" s="13">
        <v>0.37683337929999999</v>
      </c>
      <c r="AJ210" s="14">
        <v>0.41721647979999998</v>
      </c>
      <c r="AK210" s="12">
        <v>0.39438372849999997</v>
      </c>
      <c r="AL210" s="12">
        <v>0.35024315119999999</v>
      </c>
    </row>
    <row r="211" spans="2:38" ht="22.05" customHeight="1" x14ac:dyDescent="0.3">
      <c r="B211" s="135"/>
      <c r="C211" s="10" t="s">
        <v>73</v>
      </c>
      <c r="D211" s="11" t="s">
        <v>9</v>
      </c>
      <c r="E211" s="12" t="s">
        <v>12</v>
      </c>
      <c r="F211" s="12">
        <v>0.82997930050000002</v>
      </c>
      <c r="G211" s="12">
        <v>0.84543704990000001</v>
      </c>
      <c r="H211" s="12">
        <v>0.86273550990000003</v>
      </c>
      <c r="I211" s="12">
        <v>0.85890656710000002</v>
      </c>
      <c r="J211" s="12">
        <v>0.87308204170000003</v>
      </c>
      <c r="K211" s="12">
        <v>0.88872843980000005</v>
      </c>
      <c r="L211" s="12">
        <v>0.88371771570000002</v>
      </c>
      <c r="M211" s="12">
        <v>0.89677685500000004</v>
      </c>
      <c r="N211" s="13">
        <v>0.9111523628</v>
      </c>
      <c r="O211" s="14">
        <v>0.7901520729</v>
      </c>
      <c r="P211" s="12">
        <v>0.80636507270000002</v>
      </c>
      <c r="Q211" s="12">
        <v>0.82530164719999999</v>
      </c>
      <c r="R211" s="12">
        <v>0.83146232369999995</v>
      </c>
      <c r="S211" s="12">
        <v>0.8464201093</v>
      </c>
      <c r="T211" s="12">
        <v>0.86321020130000004</v>
      </c>
      <c r="U211" s="12">
        <v>0.86038941140000003</v>
      </c>
      <c r="V211" s="12">
        <v>0.87419480090000001</v>
      </c>
      <c r="W211" s="13">
        <v>0.88943660260000001</v>
      </c>
      <c r="X211" s="14">
        <v>0.71744102239999996</v>
      </c>
      <c r="Y211" s="12">
        <v>0.7317470908</v>
      </c>
      <c r="Z211" s="12">
        <v>0.7508481145</v>
      </c>
      <c r="AA211" s="12">
        <v>0.79368913169999999</v>
      </c>
      <c r="AB211" s="12">
        <v>0.8092274666</v>
      </c>
      <c r="AC211" s="12">
        <v>0.82738411430000003</v>
      </c>
      <c r="AD211" s="12">
        <v>0.83188879490000001</v>
      </c>
      <c r="AE211" s="12">
        <v>0.84643375870000004</v>
      </c>
      <c r="AF211" s="15">
        <v>0.86282098289999998</v>
      </c>
      <c r="AG211" s="16">
        <v>0.83240169289999999</v>
      </c>
      <c r="AH211" s="12">
        <v>0.79870891570000002</v>
      </c>
      <c r="AI211" s="13">
        <v>0.74117660519999995</v>
      </c>
      <c r="AJ211" s="14">
        <v>0.82675015929999995</v>
      </c>
      <c r="AK211" s="12">
        <v>0.77804124360000004</v>
      </c>
      <c r="AL211" s="12">
        <v>0.68529099230000001</v>
      </c>
    </row>
    <row r="212" spans="2:38" ht="22.05" customHeight="1" x14ac:dyDescent="0.3">
      <c r="B212" s="135"/>
      <c r="C212" s="10" t="s">
        <v>74</v>
      </c>
      <c r="D212" s="11" t="s">
        <v>9</v>
      </c>
      <c r="E212" s="12" t="s">
        <v>12</v>
      </c>
      <c r="F212" s="12">
        <v>0.52484840150000001</v>
      </c>
      <c r="G212" s="12">
        <v>0.53478169440000001</v>
      </c>
      <c r="H212" s="12">
        <v>0.54576116799999996</v>
      </c>
      <c r="I212" s="12">
        <v>0.54478937390000004</v>
      </c>
      <c r="J212" s="12">
        <v>0.55392289159999997</v>
      </c>
      <c r="K212" s="12">
        <v>0.56385624410000001</v>
      </c>
      <c r="L212" s="12">
        <v>0.56214100119999999</v>
      </c>
      <c r="M212" s="12">
        <v>0.57058292629999996</v>
      </c>
      <c r="N212" s="13">
        <v>0.57973211999999996</v>
      </c>
      <c r="O212" s="14">
        <v>0.49839416149999999</v>
      </c>
      <c r="P212" s="12">
        <v>0.50878584380000003</v>
      </c>
      <c r="Q212" s="12">
        <v>0.52079898120000001</v>
      </c>
      <c r="R212" s="12">
        <v>0.52641594410000003</v>
      </c>
      <c r="S212" s="12">
        <v>0.53605288269999996</v>
      </c>
      <c r="T212" s="12">
        <v>0.54673904179999999</v>
      </c>
      <c r="U212" s="12">
        <v>0.5464157462</v>
      </c>
      <c r="V212" s="12">
        <v>0.55534356829999998</v>
      </c>
      <c r="W212" s="13">
        <v>0.56506437060000003</v>
      </c>
      <c r="X212" s="14">
        <v>0.45041796569999998</v>
      </c>
      <c r="Y212" s="12">
        <v>0.45944735409999998</v>
      </c>
      <c r="Z212" s="12">
        <v>0.47136700149999999</v>
      </c>
      <c r="AA212" s="12">
        <v>0.50126272439999997</v>
      </c>
      <c r="AB212" s="12">
        <v>0.51124298570000004</v>
      </c>
      <c r="AC212" s="12">
        <v>0.52278840540000004</v>
      </c>
      <c r="AD212" s="12">
        <v>0.52729314569999997</v>
      </c>
      <c r="AE212" s="12">
        <v>0.53669089079999999</v>
      </c>
      <c r="AF212" s="15">
        <v>0.54715579749999999</v>
      </c>
      <c r="AG212" s="16">
        <v>0.52644020319999996</v>
      </c>
      <c r="AH212" s="12">
        <v>0.50403904909999997</v>
      </c>
      <c r="AI212" s="13">
        <v>0.46600410339999998</v>
      </c>
      <c r="AJ212" s="14">
        <v>0.52271884680000003</v>
      </c>
      <c r="AK212" s="12">
        <v>0.49040475490000002</v>
      </c>
      <c r="AL212" s="12">
        <v>0.42934176330000001</v>
      </c>
    </row>
    <row r="213" spans="2:38" ht="22.05" customHeight="1" x14ac:dyDescent="0.3">
      <c r="B213" s="135"/>
      <c r="C213" s="10" t="s">
        <v>75</v>
      </c>
      <c r="D213" s="11" t="s">
        <v>9</v>
      </c>
      <c r="E213" s="12" t="s">
        <v>12</v>
      </c>
      <c r="F213" s="12">
        <v>0.14738139510000001</v>
      </c>
      <c r="G213" s="12">
        <v>0.1502694041</v>
      </c>
      <c r="H213" s="12">
        <v>0.1533889323</v>
      </c>
      <c r="I213" s="12">
        <v>0.15384894609999999</v>
      </c>
      <c r="J213" s="12">
        <v>0.15652857719999999</v>
      </c>
      <c r="K213" s="12">
        <v>0.15938040610000001</v>
      </c>
      <c r="L213" s="12">
        <v>0.1594898552</v>
      </c>
      <c r="M213" s="12">
        <v>0.16198752820000001</v>
      </c>
      <c r="N213" s="13">
        <v>0.1646485627</v>
      </c>
      <c r="O213" s="14">
        <v>0.13915482160000001</v>
      </c>
      <c r="P213" s="12">
        <v>0.1421522945</v>
      </c>
      <c r="Q213" s="12">
        <v>0.14554917810000001</v>
      </c>
      <c r="R213" s="12">
        <v>0.14807637039999999</v>
      </c>
      <c r="S213" s="12">
        <v>0.15089191499999999</v>
      </c>
      <c r="T213" s="12">
        <v>0.15395192799999999</v>
      </c>
      <c r="U213" s="12">
        <v>0.1545372605</v>
      </c>
      <c r="V213" s="12">
        <v>0.15716992320000001</v>
      </c>
      <c r="W213" s="13">
        <v>0.1599853933</v>
      </c>
      <c r="X213" s="14">
        <v>0.12448558210000001</v>
      </c>
      <c r="Y213" s="12">
        <v>0.1270125359</v>
      </c>
      <c r="Z213" s="12">
        <v>0.13028535250000001</v>
      </c>
      <c r="AA213" s="12">
        <v>0.1402330846</v>
      </c>
      <c r="AB213" s="12">
        <v>0.14312431219999999</v>
      </c>
      <c r="AC213" s="12">
        <v>0.1464102119</v>
      </c>
      <c r="AD213" s="12">
        <v>0.14851787690000001</v>
      </c>
      <c r="AE213" s="12">
        <v>0.1512742192</v>
      </c>
      <c r="AF213" s="15">
        <v>0.15429228540000001</v>
      </c>
      <c r="AG213" s="16">
        <v>0.1478779912</v>
      </c>
      <c r="AH213" s="12">
        <v>0.14089928569999999</v>
      </c>
      <c r="AI213" s="13">
        <v>0.12921534479999999</v>
      </c>
      <c r="AJ213" s="14">
        <v>0.1467170864</v>
      </c>
      <c r="AK213" s="12">
        <v>0.1366930157</v>
      </c>
      <c r="AL213" s="12">
        <v>0.11813069129999999</v>
      </c>
    </row>
    <row r="214" spans="2:38" ht="22.05" customHeight="1" x14ac:dyDescent="0.3">
      <c r="B214" s="135"/>
      <c r="C214" s="10" t="s">
        <v>76</v>
      </c>
      <c r="D214" s="11" t="s">
        <v>9</v>
      </c>
      <c r="E214" s="12" t="s">
        <v>12</v>
      </c>
      <c r="F214" s="12">
        <v>2.8985975309999999E-2</v>
      </c>
      <c r="G214" s="12">
        <v>2.9559263959999998E-2</v>
      </c>
      <c r="H214" s="12">
        <v>3.0174881220000001E-2</v>
      </c>
      <c r="I214" s="12">
        <v>3.0307715759999999E-2</v>
      </c>
      <c r="J214" s="12">
        <v>3.0840603630000001E-2</v>
      </c>
      <c r="K214" s="12">
        <v>3.1403779979999998E-2</v>
      </c>
      <c r="L214" s="12">
        <v>3.1467813999999997E-2</v>
      </c>
      <c r="M214" s="12">
        <v>3.1965512779999997E-2</v>
      </c>
      <c r="N214" s="13">
        <v>3.2491881399999999E-2</v>
      </c>
      <c r="O214" s="14">
        <v>2.732889354E-2</v>
      </c>
      <c r="P214" s="12">
        <v>2.7922825889999999E-2</v>
      </c>
      <c r="Q214" s="12">
        <v>2.859267779E-2</v>
      </c>
      <c r="R214" s="12">
        <v>2.913992852E-2</v>
      </c>
      <c r="S214" s="12">
        <v>2.96994932E-2</v>
      </c>
      <c r="T214" s="12">
        <v>3.0304165559999999E-2</v>
      </c>
      <c r="U214" s="12">
        <v>3.046222031E-2</v>
      </c>
      <c r="V214" s="12">
        <v>3.0986638739999999E-2</v>
      </c>
      <c r="W214" s="13">
        <v>3.1543832270000002E-2</v>
      </c>
      <c r="X214" s="14">
        <v>2.4386880919999999E-2</v>
      </c>
      <c r="Y214" s="12">
        <v>2.4883838370000001E-2</v>
      </c>
      <c r="Z214" s="12">
        <v>2.5524385270000002E-2</v>
      </c>
      <c r="AA214" s="12">
        <v>2.7558259670000002E-2</v>
      </c>
      <c r="AB214" s="12">
        <v>2.8131712230000001E-2</v>
      </c>
      <c r="AC214" s="12">
        <v>2.8780439870000001E-2</v>
      </c>
      <c r="AD214" s="12">
        <v>2.9243368660000001E-2</v>
      </c>
      <c r="AE214" s="12">
        <v>2.9791902750000002E-2</v>
      </c>
      <c r="AF214" s="15">
        <v>3.038926795E-2</v>
      </c>
      <c r="AG214" s="16">
        <v>2.9085638E-2</v>
      </c>
      <c r="AH214" s="12">
        <v>2.7679143470000001E-2</v>
      </c>
      <c r="AI214" s="13">
        <v>2.533297613E-2</v>
      </c>
      <c r="AJ214" s="14">
        <v>2.8852470219999999E-2</v>
      </c>
      <c r="AK214" s="12">
        <v>2.683477104E-2</v>
      </c>
      <c r="AL214" s="12">
        <v>2.3117566480000001E-2</v>
      </c>
    </row>
    <row r="215" spans="2:38" ht="22.05" customHeight="1" x14ac:dyDescent="0.3">
      <c r="B215" s="135"/>
      <c r="C215" s="10" t="s">
        <v>77</v>
      </c>
      <c r="D215" s="11" t="s">
        <v>9</v>
      </c>
      <c r="E215" s="12" t="s">
        <v>12</v>
      </c>
      <c r="F215" s="12">
        <v>2.5855060670000002E-3</v>
      </c>
      <c r="G215" s="12">
        <v>2.6373276490000001E-3</v>
      </c>
      <c r="H215" s="12">
        <v>2.6924514680000001E-3</v>
      </c>
      <c r="I215" s="12">
        <v>2.7100315780000002E-3</v>
      </c>
      <c r="J215" s="12">
        <v>2.758395392E-3</v>
      </c>
      <c r="K215" s="12">
        <v>2.8090621340000001E-3</v>
      </c>
      <c r="L215" s="12">
        <v>2.8194459160000001E-3</v>
      </c>
      <c r="M215" s="12">
        <v>2.8647833969999998E-3</v>
      </c>
      <c r="N215" s="13">
        <v>2.9124096040000001E-3</v>
      </c>
      <c r="O215" s="14">
        <v>2.4318846410000001E-3</v>
      </c>
      <c r="P215" s="12">
        <v>2.4853919169999998E-3</v>
      </c>
      <c r="Q215" s="12">
        <v>2.5452515109999998E-3</v>
      </c>
      <c r="R215" s="12">
        <v>2.6013287719999999E-3</v>
      </c>
      <c r="S215" s="12">
        <v>2.6520192620000001E-3</v>
      </c>
      <c r="T215" s="12">
        <v>2.7063556480000001E-3</v>
      </c>
      <c r="U215" s="12">
        <v>2.725716215E-3</v>
      </c>
      <c r="V215" s="12">
        <v>2.7734162289999999E-3</v>
      </c>
      <c r="W215" s="13">
        <v>2.823739778E-3</v>
      </c>
      <c r="X215" s="14">
        <v>2.160987351E-3</v>
      </c>
      <c r="Y215" s="12">
        <v>2.2052160929999999E-3</v>
      </c>
      <c r="Z215" s="12">
        <v>2.2618006909999998E-3</v>
      </c>
      <c r="AA215" s="12">
        <v>2.4545767809999999E-3</v>
      </c>
      <c r="AB215" s="12">
        <v>2.5063410870000001E-3</v>
      </c>
      <c r="AC215" s="12">
        <v>2.5644886770000001E-3</v>
      </c>
      <c r="AD215" s="12">
        <v>2.6121984699999999E-3</v>
      </c>
      <c r="AE215" s="12">
        <v>2.6619762650000002E-3</v>
      </c>
      <c r="AF215" s="15">
        <v>2.7158302250000002E-3</v>
      </c>
      <c r="AG215" s="16">
        <v>2.5947149840000001E-3</v>
      </c>
      <c r="AH215" s="12">
        <v>2.4642252830000002E-3</v>
      </c>
      <c r="AI215" s="13">
        <v>2.24776729E-3</v>
      </c>
      <c r="AJ215" s="14">
        <v>2.5731548669999998E-3</v>
      </c>
      <c r="AK215" s="12">
        <v>2.3862931410000001E-3</v>
      </c>
      <c r="AL215" s="12">
        <v>2.0448728460000002E-3</v>
      </c>
    </row>
    <row r="216" spans="2:38" ht="22.05" customHeight="1" x14ac:dyDescent="0.3">
      <c r="B216" s="135"/>
      <c r="C216" s="10" t="s">
        <v>78</v>
      </c>
      <c r="D216" s="11" t="s">
        <v>9</v>
      </c>
      <c r="E216" s="12" t="s">
        <v>12</v>
      </c>
      <c r="F216" s="12">
        <v>5.1386654379999997E-3</v>
      </c>
      <c r="G216" s="12">
        <v>5.2421130240000004E-3</v>
      </c>
      <c r="H216" s="12">
        <v>5.3518377239999996E-3</v>
      </c>
      <c r="I216" s="12">
        <v>5.3906072860000001E-3</v>
      </c>
      <c r="J216" s="12">
        <v>5.4872408509999996E-3</v>
      </c>
      <c r="K216" s="12">
        <v>5.5881282309999999E-3</v>
      </c>
      <c r="L216" s="12">
        <v>5.6126588019999998E-3</v>
      </c>
      <c r="M216" s="12">
        <v>5.7033379559999998E-3</v>
      </c>
      <c r="N216" s="13">
        <v>5.7982495050000003E-3</v>
      </c>
      <c r="O216" s="14">
        <v>4.8299543560000003E-3</v>
      </c>
      <c r="P216" s="12">
        <v>4.9366671590000003E-3</v>
      </c>
      <c r="Q216" s="12">
        <v>5.0557744690000002E-3</v>
      </c>
      <c r="R216" s="12">
        <v>5.1717017780000003E-3</v>
      </c>
      <c r="S216" s="12">
        <v>5.2729491140000003E-3</v>
      </c>
      <c r="T216" s="12">
        <v>5.3811785759999998E-3</v>
      </c>
      <c r="U216" s="12">
        <v>5.4235495629999997E-3</v>
      </c>
      <c r="V216" s="12">
        <v>5.5189356209999997E-3</v>
      </c>
      <c r="W216" s="13">
        <v>5.6192474439999999E-3</v>
      </c>
      <c r="X216" s="14">
        <v>4.2867199520000001E-3</v>
      </c>
      <c r="Y216" s="12">
        <v>4.3746125880000002E-3</v>
      </c>
      <c r="Z216" s="12">
        <v>4.4868020339999997E-3</v>
      </c>
      <c r="AA216" s="12">
        <v>4.8766382970000001E-3</v>
      </c>
      <c r="AB216" s="12">
        <v>4.9799284900000004E-3</v>
      </c>
      <c r="AC216" s="12">
        <v>5.0956974739999996E-3</v>
      </c>
      <c r="AD216" s="12">
        <v>5.1948484029999999E-3</v>
      </c>
      <c r="AE216" s="12">
        <v>5.2943392660000001E-3</v>
      </c>
      <c r="AF216" s="15">
        <v>5.4016970100000004E-3</v>
      </c>
      <c r="AG216" s="16">
        <v>5.1571261140000001E-3</v>
      </c>
      <c r="AH216" s="12">
        <v>4.8948284240000004E-3</v>
      </c>
      <c r="AI216" s="13">
        <v>4.4604986909999996E-3</v>
      </c>
      <c r="AJ216" s="14">
        <v>5.113885738E-3</v>
      </c>
      <c r="AK216" s="12">
        <v>4.7385077919999997E-3</v>
      </c>
      <c r="AL216" s="12">
        <v>4.0543652139999999E-3</v>
      </c>
    </row>
    <row r="217" spans="2:38" ht="22.05" customHeight="1" x14ac:dyDescent="0.3">
      <c r="B217" s="135"/>
      <c r="C217" s="10" t="s">
        <v>79</v>
      </c>
      <c r="D217" s="11" t="s">
        <v>9</v>
      </c>
      <c r="E217" s="12" t="s">
        <v>12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3">
        <v>0</v>
      </c>
      <c r="O217" s="14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3">
        <v>0</v>
      </c>
      <c r="X217" s="14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5">
        <v>0</v>
      </c>
      <c r="AG217" s="16">
        <v>0</v>
      </c>
      <c r="AH217" s="12">
        <v>0</v>
      </c>
      <c r="AI217" s="13">
        <v>0</v>
      </c>
      <c r="AJ217" s="14">
        <v>0</v>
      </c>
      <c r="AK217" s="12">
        <v>0</v>
      </c>
      <c r="AL217" s="12">
        <v>0</v>
      </c>
    </row>
    <row r="218" spans="2:38" ht="22.05" customHeight="1" thickBot="1" x14ac:dyDescent="0.35">
      <c r="B218" s="136"/>
      <c r="C218" s="53" t="s">
        <v>80</v>
      </c>
      <c r="D218" s="18" t="s">
        <v>9</v>
      </c>
      <c r="E218" s="19"/>
      <c r="F218" s="19">
        <v>100.00000021573516</v>
      </c>
      <c r="G218" s="19">
        <v>99.999999342388421</v>
      </c>
      <c r="H218" s="19">
        <v>99.999999721399632</v>
      </c>
      <c r="I218" s="19">
        <v>99.999997530998073</v>
      </c>
      <c r="J218" s="19">
        <v>99.999994752240497</v>
      </c>
      <c r="K218" s="19">
        <v>100.00000846696544</v>
      </c>
      <c r="L218" s="19">
        <v>100.00001852902793</v>
      </c>
      <c r="M218" s="19">
        <v>99.999999221870411</v>
      </c>
      <c r="N218" s="22">
        <v>100.00000500413857</v>
      </c>
      <c r="O218" s="23">
        <v>99.999988746460261</v>
      </c>
      <c r="P218" s="19">
        <v>100.00000862226597</v>
      </c>
      <c r="Q218" s="19">
        <v>99.999999807470232</v>
      </c>
      <c r="R218" s="19">
        <v>100.00001280268911</v>
      </c>
      <c r="S218" s="19">
        <v>100.00001643074235</v>
      </c>
      <c r="T218" s="19">
        <v>100.00001055905533</v>
      </c>
      <c r="U218" s="19">
        <v>100.00001318732029</v>
      </c>
      <c r="V218" s="19">
        <v>99.999998399213027</v>
      </c>
      <c r="W218" s="22">
        <v>100.00000845423932</v>
      </c>
      <c r="X218" s="23">
        <v>99.999996797448517</v>
      </c>
      <c r="Y218" s="19">
        <v>99.999988325939711</v>
      </c>
      <c r="Z218" s="19">
        <v>100.00000926131261</v>
      </c>
      <c r="AA218" s="19">
        <v>100.0000274671482</v>
      </c>
      <c r="AB218" s="19">
        <v>100.00000514555347</v>
      </c>
      <c r="AC218" s="19">
        <v>99.999992208575392</v>
      </c>
      <c r="AD218" s="19">
        <v>100.00000909067492</v>
      </c>
      <c r="AE218" s="19">
        <v>99.999987643225722</v>
      </c>
      <c r="AF218" s="20">
        <v>99.999994440878424</v>
      </c>
      <c r="AG218" s="21">
        <v>99.999997592605993</v>
      </c>
      <c r="AH218" s="19">
        <v>99.999995395097955</v>
      </c>
      <c r="AI218" s="22">
        <v>100.00000640003373</v>
      </c>
      <c r="AJ218" s="23">
        <v>99.999987504983935</v>
      </c>
      <c r="AK218" s="19">
        <v>99.999985887370102</v>
      </c>
      <c r="AL218" s="19">
        <v>99.999993825816688</v>
      </c>
    </row>
    <row r="219" spans="2:38" ht="22.05" customHeight="1" thickTop="1" x14ac:dyDescent="0.3">
      <c r="B219" s="134" t="s">
        <v>146</v>
      </c>
      <c r="C219" s="122" t="s">
        <v>147</v>
      </c>
      <c r="D219" s="40" t="s">
        <v>6</v>
      </c>
      <c r="E219" s="41" t="s">
        <v>112</v>
      </c>
      <c r="F219" s="41">
        <v>10.00197887</v>
      </c>
      <c r="G219" s="41">
        <v>9.5538864140000008</v>
      </c>
      <c r="H219" s="41">
        <v>8.856608391</v>
      </c>
      <c r="I219" s="41">
        <v>10.715655330000001</v>
      </c>
      <c r="J219" s="41">
        <v>10.3031311</v>
      </c>
      <c r="K219" s="41">
        <v>9.6689844130000004</v>
      </c>
      <c r="L219" s="41">
        <v>11.40980053</v>
      </c>
      <c r="M219" s="41">
        <v>11.03162384</v>
      </c>
      <c r="N219" s="42">
        <v>10.455775259999999</v>
      </c>
      <c r="O219" s="43">
        <v>9.9405698779999998</v>
      </c>
      <c r="P219" s="41">
        <v>9.4887628559999992</v>
      </c>
      <c r="Q219" s="41">
        <v>8.7746047970000003</v>
      </c>
      <c r="R219" s="41">
        <v>10.69367027</v>
      </c>
      <c r="S219" s="41">
        <v>10.28344727</v>
      </c>
      <c r="T219" s="41">
        <v>9.6479177469999993</v>
      </c>
      <c r="U219" s="41">
        <v>11.39904976</v>
      </c>
      <c r="V219" s="41">
        <v>11.02483273</v>
      </c>
      <c r="W219" s="42">
        <v>10.450366969999999</v>
      </c>
      <c r="X219" s="43">
        <v>9.8207445139999994</v>
      </c>
      <c r="Y219" s="41">
        <v>9.3526134489999997</v>
      </c>
      <c r="Z219" s="41">
        <v>8.5894594190000007</v>
      </c>
      <c r="AA219" s="41">
        <v>10.648089410000001</v>
      </c>
      <c r="AB219" s="41">
        <v>10.23623753</v>
      </c>
      <c r="AC219" s="41">
        <v>9.5892276760000001</v>
      </c>
      <c r="AD219" s="41">
        <v>11.38120842</v>
      </c>
      <c r="AE219" s="41">
        <v>11.009532930000001</v>
      </c>
      <c r="AF219" s="44">
        <v>10.434161189999999</v>
      </c>
      <c r="AG219" s="45">
        <v>11.00595856</v>
      </c>
      <c r="AH219" s="41">
        <v>10.9520359</v>
      </c>
      <c r="AI219" s="42">
        <v>10.84401321</v>
      </c>
      <c r="AJ219" s="43">
        <v>8.9967727659999994</v>
      </c>
      <c r="AK219" s="41">
        <v>8.9262504580000002</v>
      </c>
      <c r="AL219" s="41">
        <v>8.7994194029999999</v>
      </c>
    </row>
    <row r="220" spans="2:38" ht="22.05" customHeight="1" x14ac:dyDescent="0.3">
      <c r="B220" s="135"/>
      <c r="C220" s="99" t="s">
        <v>147</v>
      </c>
      <c r="D220" s="11" t="s">
        <v>22</v>
      </c>
      <c r="E220" s="12" t="s">
        <v>148</v>
      </c>
      <c r="F220" s="124">
        <v>7.6043842770000003</v>
      </c>
      <c r="G220" s="12">
        <v>7.2668579099999997</v>
      </c>
      <c r="H220" s="12">
        <v>6.7445815430000007</v>
      </c>
      <c r="I220" s="12">
        <v>8.1362890629999995</v>
      </c>
      <c r="J220" s="12">
        <v>7.8237880859999995</v>
      </c>
      <c r="K220" s="12">
        <v>7.3436918950000001</v>
      </c>
      <c r="L220" s="12">
        <v>8.678978515999999</v>
      </c>
      <c r="M220" s="12">
        <v>8.3911250000000006</v>
      </c>
      <c r="N220" s="13">
        <v>7.950291504</v>
      </c>
      <c r="O220" s="14">
        <v>7.5773872070000001</v>
      </c>
      <c r="P220" s="12">
        <v>7.2375224609999993</v>
      </c>
      <c r="Q220" s="12">
        <v>6.7036430659999997</v>
      </c>
      <c r="R220" s="12">
        <v>8.1243916019999993</v>
      </c>
      <c r="S220" s="12">
        <v>7.8145205079999993</v>
      </c>
      <c r="T220" s="12">
        <v>7.3356933589999995</v>
      </c>
      <c r="U220" s="12">
        <v>8.6634169920000001</v>
      </c>
      <c r="V220" s="12">
        <v>8.3796796879999995</v>
      </c>
      <c r="W220" s="13">
        <v>7.9426098629999995</v>
      </c>
      <c r="X220" s="14">
        <v>7.5286191410000001</v>
      </c>
      <c r="Y220" s="12">
        <v>7.1779921880000002</v>
      </c>
      <c r="Z220" s="12">
        <v>6.6085356449999999</v>
      </c>
      <c r="AA220" s="12">
        <v>8.1045449220000005</v>
      </c>
      <c r="AB220" s="12">
        <v>7.7939379879999997</v>
      </c>
      <c r="AC220" s="12">
        <v>7.3077915039999999</v>
      </c>
      <c r="AD220" s="12">
        <v>8.6525576170000011</v>
      </c>
      <c r="AE220" s="12">
        <v>8.3716337889999988</v>
      </c>
      <c r="AF220" s="15">
        <v>7.9361079099999996</v>
      </c>
      <c r="AG220" s="16">
        <v>8.3666923830000002</v>
      </c>
      <c r="AH220" s="12">
        <v>8.3433710940000001</v>
      </c>
      <c r="AI220" s="13">
        <v>8.2972490230000009</v>
      </c>
      <c r="AJ220" s="14">
        <v>6.8413227540000001</v>
      </c>
      <c r="AK220" s="12">
        <v>6.8102416990000005</v>
      </c>
      <c r="AL220" s="12">
        <v>6.763296875</v>
      </c>
    </row>
    <row r="221" spans="2:38" ht="22.05" customHeight="1" x14ac:dyDescent="0.3">
      <c r="B221" s="135"/>
      <c r="C221" s="10" t="s">
        <v>149</v>
      </c>
      <c r="D221" s="11" t="s">
        <v>9</v>
      </c>
      <c r="E221" s="12" t="s">
        <v>148</v>
      </c>
      <c r="F221" s="12">
        <v>64.426475079083275</v>
      </c>
      <c r="G221" s="12">
        <v>63.897552032175525</v>
      </c>
      <c r="H221" s="12">
        <v>62.507343288549571</v>
      </c>
      <c r="I221" s="12">
        <v>68.32311285664737</v>
      </c>
      <c r="J221" s="12">
        <v>68.008645887424422</v>
      </c>
      <c r="K221" s="12">
        <v>67.080314849475442</v>
      </c>
      <c r="L221" s="12">
        <v>71.536753411051421</v>
      </c>
      <c r="M221" s="12">
        <v>71.371950486742506</v>
      </c>
      <c r="N221" s="13">
        <v>70.763848090543661</v>
      </c>
      <c r="O221" s="14">
        <v>61.764532647630425</v>
      </c>
      <c r="P221" s="12">
        <v>61.158788709506211</v>
      </c>
      <c r="Q221" s="12">
        <v>59.617952039109568</v>
      </c>
      <c r="R221" s="12">
        <v>66.667335883848025</v>
      </c>
      <c r="S221" s="12">
        <v>66.350971606500693</v>
      </c>
      <c r="T221" s="12">
        <v>65.399816668683584</v>
      </c>
      <c r="U221" s="12">
        <v>70.211932897837784</v>
      </c>
      <c r="V221" s="12">
        <v>70.06172531429462</v>
      </c>
      <c r="W221" s="13">
        <v>69.451595870372671</v>
      </c>
      <c r="X221" s="14">
        <v>56.826639813172129</v>
      </c>
      <c r="Y221" s="12">
        <v>55.824423660187307</v>
      </c>
      <c r="Z221" s="12">
        <v>53.69906353749451</v>
      </c>
      <c r="AA221" s="12">
        <v>64.356835103349781</v>
      </c>
      <c r="AB221" s="12">
        <v>63.991420553066575</v>
      </c>
      <c r="AC221" s="12">
        <v>62.954530339123195</v>
      </c>
      <c r="AD221" s="12">
        <v>68.617034019287388</v>
      </c>
      <c r="AE221" s="12">
        <v>68.472555204791632</v>
      </c>
      <c r="AF221" s="15">
        <v>67.859121578469853</v>
      </c>
      <c r="AG221" s="16">
        <v>64.586892123587788</v>
      </c>
      <c r="AH221" s="12">
        <v>62.348024305786744</v>
      </c>
      <c r="AI221" s="13">
        <v>58.436685279873416</v>
      </c>
      <c r="AJ221" s="14">
        <v>64.20909418708105</v>
      </c>
      <c r="AK221" s="12">
        <v>60.936206884958182</v>
      </c>
      <c r="AL221" s="12">
        <v>54.682582184701744</v>
      </c>
    </row>
    <row r="222" spans="2:38" ht="22.05" customHeight="1" x14ac:dyDescent="0.3">
      <c r="B222" s="135"/>
      <c r="C222" s="10" t="s">
        <v>26</v>
      </c>
      <c r="D222" s="11" t="s">
        <v>9</v>
      </c>
      <c r="E222" s="12" t="s">
        <v>148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3">
        <v>0</v>
      </c>
      <c r="O222" s="14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3">
        <v>0</v>
      </c>
      <c r="X222" s="14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5">
        <v>0</v>
      </c>
      <c r="AG222" s="16">
        <v>0</v>
      </c>
      <c r="AH222" s="12">
        <v>0</v>
      </c>
      <c r="AI222" s="13">
        <v>0</v>
      </c>
      <c r="AJ222" s="14">
        <v>0</v>
      </c>
      <c r="AK222" s="12">
        <v>0</v>
      </c>
      <c r="AL222" s="12">
        <v>0</v>
      </c>
    </row>
    <row r="223" spans="2:38" ht="22.05" customHeight="1" x14ac:dyDescent="0.3">
      <c r="B223" s="135"/>
      <c r="C223" s="10" t="s">
        <v>27</v>
      </c>
      <c r="D223" s="11" t="s">
        <v>9</v>
      </c>
      <c r="E223" s="12" t="s">
        <v>148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3">
        <v>0</v>
      </c>
      <c r="O223" s="14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3">
        <v>0</v>
      </c>
      <c r="X223" s="14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5">
        <v>0</v>
      </c>
      <c r="AG223" s="16">
        <v>0</v>
      </c>
      <c r="AH223" s="12">
        <v>0</v>
      </c>
      <c r="AI223" s="13">
        <v>0</v>
      </c>
      <c r="AJ223" s="14">
        <v>0</v>
      </c>
      <c r="AK223" s="12">
        <v>0</v>
      </c>
      <c r="AL223" s="12">
        <v>0</v>
      </c>
    </row>
    <row r="224" spans="2:38" ht="22.05" customHeight="1" x14ac:dyDescent="0.3">
      <c r="B224" s="135"/>
      <c r="C224" s="10" t="s">
        <v>28</v>
      </c>
      <c r="D224" s="11" t="s">
        <v>9</v>
      </c>
      <c r="E224" s="12" t="s">
        <v>148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3">
        <v>0</v>
      </c>
      <c r="O224" s="14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3">
        <v>0</v>
      </c>
      <c r="X224" s="14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5">
        <v>0</v>
      </c>
      <c r="AG224" s="16">
        <v>0</v>
      </c>
      <c r="AH224" s="12">
        <v>0</v>
      </c>
      <c r="AI224" s="13">
        <v>0</v>
      </c>
      <c r="AJ224" s="14">
        <v>0</v>
      </c>
      <c r="AK224" s="12">
        <v>0</v>
      </c>
      <c r="AL224" s="12">
        <v>0</v>
      </c>
    </row>
    <row r="225" spans="2:38" ht="22.05" customHeight="1" x14ac:dyDescent="0.3">
      <c r="B225" s="135"/>
      <c r="C225" s="10" t="s">
        <v>29</v>
      </c>
      <c r="D225" s="11" t="s">
        <v>9</v>
      </c>
      <c r="E225" s="12" t="s">
        <v>148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3">
        <v>0</v>
      </c>
      <c r="O225" s="14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3">
        <v>0</v>
      </c>
      <c r="X225" s="14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5">
        <v>0</v>
      </c>
      <c r="AG225" s="16">
        <v>0</v>
      </c>
      <c r="AH225" s="12">
        <v>0</v>
      </c>
      <c r="AI225" s="13">
        <v>0</v>
      </c>
      <c r="AJ225" s="14">
        <v>0</v>
      </c>
      <c r="AK225" s="12">
        <v>0</v>
      </c>
      <c r="AL225" s="12">
        <v>0</v>
      </c>
    </row>
    <row r="226" spans="2:38" ht="22.05" customHeight="1" x14ac:dyDescent="0.3">
      <c r="B226" s="135"/>
      <c r="C226" s="10" t="s">
        <v>30</v>
      </c>
      <c r="D226" s="11" t="s">
        <v>9</v>
      </c>
      <c r="E226" s="12" t="s">
        <v>148</v>
      </c>
      <c r="F226" s="12">
        <v>3.650329039E-26</v>
      </c>
      <c r="G226" s="12">
        <v>3.530394756E-26</v>
      </c>
      <c r="H226" s="12">
        <v>3.0842409120000001E-26</v>
      </c>
      <c r="I226" s="12">
        <v>6.4411756319999998E-26</v>
      </c>
      <c r="J226" s="12">
        <v>6.4484128150000001E-26</v>
      </c>
      <c r="K226" s="12">
        <v>5.9339356049999997E-26</v>
      </c>
      <c r="L226" s="12">
        <v>1.272761127E-25</v>
      </c>
      <c r="M226" s="12">
        <v>1.308853732E-25</v>
      </c>
      <c r="N226" s="13">
        <v>1.229556694E-25</v>
      </c>
      <c r="O226" s="14">
        <v>6.1683548669999995E-26</v>
      </c>
      <c r="P226" s="12">
        <v>5.8820599879999995E-26</v>
      </c>
      <c r="Q226" s="12">
        <v>4.9964227979999998E-26</v>
      </c>
      <c r="R226" s="12">
        <v>1.3112468150000001E-25</v>
      </c>
      <c r="S226" s="12">
        <v>1.318836274E-25</v>
      </c>
      <c r="T226" s="12">
        <v>1.215545538E-25</v>
      </c>
      <c r="U226" s="12">
        <v>2.7833332480000001E-25</v>
      </c>
      <c r="V226" s="12">
        <v>2.9056717689999999E-25</v>
      </c>
      <c r="W226" s="13">
        <v>2.7617147610000001E-25</v>
      </c>
      <c r="X226" s="14">
        <v>5.4498899369999996E-26</v>
      </c>
      <c r="Y226" s="12">
        <v>4.819388853E-26</v>
      </c>
      <c r="Z226" s="12">
        <v>3.7060802419999999E-26</v>
      </c>
      <c r="AA226" s="12">
        <v>1.750739222E-25</v>
      </c>
      <c r="AB226" s="12">
        <v>1.7498681470000001E-25</v>
      </c>
      <c r="AC226" s="12">
        <v>1.6001975670000001E-25</v>
      </c>
      <c r="AD226" s="12">
        <v>4.2907717429999999E-25</v>
      </c>
      <c r="AE226" s="12">
        <v>4.4981218590000001E-25</v>
      </c>
      <c r="AF226" s="15">
        <v>4.3057778490000001E-25</v>
      </c>
      <c r="AG226" s="16">
        <v>3.7611797109999998E-26</v>
      </c>
      <c r="AH226" s="12">
        <v>6.7124575019999997E-26</v>
      </c>
      <c r="AI226" s="13">
        <v>7.0341216990000002E-26</v>
      </c>
      <c r="AJ226" s="14">
        <v>3.586911709E-26</v>
      </c>
      <c r="AK226" s="12">
        <v>5.5710429479999996E-26</v>
      </c>
      <c r="AL226" s="12">
        <v>3.9190455699999998E-26</v>
      </c>
    </row>
    <row r="227" spans="2:38" ht="22.05" customHeight="1" x14ac:dyDescent="0.3">
      <c r="B227" s="135"/>
      <c r="C227" s="10" t="s">
        <v>31</v>
      </c>
      <c r="D227" s="11" t="s">
        <v>9</v>
      </c>
      <c r="E227" s="12" t="s">
        <v>148</v>
      </c>
      <c r="F227" s="12">
        <v>5.0199172030000002E-21</v>
      </c>
      <c r="G227" s="12">
        <v>4.868039492E-21</v>
      </c>
      <c r="H227" s="12">
        <v>4.2100601279999997E-21</v>
      </c>
      <c r="I227" s="12">
        <v>9.8786343540000006E-21</v>
      </c>
      <c r="J227" s="12">
        <v>9.9062455460000003E-21</v>
      </c>
      <c r="K227" s="12">
        <v>9.0024198639999993E-21</v>
      </c>
      <c r="L227" s="12">
        <v>2.2105195030000001E-20</v>
      </c>
      <c r="M227" s="12">
        <v>2.278943657E-20</v>
      </c>
      <c r="N227" s="13">
        <v>2.1137135219999999E-20</v>
      </c>
      <c r="O227" s="14">
        <v>8.3298347840000003E-21</v>
      </c>
      <c r="P227" s="12">
        <v>7.988678519E-21</v>
      </c>
      <c r="Q227" s="12">
        <v>6.7378521859999998E-21</v>
      </c>
      <c r="R227" s="12">
        <v>2.0112604169999999E-20</v>
      </c>
      <c r="S227" s="12">
        <v>2.0356401119999999E-20</v>
      </c>
      <c r="T227" s="12">
        <v>1.8670539180000001E-20</v>
      </c>
      <c r="U227" s="12">
        <v>4.8089476150000003E-20</v>
      </c>
      <c r="V227" s="12">
        <v>5.0551605099999997E-20</v>
      </c>
      <c r="W227" s="13">
        <v>4.7788566589999997E-20</v>
      </c>
      <c r="X227" s="14">
        <v>6.7288735610000001E-21</v>
      </c>
      <c r="Y227" s="12">
        <v>5.9542512289999999E-21</v>
      </c>
      <c r="Z227" s="12">
        <v>4.5279943470000001E-21</v>
      </c>
      <c r="AA227" s="12">
        <v>2.6673657E-20</v>
      </c>
      <c r="AB227" s="12">
        <v>2.6894855120000001E-20</v>
      </c>
      <c r="AC227" s="12">
        <v>2.4572524539999999E-20</v>
      </c>
      <c r="AD227" s="12">
        <v>7.4487594769999999E-20</v>
      </c>
      <c r="AE227" s="12">
        <v>7.8895569169999998E-20</v>
      </c>
      <c r="AF227" s="15">
        <v>7.5550075960000004E-20</v>
      </c>
      <c r="AG227" s="16">
        <v>5.0588625470000002E-21</v>
      </c>
      <c r="AH227" s="12">
        <v>8.9025959660000007E-21</v>
      </c>
      <c r="AI227" s="13">
        <v>8.7339189759999994E-21</v>
      </c>
      <c r="AJ227" s="14">
        <v>5.0355015609999998E-21</v>
      </c>
      <c r="AK227" s="12">
        <v>7.6225517400000006E-21</v>
      </c>
      <c r="AL227" s="12">
        <v>4.7532839339999997E-21</v>
      </c>
    </row>
    <row r="228" spans="2:38" ht="22.05" customHeight="1" x14ac:dyDescent="0.3">
      <c r="B228" s="135"/>
      <c r="C228" s="10" t="s">
        <v>32</v>
      </c>
      <c r="D228" s="11" t="s">
        <v>9</v>
      </c>
      <c r="E228" s="12" t="s">
        <v>112</v>
      </c>
      <c r="F228" s="12">
        <v>1.5593118399999999E-19</v>
      </c>
      <c r="G228" s="12">
        <v>1.5131244009999999E-19</v>
      </c>
      <c r="H228" s="12">
        <v>1.303422742E-19</v>
      </c>
      <c r="I228" s="12">
        <v>3.20398846E-19</v>
      </c>
      <c r="J228" s="12">
        <v>3.2132947589999998E-19</v>
      </c>
      <c r="K228" s="12">
        <v>2.9030247389999999E-19</v>
      </c>
      <c r="L228" s="12">
        <v>7.5598000739999995E-19</v>
      </c>
      <c r="M228" s="12">
        <v>7.7981588880000001E-19</v>
      </c>
      <c r="N228" s="13">
        <v>7.1875791380000001E-19</v>
      </c>
      <c r="O228" s="14">
        <v>2.5758766170000001E-19</v>
      </c>
      <c r="P228" s="12">
        <v>2.4754364689999998E-19</v>
      </c>
      <c r="Q228" s="12">
        <v>2.0833674639999999E-19</v>
      </c>
      <c r="R228" s="12">
        <v>6.5230124109999996E-19</v>
      </c>
      <c r="S228" s="12">
        <v>6.6159456359999996E-19</v>
      </c>
      <c r="T228" s="12">
        <v>6.0534731590000002E-19</v>
      </c>
      <c r="U228" s="12">
        <v>1.6386516179999999E-18</v>
      </c>
      <c r="V228" s="12">
        <v>1.7267197800000001E-18</v>
      </c>
      <c r="W228" s="13">
        <v>1.627448283E-18</v>
      </c>
      <c r="X228" s="14">
        <v>2.0256013059999999E-19</v>
      </c>
      <c r="Y228" s="12">
        <v>1.7937274580000001E-19</v>
      </c>
      <c r="Z228" s="12">
        <v>1.3605804050000001E-19</v>
      </c>
      <c r="AA228" s="12">
        <v>8.6396585139999996E-19</v>
      </c>
      <c r="AB228" s="12">
        <v>8.7390525360000003E-19</v>
      </c>
      <c r="AC228" s="12">
        <v>7.9806540600000004E-19</v>
      </c>
      <c r="AD228" s="12">
        <v>2.5417471450000002E-18</v>
      </c>
      <c r="AE228" s="12">
        <v>2.7025587070000001E-18</v>
      </c>
      <c r="AF228" s="15">
        <v>2.5868839089999998E-18</v>
      </c>
      <c r="AG228" s="16">
        <v>1.5603458149999999E-19</v>
      </c>
      <c r="AH228" s="12">
        <v>2.7367859930000002E-19</v>
      </c>
      <c r="AI228" s="13">
        <v>2.6329246790000001E-19</v>
      </c>
      <c r="AJ228" s="14">
        <v>1.5745199430000001E-19</v>
      </c>
      <c r="AK228" s="12">
        <v>2.3675485939999999E-19</v>
      </c>
      <c r="AL228" s="12">
        <v>1.423855069E-19</v>
      </c>
    </row>
    <row r="229" spans="2:38" ht="22.05" customHeight="1" x14ac:dyDescent="0.3">
      <c r="B229" s="135"/>
      <c r="C229" s="10" t="s">
        <v>33</v>
      </c>
      <c r="D229" s="11" t="s">
        <v>9</v>
      </c>
      <c r="E229" s="12" t="s">
        <v>112</v>
      </c>
      <c r="F229" s="12">
        <v>1.6415633519999999E-21</v>
      </c>
      <c r="G229" s="12">
        <v>1.5919827999999999E-21</v>
      </c>
      <c r="H229" s="12">
        <v>1.3701958060000001E-21</v>
      </c>
      <c r="I229" s="12">
        <v>3.4027104429999998E-21</v>
      </c>
      <c r="J229" s="12">
        <v>3.4089215680000001E-21</v>
      </c>
      <c r="K229" s="12">
        <v>3.0711867129999999E-21</v>
      </c>
      <c r="L229" s="12">
        <v>8.1170805379999995E-21</v>
      </c>
      <c r="M229" s="12">
        <v>8.3655489530000005E-21</v>
      </c>
      <c r="N229" s="13">
        <v>7.6940802439999996E-21</v>
      </c>
      <c r="O229" s="14">
        <v>2.710265355E-21</v>
      </c>
      <c r="P229" s="12">
        <v>2.6046966309999999E-21</v>
      </c>
      <c r="Q229" s="12">
        <v>2.194121818E-21</v>
      </c>
      <c r="R229" s="12">
        <v>6.8784357319999995E-21</v>
      </c>
      <c r="S229" s="12">
        <v>6.9720687000000001E-21</v>
      </c>
      <c r="T229" s="12">
        <v>6.371236287E-21</v>
      </c>
      <c r="U229" s="12">
        <v>1.7375859340000001E-20</v>
      </c>
      <c r="V229" s="12">
        <v>1.8292150899999999E-20</v>
      </c>
      <c r="W229" s="13">
        <v>1.721310833E-20</v>
      </c>
      <c r="X229" s="14">
        <v>2.1471546810000001E-21</v>
      </c>
      <c r="Y229" s="12">
        <v>1.9038272660000001E-21</v>
      </c>
      <c r="Z229" s="12">
        <v>1.449009397E-21</v>
      </c>
      <c r="AA229" s="12">
        <v>9.0871509469999998E-21</v>
      </c>
      <c r="AB229" s="12">
        <v>9.1894313450000001E-21</v>
      </c>
      <c r="AC229" s="12">
        <v>8.3904249559999993E-21</v>
      </c>
      <c r="AD229" s="12">
        <v>2.675275292E-20</v>
      </c>
      <c r="AE229" s="12">
        <v>2.8425958349999998E-20</v>
      </c>
      <c r="AF229" s="15">
        <v>2.7189426730000001E-20</v>
      </c>
      <c r="AG229" s="16">
        <v>1.644766152E-21</v>
      </c>
      <c r="AH229" s="12">
        <v>2.8819673300000002E-21</v>
      </c>
      <c r="AI229" s="13">
        <v>2.7857399310000001E-21</v>
      </c>
      <c r="AJ229" s="14">
        <v>1.655496074E-21</v>
      </c>
      <c r="AK229" s="12">
        <v>2.490004283E-21</v>
      </c>
      <c r="AL229" s="12">
        <v>1.5146928090000001E-21</v>
      </c>
    </row>
    <row r="230" spans="2:38" ht="22.05" customHeight="1" x14ac:dyDescent="0.3">
      <c r="B230" s="135"/>
      <c r="C230" s="10" t="s">
        <v>34</v>
      </c>
      <c r="D230" s="11" t="s">
        <v>9</v>
      </c>
      <c r="E230" s="12" t="s">
        <v>112</v>
      </c>
      <c r="F230" s="12">
        <v>2.9087862080000001E-18</v>
      </c>
      <c r="G230" s="12">
        <v>2.8163125850000001E-18</v>
      </c>
      <c r="H230" s="12">
        <v>2.391871323E-18</v>
      </c>
      <c r="I230" s="12">
        <v>6.9948766610000007E-18</v>
      </c>
      <c r="J230" s="12">
        <v>6.968133084E-18</v>
      </c>
      <c r="K230" s="12">
        <v>6.0979361850000001E-18</v>
      </c>
      <c r="L230" s="12">
        <v>2.0133847420000001E-17</v>
      </c>
      <c r="M230" s="12">
        <v>2.067621486E-17</v>
      </c>
      <c r="N230" s="13">
        <v>1.8503646489999999E-17</v>
      </c>
      <c r="O230" s="14">
        <v>4.7525070660000002E-18</v>
      </c>
      <c r="P230" s="12">
        <v>4.5915298609999997E-18</v>
      </c>
      <c r="Q230" s="12">
        <v>3.8706018379999997E-18</v>
      </c>
      <c r="R230" s="12">
        <v>1.3638586200000001E-17</v>
      </c>
      <c r="S230" s="12">
        <v>1.384647902E-17</v>
      </c>
      <c r="T230" s="12">
        <v>1.249545237E-17</v>
      </c>
      <c r="U230" s="12">
        <v>4.0064026440000003E-17</v>
      </c>
      <c r="V230" s="12">
        <v>4.2209011650000001E-17</v>
      </c>
      <c r="W230" s="13">
        <v>3.907503937E-17</v>
      </c>
      <c r="X230" s="14">
        <v>3.6998055860000002E-18</v>
      </c>
      <c r="Y230" s="12">
        <v>3.3115396210000001E-18</v>
      </c>
      <c r="Z230" s="12">
        <v>2.5562467939999999E-18</v>
      </c>
      <c r="AA230" s="12">
        <v>1.7749878160000001E-17</v>
      </c>
      <c r="AB230" s="12">
        <v>1.806103373E-17</v>
      </c>
      <c r="AC230" s="12">
        <v>1.6456169329999999E-17</v>
      </c>
      <c r="AD230" s="12">
        <v>5.9551842500000002E-17</v>
      </c>
      <c r="AE230" s="12">
        <v>6.3633171490000004E-17</v>
      </c>
      <c r="AF230" s="15">
        <v>6.0527048730000005E-17</v>
      </c>
      <c r="AG230" s="16">
        <v>2.8874887879999998E-18</v>
      </c>
      <c r="AH230" s="12">
        <v>5.006264158E-18</v>
      </c>
      <c r="AI230" s="13">
        <v>4.7620552120000003E-18</v>
      </c>
      <c r="AJ230" s="14">
        <v>2.9584449620000001E-18</v>
      </c>
      <c r="AK230" s="12">
        <v>4.4026808039999998E-18</v>
      </c>
      <c r="AL230" s="12">
        <v>2.6355816859999999E-18</v>
      </c>
    </row>
    <row r="231" spans="2:38" ht="22.05" customHeight="1" x14ac:dyDescent="0.3">
      <c r="B231" s="135"/>
      <c r="C231" s="10" t="s">
        <v>35</v>
      </c>
      <c r="D231" s="11" t="s">
        <v>9</v>
      </c>
      <c r="E231" s="12" t="s">
        <v>112</v>
      </c>
      <c r="F231" s="12">
        <v>6.800499308E-16</v>
      </c>
      <c r="G231" s="12">
        <v>6.5872513520000005E-16</v>
      </c>
      <c r="H231" s="12">
        <v>5.5462859769999996E-16</v>
      </c>
      <c r="I231" s="12">
        <v>1.6458362620000001E-15</v>
      </c>
      <c r="J231" s="12">
        <v>1.6483958900000001E-15</v>
      </c>
      <c r="K231" s="12">
        <v>1.4530164110000001E-15</v>
      </c>
      <c r="L231" s="12">
        <v>4.7112163110000003E-15</v>
      </c>
      <c r="M231" s="12">
        <v>4.8677365650000003E-15</v>
      </c>
      <c r="N231" s="13">
        <v>4.3807747820000002E-15</v>
      </c>
      <c r="O231" s="14">
        <v>1.089110517E-15</v>
      </c>
      <c r="P231" s="12">
        <v>1.0480821469999999E-15</v>
      </c>
      <c r="Q231" s="12">
        <v>8.6500476289999999E-16</v>
      </c>
      <c r="R231" s="12">
        <v>3.3291154040000001E-15</v>
      </c>
      <c r="S231" s="12">
        <v>3.3921812419999998E-15</v>
      </c>
      <c r="T231" s="12">
        <v>3.0590294190000001E-15</v>
      </c>
      <c r="U231" s="12">
        <v>1.006986818E-14</v>
      </c>
      <c r="V231" s="12">
        <v>1.068922715E-14</v>
      </c>
      <c r="W231" s="13">
        <v>9.9363249700000004E-15</v>
      </c>
      <c r="X231" s="14">
        <v>7.5617230529999995E-16</v>
      </c>
      <c r="Y231" s="12">
        <v>6.6477803269999999E-16</v>
      </c>
      <c r="Z231" s="12">
        <v>4.9043122940000003E-16</v>
      </c>
      <c r="AA231" s="12">
        <v>4.3316566120000003E-15</v>
      </c>
      <c r="AB231" s="12">
        <v>4.413650672E-15</v>
      </c>
      <c r="AC231" s="12">
        <v>3.9930327449999996E-15</v>
      </c>
      <c r="AD231" s="12">
        <v>1.5584499899999999E-14</v>
      </c>
      <c r="AE231" s="12">
        <v>1.6763947539999999E-14</v>
      </c>
      <c r="AF231" s="15">
        <v>1.5947309530000001E-14</v>
      </c>
      <c r="AG231" s="16">
        <v>6.6847697259999997E-16</v>
      </c>
      <c r="AH231" s="12">
        <v>1.1448673069999999E-15</v>
      </c>
      <c r="AI231" s="13">
        <v>1.0057261579999999E-15</v>
      </c>
      <c r="AJ231" s="14">
        <v>6.9795043690000004E-16</v>
      </c>
      <c r="AK231" s="12">
        <v>1.0050320149999999E-15</v>
      </c>
      <c r="AL231" s="12">
        <v>5.1103906459999998E-16</v>
      </c>
    </row>
    <row r="232" spans="2:38" ht="22.05" customHeight="1" x14ac:dyDescent="0.3">
      <c r="B232" s="135"/>
      <c r="C232" s="10" t="s">
        <v>36</v>
      </c>
      <c r="D232" s="11" t="s">
        <v>9</v>
      </c>
      <c r="E232" s="12" t="s">
        <v>112</v>
      </c>
      <c r="F232" s="12">
        <v>8.3060940189999998E-15</v>
      </c>
      <c r="G232" s="12">
        <v>8.0804791699999993E-15</v>
      </c>
      <c r="H232" s="12">
        <v>6.8776229289999999E-15</v>
      </c>
      <c r="I232" s="12">
        <v>1.9753679080000001E-14</v>
      </c>
      <c r="J232" s="12">
        <v>1.980281885E-14</v>
      </c>
      <c r="K232" s="12">
        <v>1.7524254480000001E-14</v>
      </c>
      <c r="L232" s="12">
        <v>5.5257519070000003E-14</v>
      </c>
      <c r="M232" s="12">
        <v>5.70362781E-14</v>
      </c>
      <c r="N232" s="13">
        <v>5.152929678E-14</v>
      </c>
      <c r="O232" s="14">
        <v>1.337342373E-14</v>
      </c>
      <c r="P232" s="12">
        <v>1.2950992310000001E-14</v>
      </c>
      <c r="Q232" s="12">
        <v>1.085752073E-14</v>
      </c>
      <c r="R232" s="12">
        <v>3.9269429990000003E-14</v>
      </c>
      <c r="S232" s="12">
        <v>4.0059461010000003E-14</v>
      </c>
      <c r="T232" s="12">
        <v>3.6355758629999998E-14</v>
      </c>
      <c r="U232" s="12">
        <v>1.1436869249999999E-13</v>
      </c>
      <c r="V232" s="12">
        <v>1.211336126E-13</v>
      </c>
      <c r="W232" s="13">
        <v>1.12986084E-13</v>
      </c>
      <c r="X232" s="14">
        <v>9.6497085019999997E-15</v>
      </c>
      <c r="Y232" s="12">
        <v>8.5932297179999996E-15</v>
      </c>
      <c r="Z232" s="12">
        <v>6.5101173560000002E-15</v>
      </c>
      <c r="AA232" s="12">
        <v>5.0935895989999998E-14</v>
      </c>
      <c r="AB232" s="12">
        <v>5.1997617910000001E-14</v>
      </c>
      <c r="AC232" s="12">
        <v>4.7430240070000002E-14</v>
      </c>
      <c r="AD232" s="12">
        <v>1.7312107959999999E-13</v>
      </c>
      <c r="AE232" s="12">
        <v>1.857227479E-13</v>
      </c>
      <c r="AF232" s="15">
        <v>1.773678047E-13</v>
      </c>
      <c r="AG232" s="16">
        <v>8.1115373279999999E-15</v>
      </c>
      <c r="AH232" s="12">
        <v>1.391819806E-14</v>
      </c>
      <c r="AI232" s="13">
        <v>1.252872606E-14</v>
      </c>
      <c r="AJ232" s="14">
        <v>8.5773597090000007E-15</v>
      </c>
      <c r="AK232" s="12">
        <v>1.248949657E-14</v>
      </c>
      <c r="AL232" s="12">
        <v>6.7296060389999997E-15</v>
      </c>
    </row>
    <row r="233" spans="2:38" ht="22.05" customHeight="1" x14ac:dyDescent="0.3">
      <c r="B233" s="135"/>
      <c r="C233" s="10" t="s">
        <v>37</v>
      </c>
      <c r="D233" s="11" t="s">
        <v>9</v>
      </c>
      <c r="E233" s="12" t="s">
        <v>112</v>
      </c>
      <c r="F233" s="12">
        <v>1.332334122E-14</v>
      </c>
      <c r="G233" s="12">
        <v>1.2916296989999999E-14</v>
      </c>
      <c r="H233" s="12">
        <v>1.085898779E-14</v>
      </c>
      <c r="I233" s="12">
        <v>3.2580566660000001E-14</v>
      </c>
      <c r="J233" s="12">
        <v>3.2673306609999997E-14</v>
      </c>
      <c r="K233" s="12">
        <v>2.881534258E-14</v>
      </c>
      <c r="L233" s="12">
        <v>9.4154305390000004E-14</v>
      </c>
      <c r="M233" s="12">
        <v>9.7407528549999997E-14</v>
      </c>
      <c r="N233" s="13">
        <v>8.7669746409999994E-14</v>
      </c>
      <c r="O233" s="14">
        <v>2.1229766130000001E-14</v>
      </c>
      <c r="P233" s="12">
        <v>2.044042629E-14</v>
      </c>
      <c r="Q233" s="12">
        <v>1.6818223719999999E-14</v>
      </c>
      <c r="R233" s="12">
        <v>6.6237847729999998E-14</v>
      </c>
      <c r="S233" s="12">
        <v>6.7590484799999994E-14</v>
      </c>
      <c r="T233" s="12">
        <v>6.0954971000000003E-14</v>
      </c>
      <c r="U233" s="12">
        <v>2.031394665E-13</v>
      </c>
      <c r="V233" s="12">
        <v>2.160408354E-13</v>
      </c>
      <c r="W233" s="13">
        <v>2.0093217999999999E-13</v>
      </c>
      <c r="X233" s="14">
        <v>1.4351548579999999E-14</v>
      </c>
      <c r="Y233" s="12">
        <v>1.2592201859999999E-14</v>
      </c>
      <c r="Z233" s="12">
        <v>9.2260844549999994E-15</v>
      </c>
      <c r="AA233" s="12">
        <v>8.607554231E-14</v>
      </c>
      <c r="AB233" s="12">
        <v>8.7821107809999999E-14</v>
      </c>
      <c r="AC233" s="12">
        <v>7.9403084310000003E-14</v>
      </c>
      <c r="AD233" s="12">
        <v>3.1606669859999999E-13</v>
      </c>
      <c r="AE233" s="12">
        <v>3.4065895179999998E-13</v>
      </c>
      <c r="AF233" s="15">
        <v>3.2419222469999999E-13</v>
      </c>
      <c r="AG233" s="16">
        <v>1.303322057E-14</v>
      </c>
      <c r="AH233" s="12">
        <v>2.2242538010000001E-14</v>
      </c>
      <c r="AI233" s="13">
        <v>1.9168111649999999E-14</v>
      </c>
      <c r="AJ233" s="14">
        <v>1.373580137E-14</v>
      </c>
      <c r="AK233" s="12">
        <v>1.9628067480000002E-14</v>
      </c>
      <c r="AL233" s="12">
        <v>9.6180989270000007E-15</v>
      </c>
    </row>
    <row r="234" spans="2:38" ht="22.05" customHeight="1" x14ac:dyDescent="0.3">
      <c r="B234" s="135"/>
      <c r="C234" s="10" t="s">
        <v>38</v>
      </c>
      <c r="D234" s="11" t="s">
        <v>9</v>
      </c>
      <c r="E234" s="12" t="s">
        <v>112</v>
      </c>
      <c r="F234" s="12">
        <v>1.770159757E-12</v>
      </c>
      <c r="G234" s="12">
        <v>1.7197662559999999E-12</v>
      </c>
      <c r="H234" s="12">
        <v>1.4529974450000001E-12</v>
      </c>
      <c r="I234" s="12">
        <v>4.5592921799999999E-12</v>
      </c>
      <c r="J234" s="12">
        <v>4.5542610479999999E-12</v>
      </c>
      <c r="K234" s="12">
        <v>3.9645517769999999E-12</v>
      </c>
      <c r="L234" s="12">
        <v>1.412461294E-11</v>
      </c>
      <c r="M234" s="12">
        <v>1.4544470659999999E-11</v>
      </c>
      <c r="N234" s="13">
        <v>1.293939695E-11</v>
      </c>
      <c r="O234" s="14">
        <v>2.835972993E-12</v>
      </c>
      <c r="P234" s="12">
        <v>2.7532110710000001E-12</v>
      </c>
      <c r="Q234" s="12">
        <v>2.3096583239999999E-12</v>
      </c>
      <c r="R234" s="12">
        <v>8.8696862349999995E-12</v>
      </c>
      <c r="S234" s="12">
        <v>9.0512979059999998E-12</v>
      </c>
      <c r="T234" s="12">
        <v>8.1552872090000006E-12</v>
      </c>
      <c r="U234" s="12">
        <v>2.7993059260000002E-11</v>
      </c>
      <c r="V234" s="12">
        <v>2.9643711100000001E-11</v>
      </c>
      <c r="W234" s="13">
        <v>2.7390627960000001E-11</v>
      </c>
      <c r="X234" s="14">
        <v>2.038545114E-12</v>
      </c>
      <c r="Y234" s="12">
        <v>1.8248384569999998E-12</v>
      </c>
      <c r="Z234" s="12">
        <v>1.394499642E-12</v>
      </c>
      <c r="AA234" s="12">
        <v>1.14051199E-11</v>
      </c>
      <c r="AB234" s="12">
        <v>1.167591718E-11</v>
      </c>
      <c r="AC234" s="12">
        <v>1.0635563609999999E-11</v>
      </c>
      <c r="AD234" s="12">
        <v>4.1461056810000001E-11</v>
      </c>
      <c r="AE234" s="12">
        <v>4.4586358909999999E-11</v>
      </c>
      <c r="AF234" s="15">
        <v>4.2431749090000001E-11</v>
      </c>
      <c r="AG234" s="16">
        <v>1.722605782E-12</v>
      </c>
      <c r="AH234" s="12">
        <v>2.9401260069999998E-12</v>
      </c>
      <c r="AI234" s="13">
        <v>2.6344395419999998E-12</v>
      </c>
      <c r="AJ234" s="14">
        <v>1.833795485E-12</v>
      </c>
      <c r="AK234" s="12">
        <v>2.6580085790000002E-12</v>
      </c>
      <c r="AL234" s="12">
        <v>1.4310618659999999E-12</v>
      </c>
    </row>
    <row r="235" spans="2:38" ht="22.05" customHeight="1" x14ac:dyDescent="0.3">
      <c r="B235" s="135"/>
      <c r="C235" s="10" t="s">
        <v>39</v>
      </c>
      <c r="D235" s="11" t="s">
        <v>9</v>
      </c>
      <c r="E235" s="12" t="s">
        <v>112</v>
      </c>
      <c r="F235" s="12">
        <v>1.393057718E-11</v>
      </c>
      <c r="G235" s="12">
        <v>1.359686582E-11</v>
      </c>
      <c r="H235" s="12">
        <v>1.159754411E-11</v>
      </c>
      <c r="I235" s="12">
        <v>3.2637583609999997E-11</v>
      </c>
      <c r="J235" s="12">
        <v>3.2866379759999997E-11</v>
      </c>
      <c r="K235" s="12">
        <v>2.9345015999999999E-11</v>
      </c>
      <c r="L235" s="12">
        <v>8.8802146190000005E-11</v>
      </c>
      <c r="M235" s="12">
        <v>9.1985162540000005E-11</v>
      </c>
      <c r="N235" s="13">
        <v>8.3726463260000003E-11</v>
      </c>
      <c r="O235" s="14">
        <v>2.218989228E-11</v>
      </c>
      <c r="P235" s="12">
        <v>2.151515077E-11</v>
      </c>
      <c r="Q235" s="12">
        <v>1.7966593489999999E-11</v>
      </c>
      <c r="R235" s="12">
        <v>6.5748309569999994E-11</v>
      </c>
      <c r="S235" s="12">
        <v>6.7273131509999999E-11</v>
      </c>
      <c r="T235" s="12">
        <v>6.1314259230000002E-11</v>
      </c>
      <c r="U235" s="12">
        <v>1.8896076370000001E-10</v>
      </c>
      <c r="V235" s="12">
        <v>2.008078565E-10</v>
      </c>
      <c r="W235" s="13">
        <v>1.8834944710000001E-10</v>
      </c>
      <c r="X235" s="14">
        <v>1.519960026E-11</v>
      </c>
      <c r="Y235" s="12">
        <v>1.3479919440000001E-11</v>
      </c>
      <c r="Z235" s="12">
        <v>1.0072703090000001E-11</v>
      </c>
      <c r="AA235" s="12">
        <v>8.4966832180000006E-11</v>
      </c>
      <c r="AB235" s="12">
        <v>8.6876499049999995E-11</v>
      </c>
      <c r="AC235" s="12">
        <v>7.9286494039999996E-11</v>
      </c>
      <c r="AD235" s="12">
        <v>2.8912572339999999E-10</v>
      </c>
      <c r="AE235" s="12">
        <v>3.1078570270000002E-10</v>
      </c>
      <c r="AF235" s="15">
        <v>2.9755309330000002E-10</v>
      </c>
      <c r="AG235" s="16">
        <v>1.34596622E-11</v>
      </c>
      <c r="AH235" s="12">
        <v>2.291807369E-11</v>
      </c>
      <c r="AI235" s="13">
        <v>1.986284054E-11</v>
      </c>
      <c r="AJ235" s="14">
        <v>1.4528947490000001E-11</v>
      </c>
      <c r="AK235" s="12">
        <v>2.0825344920000001E-11</v>
      </c>
      <c r="AL235" s="12">
        <v>1.044091463E-11</v>
      </c>
    </row>
    <row r="236" spans="2:38" ht="22.05" customHeight="1" x14ac:dyDescent="0.3">
      <c r="B236" s="135"/>
      <c r="C236" s="10" t="s">
        <v>40</v>
      </c>
      <c r="D236" s="11" t="s">
        <v>9</v>
      </c>
      <c r="E236" s="12" t="s">
        <v>112</v>
      </c>
      <c r="F236" s="12">
        <v>1.065313527E-12</v>
      </c>
      <c r="G236" s="12">
        <v>1.0338123590000001E-12</v>
      </c>
      <c r="H236" s="12">
        <v>8.6797675169999999E-13</v>
      </c>
      <c r="I236" s="12">
        <v>2.998421173E-12</v>
      </c>
      <c r="J236" s="12">
        <v>2.9813736119999999E-12</v>
      </c>
      <c r="K236" s="12">
        <v>2.5459974840000001E-12</v>
      </c>
      <c r="L236" s="12">
        <v>1.0384938569999999E-11</v>
      </c>
      <c r="M236" s="12">
        <v>1.065663183E-11</v>
      </c>
      <c r="N236" s="13">
        <v>9.3216658350000007E-12</v>
      </c>
      <c r="O236" s="14">
        <v>1.6954319890000001E-12</v>
      </c>
      <c r="P236" s="12">
        <v>1.6522180760000001E-12</v>
      </c>
      <c r="Q236" s="12">
        <v>1.393091588E-12</v>
      </c>
      <c r="R236" s="12">
        <v>5.6168316529999997E-12</v>
      </c>
      <c r="S236" s="12">
        <v>5.7303098899999999E-12</v>
      </c>
      <c r="T236" s="12">
        <v>5.1239446710000001E-12</v>
      </c>
      <c r="U236" s="12">
        <v>1.916533598E-11</v>
      </c>
      <c r="V236" s="12">
        <v>2.0253991189999998E-11</v>
      </c>
      <c r="W236" s="13">
        <v>1.8516851250000001E-11</v>
      </c>
      <c r="X236" s="14">
        <v>1.2351625800000001E-12</v>
      </c>
      <c r="Y236" s="12">
        <v>1.116382594E-12</v>
      </c>
      <c r="Z236" s="12">
        <v>8.696443088E-13</v>
      </c>
      <c r="AA236" s="12">
        <v>7.1165534399999999E-12</v>
      </c>
      <c r="AB236" s="12">
        <v>7.3059284319999994E-12</v>
      </c>
      <c r="AC236" s="12">
        <v>6.6560017049999999E-12</v>
      </c>
      <c r="AD236" s="12">
        <v>2.7296649319999999E-11</v>
      </c>
      <c r="AE236" s="12">
        <v>2.9374534060000002E-11</v>
      </c>
      <c r="AF236" s="15">
        <v>2.78561306E-11</v>
      </c>
      <c r="AG236" s="16">
        <v>1.0351345430000001E-12</v>
      </c>
      <c r="AH236" s="12">
        <v>1.752580936E-12</v>
      </c>
      <c r="AI236" s="13">
        <v>1.5799035259999999E-12</v>
      </c>
      <c r="AJ236" s="14">
        <v>1.1049001340000001E-12</v>
      </c>
      <c r="AK236" s="12">
        <v>1.594763601E-12</v>
      </c>
      <c r="AL236" s="12">
        <v>8.8126711869999999E-13</v>
      </c>
    </row>
    <row r="237" spans="2:38" ht="22.05" customHeight="1" x14ac:dyDescent="0.3">
      <c r="B237" s="135"/>
      <c r="C237" s="10" t="s">
        <v>41</v>
      </c>
      <c r="D237" s="11" t="s">
        <v>9</v>
      </c>
      <c r="E237" s="12" t="s">
        <v>112</v>
      </c>
      <c r="F237" s="12">
        <v>1.878722004E-11</v>
      </c>
      <c r="G237" s="12">
        <v>1.8247495529999999E-11</v>
      </c>
      <c r="H237" s="12">
        <v>1.534025511E-11</v>
      </c>
      <c r="I237" s="12">
        <v>5.136266759E-11</v>
      </c>
      <c r="J237" s="12">
        <v>5.1201778930000003E-11</v>
      </c>
      <c r="K237" s="12">
        <v>4.4073879960000001E-11</v>
      </c>
      <c r="L237" s="12">
        <v>1.7127711750000001E-10</v>
      </c>
      <c r="M237" s="12">
        <v>1.7612178380000001E-10</v>
      </c>
      <c r="N237" s="13">
        <v>1.550385792E-10</v>
      </c>
      <c r="O237" s="14">
        <v>2.9853047120000003E-11</v>
      </c>
      <c r="P237" s="12">
        <v>2.9051577120000001E-11</v>
      </c>
      <c r="Q237" s="12">
        <v>2.4382508169999999E-11</v>
      </c>
      <c r="R237" s="12">
        <v>9.8048319460000004E-11</v>
      </c>
      <c r="S237" s="12">
        <v>1.001212377E-10</v>
      </c>
      <c r="T237" s="12">
        <v>8.9775964439999995E-11</v>
      </c>
      <c r="U237" s="12">
        <v>3.2779801100000002E-10</v>
      </c>
      <c r="V237" s="12">
        <v>3.4712890899999998E-10</v>
      </c>
      <c r="W237" s="13">
        <v>3.1867256059999998E-10</v>
      </c>
      <c r="X237" s="14">
        <v>2.118515086E-11</v>
      </c>
      <c r="Y237" s="12">
        <v>1.903902903E-11</v>
      </c>
      <c r="Z237" s="12">
        <v>1.4630416670000001E-11</v>
      </c>
      <c r="AA237" s="12">
        <v>1.2467706029999999E-10</v>
      </c>
      <c r="AB237" s="12">
        <v>1.2792120140000001E-10</v>
      </c>
      <c r="AC237" s="12">
        <v>1.1641027030000001E-10</v>
      </c>
      <c r="AD237" s="12">
        <v>4.7540593680000002E-10</v>
      </c>
      <c r="AE237" s="12">
        <v>5.1200393919999999E-10</v>
      </c>
      <c r="AF237" s="15">
        <v>4.8597759150000005E-10</v>
      </c>
      <c r="AG237" s="16">
        <v>1.8187807159999999E-11</v>
      </c>
      <c r="AH237" s="12">
        <v>3.0799002239999998E-11</v>
      </c>
      <c r="AI237" s="13">
        <v>2.7277900420000001E-11</v>
      </c>
      <c r="AJ237" s="14">
        <v>1.955385506E-11</v>
      </c>
      <c r="AK237" s="12">
        <v>2.8096107039999999E-11</v>
      </c>
      <c r="AL237" s="12">
        <v>1.4931026899999999E-11</v>
      </c>
    </row>
    <row r="238" spans="2:38" ht="22.05" customHeight="1" x14ac:dyDescent="0.3">
      <c r="B238" s="135"/>
      <c r="C238" s="10" t="s">
        <v>42</v>
      </c>
      <c r="D238" s="11" t="s">
        <v>9</v>
      </c>
      <c r="E238" s="12" t="s">
        <v>112</v>
      </c>
      <c r="F238" s="12">
        <v>5.9654850500000001E-11</v>
      </c>
      <c r="G238" s="12">
        <v>5.8176859159999997E-11</v>
      </c>
      <c r="H238" s="12">
        <v>4.9485079229999997E-11</v>
      </c>
      <c r="I238" s="12">
        <v>1.4470599720000001E-10</v>
      </c>
      <c r="J238" s="12">
        <v>1.453905885E-10</v>
      </c>
      <c r="K238" s="12">
        <v>1.2875665810000001E-10</v>
      </c>
      <c r="L238" s="12">
        <v>4.1184755610000003E-10</v>
      </c>
      <c r="M238" s="12">
        <v>4.2584971660000001E-10</v>
      </c>
      <c r="N238" s="13">
        <v>3.8474209930000001E-10</v>
      </c>
      <c r="O238" s="14">
        <v>9.4726060330000002E-11</v>
      </c>
      <c r="P238" s="12">
        <v>9.1949309280000002E-11</v>
      </c>
      <c r="Q238" s="12">
        <v>7.6925771310000004E-11</v>
      </c>
      <c r="R238" s="12">
        <v>2.8673446949999999E-10</v>
      </c>
      <c r="S238" s="12">
        <v>2.9321697850000002E-10</v>
      </c>
      <c r="T238" s="12">
        <v>2.662880472E-10</v>
      </c>
      <c r="U238" s="12">
        <v>8.5058871060000001E-10</v>
      </c>
      <c r="V238" s="12">
        <v>9.028244263E-10</v>
      </c>
      <c r="W238" s="13">
        <v>8.4260820539999995E-10</v>
      </c>
      <c r="X238" s="14">
        <v>6.5341058949999996E-11</v>
      </c>
      <c r="Y238" s="12">
        <v>5.8159380089999997E-11</v>
      </c>
      <c r="Z238" s="12">
        <v>4.3790582270000002E-11</v>
      </c>
      <c r="AA238" s="12">
        <v>3.677748661E-10</v>
      </c>
      <c r="AB238" s="12">
        <v>3.7624103829999998E-10</v>
      </c>
      <c r="AC238" s="12">
        <v>3.4315936200000001E-10</v>
      </c>
      <c r="AD238" s="12">
        <v>1.2780443369999999E-9</v>
      </c>
      <c r="AE238" s="12">
        <v>1.3733966189999999E-9</v>
      </c>
      <c r="AF238" s="15">
        <v>1.3118771620000001E-9</v>
      </c>
      <c r="AG238" s="16">
        <v>5.7623912590000001E-11</v>
      </c>
      <c r="AH238" s="12">
        <v>9.7748587000000004E-11</v>
      </c>
      <c r="AI238" s="13">
        <v>8.4995815939999994E-11</v>
      </c>
      <c r="AJ238" s="14">
        <v>6.2223858010000003E-11</v>
      </c>
      <c r="AK238" s="12">
        <v>8.9010826490000001E-11</v>
      </c>
      <c r="AL238" s="12">
        <v>4.5215366170000001E-11</v>
      </c>
    </row>
    <row r="239" spans="2:38" ht="22.05" customHeight="1" x14ac:dyDescent="0.3">
      <c r="B239" s="135"/>
      <c r="C239" s="10" t="s">
        <v>43</v>
      </c>
      <c r="D239" s="11" t="s">
        <v>9</v>
      </c>
      <c r="E239" s="12" t="s">
        <v>112</v>
      </c>
      <c r="F239" s="12">
        <v>2.1834298689999998E-12</v>
      </c>
      <c r="G239" s="12">
        <v>2.1326703420000001E-12</v>
      </c>
      <c r="H239" s="12">
        <v>1.809626776E-12</v>
      </c>
      <c r="I239" s="12">
        <v>5.4014900189999996E-12</v>
      </c>
      <c r="J239" s="12">
        <v>5.4393551300000002E-12</v>
      </c>
      <c r="K239" s="12">
        <v>4.8201351759999997E-12</v>
      </c>
      <c r="L239" s="12">
        <v>1.569057211E-11</v>
      </c>
      <c r="M239" s="12">
        <v>1.6260688980000002E-11</v>
      </c>
      <c r="N239" s="13">
        <v>1.4685721389999999E-11</v>
      </c>
      <c r="O239" s="14">
        <v>3.4466912829999998E-12</v>
      </c>
      <c r="P239" s="12">
        <v>3.349634155E-12</v>
      </c>
      <c r="Q239" s="12">
        <v>2.7885025019999998E-12</v>
      </c>
      <c r="R239" s="12">
        <v>1.0828944510000001E-11</v>
      </c>
      <c r="S239" s="12">
        <v>1.1105183610000001E-11</v>
      </c>
      <c r="T239" s="12">
        <v>1.0088366769999999E-11</v>
      </c>
      <c r="U239" s="12">
        <v>3.2998857119999998E-11</v>
      </c>
      <c r="V239" s="12">
        <v>3.5150597710000002E-11</v>
      </c>
      <c r="W239" s="13">
        <v>3.283845418E-11</v>
      </c>
      <c r="X239" s="14">
        <v>2.2742142369999999E-12</v>
      </c>
      <c r="Y239" s="12">
        <v>2.0179335630000001E-12</v>
      </c>
      <c r="Z239" s="12">
        <v>1.501851811E-12</v>
      </c>
      <c r="AA239" s="12">
        <v>1.390256747E-11</v>
      </c>
      <c r="AB239" s="12">
        <v>1.426294759E-11</v>
      </c>
      <c r="AC239" s="12">
        <v>1.300253308E-11</v>
      </c>
      <c r="AD239" s="12">
        <v>5.0194293170000001E-11</v>
      </c>
      <c r="AE239" s="12">
        <v>5.415530871E-11</v>
      </c>
      <c r="AF239" s="15">
        <v>5.1791883280000002E-11</v>
      </c>
      <c r="AG239" s="16">
        <v>2.0905805299999999E-12</v>
      </c>
      <c r="AH239" s="12">
        <v>3.5340311410000002E-12</v>
      </c>
      <c r="AI239" s="13">
        <v>2.9787134129999999E-12</v>
      </c>
      <c r="AJ239" s="14">
        <v>2.296426721E-12</v>
      </c>
      <c r="AK239" s="12">
        <v>3.251683645E-12</v>
      </c>
      <c r="AL239" s="12">
        <v>1.551534834E-12</v>
      </c>
    </row>
    <row r="240" spans="2:38" ht="22.05" customHeight="1" x14ac:dyDescent="0.3">
      <c r="B240" s="135"/>
      <c r="C240" s="10" t="s">
        <v>44</v>
      </c>
      <c r="D240" s="11" t="s">
        <v>9</v>
      </c>
      <c r="E240" s="12" t="s">
        <v>112</v>
      </c>
      <c r="F240" s="12">
        <v>3.8645788790000001E-9</v>
      </c>
      <c r="G240" s="12">
        <v>3.7765812699999999E-9</v>
      </c>
      <c r="H240" s="12">
        <v>3.2056413080000001E-9</v>
      </c>
      <c r="I240" s="12">
        <v>9.5740260159999993E-9</v>
      </c>
      <c r="J240" s="12">
        <v>9.6440375689999993E-9</v>
      </c>
      <c r="K240" s="12">
        <v>8.5487199540000008E-9</v>
      </c>
      <c r="L240" s="12">
        <v>2.782562447E-8</v>
      </c>
      <c r="M240" s="12">
        <v>2.883969508E-8</v>
      </c>
      <c r="N240" s="13">
        <v>2.6050278380000001E-8</v>
      </c>
      <c r="O240" s="14">
        <v>6.0758784670000003E-9</v>
      </c>
      <c r="P240" s="12">
        <v>5.9072648990000003E-9</v>
      </c>
      <c r="Q240" s="12">
        <v>4.9185504559999999E-9</v>
      </c>
      <c r="R240" s="12">
        <v>1.911702618E-8</v>
      </c>
      <c r="S240" s="12">
        <v>1.960735574E-8</v>
      </c>
      <c r="T240" s="12">
        <v>1.781485182E-8</v>
      </c>
      <c r="U240" s="12">
        <v>5.8220052780000002E-8</v>
      </c>
      <c r="V240" s="12">
        <v>6.2007636359999999E-8</v>
      </c>
      <c r="W240" s="13">
        <v>5.7926907720000002E-8</v>
      </c>
      <c r="X240" s="14">
        <v>3.9821279609999999E-9</v>
      </c>
      <c r="Y240" s="12">
        <v>3.5343050709999999E-9</v>
      </c>
      <c r="Z240" s="12">
        <v>2.6302433560000001E-9</v>
      </c>
      <c r="AA240" s="12">
        <v>2.44218068E-8</v>
      </c>
      <c r="AB240" s="12">
        <v>2.505276342E-8</v>
      </c>
      <c r="AC240" s="12">
        <v>2.2836307069999999E-8</v>
      </c>
      <c r="AD240" s="12">
        <v>8.7990905230000001E-8</v>
      </c>
      <c r="AE240" s="12">
        <v>9.4883802149999993E-8</v>
      </c>
      <c r="AF240" s="15">
        <v>9.0707601429999997E-8</v>
      </c>
      <c r="AG240" s="16">
        <v>3.6935898779999999E-9</v>
      </c>
      <c r="AH240" s="12">
        <v>6.2211595870000001E-9</v>
      </c>
      <c r="AI240" s="13">
        <v>5.2129291989999997E-9</v>
      </c>
      <c r="AJ240" s="14">
        <v>4.071052828E-9</v>
      </c>
      <c r="AK240" s="12">
        <v>5.7382094629999999E-9</v>
      </c>
      <c r="AL240" s="12">
        <v>2.7166691120000001E-9</v>
      </c>
    </row>
    <row r="241" spans="2:38" ht="22.05" customHeight="1" x14ac:dyDescent="0.3">
      <c r="B241" s="135"/>
      <c r="C241" s="10" t="s">
        <v>45</v>
      </c>
      <c r="D241" s="11" t="s">
        <v>9</v>
      </c>
      <c r="E241" s="12" t="s">
        <v>112</v>
      </c>
      <c r="F241" s="12">
        <v>9.9112573700000009E-10</v>
      </c>
      <c r="G241" s="12">
        <v>9.6542041029999993E-10</v>
      </c>
      <c r="H241" s="12">
        <v>8.1143936010000002E-10</v>
      </c>
      <c r="I241" s="12">
        <v>2.7331801270000002E-9</v>
      </c>
      <c r="J241" s="12">
        <v>2.7338928899999998E-9</v>
      </c>
      <c r="K241" s="12">
        <v>2.3627999560000002E-9</v>
      </c>
      <c r="L241" s="12">
        <v>9.1364906750000004E-9</v>
      </c>
      <c r="M241" s="12">
        <v>9.4202228239999995E-9</v>
      </c>
      <c r="N241" s="13">
        <v>8.3151334710000005E-9</v>
      </c>
      <c r="O241" s="14">
        <v>1.5511184559999999E-9</v>
      </c>
      <c r="P241" s="12">
        <v>1.5121338630000001E-9</v>
      </c>
      <c r="Q241" s="12">
        <v>1.263826932E-9</v>
      </c>
      <c r="R241" s="12">
        <v>5.2349871100000001E-9</v>
      </c>
      <c r="S241" s="12">
        <v>5.3609765520000003E-9</v>
      </c>
      <c r="T241" s="12">
        <v>4.8161927780000002E-9</v>
      </c>
      <c r="U241" s="12">
        <v>1.765915414E-8</v>
      </c>
      <c r="V241" s="12">
        <v>1.875439537E-8</v>
      </c>
      <c r="W241" s="13">
        <v>1.725923049E-8</v>
      </c>
      <c r="X241" s="14">
        <v>1.0394817230000001E-9</v>
      </c>
      <c r="Y241" s="12">
        <v>9.3137597630000005E-10</v>
      </c>
      <c r="Z241" s="12">
        <v>7.0708489059999998E-10</v>
      </c>
      <c r="AA241" s="12">
        <v>6.5869794059999998E-9</v>
      </c>
      <c r="AB241" s="12">
        <v>6.7713252780000002E-9</v>
      </c>
      <c r="AC241" s="12">
        <v>6.1593432579999997E-9</v>
      </c>
      <c r="AD241" s="12">
        <v>2.5565119799999999E-8</v>
      </c>
      <c r="AE241" s="12">
        <v>2.7584597720000001E-8</v>
      </c>
      <c r="AF241" s="15">
        <v>2.6202789269999999E-8</v>
      </c>
      <c r="AG241" s="16">
        <v>9.4798191520000009E-10</v>
      </c>
      <c r="AH241" s="12">
        <v>1.586272225E-9</v>
      </c>
      <c r="AI241" s="13">
        <v>1.3460036420000001E-9</v>
      </c>
      <c r="AJ241" s="14">
        <v>1.0431047139999999E-9</v>
      </c>
      <c r="AK241" s="12">
        <v>1.4683113610000001E-9</v>
      </c>
      <c r="AL241" s="12">
        <v>7.2238909300000004E-10</v>
      </c>
    </row>
    <row r="242" spans="2:38" ht="22.05" customHeight="1" x14ac:dyDescent="0.3">
      <c r="B242" s="135"/>
      <c r="C242" s="10" t="s">
        <v>46</v>
      </c>
      <c r="D242" s="11" t="s">
        <v>9</v>
      </c>
      <c r="E242" s="12" t="s">
        <v>112</v>
      </c>
      <c r="F242" s="12">
        <v>1.432498919E-7</v>
      </c>
      <c r="G242" s="12">
        <v>1.4007497380000001E-7</v>
      </c>
      <c r="H242" s="12">
        <v>1.184206084E-7</v>
      </c>
      <c r="I242" s="12">
        <v>3.7199473010000001E-7</v>
      </c>
      <c r="J242" s="12">
        <v>3.7453511939999997E-7</v>
      </c>
      <c r="K242" s="12">
        <v>3.2963075110000001E-7</v>
      </c>
      <c r="L242" s="12">
        <v>1.144309408E-6</v>
      </c>
      <c r="M242" s="12">
        <v>1.1856635639999999E-6</v>
      </c>
      <c r="N242" s="13">
        <v>1.0630424190000001E-6</v>
      </c>
      <c r="O242" s="14">
        <v>2.222602546E-7</v>
      </c>
      <c r="P242" s="12">
        <v>2.165324133E-7</v>
      </c>
      <c r="Q242" s="12">
        <v>1.799946574E-7</v>
      </c>
      <c r="R242" s="12">
        <v>7.3162095760000004E-7</v>
      </c>
      <c r="S242" s="12">
        <v>7.512541629E-7</v>
      </c>
      <c r="T242" s="12">
        <v>6.8031698669999996E-7</v>
      </c>
      <c r="U242" s="12">
        <v>2.3322152169999999E-6</v>
      </c>
      <c r="V242" s="12">
        <v>2.4854800809999998E-6</v>
      </c>
      <c r="W242" s="13">
        <v>2.3114985199999999E-6</v>
      </c>
      <c r="X242" s="14">
        <v>1.411517019E-7</v>
      </c>
      <c r="Y242" s="12">
        <v>1.2544329309999999E-7</v>
      </c>
      <c r="Z242" s="12">
        <v>9.3257298769999994E-8</v>
      </c>
      <c r="AA242" s="12">
        <v>9.2080023249999998E-7</v>
      </c>
      <c r="AB242" s="12">
        <v>9.4626886950000004E-7</v>
      </c>
      <c r="AC242" s="12">
        <v>8.6126289029999998E-7</v>
      </c>
      <c r="AD242" s="12">
        <v>3.452068086E-6</v>
      </c>
      <c r="AE242" s="12">
        <v>3.7264569529999998E-6</v>
      </c>
      <c r="AF242" s="15">
        <v>3.5538225799999999E-6</v>
      </c>
      <c r="AG242" s="16">
        <v>1.358504136E-7</v>
      </c>
      <c r="AH242" s="12">
        <v>2.2618027630000001E-7</v>
      </c>
      <c r="AI242" s="13">
        <v>1.8478264959999999E-7</v>
      </c>
      <c r="AJ242" s="14">
        <v>1.5196955870000001E-7</v>
      </c>
      <c r="AK242" s="12">
        <v>2.1085220680000001E-7</v>
      </c>
      <c r="AL242" s="12">
        <v>9.6018894169999996E-8</v>
      </c>
    </row>
    <row r="243" spans="2:38" ht="22.05" customHeight="1" x14ac:dyDescent="0.3">
      <c r="B243" s="135"/>
      <c r="C243" s="10" t="s">
        <v>47</v>
      </c>
      <c r="D243" s="11" t="s">
        <v>9</v>
      </c>
      <c r="E243" s="12" t="s">
        <v>112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3">
        <v>0</v>
      </c>
      <c r="O243" s="14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3">
        <v>0</v>
      </c>
      <c r="X243" s="14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5">
        <v>0</v>
      </c>
      <c r="AG243" s="16">
        <v>0</v>
      </c>
      <c r="AH243" s="12">
        <v>0</v>
      </c>
      <c r="AI243" s="13">
        <v>0</v>
      </c>
      <c r="AJ243" s="14">
        <v>0</v>
      </c>
      <c r="AK243" s="12">
        <v>0</v>
      </c>
      <c r="AL243" s="12">
        <v>0</v>
      </c>
    </row>
    <row r="244" spans="2:38" ht="22.05" customHeight="1" x14ac:dyDescent="0.3">
      <c r="B244" s="135"/>
      <c r="C244" s="10" t="s">
        <v>48</v>
      </c>
      <c r="D244" s="11" t="s">
        <v>9</v>
      </c>
      <c r="E244" s="12" t="s">
        <v>112</v>
      </c>
      <c r="F244" s="12">
        <v>2.79343908E-7</v>
      </c>
      <c r="G244" s="12">
        <v>2.7214096580000002E-7</v>
      </c>
      <c r="H244" s="12">
        <v>2.2813301829999999E-7</v>
      </c>
      <c r="I244" s="12">
        <v>7.9862712709999997E-7</v>
      </c>
      <c r="J244" s="12">
        <v>7.9775065840000004E-7</v>
      </c>
      <c r="K244" s="12">
        <v>6.8478584579999996E-7</v>
      </c>
      <c r="L244" s="12">
        <v>2.7876074E-6</v>
      </c>
      <c r="M244" s="12">
        <v>2.8700333130000001E-6</v>
      </c>
      <c r="N244" s="13">
        <v>2.5161725720000002E-6</v>
      </c>
      <c r="O244" s="14">
        <v>4.300704575E-7</v>
      </c>
      <c r="P244" s="12">
        <v>4.1987919990000001E-7</v>
      </c>
      <c r="Q244" s="12">
        <v>3.5107655090000001E-7</v>
      </c>
      <c r="R244" s="12">
        <v>1.488971407E-6</v>
      </c>
      <c r="S244" s="12">
        <v>1.524231948E-6</v>
      </c>
      <c r="T244" s="12">
        <v>1.36484482E-6</v>
      </c>
      <c r="U244" s="12">
        <v>5.1629735940000001E-6</v>
      </c>
      <c r="V244" s="12">
        <v>5.4745169109999999E-6</v>
      </c>
      <c r="W244" s="13">
        <v>5.0134985940000001E-6</v>
      </c>
      <c r="X244" s="14">
        <v>2.8295482929999998E-7</v>
      </c>
      <c r="Y244" s="12">
        <v>2.541536901E-7</v>
      </c>
      <c r="Z244" s="12">
        <v>1.936095657E-7</v>
      </c>
      <c r="AA244" s="12">
        <v>1.8323643190000001E-6</v>
      </c>
      <c r="AB244" s="12">
        <v>1.8833951569999999E-6</v>
      </c>
      <c r="AC244" s="12">
        <v>1.710353672E-6</v>
      </c>
      <c r="AD244" s="12">
        <v>7.2149264270000004E-6</v>
      </c>
      <c r="AE244" s="12">
        <v>7.7700779000000002E-6</v>
      </c>
      <c r="AF244" s="15">
        <v>7.3547171270000001E-6</v>
      </c>
      <c r="AG244" s="16">
        <v>2.6589034969999999E-7</v>
      </c>
      <c r="AH244" s="12">
        <v>4.381327869E-7</v>
      </c>
      <c r="AI244" s="13">
        <v>3.6528058439999998E-7</v>
      </c>
      <c r="AJ244" s="14">
        <v>2.9521311259999999E-7</v>
      </c>
      <c r="AK244" s="12">
        <v>4.083178737E-7</v>
      </c>
      <c r="AL244" s="12">
        <v>1.9722416770000001E-7</v>
      </c>
    </row>
    <row r="245" spans="2:38" ht="22.05" customHeight="1" x14ac:dyDescent="0.3">
      <c r="B245" s="135"/>
      <c r="C245" s="10" t="s">
        <v>49</v>
      </c>
      <c r="D245" s="11" t="s">
        <v>9</v>
      </c>
      <c r="E245" s="12" t="s">
        <v>112</v>
      </c>
      <c r="F245" s="12">
        <v>3.173146581E-7</v>
      </c>
      <c r="G245" s="12">
        <v>3.0927535019999998E-7</v>
      </c>
      <c r="H245" s="12">
        <v>2.5892242659999997E-7</v>
      </c>
      <c r="I245" s="12">
        <v>9.1784517050000003E-7</v>
      </c>
      <c r="J245" s="12">
        <v>9.1731340039999998E-7</v>
      </c>
      <c r="K245" s="12">
        <v>7.8676663409999998E-7</v>
      </c>
      <c r="L245" s="12">
        <v>3.2471571100000001E-6</v>
      </c>
      <c r="M245" s="12">
        <v>3.3448864090000001E-6</v>
      </c>
      <c r="N245" s="13">
        <v>2.92881623E-6</v>
      </c>
      <c r="O245" s="14">
        <v>4.8658108649999998E-7</v>
      </c>
      <c r="P245" s="12">
        <v>4.752845655E-7</v>
      </c>
      <c r="Q245" s="12">
        <v>3.9669788519999999E-7</v>
      </c>
      <c r="R245" s="12">
        <v>1.712039875E-6</v>
      </c>
      <c r="S245" s="12">
        <v>1.7540539829999999E-6</v>
      </c>
      <c r="T245" s="12">
        <v>1.5699116599999999E-6</v>
      </c>
      <c r="U245" s="12">
        <v>6.0151655820000003E-6</v>
      </c>
      <c r="V245" s="12">
        <v>6.3841043810000001E-6</v>
      </c>
      <c r="W245" s="13">
        <v>5.843756753E-6</v>
      </c>
      <c r="X245" s="14">
        <v>3.1463292769999997E-7</v>
      </c>
      <c r="Y245" s="12">
        <v>2.8235874079999999E-7</v>
      </c>
      <c r="Z245" s="12">
        <v>2.1429823959999999E-7</v>
      </c>
      <c r="AA245" s="12">
        <v>2.101150358E-6</v>
      </c>
      <c r="AB245" s="12">
        <v>2.161481916E-6</v>
      </c>
      <c r="AC245" s="12">
        <v>1.9618530589999999E-6</v>
      </c>
      <c r="AD245" s="12">
        <v>8.3978156910000006E-6</v>
      </c>
      <c r="AE245" s="12">
        <v>9.0530047600000007E-6</v>
      </c>
      <c r="AF245" s="15">
        <v>8.5671690609999994E-6</v>
      </c>
      <c r="AG245" s="16">
        <v>3.009983232E-7</v>
      </c>
      <c r="AH245" s="12">
        <v>4.9448766500000003E-7</v>
      </c>
      <c r="AI245" s="13">
        <v>4.0705975829999997E-7</v>
      </c>
      <c r="AJ245" s="14">
        <v>3.3640742459999998E-7</v>
      </c>
      <c r="AK245" s="12">
        <v>4.6267857100000002E-7</v>
      </c>
      <c r="AL245" s="12">
        <v>2.1828058999999999E-7</v>
      </c>
    </row>
    <row r="246" spans="2:38" ht="22.05" customHeight="1" x14ac:dyDescent="0.3">
      <c r="B246" s="135"/>
      <c r="C246" s="10" t="s">
        <v>50</v>
      </c>
      <c r="D246" s="11" t="s">
        <v>9</v>
      </c>
      <c r="E246" s="12" t="s">
        <v>112</v>
      </c>
      <c r="F246" s="12">
        <v>2.4857067159999998E-7</v>
      </c>
      <c r="G246" s="12">
        <v>2.4299879439999999E-7</v>
      </c>
      <c r="H246" s="12">
        <v>2.044955068E-7</v>
      </c>
      <c r="I246" s="12">
        <v>6.8100638369999998E-7</v>
      </c>
      <c r="J246" s="12">
        <v>6.8391477729999996E-7</v>
      </c>
      <c r="K246" s="12">
        <v>5.9541321209999998E-7</v>
      </c>
      <c r="L246" s="12">
        <v>2.2453195919999998E-6</v>
      </c>
      <c r="M246" s="12">
        <v>2.3195434550000002E-6</v>
      </c>
      <c r="N246" s="13">
        <v>2.0543573100000001E-6</v>
      </c>
      <c r="O246" s="14">
        <v>3.7460270619999999E-7</v>
      </c>
      <c r="P246" s="12">
        <v>3.6546936139999999E-7</v>
      </c>
      <c r="Q246" s="12">
        <v>3.0365495720000002E-7</v>
      </c>
      <c r="R246" s="12">
        <v>1.2787400010000001E-6</v>
      </c>
      <c r="S246" s="12">
        <v>1.311406209E-6</v>
      </c>
      <c r="T246" s="12">
        <v>1.1808199360000001E-6</v>
      </c>
      <c r="U246" s="12">
        <v>4.2454817050000003E-6</v>
      </c>
      <c r="V246" s="12">
        <v>4.5100446190000002E-6</v>
      </c>
      <c r="W246" s="13">
        <v>4.1588764359999998E-6</v>
      </c>
      <c r="X246" s="14">
        <v>2.3052055550000001E-7</v>
      </c>
      <c r="Y246" s="12">
        <v>2.0539189899999999E-7</v>
      </c>
      <c r="Z246" s="12">
        <v>1.5317989720000001E-7</v>
      </c>
      <c r="AA246" s="12">
        <v>1.5478880190000001E-6</v>
      </c>
      <c r="AB246" s="12">
        <v>1.588737291E-6</v>
      </c>
      <c r="AC246" s="12">
        <v>1.4407901289999999E-6</v>
      </c>
      <c r="AD246" s="12">
        <v>5.9074527600000004E-6</v>
      </c>
      <c r="AE246" s="12">
        <v>6.3508637139999999E-6</v>
      </c>
      <c r="AF246" s="15">
        <v>6.0165739339999998E-6</v>
      </c>
      <c r="AG246" s="16">
        <v>2.3423176289999999E-7</v>
      </c>
      <c r="AH246" s="12">
        <v>3.7948257159999999E-7</v>
      </c>
      <c r="AI246" s="13">
        <v>3.0087048229999998E-7</v>
      </c>
      <c r="AJ246" s="14">
        <v>2.6509439979999998E-7</v>
      </c>
      <c r="AK246" s="12">
        <v>3.5647457249999998E-7</v>
      </c>
      <c r="AL246" s="12">
        <v>1.5721671790000001E-7</v>
      </c>
    </row>
    <row r="247" spans="2:38" ht="22.05" customHeight="1" x14ac:dyDescent="0.3">
      <c r="B247" s="135"/>
      <c r="C247" s="10" t="s">
        <v>51</v>
      </c>
      <c r="D247" s="11" t="s">
        <v>9</v>
      </c>
      <c r="E247" s="12" t="s">
        <v>112</v>
      </c>
      <c r="F247" s="12">
        <v>1.039011522E-6</v>
      </c>
      <c r="G247" s="12">
        <v>1.0104212150000001E-6</v>
      </c>
      <c r="H247" s="12">
        <v>8.3803826100000005E-7</v>
      </c>
      <c r="I247" s="12">
        <v>3.301860943E-6</v>
      </c>
      <c r="J247" s="12">
        <v>3.2835223459999999E-6</v>
      </c>
      <c r="K247" s="12">
        <v>2.759462632E-6</v>
      </c>
      <c r="L247" s="12">
        <v>1.3168998519999999E-5</v>
      </c>
      <c r="M247" s="12">
        <v>1.351608626E-5</v>
      </c>
      <c r="N247" s="13">
        <v>1.161249111E-5</v>
      </c>
      <c r="O247" s="14">
        <v>1.5794446429999999E-6</v>
      </c>
      <c r="P247" s="12">
        <v>1.546293561E-6</v>
      </c>
      <c r="Q247" s="12">
        <v>1.2912463489999999E-6</v>
      </c>
      <c r="R247" s="12">
        <v>5.9610088099999997E-6</v>
      </c>
      <c r="S247" s="12">
        <v>6.1043474489999998E-6</v>
      </c>
      <c r="T247" s="12">
        <v>5.4133142840000001E-6</v>
      </c>
      <c r="U247" s="12">
        <v>2.2916772649999999E-5</v>
      </c>
      <c r="V247" s="12">
        <v>2.4288192439999999E-5</v>
      </c>
      <c r="W247" s="13">
        <v>2.1968653530000001E-5</v>
      </c>
      <c r="X247" s="14">
        <v>1.0187017099999999E-6</v>
      </c>
      <c r="Y247" s="12">
        <v>9.1954854040000003E-7</v>
      </c>
      <c r="Z247" s="12">
        <v>7.0516580310000005E-7</v>
      </c>
      <c r="AA247" s="12">
        <v>7.2053530859999999E-6</v>
      </c>
      <c r="AB247" s="12">
        <v>7.4289878279999998E-6</v>
      </c>
      <c r="AC247" s="12">
        <v>6.7269725149999996E-6</v>
      </c>
      <c r="AD247" s="12">
        <v>3.0901661380000003E-5</v>
      </c>
      <c r="AE247" s="12">
        <v>3.3355398049999999E-5</v>
      </c>
      <c r="AF247" s="15">
        <v>3.1403196769999997E-5</v>
      </c>
      <c r="AG247" s="16">
        <v>9.8295322459999991E-7</v>
      </c>
      <c r="AH247" s="12">
        <v>1.6001940820000001E-6</v>
      </c>
      <c r="AI247" s="13">
        <v>1.311051847E-6</v>
      </c>
      <c r="AJ247" s="14">
        <v>1.104028115E-6</v>
      </c>
      <c r="AK247" s="12">
        <v>1.5061999650000001E-6</v>
      </c>
      <c r="AL247" s="12">
        <v>7.1254004300000005E-7</v>
      </c>
    </row>
    <row r="248" spans="2:38" ht="22.05" customHeight="1" x14ac:dyDescent="0.3">
      <c r="B248" s="135"/>
      <c r="C248" s="10" t="s">
        <v>52</v>
      </c>
      <c r="D248" s="11" t="s">
        <v>9</v>
      </c>
      <c r="E248" s="12" t="s">
        <v>112</v>
      </c>
      <c r="F248" s="12">
        <v>2.5991865550000002E-4</v>
      </c>
      <c r="G248" s="12">
        <v>2.5428901429999998E-4</v>
      </c>
      <c r="H248" s="12">
        <v>2.1385196309999999E-4</v>
      </c>
      <c r="I248" s="12">
        <v>7.0736714410000003E-4</v>
      </c>
      <c r="J248" s="12">
        <v>7.110877777E-4</v>
      </c>
      <c r="K248" s="12">
        <v>6.2086142129999999E-4</v>
      </c>
      <c r="L248" s="12">
        <v>2.3310338149999999E-3</v>
      </c>
      <c r="M248" s="12">
        <v>2.405325184E-3</v>
      </c>
      <c r="N248" s="13">
        <v>2.124824328E-3</v>
      </c>
      <c r="O248" s="14">
        <v>3.8135843349999999E-4</v>
      </c>
      <c r="P248" s="12">
        <v>3.7170818539999998E-4</v>
      </c>
      <c r="Q248" s="12">
        <v>3.0725976099999999E-4</v>
      </c>
      <c r="R248" s="12">
        <v>1.3034435689999999E-3</v>
      </c>
      <c r="S248" s="12">
        <v>1.336638932E-3</v>
      </c>
      <c r="T248" s="12">
        <v>1.2042963639999999E-3</v>
      </c>
      <c r="U248" s="12">
        <v>4.2728940020000002E-3</v>
      </c>
      <c r="V248" s="12">
        <v>4.535716958E-3</v>
      </c>
      <c r="W248" s="13">
        <v>4.1833454739999996E-3</v>
      </c>
      <c r="X248" s="14">
        <v>2.232336265E-4</v>
      </c>
      <c r="Y248" s="12">
        <v>1.9788312780000001E-4</v>
      </c>
      <c r="Z248" s="12">
        <v>1.456270111E-4</v>
      </c>
      <c r="AA248" s="12">
        <v>1.5399075349999999E-3</v>
      </c>
      <c r="AB248" s="12">
        <v>1.5774572970000001E-3</v>
      </c>
      <c r="AC248" s="12">
        <v>1.4266666259999999E-3</v>
      </c>
      <c r="AD248" s="12">
        <v>5.7896934449999998E-3</v>
      </c>
      <c r="AE248" s="12">
        <v>6.205657497E-3</v>
      </c>
      <c r="AF248" s="15">
        <v>5.8659077619999996E-3</v>
      </c>
      <c r="AG248" s="16">
        <v>2.4359207599999999E-4</v>
      </c>
      <c r="AH248" s="12">
        <v>3.8523826520000002E-4</v>
      </c>
      <c r="AI248" s="13">
        <v>2.9349044780000003E-4</v>
      </c>
      <c r="AJ248" s="14">
        <v>2.784906537E-4</v>
      </c>
      <c r="AK248" s="12">
        <v>3.6307619299999998E-4</v>
      </c>
      <c r="AL248" s="12">
        <v>1.501468068E-4</v>
      </c>
    </row>
    <row r="249" spans="2:38" ht="22.05" customHeight="1" x14ac:dyDescent="0.3">
      <c r="B249" s="135"/>
      <c r="C249" s="10" t="s">
        <v>53</v>
      </c>
      <c r="D249" s="11" t="s">
        <v>9</v>
      </c>
      <c r="E249" s="12" t="s">
        <v>112</v>
      </c>
      <c r="F249" s="12">
        <v>6.4182169739999996E-3</v>
      </c>
      <c r="G249" s="12">
        <v>6.212974433E-3</v>
      </c>
      <c r="H249" s="12">
        <v>5.1165590989999997E-3</v>
      </c>
      <c r="I249" s="12">
        <v>1.929052174E-2</v>
      </c>
      <c r="J249" s="12">
        <v>1.907892525E-2</v>
      </c>
      <c r="K249" s="12">
        <v>1.6100082549999999E-2</v>
      </c>
      <c r="L249" s="12">
        <v>7.5253933669999995E-2</v>
      </c>
      <c r="M249" s="12">
        <v>7.5945332650000003E-2</v>
      </c>
      <c r="N249" s="13">
        <v>6.3793674110000004E-2</v>
      </c>
      <c r="O249" s="14">
        <v>8.4830960259999998E-3</v>
      </c>
      <c r="P249" s="12">
        <v>8.2353930920000002E-3</v>
      </c>
      <c r="Q249" s="12">
        <v>6.7485175099999996E-3</v>
      </c>
      <c r="R249" s="12">
        <v>3.0142948029999998E-2</v>
      </c>
      <c r="S249" s="12">
        <v>3.0689090490000001E-2</v>
      </c>
      <c r="T249" s="12">
        <v>2.7289442720000001E-2</v>
      </c>
      <c r="U249" s="12">
        <v>0.1032356396</v>
      </c>
      <c r="V249" s="12">
        <v>0.1082998365</v>
      </c>
      <c r="W249" s="13">
        <v>9.8027139900000004E-2</v>
      </c>
      <c r="X249" s="14">
        <v>4.6658753420000003E-3</v>
      </c>
      <c r="Y249" s="12">
        <v>4.124260508E-3</v>
      </c>
      <c r="Z249" s="12">
        <v>3.0161384490000002E-3</v>
      </c>
      <c r="AA249" s="12">
        <v>3.2897517090000002E-2</v>
      </c>
      <c r="AB249" s="12">
        <v>3.3505436030000002E-2</v>
      </c>
      <c r="AC249" s="12">
        <v>3.0048772689999999E-2</v>
      </c>
      <c r="AD249" s="12">
        <v>0.1231972575</v>
      </c>
      <c r="AE249" s="12">
        <v>0.13069717589999999</v>
      </c>
      <c r="AF249" s="15">
        <v>0.1221694946</v>
      </c>
      <c r="AG249" s="16">
        <v>6.0679069720000001E-3</v>
      </c>
      <c r="AH249" s="12">
        <v>8.607651107E-3</v>
      </c>
      <c r="AI249" s="13">
        <v>6.1673820019999999E-3</v>
      </c>
      <c r="AJ249" s="14">
        <v>6.8082697689999996E-3</v>
      </c>
      <c r="AK249" s="12">
        <v>8.0268010500000007E-3</v>
      </c>
      <c r="AL249" s="12">
        <v>3.1151426959999998E-3</v>
      </c>
    </row>
    <row r="250" spans="2:38" ht="22.05" customHeight="1" x14ac:dyDescent="0.3">
      <c r="B250" s="135"/>
      <c r="C250" s="10" t="s">
        <v>54</v>
      </c>
      <c r="D250" s="11" t="s">
        <v>9</v>
      </c>
      <c r="E250" s="12" t="s">
        <v>112</v>
      </c>
      <c r="F250" s="12">
        <v>0.14953789109999999</v>
      </c>
      <c r="G250" s="12">
        <v>0.1382920742</v>
      </c>
      <c r="H250" s="12">
        <v>0.106070213</v>
      </c>
      <c r="I250" s="12">
        <v>0.53116381170000004</v>
      </c>
      <c r="J250" s="12">
        <v>0.49965345859999999</v>
      </c>
      <c r="K250" s="12">
        <v>0.38696363569999997</v>
      </c>
      <c r="L250" s="12">
        <v>2.053435087</v>
      </c>
      <c r="M250" s="12">
        <v>1.993456721</v>
      </c>
      <c r="N250" s="13">
        <v>1.63233614</v>
      </c>
      <c r="O250" s="14">
        <v>0.13442510369999999</v>
      </c>
      <c r="P250" s="12">
        <v>0.12783411150000001</v>
      </c>
      <c r="Q250" s="12">
        <v>0.1028580144</v>
      </c>
      <c r="R250" s="12">
        <v>0.47077760099999999</v>
      </c>
      <c r="S250" s="12">
        <v>0.4640893042</v>
      </c>
      <c r="T250" s="12">
        <v>0.39771455529999999</v>
      </c>
      <c r="U250" s="12">
        <v>1.484028578</v>
      </c>
      <c r="V250" s="12">
        <v>1.4893106220000001</v>
      </c>
      <c r="W250" s="13">
        <v>1.308048844</v>
      </c>
      <c r="X250" s="14">
        <v>6.9253265859999996E-2</v>
      </c>
      <c r="Y250" s="12">
        <v>6.1196204269999999E-2</v>
      </c>
      <c r="Z250" s="12">
        <v>4.5348796990000002E-2</v>
      </c>
      <c r="AA250" s="12">
        <v>0.41365969180000001</v>
      </c>
      <c r="AB250" s="12">
        <v>0.41330233220000001</v>
      </c>
      <c r="AC250" s="12">
        <v>0.36613515019999998</v>
      </c>
      <c r="AD250" s="12">
        <v>1.2927391530000001</v>
      </c>
      <c r="AE250" s="12">
        <v>1.3273755309999999</v>
      </c>
      <c r="AF250" s="15">
        <v>1.226854205</v>
      </c>
      <c r="AG250" s="16">
        <v>0.1512384266</v>
      </c>
      <c r="AH250" s="12">
        <v>0.1424111277</v>
      </c>
      <c r="AI250" s="13">
        <v>9.1519489879999999E-2</v>
      </c>
      <c r="AJ250" s="14">
        <v>0.1475486755</v>
      </c>
      <c r="AK250" s="12">
        <v>0.1223377064</v>
      </c>
      <c r="AL250" s="12">
        <v>4.6950884159999998E-2</v>
      </c>
    </row>
    <row r="251" spans="2:38" ht="22.05" customHeight="1" x14ac:dyDescent="0.3">
      <c r="B251" s="135"/>
      <c r="C251" s="10" t="s">
        <v>55</v>
      </c>
      <c r="D251" s="11" t="s">
        <v>9</v>
      </c>
      <c r="E251" s="12" t="s">
        <v>112</v>
      </c>
      <c r="F251" s="12">
        <v>2.1001283079999999E-2</v>
      </c>
      <c r="G251" s="12">
        <v>1.9317995760000001E-2</v>
      </c>
      <c r="H251" s="12">
        <v>1.44911129E-2</v>
      </c>
      <c r="I251" s="12">
        <v>8.9151799680000005E-2</v>
      </c>
      <c r="J251" s="12">
        <v>8.3140507340000003E-2</v>
      </c>
      <c r="K251" s="12">
        <v>6.2096059320000001E-2</v>
      </c>
      <c r="L251" s="12">
        <v>0.41031703349999998</v>
      </c>
      <c r="M251" s="12">
        <v>0.39699870349999999</v>
      </c>
      <c r="N251" s="13">
        <v>0.31827053430000002</v>
      </c>
      <c r="O251" s="14">
        <v>1.8730023879999998E-2</v>
      </c>
      <c r="P251" s="12">
        <v>1.7857175320000002E-2</v>
      </c>
      <c r="Q251" s="12">
        <v>1.428574044E-2</v>
      </c>
      <c r="R251" s="12">
        <v>7.5508244340000003E-2</v>
      </c>
      <c r="S251" s="12">
        <v>7.4393615129999993E-2</v>
      </c>
      <c r="T251" s="12">
        <v>6.2702432269999997E-2</v>
      </c>
      <c r="U251" s="12">
        <v>0.27708557249999999</v>
      </c>
      <c r="V251" s="12">
        <v>0.27769234780000002</v>
      </c>
      <c r="W251" s="13">
        <v>0.23959104719999999</v>
      </c>
      <c r="X251" s="14">
        <v>9.402935393E-3</v>
      </c>
      <c r="Y251" s="12">
        <v>8.3461748439999997E-3</v>
      </c>
      <c r="Z251" s="12">
        <v>6.2097618360000004E-3</v>
      </c>
      <c r="AA251" s="12">
        <v>6.5061703319999997E-2</v>
      </c>
      <c r="AB251" s="12">
        <v>6.5266750750000005E-2</v>
      </c>
      <c r="AC251" s="12">
        <v>5.74860014E-2</v>
      </c>
      <c r="AD251" s="12">
        <v>0.23152600230000001</v>
      </c>
      <c r="AE251" s="12">
        <v>0.23854251209999999</v>
      </c>
      <c r="AF251" s="15">
        <v>0.21879714729999999</v>
      </c>
      <c r="AG251" s="16">
        <v>2.1092703569999999E-2</v>
      </c>
      <c r="AH251" s="12">
        <v>1.9731702279999999E-2</v>
      </c>
      <c r="AI251" s="13">
        <v>1.243682019E-2</v>
      </c>
      <c r="AJ251" s="14">
        <v>2.085044049E-2</v>
      </c>
      <c r="AK251" s="12">
        <v>1.7112031579999999E-2</v>
      </c>
      <c r="AL251" s="12">
        <v>6.3650128430000003E-3</v>
      </c>
    </row>
    <row r="252" spans="2:38" ht="22.05" customHeight="1" x14ac:dyDescent="0.3">
      <c r="B252" s="135"/>
      <c r="C252" s="10" t="s">
        <v>56</v>
      </c>
      <c r="D252" s="11" t="s">
        <v>9</v>
      </c>
      <c r="E252" s="12" t="s">
        <v>112</v>
      </c>
      <c r="F252" s="12">
        <v>4.060726613E-2</v>
      </c>
      <c r="G252" s="12">
        <v>3.6845341320000002E-2</v>
      </c>
      <c r="H252" s="12">
        <v>2.703093551E-2</v>
      </c>
      <c r="I252" s="12">
        <v>0.16274647410000001</v>
      </c>
      <c r="J252" s="12">
        <v>0.15126238759999999</v>
      </c>
      <c r="K252" s="12">
        <v>0.1138301119</v>
      </c>
      <c r="L252" s="12">
        <v>0.53196787830000003</v>
      </c>
      <c r="M252" s="12">
        <v>0.51798462869999995</v>
      </c>
      <c r="N252" s="13">
        <v>0.44374200699999999</v>
      </c>
      <c r="O252" s="14">
        <v>3.0303705479999998E-2</v>
      </c>
      <c r="P252" s="12">
        <v>2.8523627669999999E-2</v>
      </c>
      <c r="Q252" s="12">
        <v>2.2437587379999999E-2</v>
      </c>
      <c r="R252" s="12">
        <v>0.1175454855</v>
      </c>
      <c r="S252" s="12">
        <v>0.1142959595</v>
      </c>
      <c r="T252" s="12">
        <v>9.5470264550000003E-2</v>
      </c>
      <c r="U252" s="12">
        <v>0.3639038503</v>
      </c>
      <c r="V252" s="12">
        <v>0.3601945043</v>
      </c>
      <c r="W252" s="13">
        <v>0.31530621650000001</v>
      </c>
      <c r="X252" s="14">
        <v>1.403404493E-2</v>
      </c>
      <c r="Y252" s="12">
        <v>1.235569362E-2</v>
      </c>
      <c r="Z252" s="12">
        <v>9.0801808979999992E-3</v>
      </c>
      <c r="AA252" s="12">
        <v>9.1727972029999993E-2</v>
      </c>
      <c r="AB252" s="12">
        <v>9.1119609769999999E-2</v>
      </c>
      <c r="AC252" s="12">
        <v>7.9883173109999997E-2</v>
      </c>
      <c r="AD252" s="12">
        <v>0.28272634740000002</v>
      </c>
      <c r="AE252" s="12">
        <v>0.28711724280000001</v>
      </c>
      <c r="AF252" s="15">
        <v>0.26432707909999997</v>
      </c>
      <c r="AG252" s="16">
        <v>4.1531253609999999E-2</v>
      </c>
      <c r="AH252" s="12">
        <v>3.258973733E-2</v>
      </c>
      <c r="AI252" s="13">
        <v>1.8787588920000001E-2</v>
      </c>
      <c r="AJ252" s="14">
        <v>3.9431687440000002E-2</v>
      </c>
      <c r="AK252" s="12">
        <v>2.7099939060000001E-2</v>
      </c>
      <c r="AL252" s="12">
        <v>9.3797035519999992E-3</v>
      </c>
    </row>
    <row r="253" spans="2:38" ht="22.05" customHeight="1" x14ac:dyDescent="0.3">
      <c r="B253" s="135"/>
      <c r="C253" s="10" t="s">
        <v>57</v>
      </c>
      <c r="D253" s="11" t="s">
        <v>9</v>
      </c>
      <c r="E253" s="12" t="s">
        <v>112</v>
      </c>
      <c r="F253" s="12">
        <v>0.12704961000000001</v>
      </c>
      <c r="G253" s="12">
        <v>0.114994809</v>
      </c>
      <c r="H253" s="12">
        <v>8.3984032269999995E-2</v>
      </c>
      <c r="I253" s="12">
        <v>0.50040495399999996</v>
      </c>
      <c r="J253" s="12">
        <v>0.46535125370000002</v>
      </c>
      <c r="K253" s="12">
        <v>0.35178089140000002</v>
      </c>
      <c r="L253" s="12">
        <v>1.4976360799999999</v>
      </c>
      <c r="M253" s="12">
        <v>1.4613451959999999</v>
      </c>
      <c r="N253" s="13">
        <v>1.272265196</v>
      </c>
      <c r="O253" s="14">
        <v>9.1394208369999994E-2</v>
      </c>
      <c r="P253" s="12">
        <v>8.5786901410000005E-2</v>
      </c>
      <c r="Q253" s="12">
        <v>6.7211389539999999E-2</v>
      </c>
      <c r="R253" s="12">
        <v>0.35229426619999998</v>
      </c>
      <c r="S253" s="12">
        <v>0.34165376419999999</v>
      </c>
      <c r="T253" s="12">
        <v>0.28488364820000001</v>
      </c>
      <c r="U253" s="12">
        <v>1.0441051720000001</v>
      </c>
      <c r="V253" s="12">
        <v>1.0315555329999999</v>
      </c>
      <c r="W253" s="13">
        <v>0.90758818389999996</v>
      </c>
      <c r="X253" s="14">
        <v>4.1503373529999998E-2</v>
      </c>
      <c r="Y253" s="12">
        <v>3.6480642860000002E-2</v>
      </c>
      <c r="Z253" s="12">
        <v>2.6743423190000001E-2</v>
      </c>
      <c r="AA253" s="12">
        <v>0.26901909709999999</v>
      </c>
      <c r="AB253" s="12">
        <v>0.26667794589999999</v>
      </c>
      <c r="AC253" s="12">
        <v>0.23353815080000001</v>
      </c>
      <c r="AD253" s="12">
        <v>0.80331432820000004</v>
      </c>
      <c r="AE253" s="12">
        <v>0.81337082390000004</v>
      </c>
      <c r="AF253" s="15">
        <v>0.74968081710000001</v>
      </c>
      <c r="AG253" s="16">
        <v>0.13030011950000001</v>
      </c>
      <c r="AH253" s="12">
        <v>9.8713822660000006E-2</v>
      </c>
      <c r="AI253" s="13">
        <v>5.5715247990000001E-2</v>
      </c>
      <c r="AJ253" s="14">
        <v>0.1229207739</v>
      </c>
      <c r="AK253" s="12">
        <v>8.13497901E-2</v>
      </c>
      <c r="AL253" s="12">
        <v>2.7660012250000001E-2</v>
      </c>
    </row>
    <row r="254" spans="2:38" ht="22.05" customHeight="1" x14ac:dyDescent="0.3">
      <c r="B254" s="135"/>
      <c r="C254" s="10" t="s">
        <v>58</v>
      </c>
      <c r="D254" s="11" t="s">
        <v>9</v>
      </c>
      <c r="E254" s="12" t="s">
        <v>112</v>
      </c>
      <c r="F254" s="12">
        <v>0.67496567959999998</v>
      </c>
      <c r="G254" s="12">
        <v>0.61394137140000005</v>
      </c>
      <c r="H254" s="12">
        <v>0.46066656709999998</v>
      </c>
      <c r="I254" s="12">
        <v>1.629905581</v>
      </c>
      <c r="J254" s="12">
        <v>1.5607291459999999</v>
      </c>
      <c r="K254" s="12">
        <v>1.3284304140000001</v>
      </c>
      <c r="L254" s="12">
        <v>2.3654732699999999</v>
      </c>
      <c r="M254" s="12">
        <v>2.342414379</v>
      </c>
      <c r="N254" s="13">
        <v>2.2517075540000002</v>
      </c>
      <c r="O254" s="14">
        <v>0.41304841640000001</v>
      </c>
      <c r="P254" s="12">
        <v>0.38145679240000002</v>
      </c>
      <c r="Q254" s="12">
        <v>0.29587411879999997</v>
      </c>
      <c r="R254" s="12">
        <v>1.1850997210000001</v>
      </c>
      <c r="S254" s="12">
        <v>1.141661644</v>
      </c>
      <c r="T254" s="12">
        <v>0.98323214049999996</v>
      </c>
      <c r="U254" s="12">
        <v>2.0523839000000001</v>
      </c>
      <c r="V254" s="12">
        <v>2.025164604</v>
      </c>
      <c r="W254" s="13">
        <v>1.901390433</v>
      </c>
      <c r="X254" s="14">
        <v>0.17205037179999999</v>
      </c>
      <c r="Y254" s="12">
        <v>0.14944568280000001</v>
      </c>
      <c r="Z254" s="12">
        <v>0.1081660017</v>
      </c>
      <c r="AA254" s="12">
        <v>0.84736955169999995</v>
      </c>
      <c r="AB254" s="12">
        <v>0.82716143129999997</v>
      </c>
      <c r="AC254" s="12">
        <v>0.73075371980000003</v>
      </c>
      <c r="AD254" s="12">
        <v>1.6782095429999999</v>
      </c>
      <c r="AE254" s="12">
        <v>1.6691269870000001</v>
      </c>
      <c r="AF254" s="15">
        <v>1.5766158100000001</v>
      </c>
      <c r="AG254" s="16">
        <v>0.69984442000000002</v>
      </c>
      <c r="AH254" s="12">
        <v>0.45758819579999999</v>
      </c>
      <c r="AI254" s="13">
        <v>0.23339791600000001</v>
      </c>
      <c r="AJ254" s="14">
        <v>0.64366847279999995</v>
      </c>
      <c r="AK254" s="12">
        <v>0.35785815119999997</v>
      </c>
      <c r="AL254" s="12">
        <v>0.11362325400000001</v>
      </c>
    </row>
    <row r="255" spans="2:38" ht="22.05" customHeight="1" x14ac:dyDescent="0.3">
      <c r="B255" s="135"/>
      <c r="C255" s="10" t="s">
        <v>59</v>
      </c>
      <c r="D255" s="11" t="s">
        <v>9</v>
      </c>
      <c r="E255" s="12" t="s">
        <v>112</v>
      </c>
      <c r="F255" s="12">
        <v>17.201450350000002</v>
      </c>
      <c r="G255" s="12">
        <v>16.590639110000001</v>
      </c>
      <c r="H255" s="12">
        <v>14.85720444</v>
      </c>
      <c r="I255" s="12">
        <v>21.311082840000001</v>
      </c>
      <c r="J255" s="12">
        <v>21.041868210000001</v>
      </c>
      <c r="K255" s="12">
        <v>20.209323879999999</v>
      </c>
      <c r="L255" s="12">
        <v>22.927255630000001</v>
      </c>
      <c r="M255" s="12">
        <v>22.8386879</v>
      </c>
      <c r="N255" s="13">
        <v>22.612806320000001</v>
      </c>
      <c r="O255" s="14">
        <v>13.415636060000001</v>
      </c>
      <c r="P255" s="12">
        <v>12.67695427</v>
      </c>
      <c r="Q255" s="12">
        <v>10.70509148</v>
      </c>
      <c r="R255" s="12">
        <v>19.504148480000001</v>
      </c>
      <c r="S255" s="12">
        <v>19.173440930000002</v>
      </c>
      <c r="T255" s="12">
        <v>18.15065384</v>
      </c>
      <c r="U255" s="12">
        <v>22.245134350000001</v>
      </c>
      <c r="V255" s="12">
        <v>22.107475279999999</v>
      </c>
      <c r="W255" s="13">
        <v>21.697336199999999</v>
      </c>
      <c r="X255" s="14">
        <v>6.6631078720000003</v>
      </c>
      <c r="Y255" s="12">
        <v>5.7262802119999998</v>
      </c>
      <c r="Z255" s="12">
        <v>4.0517225269999999</v>
      </c>
      <c r="AA255" s="12">
        <v>16.534217829999999</v>
      </c>
      <c r="AB255" s="12">
        <v>16.135816569999999</v>
      </c>
      <c r="AC255" s="12">
        <v>14.967814450000001</v>
      </c>
      <c r="AD255" s="12">
        <v>20.693052290000001</v>
      </c>
      <c r="AE255" s="12">
        <v>20.517633440000001</v>
      </c>
      <c r="AF255" s="15">
        <v>19.975019450000001</v>
      </c>
      <c r="AG255" s="16">
        <v>17.410308839999999</v>
      </c>
      <c r="AH255" s="12">
        <v>14.25860977</v>
      </c>
      <c r="AI255" s="13">
        <v>8.703052521</v>
      </c>
      <c r="AJ255" s="14">
        <v>16.912151340000001</v>
      </c>
      <c r="AK255" s="12">
        <v>12.21526527</v>
      </c>
      <c r="AL255" s="12">
        <v>4.4504928589999997</v>
      </c>
    </row>
    <row r="256" spans="2:38" ht="22.05" customHeight="1" x14ac:dyDescent="0.3">
      <c r="B256" s="135"/>
      <c r="C256" s="10" t="s">
        <v>60</v>
      </c>
      <c r="D256" s="11" t="s">
        <v>9</v>
      </c>
      <c r="E256" s="12" t="s">
        <v>112</v>
      </c>
      <c r="F256" s="12">
        <v>0.72259497640000003</v>
      </c>
      <c r="G256" s="12">
        <v>0.71857112649999999</v>
      </c>
      <c r="H256" s="12">
        <v>0.70895469190000004</v>
      </c>
      <c r="I256" s="12">
        <v>0.71328717470000003</v>
      </c>
      <c r="J256" s="12">
        <v>0.71238231659999995</v>
      </c>
      <c r="K256" s="12">
        <v>0.71289849279999995</v>
      </c>
      <c r="L256" s="12">
        <v>0.68692153690000002</v>
      </c>
      <c r="M256" s="12">
        <v>0.68668097260000005</v>
      </c>
      <c r="N256" s="13">
        <v>0.6902164221</v>
      </c>
      <c r="O256" s="14">
        <v>0.70064240690000001</v>
      </c>
      <c r="P256" s="12">
        <v>0.68958240749999999</v>
      </c>
      <c r="Q256" s="12">
        <v>0.65898883340000003</v>
      </c>
      <c r="R256" s="12">
        <v>0.71588850020000006</v>
      </c>
      <c r="S256" s="12">
        <v>0.71316754819999995</v>
      </c>
      <c r="T256" s="12">
        <v>0.70905649660000003</v>
      </c>
      <c r="U256" s="12">
        <v>0.69731646780000001</v>
      </c>
      <c r="V256" s="12">
        <v>0.69593167300000003</v>
      </c>
      <c r="W256" s="13">
        <v>0.69695502519999997</v>
      </c>
      <c r="X256" s="14">
        <v>0.55266475680000005</v>
      </c>
      <c r="Y256" s="12">
        <v>0.50767481329999997</v>
      </c>
      <c r="Z256" s="12">
        <v>0.40875026580000001</v>
      </c>
      <c r="AA256" s="12">
        <v>0.69953441620000001</v>
      </c>
      <c r="AB256" s="12">
        <v>0.69221806529999996</v>
      </c>
      <c r="AC256" s="12">
        <v>0.6768320203</v>
      </c>
      <c r="AD256" s="12">
        <v>0.69721633199999999</v>
      </c>
      <c r="AE256" s="12">
        <v>0.69363826510000004</v>
      </c>
      <c r="AF256" s="15">
        <v>0.68989068269999998</v>
      </c>
      <c r="AG256" s="16">
        <v>0.72272580860000002</v>
      </c>
      <c r="AH256" s="12">
        <v>0.70775246619999999</v>
      </c>
      <c r="AI256" s="13">
        <v>0.61829000710000004</v>
      </c>
      <c r="AJ256" s="14">
        <v>0.72222322230000002</v>
      </c>
      <c r="AK256" s="12">
        <v>0.68732410669999999</v>
      </c>
      <c r="AL256" s="12">
        <v>0.44393521549999998</v>
      </c>
    </row>
    <row r="257" spans="2:38" ht="22.05" customHeight="1" x14ac:dyDescent="0.3">
      <c r="B257" s="135"/>
      <c r="C257" s="10" t="s">
        <v>61</v>
      </c>
      <c r="D257" s="11" t="s">
        <v>9</v>
      </c>
      <c r="E257" s="12" t="s">
        <v>112</v>
      </c>
      <c r="F257" s="12">
        <v>22.293117519999999</v>
      </c>
      <c r="G257" s="12">
        <v>22.411323549999999</v>
      </c>
      <c r="H257" s="12">
        <v>22.815591810000001</v>
      </c>
      <c r="I257" s="12">
        <v>20.640962600000002</v>
      </c>
      <c r="J257" s="12">
        <v>20.71390152</v>
      </c>
      <c r="K257" s="12">
        <v>21.021614069999998</v>
      </c>
      <c r="L257" s="12">
        <v>19.165983199999999</v>
      </c>
      <c r="M257" s="12">
        <v>19.200145719999998</v>
      </c>
      <c r="N257" s="13">
        <v>19.42818832</v>
      </c>
      <c r="O257" s="14">
        <v>23.33381271</v>
      </c>
      <c r="P257" s="12">
        <v>23.415596010000002</v>
      </c>
      <c r="Q257" s="12">
        <v>23.700771329999998</v>
      </c>
      <c r="R257" s="12">
        <v>21.346092219999999</v>
      </c>
      <c r="S257" s="12">
        <v>21.396781919999999</v>
      </c>
      <c r="T257" s="12">
        <v>21.669301990000001</v>
      </c>
      <c r="U257" s="12">
        <v>19.779703139999999</v>
      </c>
      <c r="V257" s="12">
        <v>19.791532520000001</v>
      </c>
      <c r="W257" s="13">
        <v>19.99012184</v>
      </c>
      <c r="X257" s="14">
        <v>24.332586289999998</v>
      </c>
      <c r="Y257" s="12">
        <v>24.076690670000001</v>
      </c>
      <c r="Z257" s="12">
        <v>23.17405128</v>
      </c>
      <c r="AA257" s="12">
        <v>22.179082869999998</v>
      </c>
      <c r="AB257" s="12">
        <v>22.183269500000002</v>
      </c>
      <c r="AC257" s="12">
        <v>22.345855709999999</v>
      </c>
      <c r="AD257" s="12">
        <v>20.400796889999999</v>
      </c>
      <c r="AE257" s="12">
        <v>20.375009540000001</v>
      </c>
      <c r="AF257" s="15">
        <v>20.50735092</v>
      </c>
      <c r="AG257" s="16">
        <v>22.220644</v>
      </c>
      <c r="AH257" s="12">
        <v>23.112615590000001</v>
      </c>
      <c r="AI257" s="13">
        <v>24.21615791</v>
      </c>
      <c r="AJ257" s="14">
        <v>22.389282229999999</v>
      </c>
      <c r="AK257" s="12">
        <v>23.624675750000002</v>
      </c>
      <c r="AL257" s="12">
        <v>23.888706209999999</v>
      </c>
    </row>
    <row r="258" spans="2:38" ht="22.05" customHeight="1" x14ac:dyDescent="0.3">
      <c r="B258" s="135"/>
      <c r="C258" s="10" t="s">
        <v>62</v>
      </c>
      <c r="D258" s="11" t="s">
        <v>9</v>
      </c>
      <c r="E258" s="12" t="s">
        <v>112</v>
      </c>
      <c r="F258" s="12">
        <v>0.15572552379999999</v>
      </c>
      <c r="G258" s="12">
        <v>0.15627415480000001</v>
      </c>
      <c r="H258" s="12">
        <v>0.15831933919999999</v>
      </c>
      <c r="I258" s="12">
        <v>0.14527091380000001</v>
      </c>
      <c r="J258" s="12">
        <v>0.14569379390000001</v>
      </c>
      <c r="K258" s="12">
        <v>0.1476315409</v>
      </c>
      <c r="L258" s="12">
        <v>0.1349210143</v>
      </c>
      <c r="M258" s="12">
        <v>0.13512678440000001</v>
      </c>
      <c r="N258" s="13">
        <v>0.1367141902</v>
      </c>
      <c r="O258" s="14">
        <v>0.16095758969999999</v>
      </c>
      <c r="P258" s="12">
        <v>0.16103915869999999</v>
      </c>
      <c r="Q258" s="12">
        <v>0.16168795529999999</v>
      </c>
      <c r="R258" s="12">
        <v>0.149507165</v>
      </c>
      <c r="S258" s="12">
        <v>0.14969970290000001</v>
      </c>
      <c r="T258" s="12">
        <v>0.1511862427</v>
      </c>
      <c r="U258" s="12">
        <v>0.13907036189999999</v>
      </c>
      <c r="V258" s="12">
        <v>0.1390834302</v>
      </c>
      <c r="W258" s="13">
        <v>0.14035601910000001</v>
      </c>
      <c r="X258" s="14">
        <v>0.16197681429999999</v>
      </c>
      <c r="Y258" s="12">
        <v>0.1588300765</v>
      </c>
      <c r="Z258" s="12">
        <v>0.14977516229999999</v>
      </c>
      <c r="AA258" s="12">
        <v>0.15379166599999999</v>
      </c>
      <c r="AB258" s="12">
        <v>0.15354122219999999</v>
      </c>
      <c r="AC258" s="12">
        <v>0.15397334100000001</v>
      </c>
      <c r="AD258" s="12">
        <v>0.14276581999999999</v>
      </c>
      <c r="AE258" s="12">
        <v>0.1424605846</v>
      </c>
      <c r="AF258" s="15">
        <v>0.1431354135</v>
      </c>
      <c r="AG258" s="16">
        <v>0.15535089369999999</v>
      </c>
      <c r="AH258" s="12">
        <v>0.15995889899999999</v>
      </c>
      <c r="AI258" s="13">
        <v>0.16357515750000001</v>
      </c>
      <c r="AJ258" s="14">
        <v>0.1562288553</v>
      </c>
      <c r="AK258" s="12">
        <v>0.16216090320000001</v>
      </c>
      <c r="AL258" s="12">
        <v>0.15524056550000001</v>
      </c>
    </row>
    <row r="259" spans="2:38" ht="22.05" customHeight="1" x14ac:dyDescent="0.3">
      <c r="B259" s="135"/>
      <c r="C259" s="10" t="s">
        <v>63</v>
      </c>
      <c r="D259" s="11" t="s">
        <v>9</v>
      </c>
      <c r="E259" s="12" t="s">
        <v>112</v>
      </c>
      <c r="F259" s="12">
        <v>3.1497611999999999</v>
      </c>
      <c r="G259" s="12">
        <v>2.9744291309999999</v>
      </c>
      <c r="H259" s="12">
        <v>2.501105785</v>
      </c>
      <c r="I259" s="12">
        <v>4.7047400469999996</v>
      </c>
      <c r="J259" s="12">
        <v>4.6033086780000003</v>
      </c>
      <c r="K259" s="12">
        <v>4.2740411759999999</v>
      </c>
      <c r="L259" s="12">
        <v>5.5010304449999996</v>
      </c>
      <c r="M259" s="12">
        <v>5.4676671030000001</v>
      </c>
      <c r="N259" s="13">
        <v>5.3611388209999999</v>
      </c>
      <c r="O259" s="14">
        <v>2.2021033760000002</v>
      </c>
      <c r="P259" s="12">
        <v>2.0533056260000002</v>
      </c>
      <c r="Q259" s="12">
        <v>1.6673971409999999</v>
      </c>
      <c r="R259" s="12">
        <v>3.9940218930000002</v>
      </c>
      <c r="S259" s="12">
        <v>3.8947463039999999</v>
      </c>
      <c r="T259" s="12">
        <v>3.571095943</v>
      </c>
      <c r="U259" s="12">
        <v>5.1436171530000001</v>
      </c>
      <c r="V259" s="12">
        <v>5.0974345210000003</v>
      </c>
      <c r="W259" s="13">
        <v>4.931619167</v>
      </c>
      <c r="X259" s="14">
        <v>1.0082941059999999</v>
      </c>
      <c r="Y259" s="12">
        <v>0.868391633</v>
      </c>
      <c r="Z259" s="12">
        <v>0.62037205699999998</v>
      </c>
      <c r="AA259" s="12">
        <v>3.1690695290000002</v>
      </c>
      <c r="AB259" s="12">
        <v>3.0875396730000002</v>
      </c>
      <c r="AC259" s="12">
        <v>2.8122959139999999</v>
      </c>
      <c r="AD259" s="12">
        <v>4.5780763630000001</v>
      </c>
      <c r="AE259" s="12">
        <v>4.5411510469999996</v>
      </c>
      <c r="AF259" s="15">
        <v>4.3773593899999996</v>
      </c>
      <c r="AG259" s="16">
        <v>3.2251965999999999</v>
      </c>
      <c r="AH259" s="12">
        <v>2.3949270249999999</v>
      </c>
      <c r="AI259" s="13">
        <v>1.342777133</v>
      </c>
      <c r="AJ259" s="14">
        <v>3.052630186</v>
      </c>
      <c r="AK259" s="12">
        <v>1.950802803</v>
      </c>
      <c r="AL259" s="12">
        <v>0.67024159429999997</v>
      </c>
    </row>
    <row r="260" spans="2:38" ht="22.05" customHeight="1" x14ac:dyDescent="0.3">
      <c r="B260" s="135"/>
      <c r="C260" s="127" t="s">
        <v>64</v>
      </c>
      <c r="D260" s="11" t="s">
        <v>9</v>
      </c>
      <c r="E260" s="12" t="s">
        <v>112</v>
      </c>
      <c r="F260" s="124">
        <v>6.5273017879999999</v>
      </c>
      <c r="G260" s="12">
        <v>6.5928220749999999</v>
      </c>
      <c r="H260" s="12">
        <v>6.7865543370000001</v>
      </c>
      <c r="I260" s="12">
        <v>5.8956017489999999</v>
      </c>
      <c r="J260" s="12">
        <v>5.9335160260000004</v>
      </c>
      <c r="K260" s="12">
        <v>6.065119267</v>
      </c>
      <c r="L260" s="12">
        <v>5.365005493</v>
      </c>
      <c r="M260" s="12">
        <v>5.3832182880000001</v>
      </c>
      <c r="N260" s="13">
        <v>5.4719352719999996</v>
      </c>
      <c r="O260" s="14">
        <v>6.9598636630000001</v>
      </c>
      <c r="P260" s="12">
        <v>7.030550957</v>
      </c>
      <c r="Q260" s="12">
        <v>7.2349891660000001</v>
      </c>
      <c r="R260" s="12">
        <v>6.1602315900000004</v>
      </c>
      <c r="S260" s="12">
        <v>6.1943802830000001</v>
      </c>
      <c r="T260" s="12">
        <v>6.3229403499999997</v>
      </c>
      <c r="U260" s="12">
        <v>5.5806112289999996</v>
      </c>
      <c r="V260" s="12">
        <v>5.593475819</v>
      </c>
      <c r="W260" s="13">
        <v>5.6772656440000002</v>
      </c>
      <c r="X260" s="14">
        <v>7.7665052409999999</v>
      </c>
      <c r="Y260" s="12">
        <v>7.8794083600000002</v>
      </c>
      <c r="Z260" s="12">
        <v>8.117525101</v>
      </c>
      <c r="AA260" s="12">
        <v>6.5254130359999998</v>
      </c>
      <c r="AB260" s="12">
        <v>6.5598158839999998</v>
      </c>
      <c r="AC260" s="12">
        <v>6.6883840560000003</v>
      </c>
      <c r="AD260" s="12">
        <v>5.8290977479999997</v>
      </c>
      <c r="AE260" s="12">
        <v>5.8359189029999996</v>
      </c>
      <c r="AF260" s="15">
        <v>5.9114718440000003</v>
      </c>
      <c r="AG260" s="16">
        <v>6.5024523739999998</v>
      </c>
      <c r="AH260" s="12">
        <v>6.8656387329999999</v>
      </c>
      <c r="AI260" s="13">
        <v>7.5075960159999999</v>
      </c>
      <c r="AJ260" s="14">
        <v>6.5614662170000004</v>
      </c>
      <c r="AK260" s="12">
        <v>7.0943636889999997</v>
      </c>
      <c r="AL260" s="12">
        <v>8.0990743639999998</v>
      </c>
    </row>
    <row r="261" spans="2:38" ht="22.05" customHeight="1" x14ac:dyDescent="0.3">
      <c r="B261" s="135"/>
      <c r="C261" s="10" t="s">
        <v>65</v>
      </c>
      <c r="D261" s="11" t="s">
        <v>9</v>
      </c>
      <c r="E261" s="12" t="s">
        <v>112</v>
      </c>
      <c r="F261" s="12">
        <v>0.77233815189999999</v>
      </c>
      <c r="G261" s="12">
        <v>0.78025436400000003</v>
      </c>
      <c r="H261" s="12">
        <v>0.80324357749999997</v>
      </c>
      <c r="I261" s="12">
        <v>0.69786447289999998</v>
      </c>
      <c r="J261" s="12">
        <v>0.70254516600000005</v>
      </c>
      <c r="K261" s="12">
        <v>0.71841979030000003</v>
      </c>
      <c r="L261" s="12">
        <v>0.63436633350000005</v>
      </c>
      <c r="M261" s="12">
        <v>0.63667178150000003</v>
      </c>
      <c r="N261" s="13">
        <v>0.6475054026</v>
      </c>
      <c r="O261" s="14">
        <v>0.82327437400000003</v>
      </c>
      <c r="P261" s="12">
        <v>0.83187359569999997</v>
      </c>
      <c r="Q261" s="12">
        <v>0.85618448260000002</v>
      </c>
      <c r="R261" s="12">
        <v>0.72965556379999996</v>
      </c>
      <c r="S261" s="12">
        <v>0.73394620420000001</v>
      </c>
      <c r="T261" s="12">
        <v>0.74950516219999996</v>
      </c>
      <c r="U261" s="12">
        <v>0.66061520579999999</v>
      </c>
      <c r="V261" s="12">
        <v>0.66233116390000002</v>
      </c>
      <c r="W261" s="13">
        <v>0.67262381319999998</v>
      </c>
      <c r="X261" s="14">
        <v>0.91670739649999999</v>
      </c>
      <c r="Y261" s="12">
        <v>0.93014764790000004</v>
      </c>
      <c r="Z261" s="12">
        <v>0.95798039440000005</v>
      </c>
      <c r="AA261" s="12">
        <v>0.77321702240000001</v>
      </c>
      <c r="AB261" s="12">
        <v>0.77764677999999998</v>
      </c>
      <c r="AC261" s="12">
        <v>0.7933406234</v>
      </c>
      <c r="AD261" s="12">
        <v>0.69077020879999995</v>
      </c>
      <c r="AE261" s="12">
        <v>0.69184929129999995</v>
      </c>
      <c r="AF261" s="15">
        <v>0.70126205679999998</v>
      </c>
      <c r="AG261" s="16">
        <v>0.76922667030000003</v>
      </c>
      <c r="AH261" s="12">
        <v>0.81202268600000005</v>
      </c>
      <c r="AI261" s="13">
        <v>0.88661426310000002</v>
      </c>
      <c r="AJ261" s="14">
        <v>0.77654516699999998</v>
      </c>
      <c r="AK261" s="12">
        <v>0.83922010660000002</v>
      </c>
      <c r="AL261" s="12">
        <v>0.95493364329999997</v>
      </c>
    </row>
    <row r="262" spans="2:38" ht="22.05" customHeight="1" x14ac:dyDescent="0.3">
      <c r="B262" s="135"/>
      <c r="C262" s="10" t="s">
        <v>66</v>
      </c>
      <c r="D262" s="11" t="s">
        <v>9</v>
      </c>
      <c r="E262" s="12" t="s">
        <v>112</v>
      </c>
      <c r="F262" s="12">
        <v>3.5796067709999999</v>
      </c>
      <c r="G262" s="12">
        <v>3.6263556480000001</v>
      </c>
      <c r="H262" s="12">
        <v>3.7537245750000001</v>
      </c>
      <c r="I262" s="12">
        <v>3.2026271820000001</v>
      </c>
      <c r="J262" s="12">
        <v>3.2303214069999999</v>
      </c>
      <c r="K262" s="12">
        <v>3.3163752560000002</v>
      </c>
      <c r="L262" s="12">
        <v>2.8873023990000002</v>
      </c>
      <c r="M262" s="12">
        <v>2.9014542099999998</v>
      </c>
      <c r="N262" s="13">
        <v>2.9586453439999998</v>
      </c>
      <c r="O262" s="14">
        <v>3.839197397</v>
      </c>
      <c r="P262" s="12">
        <v>3.8922772409999999</v>
      </c>
      <c r="Q262" s="12">
        <v>4.0323376660000001</v>
      </c>
      <c r="R262" s="12">
        <v>3.364286661</v>
      </c>
      <c r="S262" s="12">
        <v>3.39144063</v>
      </c>
      <c r="T262" s="12">
        <v>3.4784533980000001</v>
      </c>
      <c r="U262" s="12">
        <v>3.0182490350000002</v>
      </c>
      <c r="V262" s="12">
        <v>3.0304474830000001</v>
      </c>
      <c r="W262" s="13">
        <v>3.0868177409999999</v>
      </c>
      <c r="X262" s="14">
        <v>4.3253917690000003</v>
      </c>
      <c r="Y262" s="12">
        <v>4.4152250290000001</v>
      </c>
      <c r="Z262" s="12">
        <v>4.6077642440000002</v>
      </c>
      <c r="AA262" s="12">
        <v>3.5896577839999999</v>
      </c>
      <c r="AB262" s="12">
        <v>3.6205642220000001</v>
      </c>
      <c r="AC262" s="12">
        <v>3.7141847609999998</v>
      </c>
      <c r="AD262" s="12">
        <v>3.1739213469999998</v>
      </c>
      <c r="AE262" s="12">
        <v>3.1848084929999998</v>
      </c>
      <c r="AF262" s="15">
        <v>3.2402119640000002</v>
      </c>
      <c r="AG262" s="16">
        <v>3.5636975770000001</v>
      </c>
      <c r="AH262" s="12">
        <v>3.7817704679999999</v>
      </c>
      <c r="AI262" s="13">
        <v>4.1656074519999997</v>
      </c>
      <c r="AJ262" s="14">
        <v>3.6010644439999999</v>
      </c>
      <c r="AK262" s="12">
        <v>3.92072916</v>
      </c>
      <c r="AL262" s="12">
        <v>4.5391206740000003</v>
      </c>
    </row>
    <row r="263" spans="2:38" ht="22.05" customHeight="1" x14ac:dyDescent="0.3">
      <c r="B263" s="135"/>
      <c r="C263" s="10" t="s">
        <v>67</v>
      </c>
      <c r="D263" s="11" t="s">
        <v>9</v>
      </c>
      <c r="E263" s="12" t="s">
        <v>112</v>
      </c>
      <c r="F263" s="12">
        <v>4.8203058240000001</v>
      </c>
      <c r="G263" s="12">
        <v>4.8673253059999997</v>
      </c>
      <c r="H263" s="12">
        <v>5.0060896870000002</v>
      </c>
      <c r="I263" s="12">
        <v>4.3619232180000003</v>
      </c>
      <c r="J263" s="12">
        <v>4.3896570209999997</v>
      </c>
      <c r="K263" s="12">
        <v>4.4857969280000001</v>
      </c>
      <c r="L263" s="12">
        <v>3.970154285</v>
      </c>
      <c r="M263" s="12">
        <v>3.9836518760000001</v>
      </c>
      <c r="N263" s="13">
        <v>4.0495457650000004</v>
      </c>
      <c r="O263" s="14">
        <v>5.1312575340000004</v>
      </c>
      <c r="P263" s="12">
        <v>5.1815056799999999</v>
      </c>
      <c r="Q263" s="12">
        <v>5.3264126779999996</v>
      </c>
      <c r="R263" s="12">
        <v>4.5556473730000002</v>
      </c>
      <c r="S263" s="12">
        <v>4.580475807</v>
      </c>
      <c r="T263" s="12">
        <v>4.6737523080000001</v>
      </c>
      <c r="U263" s="12">
        <v>4.1307396890000003</v>
      </c>
      <c r="V263" s="12">
        <v>4.1402649880000002</v>
      </c>
      <c r="W263" s="13">
        <v>4.2021794320000003</v>
      </c>
      <c r="X263" s="14">
        <v>5.6996474270000004</v>
      </c>
      <c r="Y263" s="12">
        <v>5.7760324479999996</v>
      </c>
      <c r="Z263" s="12">
        <v>5.9328637119999996</v>
      </c>
      <c r="AA263" s="12">
        <v>4.8197584149999999</v>
      </c>
      <c r="AB263" s="12">
        <v>4.8444108960000003</v>
      </c>
      <c r="AC263" s="12">
        <v>4.9365544320000003</v>
      </c>
      <c r="AD263" s="12">
        <v>4.3133554460000001</v>
      </c>
      <c r="AE263" s="12">
        <v>4.3183169360000004</v>
      </c>
      <c r="AF263" s="15">
        <v>4.3736505509999999</v>
      </c>
      <c r="AG263" s="16">
        <v>4.8017411230000002</v>
      </c>
      <c r="AH263" s="12">
        <v>5.0630788799999999</v>
      </c>
      <c r="AI263" s="13">
        <v>5.5182900430000004</v>
      </c>
      <c r="AJ263" s="14">
        <v>4.8455801010000004</v>
      </c>
      <c r="AK263" s="12">
        <v>5.2280297280000001</v>
      </c>
      <c r="AL263" s="12">
        <v>5.9269046779999996</v>
      </c>
    </row>
    <row r="264" spans="2:38" ht="22.05" customHeight="1" x14ac:dyDescent="0.3">
      <c r="B264" s="135"/>
      <c r="C264" s="10" t="s">
        <v>68</v>
      </c>
      <c r="D264" s="11" t="s">
        <v>9</v>
      </c>
      <c r="E264" s="12" t="s">
        <v>112</v>
      </c>
      <c r="F264" s="12">
        <v>4.1844310760000001</v>
      </c>
      <c r="G264" s="12">
        <v>4.2496967320000003</v>
      </c>
      <c r="H264" s="12">
        <v>4.4189801219999998</v>
      </c>
      <c r="I264" s="12">
        <v>3.716376066</v>
      </c>
      <c r="J264" s="12">
        <v>3.755518913</v>
      </c>
      <c r="K264" s="12">
        <v>3.8692672250000002</v>
      </c>
      <c r="L264" s="12">
        <v>3.327376127</v>
      </c>
      <c r="M264" s="12">
        <v>3.3480722900000002</v>
      </c>
      <c r="N264" s="13">
        <v>3.4228920939999998</v>
      </c>
      <c r="O264" s="14">
        <v>4.501018524</v>
      </c>
      <c r="P264" s="12">
        <v>4.5760350230000002</v>
      </c>
      <c r="Q264" s="12">
        <v>4.7643661499999999</v>
      </c>
      <c r="R264" s="12">
        <v>3.9151735310000002</v>
      </c>
      <c r="S264" s="12">
        <v>3.9547607899999999</v>
      </c>
      <c r="T264" s="12">
        <v>4.0713639260000001</v>
      </c>
      <c r="U264" s="12">
        <v>3.4878199099999998</v>
      </c>
      <c r="V264" s="12">
        <v>3.506952047</v>
      </c>
      <c r="W264" s="13">
        <v>3.5821464060000001</v>
      </c>
      <c r="X264" s="14">
        <v>5.0886230469999996</v>
      </c>
      <c r="Y264" s="12">
        <v>5.2135944370000002</v>
      </c>
      <c r="Z264" s="12">
        <v>5.4795475009999999</v>
      </c>
      <c r="AA264" s="12">
        <v>4.1918034549999996</v>
      </c>
      <c r="AB264" s="12">
        <v>4.2379727359999997</v>
      </c>
      <c r="AC264" s="12">
        <v>4.3660106660000002</v>
      </c>
      <c r="AD264" s="12">
        <v>3.68042326</v>
      </c>
      <c r="AE264" s="12">
        <v>3.6992723939999999</v>
      </c>
      <c r="AF264" s="15">
        <v>3.7754018309999999</v>
      </c>
      <c r="AG264" s="16">
        <v>4.1652278899999997</v>
      </c>
      <c r="AH264" s="12">
        <v>4.431619167</v>
      </c>
      <c r="AI264" s="13">
        <v>4.8964042660000002</v>
      </c>
      <c r="AJ264" s="14">
        <v>4.2104134560000004</v>
      </c>
      <c r="AK264" s="12">
        <v>4.5994849210000002</v>
      </c>
      <c r="AL264" s="12">
        <v>5.3466868400000003</v>
      </c>
    </row>
    <row r="265" spans="2:38" ht="22.05" customHeight="1" x14ac:dyDescent="0.3">
      <c r="B265" s="135"/>
      <c r="C265" s="10" t="s">
        <v>69</v>
      </c>
      <c r="D265" s="11" t="s">
        <v>9</v>
      </c>
      <c r="E265" s="12" t="s">
        <v>112</v>
      </c>
      <c r="F265" s="12">
        <v>3.4592673779999998</v>
      </c>
      <c r="G265" s="12">
        <v>3.4932942389999999</v>
      </c>
      <c r="H265" s="12">
        <v>3.5942089560000001</v>
      </c>
      <c r="I265" s="12">
        <v>3.1319155689999998</v>
      </c>
      <c r="J265" s="12">
        <v>3.151400089</v>
      </c>
      <c r="K265" s="12">
        <v>3.219141483</v>
      </c>
      <c r="L265" s="12">
        <v>2.8603575229999998</v>
      </c>
      <c r="M265" s="12">
        <v>2.8697350030000002</v>
      </c>
      <c r="N265" s="13">
        <v>2.915063381</v>
      </c>
      <c r="O265" s="14">
        <v>3.6900155539999999</v>
      </c>
      <c r="P265" s="12">
        <v>3.7270202640000001</v>
      </c>
      <c r="Q265" s="12">
        <v>3.833681345</v>
      </c>
      <c r="R265" s="12">
        <v>3.2725155350000001</v>
      </c>
      <c r="S265" s="12">
        <v>3.2904472349999998</v>
      </c>
      <c r="T265" s="12">
        <v>3.3575658800000001</v>
      </c>
      <c r="U265" s="12">
        <v>2.973201752</v>
      </c>
      <c r="V265" s="12">
        <v>2.9800307749999999</v>
      </c>
      <c r="W265" s="13">
        <v>3.0234265329999999</v>
      </c>
      <c r="X265" s="14">
        <v>4.1107058529999998</v>
      </c>
      <c r="Y265" s="12">
        <v>4.1665544509999997</v>
      </c>
      <c r="Z265" s="12">
        <v>4.2791781430000002</v>
      </c>
      <c r="AA265" s="12">
        <v>3.4668374059999998</v>
      </c>
      <c r="AB265" s="12">
        <v>3.4849545960000001</v>
      </c>
      <c r="AC265" s="12">
        <v>3.5520582200000002</v>
      </c>
      <c r="AD265" s="12">
        <v>3.104881287</v>
      </c>
      <c r="AE265" s="12">
        <v>3.1087555889999998</v>
      </c>
      <c r="AF265" s="15">
        <v>3.1482775209999998</v>
      </c>
      <c r="AG265" s="16">
        <v>3.4451701639999999</v>
      </c>
      <c r="AH265" s="12">
        <v>3.6389145850000002</v>
      </c>
      <c r="AI265" s="13">
        <v>3.97614789</v>
      </c>
      <c r="AJ265" s="14">
        <v>3.4783124920000001</v>
      </c>
      <c r="AK265" s="12">
        <v>3.7623755929999998</v>
      </c>
      <c r="AL265" s="12">
        <v>4.2777280810000002</v>
      </c>
    </row>
    <row r="266" spans="2:38" ht="22.05" customHeight="1" x14ac:dyDescent="0.3">
      <c r="B266" s="135"/>
      <c r="C266" s="10" t="s">
        <v>70</v>
      </c>
      <c r="D266" s="11" t="s">
        <v>9</v>
      </c>
      <c r="E266" s="12" t="s">
        <v>112</v>
      </c>
      <c r="F266" s="12">
        <v>5.4981155399999997</v>
      </c>
      <c r="G266" s="12">
        <v>5.5658745769999998</v>
      </c>
      <c r="H266" s="12">
        <v>5.7546467779999997</v>
      </c>
      <c r="I266" s="12">
        <v>4.9280495640000002</v>
      </c>
      <c r="J266" s="12">
        <v>4.9675693509999999</v>
      </c>
      <c r="K266" s="12">
        <v>5.0939531330000003</v>
      </c>
      <c r="L266" s="12">
        <v>4.4557528499999997</v>
      </c>
      <c r="M266" s="12">
        <v>4.4755244259999998</v>
      </c>
      <c r="N266" s="13">
        <v>4.5589985850000003</v>
      </c>
      <c r="O266" s="14">
        <v>5.8941326140000001</v>
      </c>
      <c r="P266" s="12">
        <v>5.970615864</v>
      </c>
      <c r="Q266" s="12">
        <v>6.1772527689999999</v>
      </c>
      <c r="R266" s="12">
        <v>5.1712775229999997</v>
      </c>
      <c r="S266" s="12">
        <v>5.2095050809999996</v>
      </c>
      <c r="T266" s="12">
        <v>5.3369021419999996</v>
      </c>
      <c r="U266" s="12">
        <v>4.6507668500000001</v>
      </c>
      <c r="V266" s="12">
        <v>4.6671991349999997</v>
      </c>
      <c r="W266" s="13">
        <v>4.7490262989999996</v>
      </c>
      <c r="X266" s="14">
        <v>6.6406435970000004</v>
      </c>
      <c r="Y266" s="12">
        <v>6.7707576749999996</v>
      </c>
      <c r="Z266" s="12">
        <v>7.0505738259999999</v>
      </c>
      <c r="AA266" s="12">
        <v>5.5122113229999998</v>
      </c>
      <c r="AB266" s="12">
        <v>5.5550642010000004</v>
      </c>
      <c r="AC266" s="12">
        <v>5.6908283229999999</v>
      </c>
      <c r="AD266" s="12">
        <v>4.8833765979999999</v>
      </c>
      <c r="AE266" s="12">
        <v>4.8971390719999999</v>
      </c>
      <c r="AF266" s="15">
        <v>4.9765791889999997</v>
      </c>
      <c r="AG266" s="16">
        <v>5.4744744299999999</v>
      </c>
      <c r="AH266" s="12">
        <v>5.8068962099999997</v>
      </c>
      <c r="AI266" s="13">
        <v>6.396014214</v>
      </c>
      <c r="AJ266" s="14">
        <v>5.5302267069999997</v>
      </c>
      <c r="AK266" s="12">
        <v>6.0183868409999999</v>
      </c>
      <c r="AL266" s="12">
        <v>6.9671592709999999</v>
      </c>
    </row>
    <row r="267" spans="2:38" ht="22.05" customHeight="1" x14ac:dyDescent="0.3">
      <c r="B267" s="135"/>
      <c r="C267" s="10" t="s">
        <v>71</v>
      </c>
      <c r="D267" s="11" t="s">
        <v>9</v>
      </c>
      <c r="E267" s="12" t="s">
        <v>112</v>
      </c>
      <c r="F267" s="12">
        <v>13.95612335</v>
      </c>
      <c r="G267" s="12">
        <v>14.167475700000001</v>
      </c>
      <c r="H267" s="12">
        <v>14.72208786</v>
      </c>
      <c r="I267" s="12">
        <v>12.40869045</v>
      </c>
      <c r="J267" s="12">
        <v>12.534007069999999</v>
      </c>
      <c r="K267" s="12">
        <v>12.903207780000001</v>
      </c>
      <c r="L267" s="12">
        <v>11.13673401</v>
      </c>
      <c r="M267" s="12">
        <v>11.202259059999999</v>
      </c>
      <c r="N267" s="13">
        <v>11.44309425</v>
      </c>
      <c r="O267" s="14">
        <v>15.018467899999999</v>
      </c>
      <c r="P267" s="12">
        <v>15.26181412</v>
      </c>
      <c r="Q267" s="12">
        <v>15.879580499999999</v>
      </c>
      <c r="R267" s="12">
        <v>13.06862259</v>
      </c>
      <c r="S267" s="12">
        <v>13.19533157</v>
      </c>
      <c r="T267" s="12">
        <v>13.57491493</v>
      </c>
      <c r="U267" s="12">
        <v>11.662663459999999</v>
      </c>
      <c r="V267" s="12">
        <v>11.72281456</v>
      </c>
      <c r="W267" s="13">
        <v>11.965438839999999</v>
      </c>
      <c r="X267" s="14">
        <v>16.99885368</v>
      </c>
      <c r="Y267" s="12">
        <v>17.40771294</v>
      </c>
      <c r="Z267" s="12">
        <v>18.280092239999998</v>
      </c>
      <c r="AA267" s="12">
        <v>13.993228909999999</v>
      </c>
      <c r="AB267" s="12">
        <v>14.14114571</v>
      </c>
      <c r="AC267" s="12">
        <v>14.55832386</v>
      </c>
      <c r="AD267" s="12">
        <v>12.29992199</v>
      </c>
      <c r="AE267" s="12">
        <v>12.35879707</v>
      </c>
      <c r="AF267" s="15">
        <v>12.60477734</v>
      </c>
      <c r="AG267" s="16">
        <v>13.891863819999999</v>
      </c>
      <c r="AH267" s="12">
        <v>14.78513527</v>
      </c>
      <c r="AI267" s="13">
        <v>16.3502388</v>
      </c>
      <c r="AJ267" s="14">
        <v>14.04309464</v>
      </c>
      <c r="AK267" s="12">
        <v>15.34979534</v>
      </c>
      <c r="AL267" s="12">
        <v>17.86994743</v>
      </c>
    </row>
    <row r="268" spans="2:38" ht="22.05" customHeight="1" x14ac:dyDescent="0.3">
      <c r="B268" s="135"/>
      <c r="C268" s="10" t="s">
        <v>72</v>
      </c>
      <c r="D268" s="11" t="s">
        <v>9</v>
      </c>
      <c r="E268" s="12" t="s">
        <v>112</v>
      </c>
      <c r="F268" s="12">
        <v>2.4971759320000002</v>
      </c>
      <c r="G268" s="12">
        <v>2.5359754560000001</v>
      </c>
      <c r="H268" s="12">
        <v>2.637226343</v>
      </c>
      <c r="I268" s="12">
        <v>2.2162353989999999</v>
      </c>
      <c r="J268" s="12">
        <v>2.2393136020000002</v>
      </c>
      <c r="K268" s="12">
        <v>2.306871176</v>
      </c>
      <c r="L268" s="12">
        <v>1.9846411939999999</v>
      </c>
      <c r="M268" s="12">
        <v>1.9967345000000001</v>
      </c>
      <c r="N268" s="13">
        <v>2.0408458710000001</v>
      </c>
      <c r="O268" s="14">
        <v>2.687674522</v>
      </c>
      <c r="P268" s="12">
        <v>2.7322311400000001</v>
      </c>
      <c r="Q268" s="12">
        <v>2.8448436259999998</v>
      </c>
      <c r="R268" s="12">
        <v>2.3347816469999998</v>
      </c>
      <c r="S268" s="12">
        <v>2.3580503460000002</v>
      </c>
      <c r="T268" s="12">
        <v>2.4273023610000002</v>
      </c>
      <c r="U268" s="12">
        <v>2.0794608590000001</v>
      </c>
      <c r="V268" s="12">
        <v>2.0905492309999998</v>
      </c>
      <c r="W268" s="13">
        <v>2.1348683830000001</v>
      </c>
      <c r="X268" s="14">
        <v>3.0433533189999999</v>
      </c>
      <c r="Y268" s="12">
        <v>3.1180427069999999</v>
      </c>
      <c r="Z268" s="12">
        <v>3.2774786950000001</v>
      </c>
      <c r="AA268" s="12">
        <v>2.5006725790000002</v>
      </c>
      <c r="AB268" s="12">
        <v>2.527779818</v>
      </c>
      <c r="AC268" s="12">
        <v>2.6037940979999998</v>
      </c>
      <c r="AD268" s="12">
        <v>2.1940312390000001</v>
      </c>
      <c r="AE268" s="12">
        <v>2.2048659320000001</v>
      </c>
      <c r="AF268" s="15">
        <v>2.2497015</v>
      </c>
      <c r="AG268" s="16">
        <v>2.485979795</v>
      </c>
      <c r="AH268" s="12">
        <v>2.646205664</v>
      </c>
      <c r="AI268" s="13">
        <v>2.9273209570000001</v>
      </c>
      <c r="AJ268" s="14">
        <v>2.5124578479999999</v>
      </c>
      <c r="AK268" s="12">
        <v>2.7467243670000001</v>
      </c>
      <c r="AL268" s="12">
        <v>3.199440718</v>
      </c>
    </row>
    <row r="269" spans="2:38" ht="22.05" customHeight="1" x14ac:dyDescent="0.3">
      <c r="B269" s="135"/>
      <c r="C269" s="10" t="s">
        <v>73</v>
      </c>
      <c r="D269" s="11" t="s">
        <v>9</v>
      </c>
      <c r="E269" s="12" t="s">
        <v>112</v>
      </c>
      <c r="F269" s="12">
        <v>5.28188324</v>
      </c>
      <c r="G269" s="12">
        <v>5.369975567</v>
      </c>
      <c r="H269" s="12">
        <v>5.5943956379999999</v>
      </c>
      <c r="I269" s="12">
        <v>4.6799678800000004</v>
      </c>
      <c r="J269" s="12">
        <v>4.7328715319999999</v>
      </c>
      <c r="K269" s="12">
        <v>4.8826274869999997</v>
      </c>
      <c r="L269" s="12">
        <v>4.1844305989999997</v>
      </c>
      <c r="M269" s="12">
        <v>4.2127661710000002</v>
      </c>
      <c r="N269" s="13">
        <v>4.3104453090000003</v>
      </c>
      <c r="O269" s="14">
        <v>5.6885795589999999</v>
      </c>
      <c r="P269" s="12">
        <v>5.7903451920000002</v>
      </c>
      <c r="Q269" s="12">
        <v>6.0412092209999999</v>
      </c>
      <c r="R269" s="12">
        <v>4.9351468089999999</v>
      </c>
      <c r="S269" s="12">
        <v>4.9893951420000002</v>
      </c>
      <c r="T269" s="12">
        <v>5.1442065240000003</v>
      </c>
      <c r="U269" s="12">
        <v>4.3885617259999998</v>
      </c>
      <c r="V269" s="12">
        <v>4.4154491419999999</v>
      </c>
      <c r="W269" s="13">
        <v>4.5147275919999998</v>
      </c>
      <c r="X269" s="14">
        <v>6.4383735660000001</v>
      </c>
      <c r="Y269" s="12">
        <v>6.605971813</v>
      </c>
      <c r="Z269" s="12">
        <v>6.9606513980000004</v>
      </c>
      <c r="AA269" s="12">
        <v>5.2905535700000001</v>
      </c>
      <c r="AB269" s="12">
        <v>5.3542728420000003</v>
      </c>
      <c r="AC269" s="12">
        <v>5.5255246160000002</v>
      </c>
      <c r="AD269" s="12">
        <v>4.6358070370000002</v>
      </c>
      <c r="AE269" s="12">
        <v>4.6631102560000004</v>
      </c>
      <c r="AF269" s="15">
        <v>4.7649521830000001</v>
      </c>
      <c r="AG269" s="16">
        <v>5.2572326660000002</v>
      </c>
      <c r="AH269" s="12">
        <v>5.5996751790000001</v>
      </c>
      <c r="AI269" s="13">
        <v>6.1939225200000001</v>
      </c>
      <c r="AJ269" s="14">
        <v>5.3152432440000004</v>
      </c>
      <c r="AK269" s="12">
        <v>5.8145866389999998</v>
      </c>
      <c r="AL269" s="12">
        <v>6.7657699579999999</v>
      </c>
    </row>
    <row r="270" spans="2:38" ht="22.05" customHeight="1" x14ac:dyDescent="0.3">
      <c r="B270" s="135"/>
      <c r="C270" s="10" t="s">
        <v>74</v>
      </c>
      <c r="D270" s="11" t="s">
        <v>9</v>
      </c>
      <c r="E270" s="12" t="s">
        <v>112</v>
      </c>
      <c r="F270" s="12">
        <v>3.5079963209999998</v>
      </c>
      <c r="G270" s="12">
        <v>3.56990242</v>
      </c>
      <c r="H270" s="12">
        <v>3.7248589989999998</v>
      </c>
      <c r="I270" s="12">
        <v>3.1015255449999999</v>
      </c>
      <c r="J270" s="12">
        <v>3.1390645500000001</v>
      </c>
      <c r="K270" s="12">
        <v>3.2429223060000001</v>
      </c>
      <c r="L270" s="12">
        <v>2.7652595039999999</v>
      </c>
      <c r="M270" s="12">
        <v>2.7856559750000001</v>
      </c>
      <c r="N270" s="13">
        <v>2.853616953</v>
      </c>
      <c r="O270" s="14">
        <v>3.7780630589999999</v>
      </c>
      <c r="P270" s="12">
        <v>3.8494970799999999</v>
      </c>
      <c r="Q270" s="12">
        <v>4.022680759</v>
      </c>
      <c r="R270" s="12">
        <v>3.2722988129999999</v>
      </c>
      <c r="S270" s="12">
        <v>3.310937166</v>
      </c>
      <c r="T270" s="12">
        <v>3.4183139800000002</v>
      </c>
      <c r="U270" s="12">
        <v>2.9027907850000001</v>
      </c>
      <c r="V270" s="12">
        <v>2.9223818779999999</v>
      </c>
      <c r="W270" s="13">
        <v>2.9915566440000001</v>
      </c>
      <c r="X270" s="14">
        <v>4.2728161809999996</v>
      </c>
      <c r="Y270" s="12">
        <v>4.3888168329999999</v>
      </c>
      <c r="Z270" s="12">
        <v>4.6331024169999999</v>
      </c>
      <c r="AA270" s="12">
        <v>3.5088803770000001</v>
      </c>
      <c r="AB270" s="12">
        <v>3.5542314049999999</v>
      </c>
      <c r="AC270" s="12">
        <v>3.673086643</v>
      </c>
      <c r="AD270" s="12">
        <v>3.068617105</v>
      </c>
      <c r="AE270" s="12">
        <v>3.088730574</v>
      </c>
      <c r="AF270" s="15">
        <v>3.159863949</v>
      </c>
      <c r="AG270" s="16">
        <v>3.4917917250000001</v>
      </c>
      <c r="AH270" s="12">
        <v>3.7194020750000001</v>
      </c>
      <c r="AI270" s="13">
        <v>4.112250328</v>
      </c>
      <c r="AJ270" s="14">
        <v>3.530002117</v>
      </c>
      <c r="AK270" s="12">
        <v>3.8612034319999999</v>
      </c>
      <c r="AL270" s="12">
        <v>4.4874877929999997</v>
      </c>
    </row>
    <row r="271" spans="2:38" ht="22.05" customHeight="1" x14ac:dyDescent="0.3">
      <c r="B271" s="135"/>
      <c r="C271" s="10" t="s">
        <v>75</v>
      </c>
      <c r="D271" s="11" t="s">
        <v>9</v>
      </c>
      <c r="E271" s="12" t="s">
        <v>112</v>
      </c>
      <c r="F271" s="12">
        <v>1.0904982089999999</v>
      </c>
      <c r="G271" s="12">
        <v>1.1117819550000001</v>
      </c>
      <c r="H271" s="12">
        <v>1.163364053</v>
      </c>
      <c r="I271" s="12">
        <v>0.96164000029999996</v>
      </c>
      <c r="J271" s="12">
        <v>0.97472584250000005</v>
      </c>
      <c r="K271" s="12">
        <v>1.009358406</v>
      </c>
      <c r="L271" s="12">
        <v>0.85505938530000003</v>
      </c>
      <c r="M271" s="12">
        <v>0.86236894129999997</v>
      </c>
      <c r="N271" s="13">
        <v>0.88504254819999995</v>
      </c>
      <c r="O271" s="14">
        <v>1.1744390730000001</v>
      </c>
      <c r="P271" s="12">
        <v>1.1990251540000001</v>
      </c>
      <c r="Q271" s="12">
        <v>1.2568041089999999</v>
      </c>
      <c r="R271" s="12">
        <v>1.0152642730000001</v>
      </c>
      <c r="S271" s="12">
        <v>1.028908253</v>
      </c>
      <c r="T271" s="12">
        <v>1.0649400950000001</v>
      </c>
      <c r="U271" s="12">
        <v>0.89836072919999999</v>
      </c>
      <c r="V271" s="12">
        <v>0.90557986499999998</v>
      </c>
      <c r="W271" s="13">
        <v>0.92888325449999998</v>
      </c>
      <c r="X271" s="14">
        <v>1.325762033</v>
      </c>
      <c r="Y271" s="12">
        <v>1.3645765780000001</v>
      </c>
      <c r="Z271" s="12">
        <v>1.445394039</v>
      </c>
      <c r="AA271" s="12">
        <v>1.0889936689999999</v>
      </c>
      <c r="AB271" s="12">
        <v>1.105026364</v>
      </c>
      <c r="AC271" s="12">
        <v>1.145079017</v>
      </c>
      <c r="AD271" s="12">
        <v>0.95053428409999996</v>
      </c>
      <c r="AE271" s="12">
        <v>0.95813488960000004</v>
      </c>
      <c r="AF271" s="15">
        <v>0.98235660790000001</v>
      </c>
      <c r="AG271" s="16">
        <v>1.0854454039999999</v>
      </c>
      <c r="AH271" s="12">
        <v>1.156313181</v>
      </c>
      <c r="AI271" s="13">
        <v>1.2770049569999999</v>
      </c>
      <c r="AJ271" s="14">
        <v>1.0973584649999999</v>
      </c>
      <c r="AK271" s="12">
        <v>1.2000584599999999</v>
      </c>
      <c r="AL271" s="12">
        <v>1.390529275</v>
      </c>
    </row>
    <row r="272" spans="2:38" ht="22.05" customHeight="1" x14ac:dyDescent="0.3">
      <c r="B272" s="135"/>
      <c r="C272" s="10" t="s">
        <v>76</v>
      </c>
      <c r="D272" s="11" t="s">
        <v>9</v>
      </c>
      <c r="E272" s="12" t="s">
        <v>112</v>
      </c>
      <c r="F272" s="12">
        <v>0.2205580771</v>
      </c>
      <c r="G272" s="12">
        <v>0.2249731421</v>
      </c>
      <c r="H272" s="12">
        <v>0.23558425899999999</v>
      </c>
      <c r="I272" s="12">
        <v>0.1943686157</v>
      </c>
      <c r="J272" s="12">
        <v>0.19709640740000001</v>
      </c>
      <c r="K272" s="12">
        <v>0.2042371482</v>
      </c>
      <c r="L272" s="12">
        <v>0.17265179750000001</v>
      </c>
      <c r="M272" s="12">
        <v>0.17418657239999999</v>
      </c>
      <c r="N272" s="13">
        <v>0.1788717359</v>
      </c>
      <c r="O272" s="14">
        <v>0.2374676466</v>
      </c>
      <c r="P272" s="12">
        <v>0.24256300929999999</v>
      </c>
      <c r="Q272" s="12">
        <v>0.25444453950000001</v>
      </c>
      <c r="R272" s="12">
        <v>0.2052160203</v>
      </c>
      <c r="S272" s="12">
        <v>0.208064422</v>
      </c>
      <c r="T272" s="12">
        <v>0.21549476679999999</v>
      </c>
      <c r="U272" s="12">
        <v>0.18144297600000001</v>
      </c>
      <c r="V272" s="12">
        <v>0.1829657257</v>
      </c>
      <c r="W272" s="13">
        <v>0.18778423960000001</v>
      </c>
      <c r="X272" s="14">
        <v>0.2678254545</v>
      </c>
      <c r="Y272" s="12">
        <v>0.2758056223</v>
      </c>
      <c r="Z272" s="12">
        <v>0.29237559439999999</v>
      </c>
      <c r="AA272" s="12">
        <v>0.22008414570000001</v>
      </c>
      <c r="AB272" s="12">
        <v>0.22342734040000001</v>
      </c>
      <c r="AC272" s="12">
        <v>0.2316855192</v>
      </c>
      <c r="AD272" s="12">
        <v>0.1920065433</v>
      </c>
      <c r="AE272" s="12">
        <v>0.193614915</v>
      </c>
      <c r="AF272" s="15">
        <v>0.19862750169999999</v>
      </c>
      <c r="AG272" s="16">
        <v>0.21954362090000001</v>
      </c>
      <c r="AH272" s="12">
        <v>0.23382708429999999</v>
      </c>
      <c r="AI272" s="13">
        <v>0.25806859139999999</v>
      </c>
      <c r="AJ272" s="14">
        <v>0.22193711999999999</v>
      </c>
      <c r="AK272" s="12">
        <v>0.24261167650000001</v>
      </c>
      <c r="AL272" s="12">
        <v>0.28076627850000002</v>
      </c>
    </row>
    <row r="273" spans="2:38" ht="22.05" customHeight="1" x14ac:dyDescent="0.3">
      <c r="B273" s="135"/>
      <c r="C273" s="10" t="s">
        <v>77</v>
      </c>
      <c r="D273" s="11" t="s">
        <v>9</v>
      </c>
      <c r="E273" s="12" t="s">
        <v>112</v>
      </c>
      <c r="F273" s="12">
        <v>2.05293335E-2</v>
      </c>
      <c r="G273" s="12">
        <v>2.095598169E-2</v>
      </c>
      <c r="H273" s="12">
        <v>2.1968992430000001E-2</v>
      </c>
      <c r="I273" s="12">
        <v>1.8077561629999999E-2</v>
      </c>
      <c r="J273" s="12">
        <v>1.8342634659999999E-2</v>
      </c>
      <c r="K273" s="12">
        <v>1.9025042650000001E-2</v>
      </c>
      <c r="L273" s="12">
        <v>1.6044097019999998E-2</v>
      </c>
      <c r="M273" s="12">
        <v>1.6194822269999999E-2</v>
      </c>
      <c r="N273" s="13">
        <v>1.6642918810000001E-2</v>
      </c>
      <c r="O273" s="14">
        <v>2.2096978499999999E-2</v>
      </c>
      <c r="P273" s="12">
        <v>2.258909307E-2</v>
      </c>
      <c r="Q273" s="12">
        <v>2.3723609749999999E-2</v>
      </c>
      <c r="R273" s="12">
        <v>1.9087189809999999E-2</v>
      </c>
      <c r="S273" s="12">
        <v>1.9364977259999999E-2</v>
      </c>
      <c r="T273" s="12">
        <v>2.0076343789999999E-2</v>
      </c>
      <c r="U273" s="12">
        <v>1.6863521190000001E-2</v>
      </c>
      <c r="V273" s="12">
        <v>1.7014255749999999E-2</v>
      </c>
      <c r="W273" s="13">
        <v>1.7476471140000002E-2</v>
      </c>
      <c r="X273" s="14">
        <v>2.4893300609999999E-2</v>
      </c>
      <c r="Y273" s="12">
        <v>2.5655165309999999E-2</v>
      </c>
      <c r="Z273" s="12">
        <v>2.723014541E-2</v>
      </c>
      <c r="AA273" s="12">
        <v>2.046662942E-2</v>
      </c>
      <c r="AB273" s="12">
        <v>2.0792366940000001E-2</v>
      </c>
      <c r="AC273" s="12">
        <v>2.1583572030000001E-2</v>
      </c>
      <c r="AD273" s="12">
        <v>1.78472735E-2</v>
      </c>
      <c r="AE273" s="12">
        <v>1.8007475879999998E-2</v>
      </c>
      <c r="AF273" s="15">
        <v>1.8489778040000002E-2</v>
      </c>
      <c r="AG273" s="16">
        <v>2.043558098E-2</v>
      </c>
      <c r="AH273" s="12">
        <v>2.1760709579999999E-2</v>
      </c>
      <c r="AI273" s="13">
        <v>2.3997878659999999E-2</v>
      </c>
      <c r="AJ273" s="14">
        <v>2.0656943319999999E-2</v>
      </c>
      <c r="AK273" s="12">
        <v>2.2571783509999999E-2</v>
      </c>
      <c r="AL273" s="12">
        <v>2.607763745E-2</v>
      </c>
    </row>
    <row r="274" spans="2:38" ht="22.05" customHeight="1" x14ac:dyDescent="0.3">
      <c r="B274" s="135"/>
      <c r="C274" s="10" t="s">
        <v>78</v>
      </c>
      <c r="D274" s="11" t="s">
        <v>9</v>
      </c>
      <c r="E274" s="12" t="s">
        <v>112</v>
      </c>
      <c r="F274" s="12">
        <v>4.1370891030000002E-2</v>
      </c>
      <c r="G274" s="12">
        <v>4.2240723969999998E-2</v>
      </c>
      <c r="H274" s="12">
        <v>4.4298004359999997E-2</v>
      </c>
      <c r="I274" s="12">
        <v>3.6420714110000002E-2</v>
      </c>
      <c r="J274" s="12">
        <v>3.6962389950000001E-2</v>
      </c>
      <c r="K274" s="12">
        <v>3.8349889220000002E-2</v>
      </c>
      <c r="L274" s="12">
        <v>3.2309729609999997E-2</v>
      </c>
      <c r="M274" s="12">
        <v>3.2618775959999999E-2</v>
      </c>
      <c r="N274" s="13">
        <v>3.3530920739999998E-2</v>
      </c>
      <c r="O274" s="14">
        <v>4.4521432370000003E-2</v>
      </c>
      <c r="P274" s="12">
        <v>4.5524135229999999E-2</v>
      </c>
      <c r="Q274" s="12">
        <v>4.7827545550000003E-2</v>
      </c>
      <c r="R274" s="12">
        <v>3.8453888149999997E-2</v>
      </c>
      <c r="S274" s="12">
        <v>3.902183846E-2</v>
      </c>
      <c r="T274" s="12">
        <v>4.0468156339999999E-2</v>
      </c>
      <c r="U274" s="12">
        <v>3.396295756E-2</v>
      </c>
      <c r="V274" s="12">
        <v>3.4272570160000002E-2</v>
      </c>
      <c r="W274" s="13">
        <v>3.521361202E-2</v>
      </c>
      <c r="X274" s="14">
        <v>5.0130013379999998E-2</v>
      </c>
      <c r="Y274" s="12">
        <v>5.1676347849999998E-2</v>
      </c>
      <c r="Z274" s="12">
        <v>5.4868839680000003E-2</v>
      </c>
      <c r="AA274" s="12">
        <v>4.1227500889999998E-2</v>
      </c>
      <c r="AB274" s="12">
        <v>4.1892986739999999E-2</v>
      </c>
      <c r="AC274" s="12">
        <v>4.3501287700000002E-2</v>
      </c>
      <c r="AD274" s="12">
        <v>3.5944867880000002E-2</v>
      </c>
      <c r="AE274" s="12">
        <v>3.6274261770000003E-2</v>
      </c>
      <c r="AF274" s="15">
        <v>3.7256419659999998E-2</v>
      </c>
      <c r="AG274" s="16">
        <v>4.1182909160000003E-2</v>
      </c>
      <c r="AH274" s="12">
        <v>4.3846730139999998E-2</v>
      </c>
      <c r="AI274" s="13">
        <v>4.8336468639999998E-2</v>
      </c>
      <c r="AJ274" s="14">
        <v>4.1626982389999997E-2</v>
      </c>
      <c r="AK274" s="12">
        <v>4.5474022629999999E-2</v>
      </c>
      <c r="AL274" s="12">
        <v>5.2500464019999998E-2</v>
      </c>
    </row>
    <row r="275" spans="2:38" ht="22.05" customHeight="1" x14ac:dyDescent="0.3">
      <c r="B275" s="135"/>
      <c r="C275" s="10" t="s">
        <v>79</v>
      </c>
      <c r="D275" s="11" t="s">
        <v>9</v>
      </c>
      <c r="E275" s="12" t="s">
        <v>112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3">
        <v>0</v>
      </c>
      <c r="O275" s="14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3">
        <v>0</v>
      </c>
      <c r="X275" s="14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5">
        <v>0</v>
      </c>
      <c r="AG275" s="16">
        <v>0</v>
      </c>
      <c r="AH275" s="12">
        <v>0</v>
      </c>
      <c r="AI275" s="13">
        <v>0</v>
      </c>
      <c r="AJ275" s="14">
        <v>0</v>
      </c>
      <c r="AK275" s="12">
        <v>0</v>
      </c>
      <c r="AL275" s="12">
        <v>0</v>
      </c>
    </row>
    <row r="276" spans="2:38" ht="22.05" customHeight="1" x14ac:dyDescent="0.3">
      <c r="B276" s="135"/>
      <c r="C276" s="10" t="s">
        <v>80</v>
      </c>
      <c r="D276" s="11" t="s">
        <v>9</v>
      </c>
      <c r="E276" s="12"/>
      <c r="F276" s="12">
        <v>99.999993350713254</v>
      </c>
      <c r="G276" s="12">
        <v>100.00000179393551</v>
      </c>
      <c r="H276" s="12">
        <v>99.999983171339565</v>
      </c>
      <c r="I276" s="12">
        <v>100.00000415538736</v>
      </c>
      <c r="J276" s="12">
        <v>99.999999355934435</v>
      </c>
      <c r="K276" s="12">
        <v>100.00000870054544</v>
      </c>
      <c r="L276" s="12">
        <v>99.999994100481416</v>
      </c>
      <c r="M276" s="12">
        <v>99.999994733672509</v>
      </c>
      <c r="N276" s="13">
        <v>100.00000056319368</v>
      </c>
      <c r="O276" s="14">
        <v>99.999990986100443</v>
      </c>
      <c r="P276" s="12">
        <v>100.0000137611062</v>
      </c>
      <c r="Q276" s="12">
        <v>100.00000006290958</v>
      </c>
      <c r="R276" s="12">
        <v>100.00000017210803</v>
      </c>
      <c r="S276" s="12">
        <v>99.999997637220716</v>
      </c>
      <c r="T276" s="12">
        <v>100.00000184761358</v>
      </c>
      <c r="U276" s="12">
        <v>100.00000851378776</v>
      </c>
      <c r="V276" s="12">
        <v>99.999982451904614</v>
      </c>
      <c r="W276" s="13">
        <v>99.999997738632672</v>
      </c>
      <c r="X276" s="14">
        <v>99.999996810662125</v>
      </c>
      <c r="Y276" s="12">
        <v>99.999993792647302</v>
      </c>
      <c r="Z276" s="12">
        <v>100.0000088749845</v>
      </c>
      <c r="AA276" s="12">
        <v>99.999991213359777</v>
      </c>
      <c r="AB276" s="12">
        <v>100.00000818314655</v>
      </c>
      <c r="AC276" s="12">
        <v>99.999995495053199</v>
      </c>
      <c r="AD276" s="12">
        <v>100.00000224406739</v>
      </c>
      <c r="AE276" s="12">
        <v>99.999985240041624</v>
      </c>
      <c r="AF276" s="15">
        <v>100.00000356776987</v>
      </c>
      <c r="AG276" s="16">
        <v>100.00001223862779</v>
      </c>
      <c r="AH276" s="12">
        <v>100.00000099380676</v>
      </c>
      <c r="AI276" s="13">
        <v>99.999987884573429</v>
      </c>
      <c r="AJ276" s="14">
        <v>100.00001074579104</v>
      </c>
      <c r="AK276" s="12">
        <v>99.999995039598176</v>
      </c>
      <c r="AL276" s="12">
        <v>99.999989090671747</v>
      </c>
    </row>
    <row r="277" spans="2:38" ht="8.5500000000000007" customHeight="1" x14ac:dyDescent="0.3"/>
    <row r="278" spans="2:38" ht="19.95" customHeight="1" thickBot="1" x14ac:dyDescent="0.35"/>
    <row r="279" spans="2:38" s="85" customFormat="1" ht="22.05" customHeight="1" thickTop="1" x14ac:dyDescent="0.3">
      <c r="B279" s="105" t="s">
        <v>154</v>
      </c>
      <c r="C279" s="137" t="s">
        <v>151</v>
      </c>
      <c r="D279" s="80" t="s">
        <v>150</v>
      </c>
      <c r="E279" s="80" t="s">
        <v>152</v>
      </c>
      <c r="F279" s="80">
        <f>F13*1000</f>
        <v>86475.101559999996</v>
      </c>
      <c r="G279" s="80">
        <f t="shared" ref="G279:AL279" si="0">G13*1000</f>
        <v>86475.046879999994</v>
      </c>
      <c r="H279" s="80">
        <f t="shared" si="0"/>
        <v>86475.046879999994</v>
      </c>
      <c r="I279" s="80">
        <f t="shared" si="0"/>
        <v>86475.046879999994</v>
      </c>
      <c r="J279" s="80">
        <f t="shared" si="0"/>
        <v>86475.101559999996</v>
      </c>
      <c r="K279" s="80">
        <f t="shared" si="0"/>
        <v>86475.101559999996</v>
      </c>
      <c r="L279" s="80">
        <f t="shared" si="0"/>
        <v>86475.046879999994</v>
      </c>
      <c r="M279" s="80">
        <f t="shared" si="0"/>
        <v>86475.046879999994</v>
      </c>
      <c r="N279" s="81">
        <f t="shared" si="0"/>
        <v>86475.101559999996</v>
      </c>
      <c r="O279" s="82">
        <f t="shared" si="0"/>
        <v>86475.101559999996</v>
      </c>
      <c r="P279" s="80">
        <f t="shared" si="0"/>
        <v>86475.046879999994</v>
      </c>
      <c r="Q279" s="80">
        <f t="shared" si="0"/>
        <v>86475.046879999994</v>
      </c>
      <c r="R279" s="80">
        <f t="shared" si="0"/>
        <v>86475.101559999996</v>
      </c>
      <c r="S279" s="80">
        <f t="shared" si="0"/>
        <v>86475.101559999996</v>
      </c>
      <c r="T279" s="80">
        <f t="shared" si="0"/>
        <v>86475.101559999996</v>
      </c>
      <c r="U279" s="80">
        <f t="shared" si="0"/>
        <v>86475.101559999996</v>
      </c>
      <c r="V279" s="80">
        <f t="shared" si="0"/>
        <v>86475.101559999996</v>
      </c>
      <c r="W279" s="83">
        <f t="shared" si="0"/>
        <v>86475.101559999996</v>
      </c>
      <c r="X279" s="84">
        <f t="shared" si="0"/>
        <v>86475.101559999996</v>
      </c>
      <c r="Y279" s="80">
        <f t="shared" si="0"/>
        <v>86475.101559999996</v>
      </c>
      <c r="Z279" s="80">
        <f t="shared" si="0"/>
        <v>86475.101559999996</v>
      </c>
      <c r="AA279" s="80">
        <f t="shared" si="0"/>
        <v>86475.101559999996</v>
      </c>
      <c r="AB279" s="80">
        <f t="shared" si="0"/>
        <v>86475.101559999996</v>
      </c>
      <c r="AC279" s="80">
        <f t="shared" si="0"/>
        <v>86475.101559999996</v>
      </c>
      <c r="AD279" s="80">
        <f t="shared" si="0"/>
        <v>86475.101559999996</v>
      </c>
      <c r="AE279" s="80">
        <f t="shared" si="0"/>
        <v>86475.101559999996</v>
      </c>
      <c r="AF279" s="81">
        <f t="shared" si="0"/>
        <v>86475.101559999996</v>
      </c>
      <c r="AG279" s="82">
        <f t="shared" si="0"/>
        <v>95122.546879999994</v>
      </c>
      <c r="AH279" s="80">
        <f t="shared" si="0"/>
        <v>95122.546879999994</v>
      </c>
      <c r="AI279" s="83">
        <f t="shared" si="0"/>
        <v>95122.546879999994</v>
      </c>
      <c r="AJ279" s="84">
        <f t="shared" si="0"/>
        <v>77827.539059999996</v>
      </c>
      <c r="AK279" s="80">
        <f t="shared" si="0"/>
        <v>77827.539059999996</v>
      </c>
      <c r="AL279" s="80">
        <f t="shared" si="0"/>
        <v>77827.539059999996</v>
      </c>
    </row>
    <row r="280" spans="2:38" ht="22.05" customHeight="1" x14ac:dyDescent="0.3">
      <c r="B280" s="106"/>
      <c r="C280" s="10" t="s">
        <v>26</v>
      </c>
      <c r="D280" s="11" t="s">
        <v>150</v>
      </c>
      <c r="E280" s="12" t="s">
        <v>21</v>
      </c>
      <c r="F280" s="88">
        <f>F$279*F17/100+0.001</f>
        <v>1E-3</v>
      </c>
      <c r="G280" s="88">
        <f t="shared" ref="G280:AL280" si="1">G$279*G17/100+0.001</f>
        <v>1E-3</v>
      </c>
      <c r="H280" s="88">
        <f t="shared" si="1"/>
        <v>1E-3</v>
      </c>
      <c r="I280" s="88">
        <f t="shared" si="1"/>
        <v>1E-3</v>
      </c>
      <c r="J280" s="88">
        <f t="shared" si="1"/>
        <v>1E-3</v>
      </c>
      <c r="K280" s="88">
        <f t="shared" si="1"/>
        <v>1E-3</v>
      </c>
      <c r="L280" s="88">
        <f t="shared" si="1"/>
        <v>1E-3</v>
      </c>
      <c r="M280" s="88">
        <f t="shared" si="1"/>
        <v>1E-3</v>
      </c>
      <c r="N280" s="89">
        <f t="shared" si="1"/>
        <v>1E-3</v>
      </c>
      <c r="O280" s="91">
        <f t="shared" si="1"/>
        <v>1E-3</v>
      </c>
      <c r="P280" s="88">
        <f t="shared" si="1"/>
        <v>1E-3</v>
      </c>
      <c r="Q280" s="88">
        <f t="shared" si="1"/>
        <v>1E-3</v>
      </c>
      <c r="R280" s="88">
        <f t="shared" si="1"/>
        <v>1E-3</v>
      </c>
      <c r="S280" s="88">
        <f t="shared" si="1"/>
        <v>1E-3</v>
      </c>
      <c r="T280" s="88">
        <f t="shared" si="1"/>
        <v>1E-3</v>
      </c>
      <c r="U280" s="88">
        <f t="shared" si="1"/>
        <v>1E-3</v>
      </c>
      <c r="V280" s="88">
        <f t="shared" si="1"/>
        <v>1E-3</v>
      </c>
      <c r="W280" s="92">
        <f t="shared" si="1"/>
        <v>1E-3</v>
      </c>
      <c r="X280" s="90">
        <f t="shared" si="1"/>
        <v>1E-3</v>
      </c>
      <c r="Y280" s="88">
        <f t="shared" si="1"/>
        <v>1E-3</v>
      </c>
      <c r="Z280" s="88">
        <f t="shared" si="1"/>
        <v>1E-3</v>
      </c>
      <c r="AA280" s="88">
        <f t="shared" si="1"/>
        <v>1E-3</v>
      </c>
      <c r="AB280" s="88">
        <f t="shared" si="1"/>
        <v>1E-3</v>
      </c>
      <c r="AC280" s="88">
        <f t="shared" si="1"/>
        <v>1E-3</v>
      </c>
      <c r="AD280" s="88">
        <f t="shared" si="1"/>
        <v>1E-3</v>
      </c>
      <c r="AE280" s="88">
        <f t="shared" si="1"/>
        <v>1E-3</v>
      </c>
      <c r="AF280" s="89">
        <f t="shared" si="1"/>
        <v>1E-3</v>
      </c>
      <c r="AG280" s="91">
        <f t="shared" si="1"/>
        <v>1E-3</v>
      </c>
      <c r="AH280" s="88">
        <f t="shared" si="1"/>
        <v>1E-3</v>
      </c>
      <c r="AI280" s="92">
        <f t="shared" si="1"/>
        <v>1E-3</v>
      </c>
      <c r="AJ280" s="90">
        <f t="shared" si="1"/>
        <v>1E-3</v>
      </c>
      <c r="AK280" s="88">
        <f t="shared" si="1"/>
        <v>1E-3</v>
      </c>
      <c r="AL280" s="88">
        <f t="shared" si="1"/>
        <v>1E-3</v>
      </c>
    </row>
    <row r="281" spans="2:38" ht="22.05" customHeight="1" x14ac:dyDescent="0.3">
      <c r="B281" s="106"/>
      <c r="C281" s="10" t="s">
        <v>27</v>
      </c>
      <c r="D281" s="11" t="s">
        <v>150</v>
      </c>
      <c r="E281" s="12" t="s">
        <v>21</v>
      </c>
      <c r="F281" s="88">
        <f>F$279*F18/100+0.001</f>
        <v>1E-3</v>
      </c>
      <c r="G281" s="88">
        <f t="shared" ref="G281:AL281" si="2">G$279*G18/100+0.001</f>
        <v>1E-3</v>
      </c>
      <c r="H281" s="88">
        <f t="shared" si="2"/>
        <v>1E-3</v>
      </c>
      <c r="I281" s="88">
        <f t="shared" si="2"/>
        <v>1E-3</v>
      </c>
      <c r="J281" s="88">
        <f t="shared" si="2"/>
        <v>1E-3</v>
      </c>
      <c r="K281" s="88">
        <f t="shared" si="2"/>
        <v>1E-3</v>
      </c>
      <c r="L281" s="88">
        <f t="shared" si="2"/>
        <v>1E-3</v>
      </c>
      <c r="M281" s="88">
        <f t="shared" si="2"/>
        <v>1E-3</v>
      </c>
      <c r="N281" s="89">
        <f t="shared" si="2"/>
        <v>1E-3</v>
      </c>
      <c r="O281" s="91">
        <f t="shared" si="2"/>
        <v>1E-3</v>
      </c>
      <c r="P281" s="88">
        <f t="shared" si="2"/>
        <v>1E-3</v>
      </c>
      <c r="Q281" s="88">
        <f t="shared" si="2"/>
        <v>1E-3</v>
      </c>
      <c r="R281" s="88">
        <f t="shared" si="2"/>
        <v>1E-3</v>
      </c>
      <c r="S281" s="88">
        <f t="shared" si="2"/>
        <v>1E-3</v>
      </c>
      <c r="T281" s="88">
        <f t="shared" si="2"/>
        <v>1E-3</v>
      </c>
      <c r="U281" s="88">
        <f t="shared" si="2"/>
        <v>1E-3</v>
      </c>
      <c r="V281" s="88">
        <f t="shared" si="2"/>
        <v>1E-3</v>
      </c>
      <c r="W281" s="92">
        <f t="shared" si="2"/>
        <v>1E-3</v>
      </c>
      <c r="X281" s="90">
        <f t="shared" si="2"/>
        <v>1E-3</v>
      </c>
      <c r="Y281" s="88">
        <f t="shared" si="2"/>
        <v>1E-3</v>
      </c>
      <c r="Z281" s="88">
        <f t="shared" si="2"/>
        <v>1E-3</v>
      </c>
      <c r="AA281" s="88">
        <f t="shared" si="2"/>
        <v>1E-3</v>
      </c>
      <c r="AB281" s="88">
        <f t="shared" si="2"/>
        <v>1E-3</v>
      </c>
      <c r="AC281" s="88">
        <f t="shared" si="2"/>
        <v>1E-3</v>
      </c>
      <c r="AD281" s="88">
        <f t="shared" si="2"/>
        <v>1E-3</v>
      </c>
      <c r="AE281" s="88">
        <f t="shared" si="2"/>
        <v>1E-3</v>
      </c>
      <c r="AF281" s="89">
        <f t="shared" si="2"/>
        <v>1E-3</v>
      </c>
      <c r="AG281" s="91">
        <f t="shared" si="2"/>
        <v>1E-3</v>
      </c>
      <c r="AH281" s="88">
        <f t="shared" si="2"/>
        <v>1E-3</v>
      </c>
      <c r="AI281" s="92">
        <f t="shared" si="2"/>
        <v>1E-3</v>
      </c>
      <c r="AJ281" s="90">
        <f t="shared" si="2"/>
        <v>1E-3</v>
      </c>
      <c r="AK281" s="88">
        <f t="shared" si="2"/>
        <v>1E-3</v>
      </c>
      <c r="AL281" s="88">
        <f t="shared" si="2"/>
        <v>1E-3</v>
      </c>
    </row>
    <row r="282" spans="2:38" ht="22.05" customHeight="1" x14ac:dyDescent="0.3">
      <c r="B282" s="106"/>
      <c r="C282" s="10" t="s">
        <v>28</v>
      </c>
      <c r="D282" s="11" t="s">
        <v>150</v>
      </c>
      <c r="E282" s="12" t="s">
        <v>21</v>
      </c>
      <c r="F282" s="88">
        <f>F$279*F19/100+0.001</f>
        <v>1E-3</v>
      </c>
      <c r="G282" s="88">
        <f t="shared" ref="G282:AL282" si="3">G$279*G19/100+0.001</f>
        <v>1E-3</v>
      </c>
      <c r="H282" s="88">
        <f t="shared" si="3"/>
        <v>1E-3</v>
      </c>
      <c r="I282" s="88">
        <f t="shared" si="3"/>
        <v>1E-3</v>
      </c>
      <c r="J282" s="88">
        <f t="shared" si="3"/>
        <v>1E-3</v>
      </c>
      <c r="K282" s="88">
        <f t="shared" si="3"/>
        <v>1E-3</v>
      </c>
      <c r="L282" s="88">
        <f t="shared" si="3"/>
        <v>1E-3</v>
      </c>
      <c r="M282" s="88">
        <f t="shared" si="3"/>
        <v>1E-3</v>
      </c>
      <c r="N282" s="89">
        <f t="shared" si="3"/>
        <v>1E-3</v>
      </c>
      <c r="O282" s="91">
        <f t="shared" si="3"/>
        <v>1E-3</v>
      </c>
      <c r="P282" s="88">
        <f t="shared" si="3"/>
        <v>1E-3</v>
      </c>
      <c r="Q282" s="88">
        <f t="shared" si="3"/>
        <v>1E-3</v>
      </c>
      <c r="R282" s="88">
        <f t="shared" si="3"/>
        <v>1E-3</v>
      </c>
      <c r="S282" s="88">
        <f t="shared" si="3"/>
        <v>1E-3</v>
      </c>
      <c r="T282" s="88">
        <f t="shared" si="3"/>
        <v>1E-3</v>
      </c>
      <c r="U282" s="88">
        <f t="shared" si="3"/>
        <v>1E-3</v>
      </c>
      <c r="V282" s="88">
        <f t="shared" si="3"/>
        <v>1E-3</v>
      </c>
      <c r="W282" s="92">
        <f t="shared" si="3"/>
        <v>1E-3</v>
      </c>
      <c r="X282" s="90">
        <f t="shared" si="3"/>
        <v>1E-3</v>
      </c>
      <c r="Y282" s="88">
        <f t="shared" si="3"/>
        <v>1E-3</v>
      </c>
      <c r="Z282" s="88">
        <f t="shared" si="3"/>
        <v>1E-3</v>
      </c>
      <c r="AA282" s="88">
        <f t="shared" si="3"/>
        <v>1E-3</v>
      </c>
      <c r="AB282" s="88">
        <f t="shared" si="3"/>
        <v>1E-3</v>
      </c>
      <c r="AC282" s="88">
        <f t="shared" si="3"/>
        <v>1E-3</v>
      </c>
      <c r="AD282" s="88">
        <f t="shared" si="3"/>
        <v>1E-3</v>
      </c>
      <c r="AE282" s="88">
        <f t="shared" si="3"/>
        <v>1E-3</v>
      </c>
      <c r="AF282" s="89">
        <f t="shared" si="3"/>
        <v>1E-3</v>
      </c>
      <c r="AG282" s="91">
        <f t="shared" si="3"/>
        <v>1E-3</v>
      </c>
      <c r="AH282" s="88">
        <f t="shared" si="3"/>
        <v>1E-3</v>
      </c>
      <c r="AI282" s="92">
        <f t="shared" si="3"/>
        <v>1E-3</v>
      </c>
      <c r="AJ282" s="90">
        <f t="shared" si="3"/>
        <v>1E-3</v>
      </c>
      <c r="AK282" s="88">
        <f t="shared" si="3"/>
        <v>1E-3</v>
      </c>
      <c r="AL282" s="88">
        <f t="shared" si="3"/>
        <v>1E-3</v>
      </c>
    </row>
    <row r="283" spans="2:38" ht="22.05" customHeight="1" x14ac:dyDescent="0.3">
      <c r="B283" s="106"/>
      <c r="C283" s="10" t="s">
        <v>29</v>
      </c>
      <c r="D283" s="11" t="s">
        <v>150</v>
      </c>
      <c r="E283" s="12" t="s">
        <v>21</v>
      </c>
      <c r="F283" s="12">
        <f t="shared" ref="F283:F332" si="4">F$279*F20/100</f>
        <v>1.7294676841544114</v>
      </c>
      <c r="G283" s="12">
        <f t="shared" ref="G283:AL283" si="5">G$279*G20/100</f>
        <v>1.7294665905761297</v>
      </c>
      <c r="H283" s="12">
        <f t="shared" si="5"/>
        <v>1.7294665905761297</v>
      </c>
      <c r="I283" s="12">
        <f t="shared" si="5"/>
        <v>1.7294665905761297</v>
      </c>
      <c r="J283" s="12">
        <f t="shared" si="5"/>
        <v>1.7294676841544114</v>
      </c>
      <c r="K283" s="12">
        <f t="shared" si="5"/>
        <v>1.7294676841544114</v>
      </c>
      <c r="L283" s="12">
        <f t="shared" si="5"/>
        <v>1.7294665905761297</v>
      </c>
      <c r="M283" s="12">
        <f t="shared" si="5"/>
        <v>1.7294665905761297</v>
      </c>
      <c r="N283" s="13">
        <f t="shared" si="5"/>
        <v>1.7294676841544114</v>
      </c>
      <c r="O283" s="14">
        <f t="shared" si="5"/>
        <v>1.7294676841544114</v>
      </c>
      <c r="P283" s="12">
        <f t="shared" si="5"/>
        <v>1.7294665905761297</v>
      </c>
      <c r="Q283" s="12">
        <f t="shared" si="5"/>
        <v>1.7294665905761297</v>
      </c>
      <c r="R283" s="12">
        <f t="shared" si="5"/>
        <v>1.7294676841544114</v>
      </c>
      <c r="S283" s="12">
        <f t="shared" si="5"/>
        <v>1.7294676841544114</v>
      </c>
      <c r="T283" s="12">
        <f t="shared" si="5"/>
        <v>1.7294676841544114</v>
      </c>
      <c r="U283" s="12">
        <f t="shared" si="5"/>
        <v>1.7294676841544114</v>
      </c>
      <c r="V283" s="12">
        <f t="shared" si="5"/>
        <v>1.7294676841544114</v>
      </c>
      <c r="W283" s="15">
        <f t="shared" si="5"/>
        <v>1.7294676841544114</v>
      </c>
      <c r="X283" s="16">
        <f t="shared" si="5"/>
        <v>1.7294676841544114</v>
      </c>
      <c r="Y283" s="12">
        <f t="shared" si="5"/>
        <v>1.7294676841544114</v>
      </c>
      <c r="Z283" s="12">
        <f t="shared" si="5"/>
        <v>1.7294676841544114</v>
      </c>
      <c r="AA283" s="12">
        <f t="shared" si="5"/>
        <v>1.7294676841544114</v>
      </c>
      <c r="AB283" s="12">
        <f t="shared" si="5"/>
        <v>1.7294676841544114</v>
      </c>
      <c r="AC283" s="12">
        <f t="shared" si="5"/>
        <v>1.7294676841544114</v>
      </c>
      <c r="AD283" s="12">
        <f t="shared" si="5"/>
        <v>1.7294676841544114</v>
      </c>
      <c r="AE283" s="12">
        <f t="shared" si="5"/>
        <v>1.7294676841544114</v>
      </c>
      <c r="AF283" s="13">
        <f t="shared" si="5"/>
        <v>1.7294676841544114</v>
      </c>
      <c r="AG283" s="14">
        <f t="shared" si="5"/>
        <v>1.9024131558756046</v>
      </c>
      <c r="AH283" s="12">
        <f t="shared" si="5"/>
        <v>1.9024131558756046</v>
      </c>
      <c r="AI283" s="15">
        <f t="shared" si="5"/>
        <v>1.9024131558756046</v>
      </c>
      <c r="AJ283" s="16">
        <f t="shared" si="5"/>
        <v>1.5565198688797608</v>
      </c>
      <c r="AK283" s="12">
        <f t="shared" si="5"/>
        <v>1.5565198688797608</v>
      </c>
      <c r="AL283" s="12">
        <f t="shared" si="5"/>
        <v>1.5565198688797608</v>
      </c>
    </row>
    <row r="284" spans="2:38" ht="22.05" customHeight="1" x14ac:dyDescent="0.3">
      <c r="B284" s="106"/>
      <c r="C284" s="10" t="s">
        <v>30</v>
      </c>
      <c r="D284" s="11" t="s">
        <v>150</v>
      </c>
      <c r="E284" s="12" t="s">
        <v>21</v>
      </c>
      <c r="F284" s="12">
        <f t="shared" si="4"/>
        <v>2.5942013251770062</v>
      </c>
      <c r="G284" s="12">
        <f t="shared" ref="G284:AL284" si="6">G$279*G21/100</f>
        <v>2.5941996848097109</v>
      </c>
      <c r="H284" s="12">
        <f t="shared" si="6"/>
        <v>2.5941996848097109</v>
      </c>
      <c r="I284" s="12">
        <f t="shared" si="6"/>
        <v>2.5941996848097109</v>
      </c>
      <c r="J284" s="12">
        <f t="shared" si="6"/>
        <v>2.5942013251770062</v>
      </c>
      <c r="K284" s="12">
        <f t="shared" si="6"/>
        <v>2.5942013251770062</v>
      </c>
      <c r="L284" s="12">
        <f t="shared" si="6"/>
        <v>2.5941996848097109</v>
      </c>
      <c r="M284" s="12">
        <f t="shared" si="6"/>
        <v>2.5941996848097109</v>
      </c>
      <c r="N284" s="13">
        <f t="shared" si="6"/>
        <v>2.5942013251770062</v>
      </c>
      <c r="O284" s="14">
        <f t="shared" si="6"/>
        <v>2.5942013251770062</v>
      </c>
      <c r="P284" s="12">
        <f t="shared" si="6"/>
        <v>2.5941996848097109</v>
      </c>
      <c r="Q284" s="12">
        <f t="shared" si="6"/>
        <v>2.5941996848097109</v>
      </c>
      <c r="R284" s="12">
        <f t="shared" si="6"/>
        <v>2.5942013251770062</v>
      </c>
      <c r="S284" s="12">
        <f t="shared" si="6"/>
        <v>2.5942013251770062</v>
      </c>
      <c r="T284" s="12">
        <f t="shared" si="6"/>
        <v>2.5942013251770062</v>
      </c>
      <c r="U284" s="12">
        <f t="shared" si="6"/>
        <v>2.5942013251770062</v>
      </c>
      <c r="V284" s="12">
        <f t="shared" si="6"/>
        <v>2.5942013251770062</v>
      </c>
      <c r="W284" s="15">
        <f t="shared" si="6"/>
        <v>2.5942013251770062</v>
      </c>
      <c r="X284" s="16">
        <f t="shared" si="6"/>
        <v>2.5942013251770062</v>
      </c>
      <c r="Y284" s="12">
        <f t="shared" si="6"/>
        <v>2.5942013251770062</v>
      </c>
      <c r="Z284" s="12">
        <f t="shared" si="6"/>
        <v>2.5942013251770062</v>
      </c>
      <c r="AA284" s="12">
        <f t="shared" si="6"/>
        <v>2.5942013251770062</v>
      </c>
      <c r="AB284" s="12">
        <f t="shared" si="6"/>
        <v>2.5942013251770062</v>
      </c>
      <c r="AC284" s="12">
        <f t="shared" si="6"/>
        <v>2.5942013251770062</v>
      </c>
      <c r="AD284" s="12">
        <f t="shared" si="6"/>
        <v>2.5942013251770062</v>
      </c>
      <c r="AE284" s="12">
        <f t="shared" si="6"/>
        <v>2.5942013251770062</v>
      </c>
      <c r="AF284" s="13">
        <f t="shared" si="6"/>
        <v>2.5942013251770062</v>
      </c>
      <c r="AG284" s="14">
        <f t="shared" si="6"/>
        <v>2.853619512653486</v>
      </c>
      <c r="AH284" s="12">
        <f t="shared" si="6"/>
        <v>2.853619512653486</v>
      </c>
      <c r="AI284" s="15">
        <f t="shared" si="6"/>
        <v>2.853619512653486</v>
      </c>
      <c r="AJ284" s="16">
        <f t="shared" si="6"/>
        <v>2.3347796223706125</v>
      </c>
      <c r="AK284" s="12">
        <f t="shared" si="6"/>
        <v>2.3347796223706125</v>
      </c>
      <c r="AL284" s="12">
        <f t="shared" si="6"/>
        <v>2.3347796223706125</v>
      </c>
    </row>
    <row r="285" spans="2:38" ht="22.05" customHeight="1" x14ac:dyDescent="0.3">
      <c r="B285" s="106"/>
      <c r="C285" s="10" t="s">
        <v>31</v>
      </c>
      <c r="D285" s="11" t="s">
        <v>150</v>
      </c>
      <c r="E285" s="12" t="s">
        <v>21</v>
      </c>
      <c r="F285" s="12">
        <f t="shared" si="4"/>
        <v>22.48307908719465</v>
      </c>
      <c r="G285" s="12">
        <f t="shared" ref="G285:AL285" si="7">G$279*G22/100</f>
        <v>22.483064870677499</v>
      </c>
      <c r="H285" s="12">
        <f t="shared" si="7"/>
        <v>22.483064870677499</v>
      </c>
      <c r="I285" s="12">
        <f t="shared" si="7"/>
        <v>22.483064870677499</v>
      </c>
      <c r="J285" s="12">
        <f t="shared" si="7"/>
        <v>22.48307908719465</v>
      </c>
      <c r="K285" s="12">
        <f t="shared" si="7"/>
        <v>22.48307908719465</v>
      </c>
      <c r="L285" s="12">
        <f t="shared" si="7"/>
        <v>22.483064870677499</v>
      </c>
      <c r="M285" s="12">
        <f t="shared" si="7"/>
        <v>22.483064870677499</v>
      </c>
      <c r="N285" s="13">
        <f t="shared" si="7"/>
        <v>22.48307908719465</v>
      </c>
      <c r="O285" s="14">
        <f t="shared" si="7"/>
        <v>22.48307908719465</v>
      </c>
      <c r="P285" s="12">
        <f t="shared" si="7"/>
        <v>22.483064870677499</v>
      </c>
      <c r="Q285" s="12">
        <f t="shared" si="7"/>
        <v>22.483064870677499</v>
      </c>
      <c r="R285" s="12">
        <f t="shared" si="7"/>
        <v>22.48307908719465</v>
      </c>
      <c r="S285" s="12">
        <f t="shared" si="7"/>
        <v>22.48307908719465</v>
      </c>
      <c r="T285" s="12">
        <f t="shared" si="7"/>
        <v>22.48307908719465</v>
      </c>
      <c r="U285" s="12">
        <f t="shared" si="7"/>
        <v>22.48307908719465</v>
      </c>
      <c r="V285" s="12">
        <f t="shared" si="7"/>
        <v>22.48307908719465</v>
      </c>
      <c r="W285" s="15">
        <f t="shared" si="7"/>
        <v>22.48307908719465</v>
      </c>
      <c r="X285" s="16">
        <f t="shared" si="7"/>
        <v>22.48307908719465</v>
      </c>
      <c r="Y285" s="12">
        <f t="shared" si="7"/>
        <v>22.48307908719465</v>
      </c>
      <c r="Z285" s="12">
        <f t="shared" si="7"/>
        <v>22.48307908719465</v>
      </c>
      <c r="AA285" s="12">
        <f t="shared" si="7"/>
        <v>22.48307908719465</v>
      </c>
      <c r="AB285" s="12">
        <f t="shared" si="7"/>
        <v>22.48307908719465</v>
      </c>
      <c r="AC285" s="12">
        <f t="shared" si="7"/>
        <v>22.48307908719465</v>
      </c>
      <c r="AD285" s="12">
        <f t="shared" si="7"/>
        <v>22.48307908719465</v>
      </c>
      <c r="AE285" s="12">
        <f t="shared" si="7"/>
        <v>22.48307908719465</v>
      </c>
      <c r="AF285" s="13">
        <f t="shared" si="7"/>
        <v>22.48307908719465</v>
      </c>
      <c r="AG285" s="14">
        <f t="shared" si="7"/>
        <v>24.731370138889496</v>
      </c>
      <c r="AH285" s="12">
        <f t="shared" si="7"/>
        <v>24.731370138889496</v>
      </c>
      <c r="AI285" s="15">
        <f t="shared" si="7"/>
        <v>24.731370138889496</v>
      </c>
      <c r="AJ285" s="16">
        <f t="shared" si="7"/>
        <v>20.234757569305952</v>
      </c>
      <c r="AK285" s="12">
        <f t="shared" si="7"/>
        <v>20.234757569305952</v>
      </c>
      <c r="AL285" s="12">
        <f t="shared" si="7"/>
        <v>20.234757569305952</v>
      </c>
    </row>
    <row r="286" spans="2:38" ht="22.05" customHeight="1" x14ac:dyDescent="0.3">
      <c r="B286" s="106"/>
      <c r="C286" s="10" t="s">
        <v>32</v>
      </c>
      <c r="D286" s="11" t="s">
        <v>150</v>
      </c>
      <c r="E286" s="12" t="s">
        <v>21</v>
      </c>
      <c r="F286" s="12">
        <f t="shared" si="4"/>
        <v>63.990293844172669</v>
      </c>
      <c r="G286" s="12">
        <f t="shared" ref="G286:AL286" si="8">G$279*G23/100</f>
        <v>63.990253381782871</v>
      </c>
      <c r="H286" s="12">
        <f t="shared" si="8"/>
        <v>63.990253381782871</v>
      </c>
      <c r="I286" s="12">
        <f t="shared" si="8"/>
        <v>63.990253381782871</v>
      </c>
      <c r="J286" s="12">
        <f t="shared" si="8"/>
        <v>63.990293844172669</v>
      </c>
      <c r="K286" s="12">
        <f t="shared" si="8"/>
        <v>63.990293844172669</v>
      </c>
      <c r="L286" s="12">
        <f t="shared" si="8"/>
        <v>63.990253381782871</v>
      </c>
      <c r="M286" s="12">
        <f t="shared" si="8"/>
        <v>63.990253381782871</v>
      </c>
      <c r="N286" s="13">
        <f t="shared" si="8"/>
        <v>63.990293844172669</v>
      </c>
      <c r="O286" s="14">
        <f t="shared" si="8"/>
        <v>63.990293844172669</v>
      </c>
      <c r="P286" s="12">
        <f t="shared" si="8"/>
        <v>63.990253381782871</v>
      </c>
      <c r="Q286" s="12">
        <f t="shared" si="8"/>
        <v>63.990253381782871</v>
      </c>
      <c r="R286" s="12">
        <f t="shared" si="8"/>
        <v>63.990293844172669</v>
      </c>
      <c r="S286" s="12">
        <f t="shared" si="8"/>
        <v>63.990293844172669</v>
      </c>
      <c r="T286" s="12">
        <f t="shared" si="8"/>
        <v>63.990293844172669</v>
      </c>
      <c r="U286" s="12">
        <f t="shared" si="8"/>
        <v>63.990293844172669</v>
      </c>
      <c r="V286" s="12">
        <f t="shared" si="8"/>
        <v>63.990293844172669</v>
      </c>
      <c r="W286" s="15">
        <f t="shared" si="8"/>
        <v>63.990293844172669</v>
      </c>
      <c r="X286" s="16">
        <f t="shared" si="8"/>
        <v>63.990293844172669</v>
      </c>
      <c r="Y286" s="12">
        <f t="shared" si="8"/>
        <v>63.990293844172669</v>
      </c>
      <c r="Z286" s="12">
        <f t="shared" si="8"/>
        <v>63.990293844172669</v>
      </c>
      <c r="AA286" s="12">
        <f t="shared" si="8"/>
        <v>63.990293844172669</v>
      </c>
      <c r="AB286" s="12">
        <f t="shared" si="8"/>
        <v>63.990293844172669</v>
      </c>
      <c r="AC286" s="12">
        <f t="shared" si="8"/>
        <v>63.990293844172669</v>
      </c>
      <c r="AD286" s="12">
        <f t="shared" si="8"/>
        <v>63.990293844172669</v>
      </c>
      <c r="AE286" s="12">
        <f t="shared" si="8"/>
        <v>63.990293844172669</v>
      </c>
      <c r="AF286" s="13">
        <f t="shared" si="8"/>
        <v>63.990293844172669</v>
      </c>
      <c r="AG286" s="14">
        <f t="shared" si="8"/>
        <v>70.389275250910615</v>
      </c>
      <c r="AH286" s="12">
        <f t="shared" si="8"/>
        <v>70.389275250910615</v>
      </c>
      <c r="AI286" s="15">
        <f t="shared" si="8"/>
        <v>70.389275250910615</v>
      </c>
      <c r="AJ286" s="16">
        <f t="shared" si="8"/>
        <v>57.591225725970986</v>
      </c>
      <c r="AK286" s="12">
        <f t="shared" si="8"/>
        <v>57.591225725970986</v>
      </c>
      <c r="AL286" s="12">
        <f t="shared" si="8"/>
        <v>57.591225725970986</v>
      </c>
    </row>
    <row r="287" spans="2:38" ht="22.05" customHeight="1" x14ac:dyDescent="0.3">
      <c r="B287" s="106"/>
      <c r="C287" s="10" t="s">
        <v>33</v>
      </c>
      <c r="D287" s="11" t="s">
        <v>150</v>
      </c>
      <c r="E287" s="12" t="s">
        <v>21</v>
      </c>
      <c r="F287" s="12">
        <f t="shared" si="4"/>
        <v>0.86473384207720572</v>
      </c>
      <c r="G287" s="12">
        <f t="shared" ref="G287:AL287" si="9">G$279*G24/100</f>
        <v>0.86473329528806486</v>
      </c>
      <c r="H287" s="12">
        <f t="shared" si="9"/>
        <v>0.86473329528806486</v>
      </c>
      <c r="I287" s="12">
        <f t="shared" si="9"/>
        <v>0.86473329528806486</v>
      </c>
      <c r="J287" s="12">
        <f t="shared" si="9"/>
        <v>0.86473384207720572</v>
      </c>
      <c r="K287" s="12">
        <f t="shared" si="9"/>
        <v>0.86473384207720572</v>
      </c>
      <c r="L287" s="12">
        <f t="shared" si="9"/>
        <v>0.86473329528806486</v>
      </c>
      <c r="M287" s="12">
        <f t="shared" si="9"/>
        <v>0.86473329528806486</v>
      </c>
      <c r="N287" s="13">
        <f t="shared" si="9"/>
        <v>0.86473384207720572</v>
      </c>
      <c r="O287" s="14">
        <f t="shared" si="9"/>
        <v>0.86473384207720572</v>
      </c>
      <c r="P287" s="12">
        <f t="shared" si="9"/>
        <v>0.86473329528806486</v>
      </c>
      <c r="Q287" s="12">
        <f t="shared" si="9"/>
        <v>0.86473329528806486</v>
      </c>
      <c r="R287" s="12">
        <f t="shared" si="9"/>
        <v>0.86473384207720572</v>
      </c>
      <c r="S287" s="12">
        <f t="shared" si="9"/>
        <v>0.86473384207720572</v>
      </c>
      <c r="T287" s="12">
        <f t="shared" si="9"/>
        <v>0.86473384207720572</v>
      </c>
      <c r="U287" s="12">
        <f t="shared" si="9"/>
        <v>0.86473384207720572</v>
      </c>
      <c r="V287" s="12">
        <f t="shared" si="9"/>
        <v>0.86473384207720572</v>
      </c>
      <c r="W287" s="15">
        <f t="shared" si="9"/>
        <v>0.86473384207720572</v>
      </c>
      <c r="X287" s="16">
        <f t="shared" si="9"/>
        <v>0.86473384207720572</v>
      </c>
      <c r="Y287" s="12">
        <f t="shared" si="9"/>
        <v>0.86473384207720572</v>
      </c>
      <c r="Z287" s="12">
        <f t="shared" si="9"/>
        <v>0.86473384207720572</v>
      </c>
      <c r="AA287" s="12">
        <f t="shared" si="9"/>
        <v>0.86473384207720572</v>
      </c>
      <c r="AB287" s="12">
        <f t="shared" si="9"/>
        <v>0.86473384207720572</v>
      </c>
      <c r="AC287" s="12">
        <f t="shared" si="9"/>
        <v>0.86473384207720572</v>
      </c>
      <c r="AD287" s="12">
        <f t="shared" si="9"/>
        <v>0.86473384207720572</v>
      </c>
      <c r="AE287" s="12">
        <f t="shared" si="9"/>
        <v>0.86473384207720572</v>
      </c>
      <c r="AF287" s="13">
        <f t="shared" si="9"/>
        <v>0.86473384207720572</v>
      </c>
      <c r="AG287" s="14">
        <f t="shared" si="9"/>
        <v>0.95120657793780228</v>
      </c>
      <c r="AH287" s="12">
        <f t="shared" si="9"/>
        <v>0.95120657793780228</v>
      </c>
      <c r="AI287" s="15">
        <f t="shared" si="9"/>
        <v>0.95120657793780228</v>
      </c>
      <c r="AJ287" s="16">
        <f t="shared" si="9"/>
        <v>0.7782599344398804</v>
      </c>
      <c r="AK287" s="12">
        <f t="shared" si="9"/>
        <v>0.7782599344398804</v>
      </c>
      <c r="AL287" s="12">
        <f t="shared" si="9"/>
        <v>0.7782599344398804</v>
      </c>
    </row>
    <row r="288" spans="2:38" ht="22.05" customHeight="1" x14ac:dyDescent="0.3">
      <c r="B288" s="106"/>
      <c r="C288" s="10" t="s">
        <v>34</v>
      </c>
      <c r="D288" s="11" t="s">
        <v>150</v>
      </c>
      <c r="E288" s="12" t="s">
        <v>21</v>
      </c>
      <c r="F288" s="12">
        <f t="shared" si="4"/>
        <v>11.241539543597325</v>
      </c>
      <c r="G288" s="12">
        <f t="shared" ref="G288:AL288" si="10">G$279*G25/100</f>
        <v>11.241532435338749</v>
      </c>
      <c r="H288" s="12">
        <f t="shared" si="10"/>
        <v>11.241532435338749</v>
      </c>
      <c r="I288" s="12">
        <f t="shared" si="10"/>
        <v>11.241532435338749</v>
      </c>
      <c r="J288" s="12">
        <f t="shared" si="10"/>
        <v>11.241539543597325</v>
      </c>
      <c r="K288" s="12">
        <f t="shared" si="10"/>
        <v>11.241539543597325</v>
      </c>
      <c r="L288" s="12">
        <f t="shared" si="10"/>
        <v>11.241532435338749</v>
      </c>
      <c r="M288" s="12">
        <f t="shared" si="10"/>
        <v>11.241532435338749</v>
      </c>
      <c r="N288" s="13">
        <f t="shared" si="10"/>
        <v>11.241539543597325</v>
      </c>
      <c r="O288" s="14">
        <f t="shared" si="10"/>
        <v>11.241539543597325</v>
      </c>
      <c r="P288" s="12">
        <f t="shared" si="10"/>
        <v>11.241532435338749</v>
      </c>
      <c r="Q288" s="12">
        <f t="shared" si="10"/>
        <v>11.241532435338749</v>
      </c>
      <c r="R288" s="12">
        <f t="shared" si="10"/>
        <v>11.241539543597325</v>
      </c>
      <c r="S288" s="12">
        <f t="shared" si="10"/>
        <v>11.241539543597325</v>
      </c>
      <c r="T288" s="12">
        <f t="shared" si="10"/>
        <v>11.241539543597325</v>
      </c>
      <c r="U288" s="12">
        <f t="shared" si="10"/>
        <v>11.241539543597325</v>
      </c>
      <c r="V288" s="12">
        <f t="shared" si="10"/>
        <v>11.241539543597325</v>
      </c>
      <c r="W288" s="15">
        <f t="shared" si="10"/>
        <v>11.241539543597325</v>
      </c>
      <c r="X288" s="16">
        <f t="shared" si="10"/>
        <v>11.241539543597325</v>
      </c>
      <c r="Y288" s="12">
        <f t="shared" si="10"/>
        <v>11.241539543597325</v>
      </c>
      <c r="Z288" s="12">
        <f t="shared" si="10"/>
        <v>11.241539543597325</v>
      </c>
      <c r="AA288" s="12">
        <f t="shared" si="10"/>
        <v>11.241539543597325</v>
      </c>
      <c r="AB288" s="12">
        <f t="shared" si="10"/>
        <v>11.241539543597325</v>
      </c>
      <c r="AC288" s="12">
        <f t="shared" si="10"/>
        <v>11.241539543597325</v>
      </c>
      <c r="AD288" s="12">
        <f t="shared" si="10"/>
        <v>11.241539543597325</v>
      </c>
      <c r="AE288" s="12">
        <f t="shared" si="10"/>
        <v>11.241539543597325</v>
      </c>
      <c r="AF288" s="13">
        <f t="shared" si="10"/>
        <v>11.241539543597325</v>
      </c>
      <c r="AG288" s="14">
        <f t="shared" si="10"/>
        <v>12.365685069444748</v>
      </c>
      <c r="AH288" s="12">
        <f t="shared" si="10"/>
        <v>12.365685069444748</v>
      </c>
      <c r="AI288" s="15">
        <f t="shared" si="10"/>
        <v>12.365685069444748</v>
      </c>
      <c r="AJ288" s="16">
        <f t="shared" si="10"/>
        <v>10.117378784652976</v>
      </c>
      <c r="AK288" s="12">
        <f t="shared" si="10"/>
        <v>10.117378784652976</v>
      </c>
      <c r="AL288" s="12">
        <f t="shared" si="10"/>
        <v>10.117378784652976</v>
      </c>
    </row>
    <row r="289" spans="2:38" ht="22.05" customHeight="1" x14ac:dyDescent="0.3">
      <c r="B289" s="106"/>
      <c r="C289" s="10" t="s">
        <v>35</v>
      </c>
      <c r="D289" s="11" t="s">
        <v>150</v>
      </c>
      <c r="E289" s="12" t="s">
        <v>21</v>
      </c>
      <c r="F289" s="12">
        <f t="shared" si="4"/>
        <v>1181.2263288976819</v>
      </c>
      <c r="G289" s="12">
        <f t="shared" ref="G289:AL289" si="11">G$279*G26/100</f>
        <v>1181.2255819837783</v>
      </c>
      <c r="H289" s="12">
        <f t="shared" si="11"/>
        <v>1181.2255819837783</v>
      </c>
      <c r="I289" s="12">
        <f t="shared" si="11"/>
        <v>1181.2255819837783</v>
      </c>
      <c r="J289" s="12">
        <f t="shared" si="11"/>
        <v>1181.2263288976819</v>
      </c>
      <c r="K289" s="12">
        <f t="shared" si="11"/>
        <v>1181.2263288976819</v>
      </c>
      <c r="L289" s="12">
        <f t="shared" si="11"/>
        <v>1181.2255819837783</v>
      </c>
      <c r="M289" s="12">
        <f t="shared" si="11"/>
        <v>1181.2255819837783</v>
      </c>
      <c r="N289" s="13">
        <f t="shared" si="11"/>
        <v>1181.2263288976819</v>
      </c>
      <c r="O289" s="14">
        <f t="shared" si="11"/>
        <v>1181.2263288976819</v>
      </c>
      <c r="P289" s="12">
        <f t="shared" si="11"/>
        <v>1181.2255819837783</v>
      </c>
      <c r="Q289" s="12">
        <f t="shared" si="11"/>
        <v>1181.2255819837783</v>
      </c>
      <c r="R289" s="12">
        <f t="shared" si="11"/>
        <v>1181.2263288976819</v>
      </c>
      <c r="S289" s="12">
        <f t="shared" si="11"/>
        <v>1181.2263288976819</v>
      </c>
      <c r="T289" s="12">
        <f t="shared" si="11"/>
        <v>1181.2263288976819</v>
      </c>
      <c r="U289" s="12">
        <f t="shared" si="11"/>
        <v>1181.2263288976819</v>
      </c>
      <c r="V289" s="12">
        <f t="shared" si="11"/>
        <v>1181.2263288976819</v>
      </c>
      <c r="W289" s="15">
        <f t="shared" si="11"/>
        <v>1181.2263288976819</v>
      </c>
      <c r="X289" s="16">
        <f t="shared" si="11"/>
        <v>1181.2263288976819</v>
      </c>
      <c r="Y289" s="12">
        <f t="shared" si="11"/>
        <v>1181.2263288976819</v>
      </c>
      <c r="Z289" s="12">
        <f t="shared" si="11"/>
        <v>1181.2263288976819</v>
      </c>
      <c r="AA289" s="12">
        <f t="shared" si="11"/>
        <v>1181.2263288976819</v>
      </c>
      <c r="AB289" s="12">
        <f t="shared" si="11"/>
        <v>1181.2263288976819</v>
      </c>
      <c r="AC289" s="12">
        <f t="shared" si="11"/>
        <v>1181.2263288976819</v>
      </c>
      <c r="AD289" s="12">
        <f t="shared" si="11"/>
        <v>1181.2263288976819</v>
      </c>
      <c r="AE289" s="12">
        <f t="shared" si="11"/>
        <v>1181.2263288976819</v>
      </c>
      <c r="AF289" s="13">
        <f t="shared" si="11"/>
        <v>1181.2263288976819</v>
      </c>
      <c r="AG289" s="14">
        <f t="shared" si="11"/>
        <v>1299.3480761453534</v>
      </c>
      <c r="AH289" s="12">
        <f t="shared" si="11"/>
        <v>1299.3480761453534</v>
      </c>
      <c r="AI289" s="15">
        <f t="shared" si="11"/>
        <v>1299.3480761453534</v>
      </c>
      <c r="AJ289" s="16">
        <f t="shared" si="11"/>
        <v>1063.1029810031337</v>
      </c>
      <c r="AK289" s="12">
        <f t="shared" si="11"/>
        <v>1063.1029810031337</v>
      </c>
      <c r="AL289" s="12">
        <f t="shared" si="11"/>
        <v>1063.1029810031337</v>
      </c>
    </row>
    <row r="290" spans="2:38" ht="22.05" customHeight="1" x14ac:dyDescent="0.3">
      <c r="B290" s="106"/>
      <c r="C290" s="10" t="s">
        <v>36</v>
      </c>
      <c r="D290" s="11" t="s">
        <v>150</v>
      </c>
      <c r="E290" s="12" t="s">
        <v>21</v>
      </c>
      <c r="F290" s="12">
        <f t="shared" si="4"/>
        <v>24.212545966265864</v>
      </c>
      <c r="G290" s="12">
        <f t="shared" ref="G290:AL290" si="12">G$279*G27/100</f>
        <v>24.212530656170944</v>
      </c>
      <c r="H290" s="12">
        <f t="shared" si="12"/>
        <v>24.212530656170944</v>
      </c>
      <c r="I290" s="12">
        <f t="shared" si="12"/>
        <v>24.212530656170944</v>
      </c>
      <c r="J290" s="12">
        <f t="shared" si="12"/>
        <v>24.212545966265864</v>
      </c>
      <c r="K290" s="12">
        <f t="shared" si="12"/>
        <v>24.212545966265864</v>
      </c>
      <c r="L290" s="12">
        <f t="shared" si="12"/>
        <v>24.212530656170944</v>
      </c>
      <c r="M290" s="12">
        <f t="shared" si="12"/>
        <v>24.212530656170944</v>
      </c>
      <c r="N290" s="13">
        <f t="shared" si="12"/>
        <v>24.212545966265864</v>
      </c>
      <c r="O290" s="14">
        <f t="shared" si="12"/>
        <v>24.212545966265864</v>
      </c>
      <c r="P290" s="12">
        <f t="shared" si="12"/>
        <v>24.212530656170944</v>
      </c>
      <c r="Q290" s="12">
        <f t="shared" si="12"/>
        <v>24.212530656170944</v>
      </c>
      <c r="R290" s="12">
        <f t="shared" si="12"/>
        <v>24.212545966265864</v>
      </c>
      <c r="S290" s="12">
        <f t="shared" si="12"/>
        <v>24.212545966265864</v>
      </c>
      <c r="T290" s="12">
        <f t="shared" si="12"/>
        <v>24.212545966265864</v>
      </c>
      <c r="U290" s="12">
        <f t="shared" si="12"/>
        <v>24.212545966265864</v>
      </c>
      <c r="V290" s="12">
        <f t="shared" si="12"/>
        <v>24.212545966265864</v>
      </c>
      <c r="W290" s="15">
        <f t="shared" si="12"/>
        <v>24.212545966265864</v>
      </c>
      <c r="X290" s="16">
        <f t="shared" si="12"/>
        <v>24.212545966265864</v>
      </c>
      <c r="Y290" s="12">
        <f t="shared" si="12"/>
        <v>24.212545966265864</v>
      </c>
      <c r="Z290" s="12">
        <f t="shared" si="12"/>
        <v>24.212545966265864</v>
      </c>
      <c r="AA290" s="12">
        <f t="shared" si="12"/>
        <v>24.212545966265864</v>
      </c>
      <c r="AB290" s="12">
        <f t="shared" si="12"/>
        <v>24.212545966265864</v>
      </c>
      <c r="AC290" s="12">
        <f t="shared" si="12"/>
        <v>24.212545966265864</v>
      </c>
      <c r="AD290" s="12">
        <f t="shared" si="12"/>
        <v>24.212545966265864</v>
      </c>
      <c r="AE290" s="12">
        <f t="shared" si="12"/>
        <v>24.212545966265864</v>
      </c>
      <c r="AF290" s="13">
        <f t="shared" si="12"/>
        <v>24.212545966265864</v>
      </c>
      <c r="AG290" s="14">
        <f t="shared" si="12"/>
        <v>26.633782409174191</v>
      </c>
      <c r="AH290" s="12">
        <f t="shared" si="12"/>
        <v>26.633782409174191</v>
      </c>
      <c r="AI290" s="15">
        <f t="shared" si="12"/>
        <v>26.633782409174191</v>
      </c>
      <c r="AJ290" s="16">
        <f t="shared" si="12"/>
        <v>21.791276713611325</v>
      </c>
      <c r="AK290" s="12">
        <f t="shared" si="12"/>
        <v>21.791276713611325</v>
      </c>
      <c r="AL290" s="12">
        <f t="shared" si="12"/>
        <v>21.791276713611325</v>
      </c>
    </row>
    <row r="291" spans="2:38" ht="22.05" customHeight="1" x14ac:dyDescent="0.3">
      <c r="B291" s="106"/>
      <c r="C291" s="10" t="s">
        <v>37</v>
      </c>
      <c r="D291" s="11" t="s">
        <v>150</v>
      </c>
      <c r="E291" s="12" t="s">
        <v>21</v>
      </c>
      <c r="F291" s="12">
        <f t="shared" si="4"/>
        <v>3693.2776989770723</v>
      </c>
      <c r="G291" s="12">
        <f t="shared" ref="G291:AL291" si="13">G$279*G28/100</f>
        <v>3693.275363640993</v>
      </c>
      <c r="H291" s="12">
        <f t="shared" si="13"/>
        <v>3693.275363640993</v>
      </c>
      <c r="I291" s="12">
        <f t="shared" si="13"/>
        <v>3693.275363640993</v>
      </c>
      <c r="J291" s="12">
        <f t="shared" si="13"/>
        <v>3693.2776989770723</v>
      </c>
      <c r="K291" s="12">
        <f t="shared" si="13"/>
        <v>3693.2776989770723</v>
      </c>
      <c r="L291" s="12">
        <f t="shared" si="13"/>
        <v>3693.275363640993</v>
      </c>
      <c r="M291" s="12">
        <f t="shared" si="13"/>
        <v>3693.275363640993</v>
      </c>
      <c r="N291" s="13">
        <f t="shared" si="13"/>
        <v>3693.2776989770723</v>
      </c>
      <c r="O291" s="14">
        <f t="shared" si="13"/>
        <v>3693.2776989770723</v>
      </c>
      <c r="P291" s="12">
        <f t="shared" si="13"/>
        <v>3693.275363640993</v>
      </c>
      <c r="Q291" s="12">
        <f t="shared" si="13"/>
        <v>3693.275363640993</v>
      </c>
      <c r="R291" s="12">
        <f t="shared" si="13"/>
        <v>3693.2776989770723</v>
      </c>
      <c r="S291" s="12">
        <f t="shared" si="13"/>
        <v>3693.2776989770723</v>
      </c>
      <c r="T291" s="12">
        <f t="shared" si="13"/>
        <v>3693.2776989770723</v>
      </c>
      <c r="U291" s="12">
        <f t="shared" si="13"/>
        <v>3693.2776989770723</v>
      </c>
      <c r="V291" s="12">
        <f t="shared" si="13"/>
        <v>3693.2776989770723</v>
      </c>
      <c r="W291" s="15">
        <f t="shared" si="13"/>
        <v>3693.2776989770723</v>
      </c>
      <c r="X291" s="16">
        <f t="shared" si="13"/>
        <v>3693.2776989770723</v>
      </c>
      <c r="Y291" s="12">
        <f t="shared" si="13"/>
        <v>3693.2776989770723</v>
      </c>
      <c r="Z291" s="12">
        <f t="shared" si="13"/>
        <v>3693.2776989770723</v>
      </c>
      <c r="AA291" s="12">
        <f t="shared" si="13"/>
        <v>3693.2776989770723</v>
      </c>
      <c r="AB291" s="12">
        <f t="shared" si="13"/>
        <v>3693.2776989770723</v>
      </c>
      <c r="AC291" s="12">
        <f t="shared" si="13"/>
        <v>3693.2776989770723</v>
      </c>
      <c r="AD291" s="12">
        <f t="shared" si="13"/>
        <v>3693.2776989770723</v>
      </c>
      <c r="AE291" s="12">
        <f t="shared" si="13"/>
        <v>3693.2776989770723</v>
      </c>
      <c r="AF291" s="13">
        <f t="shared" si="13"/>
        <v>3693.2776989770723</v>
      </c>
      <c r="AG291" s="14">
        <f t="shared" si="13"/>
        <v>4062.6026997846184</v>
      </c>
      <c r="AH291" s="12">
        <f t="shared" si="13"/>
        <v>4062.6026997846184</v>
      </c>
      <c r="AI291" s="15">
        <f t="shared" si="13"/>
        <v>4062.6026997846184</v>
      </c>
      <c r="AJ291" s="16">
        <f t="shared" si="13"/>
        <v>3323.94769351185</v>
      </c>
      <c r="AK291" s="12">
        <f t="shared" si="13"/>
        <v>3323.94769351185</v>
      </c>
      <c r="AL291" s="12">
        <f t="shared" si="13"/>
        <v>3323.94769351185</v>
      </c>
    </row>
    <row r="292" spans="2:38" ht="22.05" customHeight="1" x14ac:dyDescent="0.3">
      <c r="B292" s="106"/>
      <c r="C292" s="10" t="s">
        <v>38</v>
      </c>
      <c r="D292" s="11" t="s">
        <v>150</v>
      </c>
      <c r="E292" s="12" t="s">
        <v>21</v>
      </c>
      <c r="F292" s="12">
        <f t="shared" si="4"/>
        <v>1300.5595053748384</v>
      </c>
      <c r="G292" s="12">
        <f t="shared" ref="G292:AL292" si="14">G$279*G29/100</f>
        <v>1300.5586830040927</v>
      </c>
      <c r="H292" s="12">
        <f t="shared" si="14"/>
        <v>1300.5586830040927</v>
      </c>
      <c r="I292" s="12">
        <f t="shared" si="14"/>
        <v>1300.5586830040927</v>
      </c>
      <c r="J292" s="12">
        <f t="shared" si="14"/>
        <v>1300.5595053748384</v>
      </c>
      <c r="K292" s="12">
        <f t="shared" si="14"/>
        <v>1300.5595053748384</v>
      </c>
      <c r="L292" s="12">
        <f t="shared" si="14"/>
        <v>1300.5586830040927</v>
      </c>
      <c r="M292" s="12">
        <f t="shared" si="14"/>
        <v>1300.5586830040927</v>
      </c>
      <c r="N292" s="13">
        <f t="shared" si="14"/>
        <v>1300.5595053748384</v>
      </c>
      <c r="O292" s="14">
        <f t="shared" si="14"/>
        <v>1300.5595053748384</v>
      </c>
      <c r="P292" s="12">
        <f t="shared" si="14"/>
        <v>1300.5586830040927</v>
      </c>
      <c r="Q292" s="12">
        <f t="shared" si="14"/>
        <v>1300.5586830040927</v>
      </c>
      <c r="R292" s="12">
        <f t="shared" si="14"/>
        <v>1300.5595053748384</v>
      </c>
      <c r="S292" s="12">
        <f t="shared" si="14"/>
        <v>1300.5595053748384</v>
      </c>
      <c r="T292" s="12">
        <f t="shared" si="14"/>
        <v>1300.5595053748384</v>
      </c>
      <c r="U292" s="12">
        <f t="shared" si="14"/>
        <v>1300.5595053748384</v>
      </c>
      <c r="V292" s="12">
        <f t="shared" si="14"/>
        <v>1300.5595053748384</v>
      </c>
      <c r="W292" s="15">
        <f t="shared" si="14"/>
        <v>1300.5595053748384</v>
      </c>
      <c r="X292" s="16">
        <f t="shared" si="14"/>
        <v>1300.5595053748384</v>
      </c>
      <c r="Y292" s="12">
        <f t="shared" si="14"/>
        <v>1300.5595053748384</v>
      </c>
      <c r="Z292" s="12">
        <f t="shared" si="14"/>
        <v>1300.5595053748384</v>
      </c>
      <c r="AA292" s="12">
        <f t="shared" si="14"/>
        <v>1300.5595053748384</v>
      </c>
      <c r="AB292" s="12">
        <f t="shared" si="14"/>
        <v>1300.5595053748384</v>
      </c>
      <c r="AC292" s="12">
        <f t="shared" si="14"/>
        <v>1300.5595053748384</v>
      </c>
      <c r="AD292" s="12">
        <f t="shared" si="14"/>
        <v>1300.5595053748384</v>
      </c>
      <c r="AE292" s="12">
        <f t="shared" si="14"/>
        <v>1300.5595053748384</v>
      </c>
      <c r="AF292" s="13">
        <f t="shared" si="14"/>
        <v>1300.5595053748384</v>
      </c>
      <c r="AG292" s="14">
        <f t="shared" si="14"/>
        <v>1430.6144807983926</v>
      </c>
      <c r="AH292" s="12">
        <f t="shared" si="14"/>
        <v>1430.6144807983926</v>
      </c>
      <c r="AI292" s="15">
        <f t="shared" si="14"/>
        <v>1430.6144807983926</v>
      </c>
      <c r="AJ292" s="16">
        <f t="shared" si="14"/>
        <v>1170.502767599346</v>
      </c>
      <c r="AK292" s="12">
        <f t="shared" si="14"/>
        <v>1170.502767599346</v>
      </c>
      <c r="AL292" s="12">
        <f t="shared" si="14"/>
        <v>1170.502767599346</v>
      </c>
    </row>
    <row r="293" spans="2:38" ht="22.05" customHeight="1" x14ac:dyDescent="0.3">
      <c r="B293" s="106"/>
      <c r="C293" s="10" t="s">
        <v>39</v>
      </c>
      <c r="D293" s="11" t="s">
        <v>150</v>
      </c>
      <c r="E293" s="12" t="s">
        <v>21</v>
      </c>
      <c r="F293" s="12">
        <f t="shared" si="4"/>
        <v>642.49719676350787</v>
      </c>
      <c r="G293" s="12">
        <f t="shared" ref="G293:AL293" si="15">G$279*G30/100</f>
        <v>642.49679049920655</v>
      </c>
      <c r="H293" s="12">
        <f t="shared" si="15"/>
        <v>642.49679049920655</v>
      </c>
      <c r="I293" s="12">
        <f t="shared" si="15"/>
        <v>642.49679049920655</v>
      </c>
      <c r="J293" s="12">
        <f t="shared" si="15"/>
        <v>642.49719676350787</v>
      </c>
      <c r="K293" s="12">
        <f t="shared" si="15"/>
        <v>642.49719676350787</v>
      </c>
      <c r="L293" s="12">
        <f t="shared" si="15"/>
        <v>642.49679049920655</v>
      </c>
      <c r="M293" s="12">
        <f t="shared" si="15"/>
        <v>642.49679049920655</v>
      </c>
      <c r="N293" s="13">
        <f t="shared" si="15"/>
        <v>642.49719676350787</v>
      </c>
      <c r="O293" s="14">
        <f t="shared" si="15"/>
        <v>642.49719676350787</v>
      </c>
      <c r="P293" s="12">
        <f t="shared" si="15"/>
        <v>642.49679049920655</v>
      </c>
      <c r="Q293" s="12">
        <f t="shared" si="15"/>
        <v>642.49679049920655</v>
      </c>
      <c r="R293" s="12">
        <f t="shared" si="15"/>
        <v>642.49719676350787</v>
      </c>
      <c r="S293" s="12">
        <f t="shared" si="15"/>
        <v>642.49719676350787</v>
      </c>
      <c r="T293" s="12">
        <f t="shared" si="15"/>
        <v>642.49719676350787</v>
      </c>
      <c r="U293" s="12">
        <f t="shared" si="15"/>
        <v>642.49719676350787</v>
      </c>
      <c r="V293" s="12">
        <f t="shared" si="15"/>
        <v>642.49719676350787</v>
      </c>
      <c r="W293" s="15">
        <f t="shared" si="15"/>
        <v>642.49719676350787</v>
      </c>
      <c r="X293" s="16">
        <f t="shared" si="15"/>
        <v>642.49719676350787</v>
      </c>
      <c r="Y293" s="12">
        <f t="shared" si="15"/>
        <v>642.49719676350787</v>
      </c>
      <c r="Z293" s="12">
        <f t="shared" si="15"/>
        <v>642.49719676350787</v>
      </c>
      <c r="AA293" s="12">
        <f t="shared" si="15"/>
        <v>642.49719676350787</v>
      </c>
      <c r="AB293" s="12">
        <f t="shared" si="15"/>
        <v>642.49719676350787</v>
      </c>
      <c r="AC293" s="12">
        <f t="shared" si="15"/>
        <v>642.49719676350787</v>
      </c>
      <c r="AD293" s="12">
        <f t="shared" si="15"/>
        <v>642.49719676350787</v>
      </c>
      <c r="AE293" s="12">
        <f t="shared" si="15"/>
        <v>642.49719676350787</v>
      </c>
      <c r="AF293" s="13">
        <f t="shared" si="15"/>
        <v>642.49719676350787</v>
      </c>
      <c r="AG293" s="14">
        <f t="shared" si="15"/>
        <v>706.74643471798163</v>
      </c>
      <c r="AH293" s="12">
        <f t="shared" si="15"/>
        <v>706.74643471798163</v>
      </c>
      <c r="AI293" s="15">
        <f t="shared" si="15"/>
        <v>706.74643471798163</v>
      </c>
      <c r="AJ293" s="16">
        <f t="shared" si="15"/>
        <v>578.24708817898977</v>
      </c>
      <c r="AK293" s="12">
        <f t="shared" si="15"/>
        <v>578.24708817898977</v>
      </c>
      <c r="AL293" s="12">
        <f t="shared" si="15"/>
        <v>578.24708817898977</v>
      </c>
    </row>
    <row r="294" spans="2:38" ht="22.05" customHeight="1" x14ac:dyDescent="0.3">
      <c r="B294" s="106"/>
      <c r="C294" s="10" t="s">
        <v>40</v>
      </c>
      <c r="D294" s="11" t="s">
        <v>150</v>
      </c>
      <c r="E294" s="12" t="s">
        <v>21</v>
      </c>
      <c r="F294" s="12">
        <f t="shared" si="4"/>
        <v>349.35243833381179</v>
      </c>
      <c r="G294" s="12">
        <f t="shared" ref="G294:AL294" si="16">G$279*G31/100</f>
        <v>349.35221743102034</v>
      </c>
      <c r="H294" s="12">
        <f t="shared" si="16"/>
        <v>349.35221743102034</v>
      </c>
      <c r="I294" s="12">
        <f t="shared" si="16"/>
        <v>349.35221743102034</v>
      </c>
      <c r="J294" s="12">
        <f t="shared" si="16"/>
        <v>349.35243833381179</v>
      </c>
      <c r="K294" s="12">
        <f t="shared" si="16"/>
        <v>349.35243833381179</v>
      </c>
      <c r="L294" s="12">
        <f t="shared" si="16"/>
        <v>349.35221743102034</v>
      </c>
      <c r="M294" s="12">
        <f t="shared" si="16"/>
        <v>349.35221743102034</v>
      </c>
      <c r="N294" s="13">
        <f t="shared" si="16"/>
        <v>349.35243833381179</v>
      </c>
      <c r="O294" s="14">
        <f t="shared" si="16"/>
        <v>349.35243833381179</v>
      </c>
      <c r="P294" s="12">
        <f t="shared" si="16"/>
        <v>349.35221743102034</v>
      </c>
      <c r="Q294" s="12">
        <f t="shared" si="16"/>
        <v>349.35221743102034</v>
      </c>
      <c r="R294" s="12">
        <f t="shared" si="16"/>
        <v>349.35243833381179</v>
      </c>
      <c r="S294" s="12">
        <f t="shared" si="16"/>
        <v>349.35243833381179</v>
      </c>
      <c r="T294" s="12">
        <f t="shared" si="16"/>
        <v>349.35243833381179</v>
      </c>
      <c r="U294" s="12">
        <f t="shared" si="16"/>
        <v>349.35243833381179</v>
      </c>
      <c r="V294" s="12">
        <f t="shared" si="16"/>
        <v>349.35243833381179</v>
      </c>
      <c r="W294" s="15">
        <f t="shared" si="16"/>
        <v>349.35243833381179</v>
      </c>
      <c r="X294" s="16">
        <f t="shared" si="16"/>
        <v>349.35243833381179</v>
      </c>
      <c r="Y294" s="12">
        <f t="shared" si="16"/>
        <v>349.35243833381179</v>
      </c>
      <c r="Z294" s="12">
        <f t="shared" si="16"/>
        <v>349.35243833381179</v>
      </c>
      <c r="AA294" s="12">
        <f t="shared" si="16"/>
        <v>349.35243833381179</v>
      </c>
      <c r="AB294" s="12">
        <f t="shared" si="16"/>
        <v>349.35243833381179</v>
      </c>
      <c r="AC294" s="12">
        <f t="shared" si="16"/>
        <v>349.35243833381179</v>
      </c>
      <c r="AD294" s="12">
        <f t="shared" si="16"/>
        <v>349.35243833381179</v>
      </c>
      <c r="AE294" s="12">
        <f t="shared" si="16"/>
        <v>349.35243833381179</v>
      </c>
      <c r="AF294" s="13">
        <f t="shared" si="16"/>
        <v>349.35243833381179</v>
      </c>
      <c r="AG294" s="14">
        <f t="shared" si="16"/>
        <v>384.28742023498029</v>
      </c>
      <c r="AH294" s="12">
        <f t="shared" si="16"/>
        <v>384.28742023498029</v>
      </c>
      <c r="AI294" s="15">
        <f t="shared" si="16"/>
        <v>384.28742023498029</v>
      </c>
      <c r="AJ294" s="16">
        <f t="shared" si="16"/>
        <v>314.41698303489085</v>
      </c>
      <c r="AK294" s="12">
        <f t="shared" si="16"/>
        <v>314.41698303489085</v>
      </c>
      <c r="AL294" s="12">
        <f t="shared" si="16"/>
        <v>314.41698303489085</v>
      </c>
    </row>
    <row r="295" spans="2:38" ht="22.05" customHeight="1" x14ac:dyDescent="0.3">
      <c r="B295" s="106"/>
      <c r="C295" s="10" t="s">
        <v>41</v>
      </c>
      <c r="D295" s="11" t="s">
        <v>150</v>
      </c>
      <c r="E295" s="12" t="s">
        <v>21</v>
      </c>
      <c r="F295" s="12">
        <f t="shared" si="4"/>
        <v>703.89326446328471</v>
      </c>
      <c r="G295" s="12">
        <f t="shared" ref="G295:AL295" si="17">G$279*G32/100</f>
        <v>703.8928193769766</v>
      </c>
      <c r="H295" s="12">
        <f t="shared" si="17"/>
        <v>703.8928193769766</v>
      </c>
      <c r="I295" s="12">
        <f t="shared" si="17"/>
        <v>703.8928193769766</v>
      </c>
      <c r="J295" s="12">
        <f t="shared" si="17"/>
        <v>703.89326446328471</v>
      </c>
      <c r="K295" s="12">
        <f t="shared" si="17"/>
        <v>703.89326446328471</v>
      </c>
      <c r="L295" s="12">
        <f t="shared" si="17"/>
        <v>703.8928193769766</v>
      </c>
      <c r="M295" s="12">
        <f t="shared" si="17"/>
        <v>703.8928193769766</v>
      </c>
      <c r="N295" s="13">
        <f t="shared" si="17"/>
        <v>703.89326446328471</v>
      </c>
      <c r="O295" s="14">
        <f t="shared" si="17"/>
        <v>703.89326446328471</v>
      </c>
      <c r="P295" s="12">
        <f t="shared" si="17"/>
        <v>703.8928193769766</v>
      </c>
      <c r="Q295" s="12">
        <f t="shared" si="17"/>
        <v>703.8928193769766</v>
      </c>
      <c r="R295" s="12">
        <f t="shared" si="17"/>
        <v>703.89326446328471</v>
      </c>
      <c r="S295" s="12">
        <f t="shared" si="17"/>
        <v>703.89326446328471</v>
      </c>
      <c r="T295" s="12">
        <f t="shared" si="17"/>
        <v>703.89326446328471</v>
      </c>
      <c r="U295" s="12">
        <f t="shared" si="17"/>
        <v>703.89326446328471</v>
      </c>
      <c r="V295" s="12">
        <f t="shared" si="17"/>
        <v>703.89326446328471</v>
      </c>
      <c r="W295" s="15">
        <f t="shared" si="17"/>
        <v>703.89326446328471</v>
      </c>
      <c r="X295" s="16">
        <f t="shared" si="17"/>
        <v>703.89326446328471</v>
      </c>
      <c r="Y295" s="12">
        <f t="shared" si="17"/>
        <v>703.89326446328471</v>
      </c>
      <c r="Z295" s="12">
        <f t="shared" si="17"/>
        <v>703.89326446328471</v>
      </c>
      <c r="AA295" s="12">
        <f t="shared" si="17"/>
        <v>703.89326446328471</v>
      </c>
      <c r="AB295" s="12">
        <f t="shared" si="17"/>
        <v>703.89326446328471</v>
      </c>
      <c r="AC295" s="12">
        <f t="shared" si="17"/>
        <v>703.89326446328471</v>
      </c>
      <c r="AD295" s="12">
        <f t="shared" si="17"/>
        <v>703.89326446328471</v>
      </c>
      <c r="AE295" s="12">
        <f t="shared" si="17"/>
        <v>703.89326446328471</v>
      </c>
      <c r="AF295" s="13">
        <f t="shared" si="17"/>
        <v>703.89326446328471</v>
      </c>
      <c r="AG295" s="14">
        <f t="shared" si="17"/>
        <v>774.28206315511659</v>
      </c>
      <c r="AH295" s="12">
        <f t="shared" si="17"/>
        <v>774.28206315511659</v>
      </c>
      <c r="AI295" s="15">
        <f t="shared" si="17"/>
        <v>774.28206315511659</v>
      </c>
      <c r="AJ295" s="16">
        <f t="shared" si="17"/>
        <v>633.50351194530822</v>
      </c>
      <c r="AK295" s="12">
        <f t="shared" si="17"/>
        <v>633.50351194530822</v>
      </c>
      <c r="AL295" s="12">
        <f t="shared" si="17"/>
        <v>633.50351194530822</v>
      </c>
    </row>
    <row r="296" spans="2:38" ht="22.05" customHeight="1" x14ac:dyDescent="0.3">
      <c r="B296" s="106"/>
      <c r="C296" s="10" t="s">
        <v>42</v>
      </c>
      <c r="D296" s="11" t="s">
        <v>150</v>
      </c>
      <c r="E296" s="12" t="s">
        <v>21</v>
      </c>
      <c r="F296" s="12">
        <f t="shared" si="4"/>
        <v>705.62269273122308</v>
      </c>
      <c r="G296" s="12">
        <f t="shared" ref="G296:AL296" si="18">G$279*G33/100</f>
        <v>705.62224655136151</v>
      </c>
      <c r="H296" s="12">
        <f t="shared" si="18"/>
        <v>705.62224655136151</v>
      </c>
      <c r="I296" s="12">
        <f t="shared" si="18"/>
        <v>705.62224655136151</v>
      </c>
      <c r="J296" s="12">
        <f t="shared" si="18"/>
        <v>705.62269273122308</v>
      </c>
      <c r="K296" s="12">
        <f t="shared" si="18"/>
        <v>705.62269273122308</v>
      </c>
      <c r="L296" s="12">
        <f t="shared" si="18"/>
        <v>705.62224655136151</v>
      </c>
      <c r="M296" s="12">
        <f t="shared" si="18"/>
        <v>705.62224655136151</v>
      </c>
      <c r="N296" s="13">
        <f t="shared" si="18"/>
        <v>705.62269273122308</v>
      </c>
      <c r="O296" s="14">
        <f t="shared" si="18"/>
        <v>705.62269273122308</v>
      </c>
      <c r="P296" s="12">
        <f t="shared" si="18"/>
        <v>705.62224655136151</v>
      </c>
      <c r="Q296" s="12">
        <f t="shared" si="18"/>
        <v>705.62224655136151</v>
      </c>
      <c r="R296" s="12">
        <f t="shared" si="18"/>
        <v>705.62269273122308</v>
      </c>
      <c r="S296" s="12">
        <f t="shared" si="18"/>
        <v>705.62269273122308</v>
      </c>
      <c r="T296" s="12">
        <f t="shared" si="18"/>
        <v>705.62269273122308</v>
      </c>
      <c r="U296" s="12">
        <f t="shared" si="18"/>
        <v>705.62269273122308</v>
      </c>
      <c r="V296" s="12">
        <f t="shared" si="18"/>
        <v>705.62269273122308</v>
      </c>
      <c r="W296" s="15">
        <f t="shared" si="18"/>
        <v>705.62269273122308</v>
      </c>
      <c r="X296" s="16">
        <f t="shared" si="18"/>
        <v>705.62269273122308</v>
      </c>
      <c r="Y296" s="12">
        <f t="shared" si="18"/>
        <v>705.62269273122308</v>
      </c>
      <c r="Z296" s="12">
        <f t="shared" si="18"/>
        <v>705.62269273122308</v>
      </c>
      <c r="AA296" s="12">
        <f t="shared" si="18"/>
        <v>705.62269273122308</v>
      </c>
      <c r="AB296" s="12">
        <f t="shared" si="18"/>
        <v>705.62269273122308</v>
      </c>
      <c r="AC296" s="12">
        <f t="shared" si="18"/>
        <v>705.62269273122308</v>
      </c>
      <c r="AD296" s="12">
        <f t="shared" si="18"/>
        <v>705.62269273122308</v>
      </c>
      <c r="AE296" s="12">
        <f t="shared" si="18"/>
        <v>705.62269273122308</v>
      </c>
      <c r="AF296" s="13">
        <f t="shared" si="18"/>
        <v>705.62269273122308</v>
      </c>
      <c r="AG296" s="14">
        <f t="shared" si="18"/>
        <v>776.184432953184</v>
      </c>
      <c r="AH296" s="12">
        <f t="shared" si="18"/>
        <v>776.184432953184</v>
      </c>
      <c r="AI296" s="15">
        <f t="shared" si="18"/>
        <v>776.184432953184</v>
      </c>
      <c r="AJ296" s="16">
        <f t="shared" si="18"/>
        <v>635.05999633961733</v>
      </c>
      <c r="AK296" s="12">
        <f t="shared" si="18"/>
        <v>635.05999633961733</v>
      </c>
      <c r="AL296" s="12">
        <f t="shared" si="18"/>
        <v>635.05999633961733</v>
      </c>
    </row>
    <row r="297" spans="2:38" ht="22.05" customHeight="1" x14ac:dyDescent="0.3">
      <c r="B297" s="106"/>
      <c r="C297" s="10" t="s">
        <v>43</v>
      </c>
      <c r="D297" s="11" t="s">
        <v>150</v>
      </c>
      <c r="E297" s="12" t="s">
        <v>21</v>
      </c>
      <c r="F297" s="12">
        <f t="shared" si="4"/>
        <v>13.835741474964793</v>
      </c>
      <c r="G297" s="12">
        <f t="shared" ref="G297:AL297" si="19">G$279*G34/100</f>
        <v>13.835732726338538</v>
      </c>
      <c r="H297" s="12">
        <f t="shared" si="19"/>
        <v>13.835732726338538</v>
      </c>
      <c r="I297" s="12">
        <f t="shared" si="19"/>
        <v>13.835732726338538</v>
      </c>
      <c r="J297" s="12">
        <f t="shared" si="19"/>
        <v>13.835741474964793</v>
      </c>
      <c r="K297" s="12">
        <f t="shared" si="19"/>
        <v>13.835741474964793</v>
      </c>
      <c r="L297" s="12">
        <f t="shared" si="19"/>
        <v>13.835732726338538</v>
      </c>
      <c r="M297" s="12">
        <f t="shared" si="19"/>
        <v>13.835732726338538</v>
      </c>
      <c r="N297" s="13">
        <f t="shared" si="19"/>
        <v>13.835741474964793</v>
      </c>
      <c r="O297" s="14">
        <f t="shared" si="19"/>
        <v>13.835741474964793</v>
      </c>
      <c r="P297" s="12">
        <f t="shared" si="19"/>
        <v>13.835732726338538</v>
      </c>
      <c r="Q297" s="12">
        <f t="shared" si="19"/>
        <v>13.835732726338538</v>
      </c>
      <c r="R297" s="12">
        <f t="shared" si="19"/>
        <v>13.835741474964793</v>
      </c>
      <c r="S297" s="12">
        <f t="shared" si="19"/>
        <v>13.835741474964793</v>
      </c>
      <c r="T297" s="12">
        <f t="shared" si="19"/>
        <v>13.835741474964793</v>
      </c>
      <c r="U297" s="12">
        <f t="shared" si="19"/>
        <v>13.835741474964793</v>
      </c>
      <c r="V297" s="12">
        <f t="shared" si="19"/>
        <v>13.835741474964793</v>
      </c>
      <c r="W297" s="15">
        <f t="shared" si="19"/>
        <v>13.835741474964793</v>
      </c>
      <c r="X297" s="16">
        <f t="shared" si="19"/>
        <v>13.835741474964793</v>
      </c>
      <c r="Y297" s="12">
        <f t="shared" si="19"/>
        <v>13.835741474964793</v>
      </c>
      <c r="Z297" s="12">
        <f t="shared" si="19"/>
        <v>13.835741474964793</v>
      </c>
      <c r="AA297" s="12">
        <f t="shared" si="19"/>
        <v>13.835741474964793</v>
      </c>
      <c r="AB297" s="12">
        <f t="shared" si="19"/>
        <v>13.835741474964793</v>
      </c>
      <c r="AC297" s="12">
        <f t="shared" si="19"/>
        <v>13.835741474964793</v>
      </c>
      <c r="AD297" s="12">
        <f t="shared" si="19"/>
        <v>13.835741474964793</v>
      </c>
      <c r="AE297" s="12">
        <f t="shared" si="19"/>
        <v>13.835741474964793</v>
      </c>
      <c r="AF297" s="13">
        <f t="shared" si="19"/>
        <v>13.835741474964793</v>
      </c>
      <c r="AG297" s="14">
        <f t="shared" si="19"/>
        <v>15.21930524890729</v>
      </c>
      <c r="AH297" s="12">
        <f t="shared" si="19"/>
        <v>15.21930524890729</v>
      </c>
      <c r="AI297" s="15">
        <f t="shared" si="19"/>
        <v>15.21930524890729</v>
      </c>
      <c r="AJ297" s="16">
        <f t="shared" si="19"/>
        <v>12.452158952594637</v>
      </c>
      <c r="AK297" s="12">
        <f t="shared" si="19"/>
        <v>12.452158952594637</v>
      </c>
      <c r="AL297" s="12">
        <f t="shared" si="19"/>
        <v>12.452158952594637</v>
      </c>
    </row>
    <row r="298" spans="2:38" ht="22.05" customHeight="1" x14ac:dyDescent="0.3">
      <c r="B298" s="106"/>
      <c r="C298" s="10" t="s">
        <v>44</v>
      </c>
      <c r="D298" s="11" t="s">
        <v>150</v>
      </c>
      <c r="E298" s="12" t="s">
        <v>21</v>
      </c>
      <c r="F298" s="12">
        <f t="shared" si="4"/>
        <v>5343.1900546531069</v>
      </c>
      <c r="G298" s="12">
        <f t="shared" ref="G298:AL298" si="20">G$279*G35/100</f>
        <v>5343.1866760432304</v>
      </c>
      <c r="H298" s="12">
        <f t="shared" si="20"/>
        <v>5343.1866760432304</v>
      </c>
      <c r="I298" s="12">
        <f t="shared" si="20"/>
        <v>5343.1866760432304</v>
      </c>
      <c r="J298" s="12">
        <f t="shared" si="20"/>
        <v>5343.1900546531069</v>
      </c>
      <c r="K298" s="12">
        <f t="shared" si="20"/>
        <v>5343.1900546531069</v>
      </c>
      <c r="L298" s="12">
        <f t="shared" si="20"/>
        <v>5343.1866760432304</v>
      </c>
      <c r="M298" s="12">
        <f t="shared" si="20"/>
        <v>5343.1866760432304</v>
      </c>
      <c r="N298" s="13">
        <f t="shared" si="20"/>
        <v>5343.1900546531069</v>
      </c>
      <c r="O298" s="14">
        <f t="shared" si="20"/>
        <v>5343.1900546531069</v>
      </c>
      <c r="P298" s="12">
        <f t="shared" si="20"/>
        <v>5343.1866760432304</v>
      </c>
      <c r="Q298" s="12">
        <f t="shared" si="20"/>
        <v>5343.1866760432304</v>
      </c>
      <c r="R298" s="12">
        <f t="shared" si="20"/>
        <v>5343.1900546531069</v>
      </c>
      <c r="S298" s="12">
        <f t="shared" si="20"/>
        <v>5343.1900546531069</v>
      </c>
      <c r="T298" s="12">
        <f t="shared" si="20"/>
        <v>5343.1900546531069</v>
      </c>
      <c r="U298" s="12">
        <f t="shared" si="20"/>
        <v>5343.1900546531069</v>
      </c>
      <c r="V298" s="12">
        <f t="shared" si="20"/>
        <v>5343.1900546531069</v>
      </c>
      <c r="W298" s="15">
        <f t="shared" si="20"/>
        <v>5343.1900546531069</v>
      </c>
      <c r="X298" s="16">
        <f t="shared" si="20"/>
        <v>5343.1900546531069</v>
      </c>
      <c r="Y298" s="12">
        <f t="shared" si="20"/>
        <v>5343.1900546531069</v>
      </c>
      <c r="Z298" s="12">
        <f t="shared" si="20"/>
        <v>5343.1900546531069</v>
      </c>
      <c r="AA298" s="12">
        <f t="shared" si="20"/>
        <v>5343.1900546531069</v>
      </c>
      <c r="AB298" s="12">
        <f t="shared" si="20"/>
        <v>5343.1900546531069</v>
      </c>
      <c r="AC298" s="12">
        <f t="shared" si="20"/>
        <v>5343.1900546531069</v>
      </c>
      <c r="AD298" s="12">
        <f t="shared" si="20"/>
        <v>5343.1900546531069</v>
      </c>
      <c r="AE298" s="12">
        <f t="shared" si="20"/>
        <v>5343.1900546531069</v>
      </c>
      <c r="AF298" s="13">
        <f t="shared" si="20"/>
        <v>5343.1900546531069</v>
      </c>
      <c r="AG298" s="14">
        <f t="shared" si="20"/>
        <v>5877.5050539818048</v>
      </c>
      <c r="AH298" s="12">
        <f t="shared" si="20"/>
        <v>5877.5050539818048</v>
      </c>
      <c r="AI298" s="15">
        <f t="shared" si="20"/>
        <v>5877.5050539818048</v>
      </c>
      <c r="AJ298" s="16">
        <f t="shared" si="20"/>
        <v>4808.8678149164834</v>
      </c>
      <c r="AK298" s="12">
        <f t="shared" si="20"/>
        <v>4808.8678149164834</v>
      </c>
      <c r="AL298" s="12">
        <f t="shared" si="20"/>
        <v>4808.8678149164834</v>
      </c>
    </row>
    <row r="299" spans="2:38" ht="22.05" customHeight="1" x14ac:dyDescent="0.3">
      <c r="B299" s="106"/>
      <c r="C299" s="10" t="s">
        <v>45</v>
      </c>
      <c r="D299" s="11" t="s">
        <v>150</v>
      </c>
      <c r="E299" s="12" t="s">
        <v>21</v>
      </c>
      <c r="F299" s="12">
        <f t="shared" si="4"/>
        <v>477.33301315466201</v>
      </c>
      <c r="G299" s="12">
        <f t="shared" ref="G299:AL299" si="21">G$279*G36/100</f>
        <v>477.3327113270991</v>
      </c>
      <c r="H299" s="12">
        <f t="shared" si="21"/>
        <v>477.3327113270991</v>
      </c>
      <c r="I299" s="12">
        <f t="shared" si="21"/>
        <v>477.3327113270991</v>
      </c>
      <c r="J299" s="12">
        <f t="shared" si="21"/>
        <v>477.33301315466201</v>
      </c>
      <c r="K299" s="12">
        <f t="shared" si="21"/>
        <v>477.33301315466201</v>
      </c>
      <c r="L299" s="12">
        <f t="shared" si="21"/>
        <v>477.3327113270991</v>
      </c>
      <c r="M299" s="12">
        <f t="shared" si="21"/>
        <v>477.3327113270991</v>
      </c>
      <c r="N299" s="13">
        <f t="shared" si="21"/>
        <v>477.33301315466201</v>
      </c>
      <c r="O299" s="14">
        <f t="shared" si="21"/>
        <v>477.33301315466201</v>
      </c>
      <c r="P299" s="12">
        <f t="shared" si="21"/>
        <v>477.3327113270991</v>
      </c>
      <c r="Q299" s="12">
        <f t="shared" si="21"/>
        <v>477.3327113270991</v>
      </c>
      <c r="R299" s="12">
        <f t="shared" si="21"/>
        <v>477.33301315466201</v>
      </c>
      <c r="S299" s="12">
        <f t="shared" si="21"/>
        <v>477.33301315466201</v>
      </c>
      <c r="T299" s="12">
        <f t="shared" si="21"/>
        <v>477.33301315466201</v>
      </c>
      <c r="U299" s="12">
        <f t="shared" si="21"/>
        <v>477.33301315466201</v>
      </c>
      <c r="V299" s="12">
        <f t="shared" si="21"/>
        <v>477.33301315466201</v>
      </c>
      <c r="W299" s="15">
        <f t="shared" si="21"/>
        <v>477.33301315466201</v>
      </c>
      <c r="X299" s="16">
        <f t="shared" si="21"/>
        <v>477.33301315466201</v>
      </c>
      <c r="Y299" s="12">
        <f t="shared" si="21"/>
        <v>477.33301315466201</v>
      </c>
      <c r="Z299" s="12">
        <f t="shared" si="21"/>
        <v>477.33301315466201</v>
      </c>
      <c r="AA299" s="12">
        <f t="shared" si="21"/>
        <v>477.33301315466201</v>
      </c>
      <c r="AB299" s="12">
        <f t="shared" si="21"/>
        <v>477.33301315466201</v>
      </c>
      <c r="AC299" s="12">
        <f t="shared" si="21"/>
        <v>477.33301315466201</v>
      </c>
      <c r="AD299" s="12">
        <f t="shared" si="21"/>
        <v>477.33301315466201</v>
      </c>
      <c r="AE299" s="12">
        <f t="shared" si="21"/>
        <v>477.33301315466201</v>
      </c>
      <c r="AF299" s="13">
        <f t="shared" si="21"/>
        <v>477.33301315466201</v>
      </c>
      <c r="AG299" s="14">
        <f t="shared" si="21"/>
        <v>525.06595658256663</v>
      </c>
      <c r="AH299" s="12">
        <f t="shared" si="21"/>
        <v>525.06595658256663</v>
      </c>
      <c r="AI299" s="15">
        <f t="shared" si="21"/>
        <v>525.06595658256663</v>
      </c>
      <c r="AJ299" s="16">
        <f t="shared" si="21"/>
        <v>429.59942290609501</v>
      </c>
      <c r="AK299" s="12">
        <f t="shared" si="21"/>
        <v>429.59942290609501</v>
      </c>
      <c r="AL299" s="12">
        <f t="shared" si="21"/>
        <v>429.59942290609501</v>
      </c>
    </row>
    <row r="300" spans="2:38" ht="22.05" customHeight="1" x14ac:dyDescent="0.3">
      <c r="B300" s="106"/>
      <c r="C300" s="10" t="s">
        <v>46</v>
      </c>
      <c r="D300" s="11" t="s">
        <v>150</v>
      </c>
      <c r="E300" s="12" t="s">
        <v>21</v>
      </c>
      <c r="F300" s="12">
        <f t="shared" si="4"/>
        <v>9337.3953806777517</v>
      </c>
      <c r="G300" s="12">
        <f t="shared" ref="G300:AL300" si="22">G$279*G37/100</f>
        <v>9337.3894764490178</v>
      </c>
      <c r="H300" s="12">
        <f t="shared" si="22"/>
        <v>9337.3894764490178</v>
      </c>
      <c r="I300" s="12">
        <f t="shared" si="22"/>
        <v>9337.3894764490178</v>
      </c>
      <c r="J300" s="12">
        <f t="shared" si="22"/>
        <v>9337.3953806777517</v>
      </c>
      <c r="K300" s="12">
        <f t="shared" si="22"/>
        <v>9337.3953806777517</v>
      </c>
      <c r="L300" s="12">
        <f t="shared" si="22"/>
        <v>9337.3894764490178</v>
      </c>
      <c r="M300" s="12">
        <f t="shared" si="22"/>
        <v>9337.3894764490178</v>
      </c>
      <c r="N300" s="13">
        <f t="shared" si="22"/>
        <v>9337.3953806777517</v>
      </c>
      <c r="O300" s="14">
        <f t="shared" si="22"/>
        <v>9337.3953806777517</v>
      </c>
      <c r="P300" s="12">
        <f t="shared" si="22"/>
        <v>9337.3894764490178</v>
      </c>
      <c r="Q300" s="12">
        <f t="shared" si="22"/>
        <v>9337.3894764490178</v>
      </c>
      <c r="R300" s="12">
        <f t="shared" si="22"/>
        <v>9337.3953806777517</v>
      </c>
      <c r="S300" s="12">
        <f t="shared" si="22"/>
        <v>9337.3953806777517</v>
      </c>
      <c r="T300" s="12">
        <f t="shared" si="22"/>
        <v>9337.3953806777517</v>
      </c>
      <c r="U300" s="12">
        <f t="shared" si="22"/>
        <v>9337.3953806777517</v>
      </c>
      <c r="V300" s="12">
        <f t="shared" si="22"/>
        <v>9337.3953806777517</v>
      </c>
      <c r="W300" s="15">
        <f t="shared" si="22"/>
        <v>9337.3953806777517</v>
      </c>
      <c r="X300" s="16">
        <f t="shared" si="22"/>
        <v>9337.3953806777517</v>
      </c>
      <c r="Y300" s="12">
        <f t="shared" si="22"/>
        <v>9337.3953806777517</v>
      </c>
      <c r="Z300" s="12">
        <f t="shared" si="22"/>
        <v>9337.3953806777517</v>
      </c>
      <c r="AA300" s="12">
        <f t="shared" si="22"/>
        <v>9337.3953806777517</v>
      </c>
      <c r="AB300" s="12">
        <f t="shared" si="22"/>
        <v>9337.3953806777517</v>
      </c>
      <c r="AC300" s="12">
        <f t="shared" si="22"/>
        <v>9337.3953806777517</v>
      </c>
      <c r="AD300" s="12">
        <f t="shared" si="22"/>
        <v>9337.3953806777517</v>
      </c>
      <c r="AE300" s="12">
        <f t="shared" si="22"/>
        <v>9337.3953806777517</v>
      </c>
      <c r="AF300" s="13">
        <f t="shared" si="22"/>
        <v>9337.3953806777517</v>
      </c>
      <c r="AG300" s="14">
        <f t="shared" si="22"/>
        <v>10271.127917893768</v>
      </c>
      <c r="AH300" s="12">
        <f t="shared" si="22"/>
        <v>10271.127917893768</v>
      </c>
      <c r="AI300" s="15">
        <f t="shared" si="22"/>
        <v>10271.127917893768</v>
      </c>
      <c r="AJ300" s="16">
        <f t="shared" si="22"/>
        <v>8403.6501906174963</v>
      </c>
      <c r="AK300" s="12">
        <f t="shared" si="22"/>
        <v>8403.6501906174963</v>
      </c>
      <c r="AL300" s="12">
        <f t="shared" si="22"/>
        <v>8403.6501906174963</v>
      </c>
    </row>
    <row r="301" spans="2:38" ht="22.05" customHeight="1" x14ac:dyDescent="0.3">
      <c r="B301" s="106"/>
      <c r="C301" s="10" t="s">
        <v>47</v>
      </c>
      <c r="D301" s="11" t="s">
        <v>150</v>
      </c>
      <c r="E301" s="12" t="s">
        <v>21</v>
      </c>
      <c r="F301" s="88">
        <f>F$279*F38/100+0.001</f>
        <v>1E-3</v>
      </c>
      <c r="G301" s="88">
        <f t="shared" ref="G301:AL301" si="23">G$279*G38/100+0.001</f>
        <v>1E-3</v>
      </c>
      <c r="H301" s="88">
        <f t="shared" si="23"/>
        <v>1E-3</v>
      </c>
      <c r="I301" s="88">
        <f t="shared" si="23"/>
        <v>1E-3</v>
      </c>
      <c r="J301" s="88">
        <f t="shared" si="23"/>
        <v>1E-3</v>
      </c>
      <c r="K301" s="88">
        <f t="shared" si="23"/>
        <v>1E-3</v>
      </c>
      <c r="L301" s="88">
        <f t="shared" si="23"/>
        <v>1E-3</v>
      </c>
      <c r="M301" s="88">
        <f t="shared" si="23"/>
        <v>1E-3</v>
      </c>
      <c r="N301" s="89">
        <f t="shared" si="23"/>
        <v>1E-3</v>
      </c>
      <c r="O301" s="91">
        <f t="shared" si="23"/>
        <v>1E-3</v>
      </c>
      <c r="P301" s="88">
        <f t="shared" si="23"/>
        <v>1E-3</v>
      </c>
      <c r="Q301" s="88">
        <f t="shared" si="23"/>
        <v>1E-3</v>
      </c>
      <c r="R301" s="88">
        <f t="shared" si="23"/>
        <v>1E-3</v>
      </c>
      <c r="S301" s="88">
        <f t="shared" si="23"/>
        <v>1E-3</v>
      </c>
      <c r="T301" s="88">
        <f t="shared" si="23"/>
        <v>1E-3</v>
      </c>
      <c r="U301" s="88">
        <f t="shared" si="23"/>
        <v>1E-3</v>
      </c>
      <c r="V301" s="88">
        <f t="shared" si="23"/>
        <v>1E-3</v>
      </c>
      <c r="W301" s="92">
        <f t="shared" si="23"/>
        <v>1E-3</v>
      </c>
      <c r="X301" s="90">
        <f t="shared" si="23"/>
        <v>1E-3</v>
      </c>
      <c r="Y301" s="88">
        <f t="shared" si="23"/>
        <v>1E-3</v>
      </c>
      <c r="Z301" s="88">
        <f t="shared" si="23"/>
        <v>1E-3</v>
      </c>
      <c r="AA301" s="88">
        <f t="shared" si="23"/>
        <v>1E-3</v>
      </c>
      <c r="AB301" s="88">
        <f t="shared" si="23"/>
        <v>1E-3</v>
      </c>
      <c r="AC301" s="88">
        <f t="shared" si="23"/>
        <v>1E-3</v>
      </c>
      <c r="AD301" s="88">
        <f t="shared" si="23"/>
        <v>1E-3</v>
      </c>
      <c r="AE301" s="88">
        <f t="shared" si="23"/>
        <v>1E-3</v>
      </c>
      <c r="AF301" s="89">
        <f t="shared" si="23"/>
        <v>1E-3</v>
      </c>
      <c r="AG301" s="91">
        <f t="shared" si="23"/>
        <v>1E-3</v>
      </c>
      <c r="AH301" s="88">
        <f t="shared" si="23"/>
        <v>1E-3</v>
      </c>
      <c r="AI301" s="92">
        <f t="shared" si="23"/>
        <v>1E-3</v>
      </c>
      <c r="AJ301" s="90">
        <f t="shared" si="23"/>
        <v>1E-3</v>
      </c>
      <c r="AK301" s="88">
        <f t="shared" si="23"/>
        <v>1E-3</v>
      </c>
      <c r="AL301" s="88">
        <f t="shared" si="23"/>
        <v>1E-3</v>
      </c>
    </row>
    <row r="302" spans="2:38" ht="22.05" customHeight="1" x14ac:dyDescent="0.3">
      <c r="B302" s="106"/>
      <c r="C302" s="10" t="s">
        <v>48</v>
      </c>
      <c r="D302" s="11" t="s">
        <v>150</v>
      </c>
      <c r="E302" s="12" t="s">
        <v>21</v>
      </c>
      <c r="F302" s="12">
        <f t="shared" si="4"/>
        <v>2763.6890773370578</v>
      </c>
      <c r="G302" s="12">
        <f t="shared" ref="G302:AL302" si="24">G$279*G39/100</f>
        <v>2763.6873297991419</v>
      </c>
      <c r="H302" s="12">
        <f t="shared" si="24"/>
        <v>2763.6873297991419</v>
      </c>
      <c r="I302" s="12">
        <f t="shared" si="24"/>
        <v>2763.6873297991419</v>
      </c>
      <c r="J302" s="12">
        <f t="shared" si="24"/>
        <v>2763.6890773370578</v>
      </c>
      <c r="K302" s="12">
        <f t="shared" si="24"/>
        <v>2763.6890773370578</v>
      </c>
      <c r="L302" s="12">
        <f t="shared" si="24"/>
        <v>2763.6873297991419</v>
      </c>
      <c r="M302" s="12">
        <f t="shared" si="24"/>
        <v>2763.6873297991419</v>
      </c>
      <c r="N302" s="13">
        <f t="shared" si="24"/>
        <v>2763.6890773370578</v>
      </c>
      <c r="O302" s="14">
        <f t="shared" si="24"/>
        <v>2763.6890773370578</v>
      </c>
      <c r="P302" s="12">
        <f t="shared" si="24"/>
        <v>2763.6873297991419</v>
      </c>
      <c r="Q302" s="12">
        <f t="shared" si="24"/>
        <v>2763.6873297991419</v>
      </c>
      <c r="R302" s="12">
        <f t="shared" si="24"/>
        <v>2763.6890773370578</v>
      </c>
      <c r="S302" s="12">
        <f t="shared" si="24"/>
        <v>2763.6890773370578</v>
      </c>
      <c r="T302" s="12">
        <f t="shared" si="24"/>
        <v>2763.6890773370578</v>
      </c>
      <c r="U302" s="12">
        <f t="shared" si="24"/>
        <v>2763.6890773370578</v>
      </c>
      <c r="V302" s="12">
        <f t="shared" si="24"/>
        <v>2763.6890773370578</v>
      </c>
      <c r="W302" s="15">
        <f t="shared" si="24"/>
        <v>2763.6890773370578</v>
      </c>
      <c r="X302" s="16">
        <f t="shared" si="24"/>
        <v>2763.6890773370578</v>
      </c>
      <c r="Y302" s="12">
        <f t="shared" si="24"/>
        <v>2763.6890773370578</v>
      </c>
      <c r="Z302" s="12">
        <f t="shared" si="24"/>
        <v>2763.6890773370578</v>
      </c>
      <c r="AA302" s="12">
        <f t="shared" si="24"/>
        <v>2763.6890773370578</v>
      </c>
      <c r="AB302" s="12">
        <f t="shared" si="24"/>
        <v>2763.6890773370578</v>
      </c>
      <c r="AC302" s="12">
        <f t="shared" si="24"/>
        <v>2763.6890773370578</v>
      </c>
      <c r="AD302" s="12">
        <f t="shared" si="24"/>
        <v>2763.6890773370578</v>
      </c>
      <c r="AE302" s="12">
        <f t="shared" si="24"/>
        <v>2763.6890773370578</v>
      </c>
      <c r="AF302" s="13">
        <f t="shared" si="24"/>
        <v>2763.6890773370578</v>
      </c>
      <c r="AG302" s="14">
        <f t="shared" si="24"/>
        <v>3040.0559129535668</v>
      </c>
      <c r="AH302" s="12">
        <f t="shared" si="24"/>
        <v>3040.0559129535668</v>
      </c>
      <c r="AI302" s="15">
        <f t="shared" si="24"/>
        <v>3040.0559129535668</v>
      </c>
      <c r="AJ302" s="16">
        <f t="shared" si="24"/>
        <v>2487.3184967225056</v>
      </c>
      <c r="AK302" s="12">
        <f t="shared" si="24"/>
        <v>2487.3184967225056</v>
      </c>
      <c r="AL302" s="12">
        <f t="shared" si="24"/>
        <v>2487.3184967225056</v>
      </c>
    </row>
    <row r="303" spans="2:38" ht="22.05" customHeight="1" x14ac:dyDescent="0.3">
      <c r="B303" s="106"/>
      <c r="C303" s="10" t="s">
        <v>49</v>
      </c>
      <c r="D303" s="11" t="s">
        <v>150</v>
      </c>
      <c r="E303" s="12" t="s">
        <v>21</v>
      </c>
      <c r="F303" s="12">
        <f t="shared" si="4"/>
        <v>1913.6557002945719</v>
      </c>
      <c r="G303" s="12">
        <f t="shared" ref="G303:AL303" si="25">G$279*G40/100</f>
        <v>1913.6544902503881</v>
      </c>
      <c r="H303" s="12">
        <f t="shared" si="25"/>
        <v>1913.6544902503881</v>
      </c>
      <c r="I303" s="12">
        <f t="shared" si="25"/>
        <v>1913.6544902503881</v>
      </c>
      <c r="J303" s="12">
        <f t="shared" si="25"/>
        <v>1913.6557002945719</v>
      </c>
      <c r="K303" s="12">
        <f t="shared" si="25"/>
        <v>1913.6557002945719</v>
      </c>
      <c r="L303" s="12">
        <f t="shared" si="25"/>
        <v>1913.6544902503881</v>
      </c>
      <c r="M303" s="12">
        <f t="shared" si="25"/>
        <v>1913.6544902503881</v>
      </c>
      <c r="N303" s="13">
        <f t="shared" si="25"/>
        <v>1913.6557002945719</v>
      </c>
      <c r="O303" s="14">
        <f t="shared" si="25"/>
        <v>1913.6557002945719</v>
      </c>
      <c r="P303" s="12">
        <f t="shared" si="25"/>
        <v>1913.6544902503881</v>
      </c>
      <c r="Q303" s="12">
        <f t="shared" si="25"/>
        <v>1913.6544902503881</v>
      </c>
      <c r="R303" s="12">
        <f t="shared" si="25"/>
        <v>1913.6557002945719</v>
      </c>
      <c r="S303" s="12">
        <f t="shared" si="25"/>
        <v>1913.6557002945719</v>
      </c>
      <c r="T303" s="12">
        <f t="shared" si="25"/>
        <v>1913.6557002945719</v>
      </c>
      <c r="U303" s="12">
        <f t="shared" si="25"/>
        <v>1913.6557002945719</v>
      </c>
      <c r="V303" s="12">
        <f t="shared" si="25"/>
        <v>1913.6557002945719</v>
      </c>
      <c r="W303" s="15">
        <f t="shared" si="25"/>
        <v>1913.6557002945719</v>
      </c>
      <c r="X303" s="16">
        <f t="shared" si="25"/>
        <v>1913.6557002945719</v>
      </c>
      <c r="Y303" s="12">
        <f t="shared" si="25"/>
        <v>1913.6557002945719</v>
      </c>
      <c r="Z303" s="12">
        <f t="shared" si="25"/>
        <v>1913.6557002945719</v>
      </c>
      <c r="AA303" s="12">
        <f t="shared" si="25"/>
        <v>1913.6557002945719</v>
      </c>
      <c r="AB303" s="12">
        <f t="shared" si="25"/>
        <v>1913.6557002945719</v>
      </c>
      <c r="AC303" s="12">
        <f t="shared" si="25"/>
        <v>1913.6557002945719</v>
      </c>
      <c r="AD303" s="12">
        <f t="shared" si="25"/>
        <v>1913.6557002945719</v>
      </c>
      <c r="AE303" s="12">
        <f t="shared" si="25"/>
        <v>1913.6557002945719</v>
      </c>
      <c r="AF303" s="13">
        <f t="shared" si="25"/>
        <v>1913.6557002945719</v>
      </c>
      <c r="AG303" s="14">
        <f t="shared" si="25"/>
        <v>2105.0198355320631</v>
      </c>
      <c r="AH303" s="12">
        <f t="shared" si="25"/>
        <v>2105.0198355320631</v>
      </c>
      <c r="AI303" s="15">
        <f t="shared" si="25"/>
        <v>2105.0198355320631</v>
      </c>
      <c r="AJ303" s="16">
        <f t="shared" si="25"/>
        <v>1722.2889719155762</v>
      </c>
      <c r="AK303" s="12">
        <f t="shared" si="25"/>
        <v>1722.2889719155762</v>
      </c>
      <c r="AL303" s="12">
        <f t="shared" si="25"/>
        <v>1722.2889719155762</v>
      </c>
    </row>
    <row r="304" spans="2:38" ht="22.05" customHeight="1" x14ac:dyDescent="0.3">
      <c r="B304" s="106"/>
      <c r="C304" s="10" t="s">
        <v>50</v>
      </c>
      <c r="D304" s="11" t="s">
        <v>150</v>
      </c>
      <c r="E304" s="12" t="s">
        <v>21</v>
      </c>
      <c r="F304" s="12">
        <f t="shared" si="4"/>
        <v>95.985444022046593</v>
      </c>
      <c r="G304" s="12">
        <f t="shared" ref="G304:AL304" si="26">G$279*G41/100</f>
        <v>95.985383328459832</v>
      </c>
      <c r="H304" s="12">
        <f t="shared" si="26"/>
        <v>95.985383328459832</v>
      </c>
      <c r="I304" s="12">
        <f t="shared" si="26"/>
        <v>95.985383328459832</v>
      </c>
      <c r="J304" s="12">
        <f t="shared" si="26"/>
        <v>95.985444022046593</v>
      </c>
      <c r="K304" s="12">
        <f t="shared" si="26"/>
        <v>95.985444022046593</v>
      </c>
      <c r="L304" s="12">
        <f t="shared" si="26"/>
        <v>95.985383328459832</v>
      </c>
      <c r="M304" s="12">
        <f t="shared" si="26"/>
        <v>95.985383328459832</v>
      </c>
      <c r="N304" s="13">
        <f t="shared" si="26"/>
        <v>95.985444022046593</v>
      </c>
      <c r="O304" s="14">
        <f t="shared" si="26"/>
        <v>95.985444022046593</v>
      </c>
      <c r="P304" s="12">
        <f t="shared" si="26"/>
        <v>95.985383328459832</v>
      </c>
      <c r="Q304" s="12">
        <f t="shared" si="26"/>
        <v>95.985383328459832</v>
      </c>
      <c r="R304" s="12">
        <f t="shared" si="26"/>
        <v>95.985444022046593</v>
      </c>
      <c r="S304" s="12">
        <f t="shared" si="26"/>
        <v>95.985444022046593</v>
      </c>
      <c r="T304" s="12">
        <f t="shared" si="26"/>
        <v>95.985444022046593</v>
      </c>
      <c r="U304" s="12">
        <f t="shared" si="26"/>
        <v>95.985444022046593</v>
      </c>
      <c r="V304" s="12">
        <f t="shared" si="26"/>
        <v>95.985444022046593</v>
      </c>
      <c r="W304" s="15">
        <f t="shared" si="26"/>
        <v>95.985444022046593</v>
      </c>
      <c r="X304" s="16">
        <f t="shared" si="26"/>
        <v>95.985444022046593</v>
      </c>
      <c r="Y304" s="12">
        <f t="shared" si="26"/>
        <v>95.985444022046593</v>
      </c>
      <c r="Z304" s="12">
        <f t="shared" si="26"/>
        <v>95.985444022046593</v>
      </c>
      <c r="AA304" s="12">
        <f t="shared" si="26"/>
        <v>95.985444022046593</v>
      </c>
      <c r="AB304" s="12">
        <f t="shared" si="26"/>
        <v>95.985444022046593</v>
      </c>
      <c r="AC304" s="12">
        <f t="shared" si="26"/>
        <v>95.985444022046593</v>
      </c>
      <c r="AD304" s="12">
        <f t="shared" si="26"/>
        <v>95.985444022046593</v>
      </c>
      <c r="AE304" s="12">
        <f t="shared" si="26"/>
        <v>95.985444022046593</v>
      </c>
      <c r="AF304" s="13">
        <f t="shared" si="26"/>
        <v>95.985444022046593</v>
      </c>
      <c r="AG304" s="14">
        <f t="shared" si="26"/>
        <v>105.58391645772983</v>
      </c>
      <c r="AH304" s="12">
        <f t="shared" si="26"/>
        <v>105.58391645772983</v>
      </c>
      <c r="AI304" s="15">
        <f t="shared" si="26"/>
        <v>105.58391645772983</v>
      </c>
      <c r="AJ304" s="16">
        <f t="shared" si="26"/>
        <v>86.38684151916334</v>
      </c>
      <c r="AK304" s="12">
        <f t="shared" si="26"/>
        <v>86.38684151916334</v>
      </c>
      <c r="AL304" s="12">
        <f t="shared" si="26"/>
        <v>86.38684151916334</v>
      </c>
    </row>
    <row r="305" spans="2:38" ht="22.05" customHeight="1" x14ac:dyDescent="0.3">
      <c r="B305" s="106"/>
      <c r="C305" s="10" t="s">
        <v>51</v>
      </c>
      <c r="D305" s="11" t="s">
        <v>150</v>
      </c>
      <c r="E305" s="12" t="s">
        <v>21</v>
      </c>
      <c r="F305" s="12">
        <f t="shared" si="4"/>
        <v>2469.6797852901668</v>
      </c>
      <c r="G305" s="12">
        <f t="shared" ref="G305:AL305" si="27">G$279*G42/100</f>
        <v>2469.6782236604231</v>
      </c>
      <c r="H305" s="12">
        <f t="shared" si="27"/>
        <v>2469.6782236604231</v>
      </c>
      <c r="I305" s="12">
        <f t="shared" si="27"/>
        <v>2469.6782236604231</v>
      </c>
      <c r="J305" s="12">
        <f t="shared" si="27"/>
        <v>2469.6797852901668</v>
      </c>
      <c r="K305" s="12">
        <f t="shared" si="27"/>
        <v>2469.6797852901668</v>
      </c>
      <c r="L305" s="12">
        <f t="shared" si="27"/>
        <v>2469.6782236604231</v>
      </c>
      <c r="M305" s="12">
        <f t="shared" si="27"/>
        <v>2469.6782236604231</v>
      </c>
      <c r="N305" s="13">
        <f t="shared" si="27"/>
        <v>2469.6797852901668</v>
      </c>
      <c r="O305" s="14">
        <f t="shared" si="27"/>
        <v>2469.6797852901668</v>
      </c>
      <c r="P305" s="12">
        <f t="shared" si="27"/>
        <v>2469.6782236604231</v>
      </c>
      <c r="Q305" s="12">
        <f t="shared" si="27"/>
        <v>2469.6782236604231</v>
      </c>
      <c r="R305" s="12">
        <f t="shared" si="27"/>
        <v>2469.6797852901668</v>
      </c>
      <c r="S305" s="12">
        <f t="shared" si="27"/>
        <v>2469.6797852901668</v>
      </c>
      <c r="T305" s="12">
        <f t="shared" si="27"/>
        <v>2469.6797852901668</v>
      </c>
      <c r="U305" s="12">
        <f t="shared" si="27"/>
        <v>2469.6797852901668</v>
      </c>
      <c r="V305" s="12">
        <f t="shared" si="27"/>
        <v>2469.6797852901668</v>
      </c>
      <c r="W305" s="15">
        <f t="shared" si="27"/>
        <v>2469.6797852901668</v>
      </c>
      <c r="X305" s="16">
        <f t="shared" si="27"/>
        <v>2469.6797852901668</v>
      </c>
      <c r="Y305" s="12">
        <f t="shared" si="27"/>
        <v>2469.6797852901668</v>
      </c>
      <c r="Z305" s="12">
        <f t="shared" si="27"/>
        <v>2469.6797852901668</v>
      </c>
      <c r="AA305" s="12">
        <f t="shared" si="27"/>
        <v>2469.6797852901668</v>
      </c>
      <c r="AB305" s="12">
        <f t="shared" si="27"/>
        <v>2469.6797852901668</v>
      </c>
      <c r="AC305" s="12">
        <f t="shared" si="27"/>
        <v>2469.6797852901668</v>
      </c>
      <c r="AD305" s="12">
        <f t="shared" si="27"/>
        <v>2469.6797852901668</v>
      </c>
      <c r="AE305" s="12">
        <f t="shared" si="27"/>
        <v>2469.6797852901668</v>
      </c>
      <c r="AF305" s="13">
        <f t="shared" si="27"/>
        <v>2469.6797852901668</v>
      </c>
      <c r="AG305" s="14">
        <f t="shared" si="27"/>
        <v>2716.6459121398484</v>
      </c>
      <c r="AH305" s="12">
        <f t="shared" si="27"/>
        <v>2716.6459121398484</v>
      </c>
      <c r="AI305" s="15">
        <f t="shared" si="27"/>
        <v>2716.6459121398484</v>
      </c>
      <c r="AJ305" s="16">
        <f t="shared" si="27"/>
        <v>2222.7103118462396</v>
      </c>
      <c r="AK305" s="12">
        <f t="shared" si="27"/>
        <v>2222.7103118462396</v>
      </c>
      <c r="AL305" s="12">
        <f t="shared" si="27"/>
        <v>2222.7103118462396</v>
      </c>
    </row>
    <row r="306" spans="2:38" ht="22.05" customHeight="1" x14ac:dyDescent="0.3">
      <c r="B306" s="106"/>
      <c r="C306" s="10" t="s">
        <v>52</v>
      </c>
      <c r="D306" s="11" t="s">
        <v>150</v>
      </c>
      <c r="E306" s="12" t="s">
        <v>21</v>
      </c>
      <c r="F306" s="12">
        <f t="shared" si="4"/>
        <v>9505.1523388685873</v>
      </c>
      <c r="G306" s="12">
        <f t="shared" ref="G306:AL306" si="28">G$279*G43/100</f>
        <v>9505.1463285636491</v>
      </c>
      <c r="H306" s="12">
        <f t="shared" si="28"/>
        <v>9505.1463285636491</v>
      </c>
      <c r="I306" s="12">
        <f t="shared" si="28"/>
        <v>9505.1463285636491</v>
      </c>
      <c r="J306" s="12">
        <f t="shared" si="28"/>
        <v>9505.1523388685873</v>
      </c>
      <c r="K306" s="12">
        <f t="shared" si="28"/>
        <v>9505.1523388685873</v>
      </c>
      <c r="L306" s="12">
        <f t="shared" si="28"/>
        <v>9505.1463285636491</v>
      </c>
      <c r="M306" s="12">
        <f t="shared" si="28"/>
        <v>9505.1463285636491</v>
      </c>
      <c r="N306" s="13">
        <f t="shared" si="28"/>
        <v>9505.1523388685873</v>
      </c>
      <c r="O306" s="14">
        <f t="shared" si="28"/>
        <v>9505.1523388685873</v>
      </c>
      <c r="P306" s="12">
        <f t="shared" si="28"/>
        <v>9505.1463285636491</v>
      </c>
      <c r="Q306" s="12">
        <f t="shared" si="28"/>
        <v>9505.1463285636491</v>
      </c>
      <c r="R306" s="12">
        <f t="shared" si="28"/>
        <v>9505.1523388685873</v>
      </c>
      <c r="S306" s="12">
        <f t="shared" si="28"/>
        <v>9505.1523388685873</v>
      </c>
      <c r="T306" s="12">
        <f t="shared" si="28"/>
        <v>9505.1523388685873</v>
      </c>
      <c r="U306" s="12">
        <f t="shared" si="28"/>
        <v>9505.1523388685873</v>
      </c>
      <c r="V306" s="12">
        <f t="shared" si="28"/>
        <v>9505.1523388685873</v>
      </c>
      <c r="W306" s="15">
        <f t="shared" si="28"/>
        <v>9505.1523388685873</v>
      </c>
      <c r="X306" s="16">
        <f t="shared" si="28"/>
        <v>9505.1523388685873</v>
      </c>
      <c r="Y306" s="12">
        <f t="shared" si="28"/>
        <v>9505.1523388685873</v>
      </c>
      <c r="Z306" s="12">
        <f t="shared" si="28"/>
        <v>9505.1523388685873</v>
      </c>
      <c r="AA306" s="12">
        <f t="shared" si="28"/>
        <v>9505.1523388685873</v>
      </c>
      <c r="AB306" s="12">
        <f t="shared" si="28"/>
        <v>9505.1523388685873</v>
      </c>
      <c r="AC306" s="12">
        <f t="shared" si="28"/>
        <v>9505.1523388685873</v>
      </c>
      <c r="AD306" s="12">
        <f t="shared" si="28"/>
        <v>9505.1523388685873</v>
      </c>
      <c r="AE306" s="12">
        <f t="shared" si="28"/>
        <v>9505.1523388685873</v>
      </c>
      <c r="AF306" s="13">
        <f t="shared" si="28"/>
        <v>9505.1523388685873</v>
      </c>
      <c r="AG306" s="14">
        <f t="shared" si="28"/>
        <v>10455.660446125399</v>
      </c>
      <c r="AH306" s="12">
        <f t="shared" si="28"/>
        <v>10455.660446125399</v>
      </c>
      <c r="AI306" s="15">
        <f t="shared" si="28"/>
        <v>10455.660446125399</v>
      </c>
      <c r="AJ306" s="16">
        <f t="shared" si="28"/>
        <v>8554.6313514447556</v>
      </c>
      <c r="AK306" s="12">
        <f t="shared" si="28"/>
        <v>8554.6313514447556</v>
      </c>
      <c r="AL306" s="12">
        <f t="shared" si="28"/>
        <v>8554.6313514447556</v>
      </c>
    </row>
    <row r="307" spans="2:38" ht="22.05" customHeight="1" x14ac:dyDescent="0.3">
      <c r="B307" s="106"/>
      <c r="C307" s="10" t="s">
        <v>53</v>
      </c>
      <c r="D307" s="11" t="s">
        <v>150</v>
      </c>
      <c r="E307" s="12" t="s">
        <v>21</v>
      </c>
      <c r="F307" s="12">
        <f t="shared" si="4"/>
        <v>8984.5843945241759</v>
      </c>
      <c r="G307" s="12">
        <f t="shared" ref="G307:AL307" si="29">G$279*G44/100</f>
        <v>8984.5787133851463</v>
      </c>
      <c r="H307" s="12">
        <f t="shared" si="29"/>
        <v>8984.5787133851463</v>
      </c>
      <c r="I307" s="12">
        <f t="shared" si="29"/>
        <v>8984.5787133851463</v>
      </c>
      <c r="J307" s="12">
        <f t="shared" si="29"/>
        <v>8984.5843945241759</v>
      </c>
      <c r="K307" s="12">
        <f t="shared" si="29"/>
        <v>8984.5843945241759</v>
      </c>
      <c r="L307" s="12">
        <f t="shared" si="29"/>
        <v>8984.5787133851463</v>
      </c>
      <c r="M307" s="12">
        <f t="shared" si="29"/>
        <v>8984.5787133851463</v>
      </c>
      <c r="N307" s="13">
        <f t="shared" si="29"/>
        <v>8984.5843945241759</v>
      </c>
      <c r="O307" s="14">
        <f t="shared" si="29"/>
        <v>8984.5843945241759</v>
      </c>
      <c r="P307" s="12">
        <f t="shared" si="29"/>
        <v>8984.5787133851463</v>
      </c>
      <c r="Q307" s="12">
        <f t="shared" si="29"/>
        <v>8984.5787133851463</v>
      </c>
      <c r="R307" s="12">
        <f t="shared" si="29"/>
        <v>8984.5843945241759</v>
      </c>
      <c r="S307" s="12">
        <f t="shared" si="29"/>
        <v>8984.5843945241759</v>
      </c>
      <c r="T307" s="12">
        <f t="shared" si="29"/>
        <v>8984.5843945241759</v>
      </c>
      <c r="U307" s="12">
        <f t="shared" si="29"/>
        <v>8984.5843945241759</v>
      </c>
      <c r="V307" s="12">
        <f t="shared" si="29"/>
        <v>8984.5843945241759</v>
      </c>
      <c r="W307" s="15">
        <f t="shared" si="29"/>
        <v>8984.5843945241759</v>
      </c>
      <c r="X307" s="16">
        <f t="shared" si="29"/>
        <v>8984.5843945241759</v>
      </c>
      <c r="Y307" s="12">
        <f t="shared" si="29"/>
        <v>8984.5843945241759</v>
      </c>
      <c r="Z307" s="12">
        <f t="shared" si="29"/>
        <v>8984.5843945241759</v>
      </c>
      <c r="AA307" s="12">
        <f t="shared" si="29"/>
        <v>8984.5843945241759</v>
      </c>
      <c r="AB307" s="12">
        <f t="shared" si="29"/>
        <v>8984.5843945241759</v>
      </c>
      <c r="AC307" s="12">
        <f t="shared" si="29"/>
        <v>8984.5843945241759</v>
      </c>
      <c r="AD307" s="12">
        <f t="shared" si="29"/>
        <v>8984.5843945241759</v>
      </c>
      <c r="AE307" s="12">
        <f t="shared" si="29"/>
        <v>8984.5843945241759</v>
      </c>
      <c r="AF307" s="13">
        <f t="shared" si="29"/>
        <v>8984.5843945241759</v>
      </c>
      <c r="AG307" s="14">
        <f t="shared" si="29"/>
        <v>9883.036097650147</v>
      </c>
      <c r="AH307" s="12">
        <f t="shared" si="29"/>
        <v>9883.036097650147</v>
      </c>
      <c r="AI307" s="15">
        <f t="shared" si="29"/>
        <v>9883.036097650147</v>
      </c>
      <c r="AJ307" s="16">
        <f t="shared" si="29"/>
        <v>8086.1205166383015</v>
      </c>
      <c r="AK307" s="12">
        <f t="shared" si="29"/>
        <v>8086.1205166383015</v>
      </c>
      <c r="AL307" s="12">
        <f t="shared" si="29"/>
        <v>8086.1205166383015</v>
      </c>
    </row>
    <row r="308" spans="2:38" ht="22.05" customHeight="1" x14ac:dyDescent="0.3">
      <c r="B308" s="106"/>
      <c r="C308" s="10" t="s">
        <v>54</v>
      </c>
      <c r="D308" s="11" t="s">
        <v>150</v>
      </c>
      <c r="E308" s="12" t="s">
        <v>21</v>
      </c>
      <c r="F308" s="12">
        <f t="shared" si="4"/>
        <v>4476.7269807793928</v>
      </c>
      <c r="G308" s="12">
        <f t="shared" ref="G308:AL308" si="30">G$279*G45/100</f>
        <v>4476.7241500520868</v>
      </c>
      <c r="H308" s="12">
        <f t="shared" si="30"/>
        <v>4476.7241500520868</v>
      </c>
      <c r="I308" s="12">
        <f t="shared" si="30"/>
        <v>4476.7241500520868</v>
      </c>
      <c r="J308" s="12">
        <f t="shared" si="30"/>
        <v>4476.7269807793928</v>
      </c>
      <c r="K308" s="12">
        <f t="shared" si="30"/>
        <v>4476.7269807793928</v>
      </c>
      <c r="L308" s="12">
        <f t="shared" si="30"/>
        <v>4476.7241500520868</v>
      </c>
      <c r="M308" s="12">
        <f t="shared" si="30"/>
        <v>4476.7241500520868</v>
      </c>
      <c r="N308" s="13">
        <f t="shared" si="30"/>
        <v>4476.7269807793928</v>
      </c>
      <c r="O308" s="14">
        <f t="shared" si="30"/>
        <v>4476.7269807793928</v>
      </c>
      <c r="P308" s="12">
        <f t="shared" si="30"/>
        <v>4476.7241500520868</v>
      </c>
      <c r="Q308" s="12">
        <f t="shared" si="30"/>
        <v>4476.7241500520868</v>
      </c>
      <c r="R308" s="12">
        <f t="shared" si="30"/>
        <v>4476.7269807793928</v>
      </c>
      <c r="S308" s="12">
        <f t="shared" si="30"/>
        <v>4476.7269807793928</v>
      </c>
      <c r="T308" s="12">
        <f t="shared" si="30"/>
        <v>4476.7269807793928</v>
      </c>
      <c r="U308" s="12">
        <f t="shared" si="30"/>
        <v>4476.7269807793928</v>
      </c>
      <c r="V308" s="12">
        <f t="shared" si="30"/>
        <v>4476.7269807793928</v>
      </c>
      <c r="W308" s="15">
        <f t="shared" si="30"/>
        <v>4476.7269807793928</v>
      </c>
      <c r="X308" s="16">
        <f t="shared" si="30"/>
        <v>4476.7269807793928</v>
      </c>
      <c r="Y308" s="12">
        <f t="shared" si="30"/>
        <v>4476.7269807793928</v>
      </c>
      <c r="Z308" s="12">
        <f t="shared" si="30"/>
        <v>4476.7269807793928</v>
      </c>
      <c r="AA308" s="12">
        <f t="shared" si="30"/>
        <v>4476.7269807793928</v>
      </c>
      <c r="AB308" s="12">
        <f t="shared" si="30"/>
        <v>4476.7269807793928</v>
      </c>
      <c r="AC308" s="12">
        <f t="shared" si="30"/>
        <v>4476.7269807793928</v>
      </c>
      <c r="AD308" s="12">
        <f t="shared" si="30"/>
        <v>4476.7269807793928</v>
      </c>
      <c r="AE308" s="12">
        <f t="shared" si="30"/>
        <v>4476.7269807793928</v>
      </c>
      <c r="AF308" s="13">
        <f t="shared" si="30"/>
        <v>4476.7269807793928</v>
      </c>
      <c r="AG308" s="14">
        <f t="shared" si="30"/>
        <v>4924.3963223643614</v>
      </c>
      <c r="AH308" s="12">
        <f t="shared" si="30"/>
        <v>4924.3963223643614</v>
      </c>
      <c r="AI308" s="15">
        <f t="shared" si="30"/>
        <v>4924.3963223643614</v>
      </c>
      <c r="AJ308" s="16">
        <f t="shared" si="30"/>
        <v>4029.0515729064623</v>
      </c>
      <c r="AK308" s="12">
        <f t="shared" si="30"/>
        <v>4029.0515729064623</v>
      </c>
      <c r="AL308" s="12">
        <f t="shared" si="30"/>
        <v>4029.0515729064623</v>
      </c>
    </row>
    <row r="309" spans="2:38" ht="22.05" customHeight="1" x14ac:dyDescent="0.3">
      <c r="B309" s="106"/>
      <c r="C309" s="10" t="s">
        <v>55</v>
      </c>
      <c r="D309" s="11" t="s">
        <v>150</v>
      </c>
      <c r="E309" s="12" t="s">
        <v>21</v>
      </c>
      <c r="F309" s="12">
        <f t="shared" si="4"/>
        <v>880.29891198460405</v>
      </c>
      <c r="G309" s="12">
        <f t="shared" ref="G309:AL309" si="31">G$279*G46/100</f>
        <v>880.29835535334666</v>
      </c>
      <c r="H309" s="12">
        <f t="shared" si="31"/>
        <v>880.29835535334666</v>
      </c>
      <c r="I309" s="12">
        <f t="shared" si="31"/>
        <v>880.29835535334666</v>
      </c>
      <c r="J309" s="12">
        <f t="shared" si="31"/>
        <v>880.29891198460405</v>
      </c>
      <c r="K309" s="12">
        <f t="shared" si="31"/>
        <v>880.29891198460405</v>
      </c>
      <c r="L309" s="12">
        <f t="shared" si="31"/>
        <v>880.29835535334666</v>
      </c>
      <c r="M309" s="12">
        <f t="shared" si="31"/>
        <v>880.29835535334666</v>
      </c>
      <c r="N309" s="13">
        <f t="shared" si="31"/>
        <v>880.29891198460405</v>
      </c>
      <c r="O309" s="14">
        <f t="shared" si="31"/>
        <v>880.29891198460405</v>
      </c>
      <c r="P309" s="12">
        <f t="shared" si="31"/>
        <v>880.29835535334666</v>
      </c>
      <c r="Q309" s="12">
        <f t="shared" si="31"/>
        <v>880.29835535334666</v>
      </c>
      <c r="R309" s="12">
        <f t="shared" si="31"/>
        <v>880.29891198460405</v>
      </c>
      <c r="S309" s="12">
        <f t="shared" si="31"/>
        <v>880.29891198460405</v>
      </c>
      <c r="T309" s="12">
        <f t="shared" si="31"/>
        <v>880.29891198460405</v>
      </c>
      <c r="U309" s="12">
        <f t="shared" si="31"/>
        <v>880.29891198460405</v>
      </c>
      <c r="V309" s="12">
        <f t="shared" si="31"/>
        <v>880.29891198460405</v>
      </c>
      <c r="W309" s="15">
        <f t="shared" si="31"/>
        <v>880.29891198460405</v>
      </c>
      <c r="X309" s="16">
        <f t="shared" si="31"/>
        <v>880.29891198460405</v>
      </c>
      <c r="Y309" s="12">
        <f t="shared" si="31"/>
        <v>880.29891198460405</v>
      </c>
      <c r="Z309" s="12">
        <f t="shared" si="31"/>
        <v>880.29891198460405</v>
      </c>
      <c r="AA309" s="12">
        <f t="shared" si="31"/>
        <v>880.29891198460405</v>
      </c>
      <c r="AB309" s="12">
        <f t="shared" si="31"/>
        <v>880.29891198460405</v>
      </c>
      <c r="AC309" s="12">
        <f t="shared" si="31"/>
        <v>880.29891198460405</v>
      </c>
      <c r="AD309" s="12">
        <f t="shared" si="31"/>
        <v>880.29891198460405</v>
      </c>
      <c r="AE309" s="12">
        <f t="shared" si="31"/>
        <v>880.29891198460405</v>
      </c>
      <c r="AF309" s="13">
        <f t="shared" si="31"/>
        <v>880.29891198460405</v>
      </c>
      <c r="AG309" s="14">
        <f t="shared" si="31"/>
        <v>968.32814316579663</v>
      </c>
      <c r="AH309" s="12">
        <f t="shared" si="31"/>
        <v>968.32814316579663</v>
      </c>
      <c r="AI309" s="15">
        <f t="shared" si="31"/>
        <v>968.32814316579663</v>
      </c>
      <c r="AJ309" s="16">
        <f t="shared" si="31"/>
        <v>792.26848793489035</v>
      </c>
      <c r="AK309" s="12">
        <f t="shared" si="31"/>
        <v>792.26848793489035</v>
      </c>
      <c r="AL309" s="12">
        <f t="shared" si="31"/>
        <v>792.26848793489035</v>
      </c>
    </row>
    <row r="310" spans="2:38" ht="22.05" customHeight="1" x14ac:dyDescent="0.3">
      <c r="B310" s="106"/>
      <c r="C310" s="10" t="s">
        <v>56</v>
      </c>
      <c r="D310" s="11" t="s">
        <v>150</v>
      </c>
      <c r="E310" s="12" t="s">
        <v>21</v>
      </c>
      <c r="F310" s="12">
        <f t="shared" si="4"/>
        <v>499.81614704977602</v>
      </c>
      <c r="G310" s="12">
        <f t="shared" ref="G310:AL310" si="32">G$279*G47/100</f>
        <v>499.81583100566132</v>
      </c>
      <c r="H310" s="12">
        <f t="shared" si="32"/>
        <v>499.81583100566132</v>
      </c>
      <c r="I310" s="12">
        <f t="shared" si="32"/>
        <v>499.81583100566132</v>
      </c>
      <c r="J310" s="12">
        <f t="shared" si="32"/>
        <v>499.81614704977602</v>
      </c>
      <c r="K310" s="12">
        <f t="shared" si="32"/>
        <v>499.81614704977602</v>
      </c>
      <c r="L310" s="12">
        <f t="shared" si="32"/>
        <v>499.81583100566132</v>
      </c>
      <c r="M310" s="12">
        <f t="shared" si="32"/>
        <v>499.81583100566132</v>
      </c>
      <c r="N310" s="13">
        <f t="shared" si="32"/>
        <v>499.81614704977602</v>
      </c>
      <c r="O310" s="14">
        <f t="shared" si="32"/>
        <v>499.81614704977602</v>
      </c>
      <c r="P310" s="12">
        <f t="shared" si="32"/>
        <v>499.81583100566132</v>
      </c>
      <c r="Q310" s="12">
        <f t="shared" si="32"/>
        <v>499.81583100566132</v>
      </c>
      <c r="R310" s="12">
        <f t="shared" si="32"/>
        <v>499.81614704977602</v>
      </c>
      <c r="S310" s="12">
        <f t="shared" si="32"/>
        <v>499.81614704977602</v>
      </c>
      <c r="T310" s="12">
        <f t="shared" si="32"/>
        <v>499.81614704977602</v>
      </c>
      <c r="U310" s="12">
        <f t="shared" si="32"/>
        <v>499.81614704977602</v>
      </c>
      <c r="V310" s="12">
        <f t="shared" si="32"/>
        <v>499.81614704977602</v>
      </c>
      <c r="W310" s="15">
        <f t="shared" si="32"/>
        <v>499.81614704977602</v>
      </c>
      <c r="X310" s="16">
        <f t="shared" si="32"/>
        <v>499.81614704977602</v>
      </c>
      <c r="Y310" s="12">
        <f t="shared" si="32"/>
        <v>499.81614704977602</v>
      </c>
      <c r="Z310" s="12">
        <f t="shared" si="32"/>
        <v>499.81614704977602</v>
      </c>
      <c r="AA310" s="12">
        <f t="shared" si="32"/>
        <v>499.81614704977602</v>
      </c>
      <c r="AB310" s="12">
        <f t="shared" si="32"/>
        <v>499.81614704977602</v>
      </c>
      <c r="AC310" s="12">
        <f t="shared" si="32"/>
        <v>499.81614704977602</v>
      </c>
      <c r="AD310" s="12">
        <f t="shared" si="32"/>
        <v>499.81614704977602</v>
      </c>
      <c r="AE310" s="12">
        <f t="shared" si="32"/>
        <v>499.81614704977602</v>
      </c>
      <c r="AF310" s="13">
        <f t="shared" si="32"/>
        <v>499.81614704977602</v>
      </c>
      <c r="AG310" s="14">
        <f t="shared" si="32"/>
        <v>549.79738701012639</v>
      </c>
      <c r="AH310" s="12">
        <f t="shared" si="32"/>
        <v>549.79738701012639</v>
      </c>
      <c r="AI310" s="15">
        <f t="shared" si="32"/>
        <v>549.79738701012639</v>
      </c>
      <c r="AJ310" s="16">
        <f t="shared" si="32"/>
        <v>449.8342298024952</v>
      </c>
      <c r="AK310" s="12">
        <f t="shared" si="32"/>
        <v>449.8342298024952</v>
      </c>
      <c r="AL310" s="12">
        <f t="shared" si="32"/>
        <v>449.8342298024952</v>
      </c>
    </row>
    <row r="311" spans="2:38" ht="22.05" customHeight="1" x14ac:dyDescent="0.3">
      <c r="B311" s="106"/>
      <c r="C311" s="10" t="s">
        <v>57</v>
      </c>
      <c r="D311" s="11" t="s">
        <v>150</v>
      </c>
      <c r="E311" s="12" t="s">
        <v>21</v>
      </c>
      <c r="F311" s="12">
        <f t="shared" si="4"/>
        <v>1233.1103097596633</v>
      </c>
      <c r="G311" s="12">
        <f t="shared" ref="G311:AL311" si="33">G$279*G48/100</f>
        <v>1233.1095300384427</v>
      </c>
      <c r="H311" s="12">
        <f t="shared" si="33"/>
        <v>1233.1095300384427</v>
      </c>
      <c r="I311" s="12">
        <f t="shared" si="33"/>
        <v>1233.1095300384427</v>
      </c>
      <c r="J311" s="12">
        <f t="shared" si="33"/>
        <v>1233.1103097596633</v>
      </c>
      <c r="K311" s="12">
        <f t="shared" si="33"/>
        <v>1233.1103097596633</v>
      </c>
      <c r="L311" s="12">
        <f t="shared" si="33"/>
        <v>1233.1095300384427</v>
      </c>
      <c r="M311" s="12">
        <f t="shared" si="33"/>
        <v>1233.1095300384427</v>
      </c>
      <c r="N311" s="13">
        <f t="shared" si="33"/>
        <v>1233.1103097596633</v>
      </c>
      <c r="O311" s="14">
        <f t="shared" si="33"/>
        <v>1233.1103097596633</v>
      </c>
      <c r="P311" s="12">
        <f t="shared" si="33"/>
        <v>1233.1095300384427</v>
      </c>
      <c r="Q311" s="12">
        <f t="shared" si="33"/>
        <v>1233.1095300384427</v>
      </c>
      <c r="R311" s="12">
        <f t="shared" si="33"/>
        <v>1233.1103097596633</v>
      </c>
      <c r="S311" s="12">
        <f t="shared" si="33"/>
        <v>1233.1103097596633</v>
      </c>
      <c r="T311" s="12">
        <f t="shared" si="33"/>
        <v>1233.1103097596633</v>
      </c>
      <c r="U311" s="12">
        <f t="shared" si="33"/>
        <v>1233.1103097596633</v>
      </c>
      <c r="V311" s="12">
        <f t="shared" si="33"/>
        <v>1233.1103097596633</v>
      </c>
      <c r="W311" s="15">
        <f t="shared" si="33"/>
        <v>1233.1103097596633</v>
      </c>
      <c r="X311" s="16">
        <f t="shared" si="33"/>
        <v>1233.1103097596633</v>
      </c>
      <c r="Y311" s="12">
        <f t="shared" si="33"/>
        <v>1233.1103097596633</v>
      </c>
      <c r="Z311" s="12">
        <f t="shared" si="33"/>
        <v>1233.1103097596633</v>
      </c>
      <c r="AA311" s="12">
        <f t="shared" si="33"/>
        <v>1233.1103097596633</v>
      </c>
      <c r="AB311" s="12">
        <f t="shared" si="33"/>
        <v>1233.1103097596633</v>
      </c>
      <c r="AC311" s="12">
        <f t="shared" si="33"/>
        <v>1233.1103097596633</v>
      </c>
      <c r="AD311" s="12">
        <f t="shared" si="33"/>
        <v>1233.1103097596633</v>
      </c>
      <c r="AE311" s="12">
        <f t="shared" si="33"/>
        <v>1233.1103097596633</v>
      </c>
      <c r="AF311" s="13">
        <f t="shared" si="33"/>
        <v>1233.1103097596633</v>
      </c>
      <c r="AG311" s="14">
        <f t="shared" si="33"/>
        <v>1356.4204161927428</v>
      </c>
      <c r="AH311" s="12">
        <f t="shared" si="33"/>
        <v>1356.4204161927428</v>
      </c>
      <c r="AI311" s="15">
        <f t="shared" si="33"/>
        <v>1356.4204161927428</v>
      </c>
      <c r="AJ311" s="16">
        <f t="shared" si="33"/>
        <v>1109.7985323731709</v>
      </c>
      <c r="AK311" s="12">
        <f t="shared" si="33"/>
        <v>1109.7985323731709</v>
      </c>
      <c r="AL311" s="12">
        <f t="shared" si="33"/>
        <v>1109.7985323731709</v>
      </c>
    </row>
    <row r="312" spans="2:38" ht="22.05" customHeight="1" x14ac:dyDescent="0.3">
      <c r="B312" s="106"/>
      <c r="C312" s="10" t="s">
        <v>58</v>
      </c>
      <c r="D312" s="11" t="s">
        <v>150</v>
      </c>
      <c r="E312" s="12" t="s">
        <v>21</v>
      </c>
      <c r="F312" s="12">
        <f t="shared" si="4"/>
        <v>1095.6176481874929</v>
      </c>
      <c r="G312" s="12">
        <f t="shared" ref="G312:AL312" si="34">G$279*G49/100</f>
        <v>1095.6169554057335</v>
      </c>
      <c r="H312" s="12">
        <f t="shared" si="34"/>
        <v>1095.6169554057335</v>
      </c>
      <c r="I312" s="12">
        <f t="shared" si="34"/>
        <v>1095.6169554057335</v>
      </c>
      <c r="J312" s="12">
        <f t="shared" si="34"/>
        <v>1095.6176481874929</v>
      </c>
      <c r="K312" s="12">
        <f t="shared" si="34"/>
        <v>1095.6176481874929</v>
      </c>
      <c r="L312" s="12">
        <f t="shared" si="34"/>
        <v>1095.6169554057335</v>
      </c>
      <c r="M312" s="12">
        <f t="shared" si="34"/>
        <v>1095.6169554057335</v>
      </c>
      <c r="N312" s="13">
        <f t="shared" si="34"/>
        <v>1095.6176481874929</v>
      </c>
      <c r="O312" s="14">
        <f t="shared" si="34"/>
        <v>1095.6176481874929</v>
      </c>
      <c r="P312" s="12">
        <f t="shared" si="34"/>
        <v>1095.6169554057335</v>
      </c>
      <c r="Q312" s="12">
        <f t="shared" si="34"/>
        <v>1095.6169554057335</v>
      </c>
      <c r="R312" s="12">
        <f t="shared" si="34"/>
        <v>1095.6176481874929</v>
      </c>
      <c r="S312" s="12">
        <f t="shared" si="34"/>
        <v>1095.6176481874929</v>
      </c>
      <c r="T312" s="12">
        <f t="shared" si="34"/>
        <v>1095.6176481874929</v>
      </c>
      <c r="U312" s="12">
        <f t="shared" si="34"/>
        <v>1095.6176481874929</v>
      </c>
      <c r="V312" s="12">
        <f t="shared" si="34"/>
        <v>1095.6176481874929</v>
      </c>
      <c r="W312" s="15">
        <f t="shared" si="34"/>
        <v>1095.6176481874929</v>
      </c>
      <c r="X312" s="16">
        <f t="shared" si="34"/>
        <v>1095.6176481874929</v>
      </c>
      <c r="Y312" s="12">
        <f t="shared" si="34"/>
        <v>1095.6176481874929</v>
      </c>
      <c r="Z312" s="12">
        <f t="shared" si="34"/>
        <v>1095.6176481874929</v>
      </c>
      <c r="AA312" s="12">
        <f t="shared" si="34"/>
        <v>1095.6176481874929</v>
      </c>
      <c r="AB312" s="12">
        <f t="shared" si="34"/>
        <v>1095.6176481874929</v>
      </c>
      <c r="AC312" s="12">
        <f t="shared" si="34"/>
        <v>1095.6176481874929</v>
      </c>
      <c r="AD312" s="12">
        <f t="shared" si="34"/>
        <v>1095.6176481874929</v>
      </c>
      <c r="AE312" s="12">
        <f t="shared" si="34"/>
        <v>1095.6176481874929</v>
      </c>
      <c r="AF312" s="13">
        <f t="shared" si="34"/>
        <v>1095.6176481874929</v>
      </c>
      <c r="AG312" s="14">
        <f t="shared" si="34"/>
        <v>1205.1785915505336</v>
      </c>
      <c r="AH312" s="12">
        <f t="shared" si="34"/>
        <v>1205.1785915505336</v>
      </c>
      <c r="AI312" s="15">
        <f t="shared" si="34"/>
        <v>1205.1785915505336</v>
      </c>
      <c r="AJ312" s="16">
        <f t="shared" si="34"/>
        <v>986.05522018351303</v>
      </c>
      <c r="AK312" s="12">
        <f t="shared" si="34"/>
        <v>986.05522018351303</v>
      </c>
      <c r="AL312" s="12">
        <f t="shared" si="34"/>
        <v>986.05522018351303</v>
      </c>
    </row>
    <row r="313" spans="2:38" ht="22.05" customHeight="1" x14ac:dyDescent="0.3">
      <c r="B313" s="106"/>
      <c r="C313" s="10" t="s">
        <v>59</v>
      </c>
      <c r="D313" s="11" t="s">
        <v>150</v>
      </c>
      <c r="E313" s="12" t="s">
        <v>21</v>
      </c>
      <c r="F313" s="12">
        <f t="shared" si="4"/>
        <v>8719.9740859921912</v>
      </c>
      <c r="G313" s="12">
        <f t="shared" ref="G313:AL313" si="35">G$279*G50/100</f>
        <v>8719.9685721717451</v>
      </c>
      <c r="H313" s="12">
        <f t="shared" si="35"/>
        <v>8719.9685721717451</v>
      </c>
      <c r="I313" s="12">
        <f t="shared" si="35"/>
        <v>8719.9685721717451</v>
      </c>
      <c r="J313" s="12">
        <f t="shared" si="35"/>
        <v>8719.9740859921912</v>
      </c>
      <c r="K313" s="12">
        <f t="shared" si="35"/>
        <v>8719.9740859921912</v>
      </c>
      <c r="L313" s="12">
        <f t="shared" si="35"/>
        <v>8719.9685721717451</v>
      </c>
      <c r="M313" s="12">
        <f t="shared" si="35"/>
        <v>8719.9685721717451</v>
      </c>
      <c r="N313" s="13">
        <f t="shared" si="35"/>
        <v>8719.9740859921912</v>
      </c>
      <c r="O313" s="14">
        <f t="shared" si="35"/>
        <v>8719.9740859921912</v>
      </c>
      <c r="P313" s="12">
        <f t="shared" si="35"/>
        <v>8719.9685721717451</v>
      </c>
      <c r="Q313" s="12">
        <f t="shared" si="35"/>
        <v>8719.9685721717451</v>
      </c>
      <c r="R313" s="12">
        <f t="shared" si="35"/>
        <v>8719.9740859921912</v>
      </c>
      <c r="S313" s="12">
        <f t="shared" si="35"/>
        <v>8719.9740859921912</v>
      </c>
      <c r="T313" s="12">
        <f t="shared" si="35"/>
        <v>8719.9740859921912</v>
      </c>
      <c r="U313" s="12">
        <f t="shared" si="35"/>
        <v>8719.9740859921912</v>
      </c>
      <c r="V313" s="12">
        <f t="shared" si="35"/>
        <v>8719.9740859921912</v>
      </c>
      <c r="W313" s="15">
        <f t="shared" si="35"/>
        <v>8719.9740859921912</v>
      </c>
      <c r="X313" s="16">
        <f t="shared" si="35"/>
        <v>8719.9740859921912</v>
      </c>
      <c r="Y313" s="12">
        <f t="shared" si="35"/>
        <v>8719.9740859921912</v>
      </c>
      <c r="Z313" s="12">
        <f t="shared" si="35"/>
        <v>8719.9740859921912</v>
      </c>
      <c r="AA313" s="12">
        <f t="shared" si="35"/>
        <v>8719.9740859921912</v>
      </c>
      <c r="AB313" s="12">
        <f t="shared" si="35"/>
        <v>8719.9740859921912</v>
      </c>
      <c r="AC313" s="12">
        <f t="shared" si="35"/>
        <v>8719.9740859921912</v>
      </c>
      <c r="AD313" s="12">
        <f t="shared" si="35"/>
        <v>8719.9740859921912</v>
      </c>
      <c r="AE313" s="12">
        <f t="shared" si="35"/>
        <v>8719.9740859921912</v>
      </c>
      <c r="AF313" s="13">
        <f t="shared" si="35"/>
        <v>8719.9740859921912</v>
      </c>
      <c r="AG313" s="14">
        <f t="shared" si="35"/>
        <v>9591.9649566604949</v>
      </c>
      <c r="AH313" s="12">
        <f t="shared" si="35"/>
        <v>9591.9649566604949</v>
      </c>
      <c r="AI313" s="15">
        <f t="shared" si="35"/>
        <v>9591.9649566604949</v>
      </c>
      <c r="AJ313" s="16">
        <f t="shared" si="35"/>
        <v>7847.9713991300341</v>
      </c>
      <c r="AK313" s="12">
        <f t="shared" si="35"/>
        <v>7847.9713991300341</v>
      </c>
      <c r="AL313" s="12">
        <f t="shared" si="35"/>
        <v>7847.9713991300341</v>
      </c>
    </row>
    <row r="314" spans="2:38" ht="22.05" customHeight="1" x14ac:dyDescent="0.3">
      <c r="B314" s="106"/>
      <c r="C314" s="10" t="s">
        <v>60</v>
      </c>
      <c r="D314" s="11" t="s">
        <v>150</v>
      </c>
      <c r="E314" s="12" t="s">
        <v>21</v>
      </c>
      <c r="F314" s="12">
        <f t="shared" si="4"/>
        <v>227.42501693851477</v>
      </c>
      <c r="G314" s="12">
        <f t="shared" ref="G314:AL314" si="36">G$279*G51/100</f>
        <v>227.4248731329603</v>
      </c>
      <c r="H314" s="12">
        <f t="shared" si="36"/>
        <v>227.4248731329603</v>
      </c>
      <c r="I314" s="12">
        <f t="shared" si="36"/>
        <v>227.4248731329603</v>
      </c>
      <c r="J314" s="12">
        <f t="shared" si="36"/>
        <v>227.42501693851477</v>
      </c>
      <c r="K314" s="12">
        <f t="shared" si="36"/>
        <v>227.42501693851477</v>
      </c>
      <c r="L314" s="12">
        <f t="shared" si="36"/>
        <v>227.4248731329603</v>
      </c>
      <c r="M314" s="12">
        <f t="shared" si="36"/>
        <v>227.4248731329603</v>
      </c>
      <c r="N314" s="13">
        <f t="shared" si="36"/>
        <v>227.42501693851477</v>
      </c>
      <c r="O314" s="14">
        <f t="shared" si="36"/>
        <v>227.42501693851477</v>
      </c>
      <c r="P314" s="12">
        <f t="shared" si="36"/>
        <v>227.4248731329603</v>
      </c>
      <c r="Q314" s="12">
        <f t="shared" si="36"/>
        <v>227.4248731329603</v>
      </c>
      <c r="R314" s="12">
        <f t="shared" si="36"/>
        <v>227.42501693851477</v>
      </c>
      <c r="S314" s="12">
        <f t="shared" si="36"/>
        <v>227.42501693851477</v>
      </c>
      <c r="T314" s="12">
        <f t="shared" si="36"/>
        <v>227.42501693851477</v>
      </c>
      <c r="U314" s="12">
        <f t="shared" si="36"/>
        <v>227.42501693851477</v>
      </c>
      <c r="V314" s="12">
        <f t="shared" si="36"/>
        <v>227.42501693851477</v>
      </c>
      <c r="W314" s="15">
        <f t="shared" si="36"/>
        <v>227.42501693851477</v>
      </c>
      <c r="X314" s="16">
        <f t="shared" si="36"/>
        <v>227.42501693851477</v>
      </c>
      <c r="Y314" s="12">
        <f t="shared" si="36"/>
        <v>227.42501693851477</v>
      </c>
      <c r="Z314" s="12">
        <f t="shared" si="36"/>
        <v>227.42501693851477</v>
      </c>
      <c r="AA314" s="12">
        <f t="shared" si="36"/>
        <v>227.42501693851477</v>
      </c>
      <c r="AB314" s="12">
        <f t="shared" si="36"/>
        <v>227.42501693851477</v>
      </c>
      <c r="AC314" s="12">
        <f t="shared" si="36"/>
        <v>227.42501693851477</v>
      </c>
      <c r="AD314" s="12">
        <f t="shared" si="36"/>
        <v>227.42501693851477</v>
      </c>
      <c r="AE314" s="12">
        <f t="shared" si="36"/>
        <v>227.42501693851477</v>
      </c>
      <c r="AF314" s="13">
        <f t="shared" si="36"/>
        <v>227.42501693851477</v>
      </c>
      <c r="AG314" s="14">
        <f t="shared" si="36"/>
        <v>250.16734811706033</v>
      </c>
      <c r="AH314" s="12">
        <f t="shared" si="36"/>
        <v>250.16734811706033</v>
      </c>
      <c r="AI314" s="15">
        <f t="shared" si="36"/>
        <v>250.16734811706033</v>
      </c>
      <c r="AJ314" s="16">
        <f t="shared" si="36"/>
        <v>204.6823775826673</v>
      </c>
      <c r="AK314" s="12">
        <f t="shared" si="36"/>
        <v>204.6823775826673</v>
      </c>
      <c r="AL314" s="12">
        <f t="shared" si="36"/>
        <v>204.6823775826673</v>
      </c>
    </row>
    <row r="315" spans="2:38" ht="22.05" customHeight="1" x14ac:dyDescent="0.3">
      <c r="B315" s="106"/>
      <c r="C315" s="10" t="s">
        <v>61</v>
      </c>
      <c r="D315" s="11" t="s">
        <v>150</v>
      </c>
      <c r="E315" s="12" t="s">
        <v>21</v>
      </c>
      <c r="F315" s="12">
        <f t="shared" si="4"/>
        <v>5787.6629518187892</v>
      </c>
      <c r="G315" s="12">
        <f t="shared" ref="G315:AL315" si="37">G$279*G52/100</f>
        <v>5787.659292159482</v>
      </c>
      <c r="H315" s="12">
        <f t="shared" si="37"/>
        <v>5787.659292159482</v>
      </c>
      <c r="I315" s="12">
        <f t="shared" si="37"/>
        <v>5787.659292159482</v>
      </c>
      <c r="J315" s="12">
        <f t="shared" si="37"/>
        <v>5787.6629518187892</v>
      </c>
      <c r="K315" s="12">
        <f t="shared" si="37"/>
        <v>5787.6629518187892</v>
      </c>
      <c r="L315" s="12">
        <f t="shared" si="37"/>
        <v>5787.659292159482</v>
      </c>
      <c r="M315" s="12">
        <f t="shared" si="37"/>
        <v>5787.659292159482</v>
      </c>
      <c r="N315" s="13">
        <f t="shared" si="37"/>
        <v>5787.6629518187892</v>
      </c>
      <c r="O315" s="14">
        <f t="shared" si="37"/>
        <v>5787.6629518187892</v>
      </c>
      <c r="P315" s="12">
        <f t="shared" si="37"/>
        <v>5787.659292159482</v>
      </c>
      <c r="Q315" s="12">
        <f t="shared" si="37"/>
        <v>5787.659292159482</v>
      </c>
      <c r="R315" s="12">
        <f t="shared" si="37"/>
        <v>5787.6629518187892</v>
      </c>
      <c r="S315" s="12">
        <f t="shared" si="37"/>
        <v>5787.6629518187892</v>
      </c>
      <c r="T315" s="12">
        <f t="shared" si="37"/>
        <v>5787.6629518187892</v>
      </c>
      <c r="U315" s="12">
        <f t="shared" si="37"/>
        <v>5787.6629518187892</v>
      </c>
      <c r="V315" s="12">
        <f t="shared" si="37"/>
        <v>5787.6629518187892</v>
      </c>
      <c r="W315" s="15">
        <f t="shared" si="37"/>
        <v>5787.6629518187892</v>
      </c>
      <c r="X315" s="16">
        <f t="shared" si="37"/>
        <v>5787.6629518187892</v>
      </c>
      <c r="Y315" s="12">
        <f t="shared" si="37"/>
        <v>5787.6629518187892</v>
      </c>
      <c r="Z315" s="12">
        <f t="shared" si="37"/>
        <v>5787.6629518187892</v>
      </c>
      <c r="AA315" s="12">
        <f t="shared" si="37"/>
        <v>5787.6629518187892</v>
      </c>
      <c r="AB315" s="12">
        <f t="shared" si="37"/>
        <v>5787.6629518187892</v>
      </c>
      <c r="AC315" s="12">
        <f t="shared" si="37"/>
        <v>5787.6629518187892</v>
      </c>
      <c r="AD315" s="12">
        <f t="shared" si="37"/>
        <v>5787.6629518187892</v>
      </c>
      <c r="AE315" s="12">
        <f t="shared" si="37"/>
        <v>5787.6629518187892</v>
      </c>
      <c r="AF315" s="13">
        <f t="shared" si="37"/>
        <v>5787.6629518187892</v>
      </c>
      <c r="AG315" s="14">
        <f t="shared" si="37"/>
        <v>6366.4249076138576</v>
      </c>
      <c r="AH315" s="12">
        <f t="shared" si="37"/>
        <v>6366.4249076138576</v>
      </c>
      <c r="AI315" s="15">
        <f t="shared" si="37"/>
        <v>6366.4249076138576</v>
      </c>
      <c r="AJ315" s="16">
        <f t="shared" si="37"/>
        <v>5208.8931533229616</v>
      </c>
      <c r="AK315" s="12">
        <f t="shared" si="37"/>
        <v>5208.8931533229616</v>
      </c>
      <c r="AL315" s="12">
        <f t="shared" si="37"/>
        <v>5208.8931533229616</v>
      </c>
    </row>
    <row r="316" spans="2:38" ht="22.05" customHeight="1" x14ac:dyDescent="0.3">
      <c r="B316" s="106"/>
      <c r="C316" s="10" t="s">
        <v>62</v>
      </c>
      <c r="D316" s="11" t="s">
        <v>150</v>
      </c>
      <c r="E316" s="12" t="s">
        <v>21</v>
      </c>
      <c r="F316" s="12">
        <f t="shared" si="4"/>
        <v>41.507221199373092</v>
      </c>
      <c r="G316" s="12">
        <f t="shared" ref="G316:AL316" si="38">G$279*G53/100</f>
        <v>41.507194953496366</v>
      </c>
      <c r="H316" s="12">
        <f t="shared" si="38"/>
        <v>41.507194953496366</v>
      </c>
      <c r="I316" s="12">
        <f t="shared" si="38"/>
        <v>41.507194953496366</v>
      </c>
      <c r="J316" s="12">
        <f t="shared" si="38"/>
        <v>41.507221199373092</v>
      </c>
      <c r="K316" s="12">
        <f t="shared" si="38"/>
        <v>41.507221199373092</v>
      </c>
      <c r="L316" s="12">
        <f t="shared" si="38"/>
        <v>41.507194953496366</v>
      </c>
      <c r="M316" s="12">
        <f t="shared" si="38"/>
        <v>41.507194953496366</v>
      </c>
      <c r="N316" s="13">
        <f t="shared" si="38"/>
        <v>41.507221199373092</v>
      </c>
      <c r="O316" s="14">
        <f t="shared" si="38"/>
        <v>41.507221199373092</v>
      </c>
      <c r="P316" s="12">
        <f t="shared" si="38"/>
        <v>41.507194953496366</v>
      </c>
      <c r="Q316" s="12">
        <f t="shared" si="38"/>
        <v>41.507194953496366</v>
      </c>
      <c r="R316" s="12">
        <f t="shared" si="38"/>
        <v>41.507221199373092</v>
      </c>
      <c r="S316" s="12">
        <f t="shared" si="38"/>
        <v>41.507221199373092</v>
      </c>
      <c r="T316" s="12">
        <f t="shared" si="38"/>
        <v>41.507221199373092</v>
      </c>
      <c r="U316" s="12">
        <f t="shared" si="38"/>
        <v>41.507221199373092</v>
      </c>
      <c r="V316" s="12">
        <f t="shared" si="38"/>
        <v>41.507221199373092</v>
      </c>
      <c r="W316" s="15">
        <f t="shared" si="38"/>
        <v>41.507221199373092</v>
      </c>
      <c r="X316" s="16">
        <f t="shared" si="38"/>
        <v>41.507221199373092</v>
      </c>
      <c r="Y316" s="12">
        <f t="shared" si="38"/>
        <v>41.507221199373092</v>
      </c>
      <c r="Z316" s="12">
        <f t="shared" si="38"/>
        <v>41.507221199373092</v>
      </c>
      <c r="AA316" s="12">
        <f t="shared" si="38"/>
        <v>41.507221199373092</v>
      </c>
      <c r="AB316" s="12">
        <f t="shared" si="38"/>
        <v>41.507221199373092</v>
      </c>
      <c r="AC316" s="12">
        <f t="shared" si="38"/>
        <v>41.507221199373092</v>
      </c>
      <c r="AD316" s="12">
        <f t="shared" si="38"/>
        <v>41.507221199373092</v>
      </c>
      <c r="AE316" s="12">
        <f t="shared" si="38"/>
        <v>41.507221199373092</v>
      </c>
      <c r="AF316" s="13">
        <f t="shared" si="38"/>
        <v>41.507221199373092</v>
      </c>
      <c r="AG316" s="14">
        <f t="shared" si="38"/>
        <v>45.657912198650862</v>
      </c>
      <c r="AH316" s="12">
        <f t="shared" si="38"/>
        <v>45.657912198650862</v>
      </c>
      <c r="AI316" s="15">
        <f t="shared" si="38"/>
        <v>45.657912198650862</v>
      </c>
      <c r="AJ316" s="16">
        <f t="shared" si="38"/>
        <v>37.3564739548167</v>
      </c>
      <c r="AK316" s="12">
        <f t="shared" si="38"/>
        <v>37.3564739548167</v>
      </c>
      <c r="AL316" s="12">
        <f t="shared" si="38"/>
        <v>37.3564739548167</v>
      </c>
    </row>
    <row r="317" spans="2:38" ht="22.05" customHeight="1" x14ac:dyDescent="0.3">
      <c r="B317" s="106"/>
      <c r="C317" s="10" t="s">
        <v>63</v>
      </c>
      <c r="D317" s="11" t="s">
        <v>150</v>
      </c>
      <c r="E317" s="12" t="s">
        <v>21</v>
      </c>
      <c r="F317" s="12">
        <f t="shared" si="4"/>
        <v>2283.7621019513622</v>
      </c>
      <c r="G317" s="12">
        <f t="shared" ref="G317:AL317" si="39">G$279*G54/100</f>
        <v>2283.7606578812256</v>
      </c>
      <c r="H317" s="12">
        <f t="shared" si="39"/>
        <v>2283.7606578812256</v>
      </c>
      <c r="I317" s="12">
        <f t="shared" si="39"/>
        <v>2283.7606578812256</v>
      </c>
      <c r="J317" s="12">
        <f t="shared" si="39"/>
        <v>2283.7621019513622</v>
      </c>
      <c r="K317" s="12">
        <f t="shared" si="39"/>
        <v>2283.7621019513622</v>
      </c>
      <c r="L317" s="12">
        <f t="shared" si="39"/>
        <v>2283.7606578812256</v>
      </c>
      <c r="M317" s="12">
        <f t="shared" si="39"/>
        <v>2283.7606578812256</v>
      </c>
      <c r="N317" s="13">
        <f t="shared" si="39"/>
        <v>2283.7621019513622</v>
      </c>
      <c r="O317" s="14">
        <f t="shared" si="39"/>
        <v>2283.7621019513622</v>
      </c>
      <c r="P317" s="12">
        <f t="shared" si="39"/>
        <v>2283.7606578812256</v>
      </c>
      <c r="Q317" s="12">
        <f t="shared" si="39"/>
        <v>2283.7606578812256</v>
      </c>
      <c r="R317" s="12">
        <f t="shared" si="39"/>
        <v>2283.7621019513622</v>
      </c>
      <c r="S317" s="12">
        <f t="shared" si="39"/>
        <v>2283.7621019513622</v>
      </c>
      <c r="T317" s="12">
        <f t="shared" si="39"/>
        <v>2283.7621019513622</v>
      </c>
      <c r="U317" s="12">
        <f t="shared" si="39"/>
        <v>2283.7621019513622</v>
      </c>
      <c r="V317" s="12">
        <f t="shared" si="39"/>
        <v>2283.7621019513622</v>
      </c>
      <c r="W317" s="15">
        <f t="shared" si="39"/>
        <v>2283.7621019513622</v>
      </c>
      <c r="X317" s="16">
        <f t="shared" si="39"/>
        <v>2283.7621019513622</v>
      </c>
      <c r="Y317" s="12">
        <f t="shared" si="39"/>
        <v>2283.7621019513622</v>
      </c>
      <c r="Z317" s="12">
        <f t="shared" si="39"/>
        <v>2283.7621019513622</v>
      </c>
      <c r="AA317" s="12">
        <f t="shared" si="39"/>
        <v>2283.7621019513622</v>
      </c>
      <c r="AB317" s="12">
        <f t="shared" si="39"/>
        <v>2283.7621019513622</v>
      </c>
      <c r="AC317" s="12">
        <f t="shared" si="39"/>
        <v>2283.7621019513622</v>
      </c>
      <c r="AD317" s="12">
        <f t="shared" si="39"/>
        <v>2283.7621019513622</v>
      </c>
      <c r="AE317" s="12">
        <f t="shared" si="39"/>
        <v>2283.7621019513622</v>
      </c>
      <c r="AF317" s="13">
        <f t="shared" si="39"/>
        <v>2283.7621019513622</v>
      </c>
      <c r="AG317" s="14">
        <f t="shared" si="39"/>
        <v>2512.1365998617252</v>
      </c>
      <c r="AH317" s="12">
        <f t="shared" si="39"/>
        <v>2512.1365998617252</v>
      </c>
      <c r="AI317" s="15">
        <f t="shared" si="39"/>
        <v>2512.1365998617252</v>
      </c>
      <c r="AJ317" s="16">
        <f t="shared" si="39"/>
        <v>2055.3845093786249</v>
      </c>
      <c r="AK317" s="12">
        <f t="shared" si="39"/>
        <v>2055.3845093786249</v>
      </c>
      <c r="AL317" s="12">
        <f t="shared" si="39"/>
        <v>2055.3845093786249</v>
      </c>
    </row>
    <row r="318" spans="2:38" ht="22.05" customHeight="1" x14ac:dyDescent="0.3">
      <c r="B318" s="106"/>
      <c r="C318" s="10" t="s">
        <v>64</v>
      </c>
      <c r="D318" s="11" t="s">
        <v>150</v>
      </c>
      <c r="E318" s="12" t="s">
        <v>21</v>
      </c>
      <c r="F318" s="12">
        <f t="shared" si="4"/>
        <v>1522.7961597684218</v>
      </c>
      <c r="G318" s="12">
        <f t="shared" ref="G318:AL318" si="40">G$279*G55/100</f>
        <v>1522.795196872831</v>
      </c>
      <c r="H318" s="12">
        <f t="shared" si="40"/>
        <v>1522.795196872831</v>
      </c>
      <c r="I318" s="12">
        <f t="shared" si="40"/>
        <v>1522.795196872831</v>
      </c>
      <c r="J318" s="12">
        <f t="shared" si="40"/>
        <v>1522.7961597684218</v>
      </c>
      <c r="K318" s="12">
        <f t="shared" si="40"/>
        <v>1522.7961597684218</v>
      </c>
      <c r="L318" s="12">
        <f t="shared" si="40"/>
        <v>1522.795196872831</v>
      </c>
      <c r="M318" s="12">
        <f t="shared" si="40"/>
        <v>1522.795196872831</v>
      </c>
      <c r="N318" s="13">
        <f t="shared" si="40"/>
        <v>1522.7961597684218</v>
      </c>
      <c r="O318" s="14">
        <f t="shared" si="40"/>
        <v>1522.7961597684218</v>
      </c>
      <c r="P318" s="12">
        <f t="shared" si="40"/>
        <v>1522.795196872831</v>
      </c>
      <c r="Q318" s="12">
        <f t="shared" si="40"/>
        <v>1522.795196872831</v>
      </c>
      <c r="R318" s="12">
        <f t="shared" si="40"/>
        <v>1522.7961597684218</v>
      </c>
      <c r="S318" s="12">
        <f t="shared" si="40"/>
        <v>1522.7961597684218</v>
      </c>
      <c r="T318" s="12">
        <f t="shared" si="40"/>
        <v>1522.7961597684218</v>
      </c>
      <c r="U318" s="12">
        <f t="shared" si="40"/>
        <v>1522.7961597684218</v>
      </c>
      <c r="V318" s="12">
        <f t="shared" si="40"/>
        <v>1522.7961597684218</v>
      </c>
      <c r="W318" s="15">
        <f t="shared" si="40"/>
        <v>1522.7961597684218</v>
      </c>
      <c r="X318" s="16">
        <f t="shared" si="40"/>
        <v>1522.7961597684218</v>
      </c>
      <c r="Y318" s="12">
        <f t="shared" si="40"/>
        <v>1522.7961597684218</v>
      </c>
      <c r="Z318" s="12">
        <f t="shared" si="40"/>
        <v>1522.7961597684218</v>
      </c>
      <c r="AA318" s="12">
        <f t="shared" si="40"/>
        <v>1522.7961597684218</v>
      </c>
      <c r="AB318" s="12">
        <f t="shared" si="40"/>
        <v>1522.7961597684218</v>
      </c>
      <c r="AC318" s="12">
        <f t="shared" si="40"/>
        <v>1522.7961597684218</v>
      </c>
      <c r="AD318" s="12">
        <f t="shared" si="40"/>
        <v>1522.7961597684218</v>
      </c>
      <c r="AE318" s="12">
        <f t="shared" si="40"/>
        <v>1522.7961597684218</v>
      </c>
      <c r="AF318" s="13">
        <f t="shared" si="40"/>
        <v>1522.7961597684218</v>
      </c>
      <c r="AG318" s="14">
        <f t="shared" si="40"/>
        <v>1675.0746340060809</v>
      </c>
      <c r="AH318" s="12">
        <f t="shared" si="40"/>
        <v>1675.0746340060809</v>
      </c>
      <c r="AI318" s="15">
        <f t="shared" si="40"/>
        <v>1675.0746340060809</v>
      </c>
      <c r="AJ318" s="16">
        <f t="shared" si="40"/>
        <v>1370.5156220321282</v>
      </c>
      <c r="AK318" s="12">
        <f t="shared" si="40"/>
        <v>1370.5156220321282</v>
      </c>
      <c r="AL318" s="12">
        <f t="shared" si="40"/>
        <v>1370.5156220321282</v>
      </c>
    </row>
    <row r="319" spans="2:38" ht="22.05" customHeight="1" x14ac:dyDescent="0.3">
      <c r="B319" s="106"/>
      <c r="C319" s="10" t="s">
        <v>65</v>
      </c>
      <c r="D319" s="11" t="s">
        <v>150</v>
      </c>
      <c r="E319" s="12" t="s">
        <v>21</v>
      </c>
      <c r="F319" s="12">
        <f t="shared" si="4"/>
        <v>177.27041306473643</v>
      </c>
      <c r="G319" s="12">
        <f t="shared" ref="G319:AL319" si="41">G$279*G56/100</f>
        <v>177.27030097297808</v>
      </c>
      <c r="H319" s="12">
        <f t="shared" si="41"/>
        <v>177.27030097297808</v>
      </c>
      <c r="I319" s="12">
        <f t="shared" si="41"/>
        <v>177.27030097297808</v>
      </c>
      <c r="J319" s="12">
        <f t="shared" si="41"/>
        <v>177.27041306473643</v>
      </c>
      <c r="K319" s="12">
        <f t="shared" si="41"/>
        <v>177.27041306473643</v>
      </c>
      <c r="L319" s="12">
        <f t="shared" si="41"/>
        <v>177.27030097297808</v>
      </c>
      <c r="M319" s="12">
        <f t="shared" si="41"/>
        <v>177.27030097297808</v>
      </c>
      <c r="N319" s="13">
        <f t="shared" si="41"/>
        <v>177.27041306473643</v>
      </c>
      <c r="O319" s="14">
        <f t="shared" si="41"/>
        <v>177.27041306473643</v>
      </c>
      <c r="P319" s="12">
        <f t="shared" si="41"/>
        <v>177.27030097297808</v>
      </c>
      <c r="Q319" s="12">
        <f t="shared" si="41"/>
        <v>177.27030097297808</v>
      </c>
      <c r="R319" s="12">
        <f t="shared" si="41"/>
        <v>177.27041306473643</v>
      </c>
      <c r="S319" s="12">
        <f t="shared" si="41"/>
        <v>177.27041306473643</v>
      </c>
      <c r="T319" s="12">
        <f t="shared" si="41"/>
        <v>177.27041306473643</v>
      </c>
      <c r="U319" s="12">
        <f t="shared" si="41"/>
        <v>177.27041306473643</v>
      </c>
      <c r="V319" s="12">
        <f t="shared" si="41"/>
        <v>177.27041306473643</v>
      </c>
      <c r="W319" s="15">
        <f t="shared" si="41"/>
        <v>177.27041306473643</v>
      </c>
      <c r="X319" s="16">
        <f t="shared" si="41"/>
        <v>177.27041306473643</v>
      </c>
      <c r="Y319" s="12">
        <f t="shared" si="41"/>
        <v>177.27041306473643</v>
      </c>
      <c r="Z319" s="12">
        <f t="shared" si="41"/>
        <v>177.27041306473643</v>
      </c>
      <c r="AA319" s="12">
        <f t="shared" si="41"/>
        <v>177.27041306473643</v>
      </c>
      <c r="AB319" s="12">
        <f t="shared" si="41"/>
        <v>177.27041306473643</v>
      </c>
      <c r="AC319" s="12">
        <f t="shared" si="41"/>
        <v>177.27041306473643</v>
      </c>
      <c r="AD319" s="12">
        <f t="shared" si="41"/>
        <v>177.27041306473643</v>
      </c>
      <c r="AE319" s="12">
        <f t="shared" si="41"/>
        <v>177.27041306473643</v>
      </c>
      <c r="AF319" s="13">
        <f t="shared" si="41"/>
        <v>177.27041306473643</v>
      </c>
      <c r="AG319" s="14">
        <f t="shared" si="41"/>
        <v>194.99732146006809</v>
      </c>
      <c r="AH319" s="12">
        <f t="shared" si="41"/>
        <v>194.99732146006809</v>
      </c>
      <c r="AI319" s="15">
        <f t="shared" si="41"/>
        <v>194.99732146006809</v>
      </c>
      <c r="AJ319" s="16">
        <f t="shared" si="41"/>
        <v>159.54326445520869</v>
      </c>
      <c r="AK319" s="12">
        <f t="shared" si="41"/>
        <v>159.54326445520869</v>
      </c>
      <c r="AL319" s="12">
        <f t="shared" si="41"/>
        <v>159.54326445520869</v>
      </c>
    </row>
    <row r="320" spans="2:38" ht="22.05" customHeight="1" x14ac:dyDescent="0.3">
      <c r="B320" s="106"/>
      <c r="C320" s="10" t="s">
        <v>66</v>
      </c>
      <c r="D320" s="11" t="s">
        <v>150</v>
      </c>
      <c r="E320" s="12" t="s">
        <v>21</v>
      </c>
      <c r="F320" s="12">
        <f t="shared" si="4"/>
        <v>760.1009444538754</v>
      </c>
      <c r="G320" s="12">
        <f t="shared" ref="G320:AL320" si="42">G$279*G57/100</f>
        <v>760.1004638262857</v>
      </c>
      <c r="H320" s="12">
        <f t="shared" si="42"/>
        <v>760.1004638262857</v>
      </c>
      <c r="I320" s="12">
        <f t="shared" si="42"/>
        <v>760.1004638262857</v>
      </c>
      <c r="J320" s="12">
        <f t="shared" si="42"/>
        <v>760.1009444538754</v>
      </c>
      <c r="K320" s="12">
        <f t="shared" si="42"/>
        <v>760.1009444538754</v>
      </c>
      <c r="L320" s="12">
        <f t="shared" si="42"/>
        <v>760.1004638262857</v>
      </c>
      <c r="M320" s="12">
        <f t="shared" si="42"/>
        <v>760.1004638262857</v>
      </c>
      <c r="N320" s="13">
        <f t="shared" si="42"/>
        <v>760.1009444538754</v>
      </c>
      <c r="O320" s="14">
        <f t="shared" si="42"/>
        <v>760.1009444538754</v>
      </c>
      <c r="P320" s="12">
        <f t="shared" si="42"/>
        <v>760.1004638262857</v>
      </c>
      <c r="Q320" s="12">
        <f t="shared" si="42"/>
        <v>760.1004638262857</v>
      </c>
      <c r="R320" s="12">
        <f t="shared" si="42"/>
        <v>760.1009444538754</v>
      </c>
      <c r="S320" s="12">
        <f t="shared" si="42"/>
        <v>760.1009444538754</v>
      </c>
      <c r="T320" s="12">
        <f t="shared" si="42"/>
        <v>760.1009444538754</v>
      </c>
      <c r="U320" s="12">
        <f t="shared" si="42"/>
        <v>760.1009444538754</v>
      </c>
      <c r="V320" s="12">
        <f t="shared" si="42"/>
        <v>760.1009444538754</v>
      </c>
      <c r="W320" s="15">
        <f t="shared" si="42"/>
        <v>760.1009444538754</v>
      </c>
      <c r="X320" s="16">
        <f t="shared" si="42"/>
        <v>760.1009444538754</v>
      </c>
      <c r="Y320" s="12">
        <f t="shared" si="42"/>
        <v>760.1009444538754</v>
      </c>
      <c r="Z320" s="12">
        <f t="shared" si="42"/>
        <v>760.1009444538754</v>
      </c>
      <c r="AA320" s="12">
        <f t="shared" si="42"/>
        <v>760.1009444538754</v>
      </c>
      <c r="AB320" s="12">
        <f t="shared" si="42"/>
        <v>760.1009444538754</v>
      </c>
      <c r="AC320" s="12">
        <f t="shared" si="42"/>
        <v>760.1009444538754</v>
      </c>
      <c r="AD320" s="12">
        <f t="shared" si="42"/>
        <v>760.1009444538754</v>
      </c>
      <c r="AE320" s="12">
        <f t="shared" si="42"/>
        <v>760.1009444538754</v>
      </c>
      <c r="AF320" s="13">
        <f t="shared" si="42"/>
        <v>760.1009444538754</v>
      </c>
      <c r="AG320" s="14">
        <f t="shared" si="42"/>
        <v>836.11046900221811</v>
      </c>
      <c r="AH320" s="12">
        <f t="shared" si="42"/>
        <v>836.11046900221811</v>
      </c>
      <c r="AI320" s="15">
        <f t="shared" si="42"/>
        <v>836.11046900221811</v>
      </c>
      <c r="AJ320" s="16">
        <f t="shared" si="42"/>
        <v>684.09038991392754</v>
      </c>
      <c r="AK320" s="12">
        <f t="shared" si="42"/>
        <v>684.09038991392754</v>
      </c>
      <c r="AL320" s="12">
        <f t="shared" si="42"/>
        <v>684.09038991392754</v>
      </c>
    </row>
    <row r="321" spans="2:38" ht="22.05" customHeight="1" x14ac:dyDescent="0.3">
      <c r="B321" s="106"/>
      <c r="C321" s="10" t="s">
        <v>67</v>
      </c>
      <c r="D321" s="11" t="s">
        <v>150</v>
      </c>
      <c r="E321" s="12" t="s">
        <v>21</v>
      </c>
      <c r="F321" s="12">
        <f t="shared" si="4"/>
        <v>1124.1538064873087</v>
      </c>
      <c r="G321" s="12">
        <f t="shared" ref="G321:AL321" si="43">G$279*G58/100</f>
        <v>1124.1530956615447</v>
      </c>
      <c r="H321" s="12">
        <f t="shared" si="43"/>
        <v>1124.1530956615447</v>
      </c>
      <c r="I321" s="12">
        <f t="shared" si="43"/>
        <v>1124.1530956615447</v>
      </c>
      <c r="J321" s="12">
        <f t="shared" si="43"/>
        <v>1124.1538064873087</v>
      </c>
      <c r="K321" s="12">
        <f t="shared" si="43"/>
        <v>1124.1538064873087</v>
      </c>
      <c r="L321" s="12">
        <f t="shared" si="43"/>
        <v>1124.1530956615447</v>
      </c>
      <c r="M321" s="12">
        <f t="shared" si="43"/>
        <v>1124.1530956615447</v>
      </c>
      <c r="N321" s="13">
        <f t="shared" si="43"/>
        <v>1124.1538064873087</v>
      </c>
      <c r="O321" s="14">
        <f t="shared" si="43"/>
        <v>1124.1538064873087</v>
      </c>
      <c r="P321" s="12">
        <f t="shared" si="43"/>
        <v>1124.1530956615447</v>
      </c>
      <c r="Q321" s="12">
        <f t="shared" si="43"/>
        <v>1124.1530956615447</v>
      </c>
      <c r="R321" s="12">
        <f t="shared" si="43"/>
        <v>1124.1538064873087</v>
      </c>
      <c r="S321" s="12">
        <f t="shared" si="43"/>
        <v>1124.1538064873087</v>
      </c>
      <c r="T321" s="12">
        <f t="shared" si="43"/>
        <v>1124.1538064873087</v>
      </c>
      <c r="U321" s="12">
        <f t="shared" si="43"/>
        <v>1124.1538064873087</v>
      </c>
      <c r="V321" s="12">
        <f t="shared" si="43"/>
        <v>1124.1538064873087</v>
      </c>
      <c r="W321" s="15">
        <f t="shared" si="43"/>
        <v>1124.1538064873087</v>
      </c>
      <c r="X321" s="16">
        <f t="shared" si="43"/>
        <v>1124.1538064873087</v>
      </c>
      <c r="Y321" s="12">
        <f t="shared" si="43"/>
        <v>1124.1538064873087</v>
      </c>
      <c r="Z321" s="12">
        <f t="shared" si="43"/>
        <v>1124.1538064873087</v>
      </c>
      <c r="AA321" s="12">
        <f t="shared" si="43"/>
        <v>1124.1538064873087</v>
      </c>
      <c r="AB321" s="12">
        <f t="shared" si="43"/>
        <v>1124.1538064873087</v>
      </c>
      <c r="AC321" s="12">
        <f t="shared" si="43"/>
        <v>1124.1538064873087</v>
      </c>
      <c r="AD321" s="12">
        <f t="shared" si="43"/>
        <v>1124.1538064873087</v>
      </c>
      <c r="AE321" s="12">
        <f t="shared" si="43"/>
        <v>1124.1538064873087</v>
      </c>
      <c r="AF321" s="13">
        <f t="shared" si="43"/>
        <v>1124.1538064873087</v>
      </c>
      <c r="AG321" s="14">
        <f t="shared" si="43"/>
        <v>1236.5683442849197</v>
      </c>
      <c r="AH321" s="12">
        <f t="shared" si="43"/>
        <v>1236.5683442849197</v>
      </c>
      <c r="AI321" s="15">
        <f t="shared" si="43"/>
        <v>1236.5683442849197</v>
      </c>
      <c r="AJ321" s="16">
        <f t="shared" si="43"/>
        <v>1011.7377453802056</v>
      </c>
      <c r="AK321" s="12">
        <f t="shared" si="43"/>
        <v>1011.7377453802056</v>
      </c>
      <c r="AL321" s="12">
        <f t="shared" si="43"/>
        <v>1011.7377453802056</v>
      </c>
    </row>
    <row r="322" spans="2:38" ht="22.05" customHeight="1" x14ac:dyDescent="0.3">
      <c r="B322" s="106"/>
      <c r="C322" s="10" t="s">
        <v>68</v>
      </c>
      <c r="D322" s="11" t="s">
        <v>150</v>
      </c>
      <c r="E322" s="12" t="s">
        <v>21</v>
      </c>
      <c r="F322" s="12">
        <f t="shared" si="4"/>
        <v>825.82076316732241</v>
      </c>
      <c r="G322" s="12">
        <f t="shared" ref="G322:AL322" si="44">G$279*G59/100</f>
        <v>825.82024098372847</v>
      </c>
      <c r="H322" s="12">
        <f t="shared" si="44"/>
        <v>825.82024098372847</v>
      </c>
      <c r="I322" s="12">
        <f t="shared" si="44"/>
        <v>825.82024098372847</v>
      </c>
      <c r="J322" s="12">
        <f t="shared" si="44"/>
        <v>825.82076316732241</v>
      </c>
      <c r="K322" s="12">
        <f t="shared" si="44"/>
        <v>825.82076316732241</v>
      </c>
      <c r="L322" s="12">
        <f t="shared" si="44"/>
        <v>825.82024098372847</v>
      </c>
      <c r="M322" s="12">
        <f t="shared" si="44"/>
        <v>825.82024098372847</v>
      </c>
      <c r="N322" s="13">
        <f t="shared" si="44"/>
        <v>825.82076316732241</v>
      </c>
      <c r="O322" s="14">
        <f t="shared" si="44"/>
        <v>825.82076316732241</v>
      </c>
      <c r="P322" s="12">
        <f t="shared" si="44"/>
        <v>825.82024098372847</v>
      </c>
      <c r="Q322" s="12">
        <f t="shared" si="44"/>
        <v>825.82024098372847</v>
      </c>
      <c r="R322" s="12">
        <f t="shared" si="44"/>
        <v>825.82076316732241</v>
      </c>
      <c r="S322" s="12">
        <f t="shared" si="44"/>
        <v>825.82076316732241</v>
      </c>
      <c r="T322" s="12">
        <f t="shared" si="44"/>
        <v>825.82076316732241</v>
      </c>
      <c r="U322" s="12">
        <f t="shared" si="44"/>
        <v>825.82076316732241</v>
      </c>
      <c r="V322" s="12">
        <f t="shared" si="44"/>
        <v>825.82076316732241</v>
      </c>
      <c r="W322" s="15">
        <f t="shared" si="44"/>
        <v>825.82076316732241</v>
      </c>
      <c r="X322" s="16">
        <f t="shared" si="44"/>
        <v>825.82076316732241</v>
      </c>
      <c r="Y322" s="12">
        <f t="shared" si="44"/>
        <v>825.82076316732241</v>
      </c>
      <c r="Z322" s="12">
        <f t="shared" si="44"/>
        <v>825.82076316732241</v>
      </c>
      <c r="AA322" s="12">
        <f t="shared" si="44"/>
        <v>825.82076316732241</v>
      </c>
      <c r="AB322" s="12">
        <f t="shared" si="44"/>
        <v>825.82076316732241</v>
      </c>
      <c r="AC322" s="12">
        <f t="shared" si="44"/>
        <v>825.82076316732241</v>
      </c>
      <c r="AD322" s="12">
        <f t="shared" si="44"/>
        <v>825.82076316732241</v>
      </c>
      <c r="AE322" s="12">
        <f t="shared" si="44"/>
        <v>825.82076316732241</v>
      </c>
      <c r="AF322" s="13">
        <f t="shared" si="44"/>
        <v>825.82076316732241</v>
      </c>
      <c r="AG322" s="14">
        <f t="shared" si="44"/>
        <v>908.40222031259339</v>
      </c>
      <c r="AH322" s="12">
        <f t="shared" si="44"/>
        <v>908.40222031259339</v>
      </c>
      <c r="AI322" s="15">
        <f t="shared" si="44"/>
        <v>908.40222031259339</v>
      </c>
      <c r="AJ322" s="16">
        <f t="shared" si="44"/>
        <v>743.2381869753516</v>
      </c>
      <c r="AK322" s="12">
        <f t="shared" si="44"/>
        <v>743.2381869753516</v>
      </c>
      <c r="AL322" s="12">
        <f t="shared" si="44"/>
        <v>743.2381869753516</v>
      </c>
    </row>
    <row r="323" spans="2:38" ht="22.05" customHeight="1" x14ac:dyDescent="0.3">
      <c r="B323" s="106"/>
      <c r="C323" s="10" t="s">
        <v>69</v>
      </c>
      <c r="D323" s="11" t="s">
        <v>150</v>
      </c>
      <c r="E323" s="12" t="s">
        <v>21</v>
      </c>
      <c r="F323" s="12">
        <f t="shared" si="4"/>
        <v>809.39080855381701</v>
      </c>
      <c r="G323" s="12">
        <f t="shared" ref="G323:AL323" si="45">G$279*G60/100</f>
        <v>809.39029675922404</v>
      </c>
      <c r="H323" s="12">
        <f t="shared" si="45"/>
        <v>809.39029675922404</v>
      </c>
      <c r="I323" s="12">
        <f t="shared" si="45"/>
        <v>809.39029675922404</v>
      </c>
      <c r="J323" s="12">
        <f t="shared" si="45"/>
        <v>809.39080855381701</v>
      </c>
      <c r="K323" s="12">
        <f t="shared" si="45"/>
        <v>809.39080855381701</v>
      </c>
      <c r="L323" s="12">
        <f t="shared" si="45"/>
        <v>809.39029675922404</v>
      </c>
      <c r="M323" s="12">
        <f t="shared" si="45"/>
        <v>809.39029675922404</v>
      </c>
      <c r="N323" s="13">
        <f t="shared" si="45"/>
        <v>809.39080855381701</v>
      </c>
      <c r="O323" s="14">
        <f t="shared" si="45"/>
        <v>809.39080855381701</v>
      </c>
      <c r="P323" s="12">
        <f t="shared" si="45"/>
        <v>809.39029675922404</v>
      </c>
      <c r="Q323" s="12">
        <f t="shared" si="45"/>
        <v>809.39029675922404</v>
      </c>
      <c r="R323" s="12">
        <f t="shared" si="45"/>
        <v>809.39080855381701</v>
      </c>
      <c r="S323" s="12">
        <f t="shared" si="45"/>
        <v>809.39080855381701</v>
      </c>
      <c r="T323" s="12">
        <f t="shared" si="45"/>
        <v>809.39080855381701</v>
      </c>
      <c r="U323" s="12">
        <f t="shared" si="45"/>
        <v>809.39080855381701</v>
      </c>
      <c r="V323" s="12">
        <f t="shared" si="45"/>
        <v>809.39080855381701</v>
      </c>
      <c r="W323" s="15">
        <f t="shared" si="45"/>
        <v>809.39080855381701</v>
      </c>
      <c r="X323" s="16">
        <f t="shared" si="45"/>
        <v>809.39080855381701</v>
      </c>
      <c r="Y323" s="12">
        <f t="shared" si="45"/>
        <v>809.39080855381701</v>
      </c>
      <c r="Z323" s="12">
        <f t="shared" si="45"/>
        <v>809.39080855381701</v>
      </c>
      <c r="AA323" s="12">
        <f t="shared" si="45"/>
        <v>809.39080855381701</v>
      </c>
      <c r="AB323" s="12">
        <f t="shared" si="45"/>
        <v>809.39080855381701</v>
      </c>
      <c r="AC323" s="12">
        <f t="shared" si="45"/>
        <v>809.39080855381701</v>
      </c>
      <c r="AD323" s="12">
        <f t="shared" si="45"/>
        <v>809.39080855381701</v>
      </c>
      <c r="AE323" s="12">
        <f t="shared" si="45"/>
        <v>809.39080855381701</v>
      </c>
      <c r="AF323" s="13">
        <f t="shared" si="45"/>
        <v>809.39080855381701</v>
      </c>
      <c r="AG323" s="14">
        <f t="shared" si="45"/>
        <v>890.32928255634147</v>
      </c>
      <c r="AH323" s="12">
        <f t="shared" si="45"/>
        <v>890.32928255634147</v>
      </c>
      <c r="AI323" s="15">
        <f t="shared" si="45"/>
        <v>890.32928255634147</v>
      </c>
      <c r="AJ323" s="16">
        <f t="shared" si="45"/>
        <v>728.45123776836624</v>
      </c>
      <c r="AK323" s="12">
        <f t="shared" si="45"/>
        <v>728.45123776836624</v>
      </c>
      <c r="AL323" s="12">
        <f t="shared" si="45"/>
        <v>728.45123776836624</v>
      </c>
    </row>
    <row r="324" spans="2:38" ht="22.05" customHeight="1" x14ac:dyDescent="0.3">
      <c r="B324" s="106"/>
      <c r="C324" s="10" t="s">
        <v>70</v>
      </c>
      <c r="D324" s="11" t="s">
        <v>150</v>
      </c>
      <c r="E324" s="12" t="s">
        <v>21</v>
      </c>
      <c r="F324" s="12">
        <f t="shared" si="4"/>
        <v>1200.2504007056027</v>
      </c>
      <c r="G324" s="12">
        <f t="shared" ref="G324:AL324" si="46">G$279*G61/100</f>
        <v>1200.249641762384</v>
      </c>
      <c r="H324" s="12">
        <f t="shared" si="46"/>
        <v>1200.249641762384</v>
      </c>
      <c r="I324" s="12">
        <f t="shared" si="46"/>
        <v>1200.249641762384</v>
      </c>
      <c r="J324" s="12">
        <f t="shared" si="46"/>
        <v>1200.2504007056027</v>
      </c>
      <c r="K324" s="12">
        <f t="shared" si="46"/>
        <v>1200.2504007056027</v>
      </c>
      <c r="L324" s="12">
        <f t="shared" si="46"/>
        <v>1200.249641762384</v>
      </c>
      <c r="M324" s="12">
        <f t="shared" si="46"/>
        <v>1200.249641762384</v>
      </c>
      <c r="N324" s="13">
        <f t="shared" si="46"/>
        <v>1200.2504007056027</v>
      </c>
      <c r="O324" s="14">
        <f t="shared" si="46"/>
        <v>1200.2504007056027</v>
      </c>
      <c r="P324" s="12">
        <f t="shared" si="46"/>
        <v>1200.249641762384</v>
      </c>
      <c r="Q324" s="12">
        <f t="shared" si="46"/>
        <v>1200.249641762384</v>
      </c>
      <c r="R324" s="12">
        <f t="shared" si="46"/>
        <v>1200.2504007056027</v>
      </c>
      <c r="S324" s="12">
        <f t="shared" si="46"/>
        <v>1200.2504007056027</v>
      </c>
      <c r="T324" s="12">
        <f t="shared" si="46"/>
        <v>1200.2504007056027</v>
      </c>
      <c r="U324" s="12">
        <f t="shared" si="46"/>
        <v>1200.2504007056027</v>
      </c>
      <c r="V324" s="12">
        <f t="shared" si="46"/>
        <v>1200.2504007056027</v>
      </c>
      <c r="W324" s="15">
        <f t="shared" si="46"/>
        <v>1200.2504007056027</v>
      </c>
      <c r="X324" s="16">
        <f t="shared" si="46"/>
        <v>1200.2504007056027</v>
      </c>
      <c r="Y324" s="12">
        <f t="shared" si="46"/>
        <v>1200.2504007056027</v>
      </c>
      <c r="Z324" s="12">
        <f t="shared" si="46"/>
        <v>1200.2504007056027</v>
      </c>
      <c r="AA324" s="12">
        <f t="shared" si="46"/>
        <v>1200.2504007056027</v>
      </c>
      <c r="AB324" s="12">
        <f t="shared" si="46"/>
        <v>1200.2504007056027</v>
      </c>
      <c r="AC324" s="12">
        <f t="shared" si="46"/>
        <v>1200.2504007056027</v>
      </c>
      <c r="AD324" s="12">
        <f t="shared" si="46"/>
        <v>1200.2504007056027</v>
      </c>
      <c r="AE324" s="12">
        <f t="shared" si="46"/>
        <v>1200.2504007056027</v>
      </c>
      <c r="AF324" s="13">
        <f t="shared" si="46"/>
        <v>1200.2504007056027</v>
      </c>
      <c r="AG324" s="14">
        <f t="shared" si="46"/>
        <v>1320.2745408704841</v>
      </c>
      <c r="AH324" s="12">
        <f t="shared" si="46"/>
        <v>1320.2745408704841</v>
      </c>
      <c r="AI324" s="15">
        <f t="shared" si="46"/>
        <v>1320.2745408704841</v>
      </c>
      <c r="AJ324" s="16">
        <f t="shared" si="46"/>
        <v>1080.2246341148552</v>
      </c>
      <c r="AK324" s="12">
        <f t="shared" si="46"/>
        <v>1080.2246341148552</v>
      </c>
      <c r="AL324" s="12">
        <f t="shared" si="46"/>
        <v>1080.2246341148552</v>
      </c>
    </row>
    <row r="325" spans="2:38" ht="22.05" customHeight="1" x14ac:dyDescent="0.3">
      <c r="B325" s="106"/>
      <c r="C325" s="10" t="s">
        <v>71</v>
      </c>
      <c r="D325" s="11" t="s">
        <v>150</v>
      </c>
      <c r="E325" s="12" t="s">
        <v>21</v>
      </c>
      <c r="F325" s="12">
        <f t="shared" si="4"/>
        <v>2801.7372200881482</v>
      </c>
      <c r="G325" s="12">
        <f t="shared" ref="G325:AL325" si="47">G$279*G62/100</f>
        <v>2801.7354484916032</v>
      </c>
      <c r="H325" s="12">
        <f t="shared" si="47"/>
        <v>2801.7354484916032</v>
      </c>
      <c r="I325" s="12">
        <f t="shared" si="47"/>
        <v>2801.7354484916032</v>
      </c>
      <c r="J325" s="12">
        <f t="shared" si="47"/>
        <v>2801.7372200881482</v>
      </c>
      <c r="K325" s="12">
        <f t="shared" si="47"/>
        <v>2801.7372200881482</v>
      </c>
      <c r="L325" s="12">
        <f t="shared" si="47"/>
        <v>2801.7354484916032</v>
      </c>
      <c r="M325" s="12">
        <f t="shared" si="47"/>
        <v>2801.7354484916032</v>
      </c>
      <c r="N325" s="13">
        <f t="shared" si="47"/>
        <v>2801.7372200881482</v>
      </c>
      <c r="O325" s="14">
        <f t="shared" si="47"/>
        <v>2801.7372200881482</v>
      </c>
      <c r="P325" s="12">
        <f t="shared" si="47"/>
        <v>2801.7354484916032</v>
      </c>
      <c r="Q325" s="12">
        <f t="shared" si="47"/>
        <v>2801.7354484916032</v>
      </c>
      <c r="R325" s="12">
        <f t="shared" si="47"/>
        <v>2801.7372200881482</v>
      </c>
      <c r="S325" s="12">
        <f t="shared" si="47"/>
        <v>2801.7372200881482</v>
      </c>
      <c r="T325" s="12">
        <f t="shared" si="47"/>
        <v>2801.7372200881482</v>
      </c>
      <c r="U325" s="12">
        <f t="shared" si="47"/>
        <v>2801.7372200881482</v>
      </c>
      <c r="V325" s="12">
        <f t="shared" si="47"/>
        <v>2801.7372200881482</v>
      </c>
      <c r="W325" s="15">
        <f t="shared" si="47"/>
        <v>2801.7372200881482</v>
      </c>
      <c r="X325" s="16">
        <f t="shared" si="47"/>
        <v>2801.7372200881482</v>
      </c>
      <c r="Y325" s="12">
        <f t="shared" si="47"/>
        <v>2801.7372200881482</v>
      </c>
      <c r="Z325" s="12">
        <f t="shared" si="47"/>
        <v>2801.7372200881482</v>
      </c>
      <c r="AA325" s="12">
        <f t="shared" si="47"/>
        <v>2801.7372200881482</v>
      </c>
      <c r="AB325" s="12">
        <f t="shared" si="47"/>
        <v>2801.7372200881482</v>
      </c>
      <c r="AC325" s="12">
        <f t="shared" si="47"/>
        <v>2801.7372200881482</v>
      </c>
      <c r="AD325" s="12">
        <f t="shared" si="47"/>
        <v>2801.7372200881482</v>
      </c>
      <c r="AE325" s="12">
        <f t="shared" si="47"/>
        <v>2801.7372200881482</v>
      </c>
      <c r="AF325" s="13">
        <f t="shared" si="47"/>
        <v>2801.7372200881482</v>
      </c>
      <c r="AG325" s="14">
        <f t="shared" si="47"/>
        <v>3081.9088414526027</v>
      </c>
      <c r="AH325" s="12">
        <f t="shared" si="47"/>
        <v>3081.9088414526027</v>
      </c>
      <c r="AI325" s="15">
        <f t="shared" si="47"/>
        <v>3081.9088414526027</v>
      </c>
      <c r="AJ325" s="16">
        <f t="shared" si="47"/>
        <v>2521.5618021676732</v>
      </c>
      <c r="AK325" s="12">
        <f t="shared" si="47"/>
        <v>2521.5618021676732</v>
      </c>
      <c r="AL325" s="12">
        <f t="shared" si="47"/>
        <v>2521.5618021676732</v>
      </c>
    </row>
    <row r="326" spans="2:38" ht="22.05" customHeight="1" x14ac:dyDescent="0.3">
      <c r="B326" s="106"/>
      <c r="C326" s="10" t="s">
        <v>72</v>
      </c>
      <c r="D326" s="11" t="s">
        <v>150</v>
      </c>
      <c r="E326" s="12" t="s">
        <v>21</v>
      </c>
      <c r="F326" s="12">
        <f t="shared" si="4"/>
        <v>497.22187584320477</v>
      </c>
      <c r="G326" s="12">
        <f t="shared" ref="G326:AL326" si="48">G$279*G63/100</f>
        <v>497.22156143950156</v>
      </c>
      <c r="H326" s="12">
        <f t="shared" si="48"/>
        <v>497.22156143950156</v>
      </c>
      <c r="I326" s="12">
        <f t="shared" si="48"/>
        <v>497.22156143950156</v>
      </c>
      <c r="J326" s="12">
        <f t="shared" si="48"/>
        <v>497.22187584320477</v>
      </c>
      <c r="K326" s="12">
        <f t="shared" si="48"/>
        <v>497.22187584320477</v>
      </c>
      <c r="L326" s="12">
        <f t="shared" si="48"/>
        <v>497.22156143950156</v>
      </c>
      <c r="M326" s="12">
        <f t="shared" si="48"/>
        <v>497.22156143950156</v>
      </c>
      <c r="N326" s="13">
        <f t="shared" si="48"/>
        <v>497.22187584320477</v>
      </c>
      <c r="O326" s="14">
        <f t="shared" si="48"/>
        <v>497.22187584320477</v>
      </c>
      <c r="P326" s="12">
        <f t="shared" si="48"/>
        <v>497.22156143950156</v>
      </c>
      <c r="Q326" s="12">
        <f t="shared" si="48"/>
        <v>497.22156143950156</v>
      </c>
      <c r="R326" s="12">
        <f t="shared" si="48"/>
        <v>497.22187584320477</v>
      </c>
      <c r="S326" s="12">
        <f t="shared" si="48"/>
        <v>497.22187584320477</v>
      </c>
      <c r="T326" s="12">
        <f t="shared" si="48"/>
        <v>497.22187584320477</v>
      </c>
      <c r="U326" s="12">
        <f t="shared" si="48"/>
        <v>497.22187584320477</v>
      </c>
      <c r="V326" s="12">
        <f t="shared" si="48"/>
        <v>497.22187584320477</v>
      </c>
      <c r="W326" s="15">
        <f t="shared" si="48"/>
        <v>497.22187584320477</v>
      </c>
      <c r="X326" s="16">
        <f t="shared" si="48"/>
        <v>497.22187584320477</v>
      </c>
      <c r="Y326" s="12">
        <f t="shared" si="48"/>
        <v>497.22187584320477</v>
      </c>
      <c r="Z326" s="12">
        <f t="shared" si="48"/>
        <v>497.22187584320477</v>
      </c>
      <c r="AA326" s="12">
        <f t="shared" si="48"/>
        <v>497.22187584320477</v>
      </c>
      <c r="AB326" s="12">
        <f t="shared" si="48"/>
        <v>497.22187584320477</v>
      </c>
      <c r="AC326" s="12">
        <f t="shared" si="48"/>
        <v>497.22187584320477</v>
      </c>
      <c r="AD326" s="12">
        <f t="shared" si="48"/>
        <v>497.22187584320477</v>
      </c>
      <c r="AE326" s="12">
        <f t="shared" si="48"/>
        <v>497.22187584320477</v>
      </c>
      <c r="AF326" s="13">
        <f t="shared" si="48"/>
        <v>497.22187584320477</v>
      </c>
      <c r="AG326" s="14">
        <f t="shared" si="48"/>
        <v>546.94369062799149</v>
      </c>
      <c r="AH326" s="12">
        <f t="shared" si="48"/>
        <v>546.94369062799149</v>
      </c>
      <c r="AI326" s="15">
        <f t="shared" si="48"/>
        <v>546.94369062799149</v>
      </c>
      <c r="AJ326" s="16">
        <f t="shared" si="48"/>
        <v>447.499387286912</v>
      </c>
      <c r="AK326" s="12">
        <f t="shared" si="48"/>
        <v>447.499387286912</v>
      </c>
      <c r="AL326" s="12">
        <f t="shared" si="48"/>
        <v>447.499387286912</v>
      </c>
    </row>
    <row r="327" spans="2:38" ht="22.05" customHeight="1" x14ac:dyDescent="0.3">
      <c r="B327" s="106"/>
      <c r="C327" s="10" t="s">
        <v>73</v>
      </c>
      <c r="D327" s="11" t="s">
        <v>150</v>
      </c>
      <c r="E327" s="12" t="s">
        <v>21</v>
      </c>
      <c r="F327" s="12">
        <f t="shared" si="4"/>
        <v>1010.8738611768218</v>
      </c>
      <c r="G327" s="12">
        <f t="shared" ref="G327:AL327" si="49">G$279*G64/100</f>
        <v>1010.8732219803163</v>
      </c>
      <c r="H327" s="12">
        <f t="shared" si="49"/>
        <v>1010.8732219803163</v>
      </c>
      <c r="I327" s="12">
        <f t="shared" si="49"/>
        <v>1010.8732219803163</v>
      </c>
      <c r="J327" s="12">
        <f t="shared" si="49"/>
        <v>1010.8738611768218</v>
      </c>
      <c r="K327" s="12">
        <f t="shared" si="49"/>
        <v>1010.8738611768218</v>
      </c>
      <c r="L327" s="12">
        <f t="shared" si="49"/>
        <v>1010.8732219803163</v>
      </c>
      <c r="M327" s="12">
        <f t="shared" si="49"/>
        <v>1010.8732219803163</v>
      </c>
      <c r="N327" s="13">
        <f t="shared" si="49"/>
        <v>1010.8738611768218</v>
      </c>
      <c r="O327" s="14">
        <f t="shared" si="49"/>
        <v>1010.8738611768218</v>
      </c>
      <c r="P327" s="12">
        <f t="shared" si="49"/>
        <v>1010.8732219803163</v>
      </c>
      <c r="Q327" s="12">
        <f t="shared" si="49"/>
        <v>1010.8732219803163</v>
      </c>
      <c r="R327" s="12">
        <f t="shared" si="49"/>
        <v>1010.8738611768218</v>
      </c>
      <c r="S327" s="12">
        <f t="shared" si="49"/>
        <v>1010.8738611768218</v>
      </c>
      <c r="T327" s="12">
        <f t="shared" si="49"/>
        <v>1010.8738611768218</v>
      </c>
      <c r="U327" s="12">
        <f t="shared" si="49"/>
        <v>1010.8738611768218</v>
      </c>
      <c r="V327" s="12">
        <f t="shared" si="49"/>
        <v>1010.8738611768218</v>
      </c>
      <c r="W327" s="15">
        <f t="shared" si="49"/>
        <v>1010.8738611768218</v>
      </c>
      <c r="X327" s="16">
        <f t="shared" si="49"/>
        <v>1010.8738611768218</v>
      </c>
      <c r="Y327" s="12">
        <f t="shared" si="49"/>
        <v>1010.8738611768218</v>
      </c>
      <c r="Z327" s="12">
        <f t="shared" si="49"/>
        <v>1010.8738611768218</v>
      </c>
      <c r="AA327" s="12">
        <f t="shared" si="49"/>
        <v>1010.8738611768218</v>
      </c>
      <c r="AB327" s="12">
        <f t="shared" si="49"/>
        <v>1010.8738611768218</v>
      </c>
      <c r="AC327" s="12">
        <f t="shared" si="49"/>
        <v>1010.8738611768218</v>
      </c>
      <c r="AD327" s="12">
        <f t="shared" si="49"/>
        <v>1010.8738611768218</v>
      </c>
      <c r="AE327" s="12">
        <f t="shared" si="49"/>
        <v>1010.8738611768218</v>
      </c>
      <c r="AF327" s="13">
        <f t="shared" si="49"/>
        <v>1010.8738611768218</v>
      </c>
      <c r="AG327" s="14">
        <f t="shared" si="49"/>
        <v>1111.9604893767164</v>
      </c>
      <c r="AH327" s="12">
        <f t="shared" si="49"/>
        <v>1111.9604893767164</v>
      </c>
      <c r="AI327" s="15">
        <f t="shared" si="49"/>
        <v>1111.9604893767164</v>
      </c>
      <c r="AJ327" s="16">
        <f t="shared" si="49"/>
        <v>909.78586316993187</v>
      </c>
      <c r="AK327" s="12">
        <f t="shared" si="49"/>
        <v>909.78586316993187</v>
      </c>
      <c r="AL327" s="12">
        <f t="shared" si="49"/>
        <v>909.78586316993187</v>
      </c>
    </row>
    <row r="328" spans="2:38" ht="22.05" customHeight="1" x14ac:dyDescent="0.3">
      <c r="B328" s="106"/>
      <c r="C328" s="10" t="s">
        <v>74</v>
      </c>
      <c r="D328" s="11" t="s">
        <v>150</v>
      </c>
      <c r="E328" s="12" t="s">
        <v>21</v>
      </c>
      <c r="F328" s="12">
        <f t="shared" si="4"/>
        <v>652.00928386072849</v>
      </c>
      <c r="G328" s="12">
        <f t="shared" ref="G328:AL328" si="50">G$279*G65/100</f>
        <v>652.00887158173714</v>
      </c>
      <c r="H328" s="12">
        <f t="shared" si="50"/>
        <v>652.00887158173714</v>
      </c>
      <c r="I328" s="12">
        <f t="shared" si="50"/>
        <v>652.00887158173714</v>
      </c>
      <c r="J328" s="12">
        <f t="shared" si="50"/>
        <v>652.00928386072849</v>
      </c>
      <c r="K328" s="12">
        <f t="shared" si="50"/>
        <v>652.00928386072849</v>
      </c>
      <c r="L328" s="12">
        <f t="shared" si="50"/>
        <v>652.00887158173714</v>
      </c>
      <c r="M328" s="12">
        <f t="shared" si="50"/>
        <v>652.00887158173714</v>
      </c>
      <c r="N328" s="13">
        <f t="shared" si="50"/>
        <v>652.00928386072849</v>
      </c>
      <c r="O328" s="14">
        <f t="shared" si="50"/>
        <v>652.00928386072849</v>
      </c>
      <c r="P328" s="12">
        <f t="shared" si="50"/>
        <v>652.00887158173714</v>
      </c>
      <c r="Q328" s="12">
        <f t="shared" si="50"/>
        <v>652.00887158173714</v>
      </c>
      <c r="R328" s="12">
        <f t="shared" si="50"/>
        <v>652.00928386072849</v>
      </c>
      <c r="S328" s="12">
        <f t="shared" si="50"/>
        <v>652.00928386072849</v>
      </c>
      <c r="T328" s="12">
        <f t="shared" si="50"/>
        <v>652.00928386072849</v>
      </c>
      <c r="U328" s="12">
        <f t="shared" si="50"/>
        <v>652.00928386072849</v>
      </c>
      <c r="V328" s="12">
        <f t="shared" si="50"/>
        <v>652.00928386072849</v>
      </c>
      <c r="W328" s="15">
        <f t="shared" si="50"/>
        <v>652.00928386072849</v>
      </c>
      <c r="X328" s="16">
        <f t="shared" si="50"/>
        <v>652.00928386072849</v>
      </c>
      <c r="Y328" s="12">
        <f t="shared" si="50"/>
        <v>652.00928386072849</v>
      </c>
      <c r="Z328" s="12">
        <f t="shared" si="50"/>
        <v>652.00928386072849</v>
      </c>
      <c r="AA328" s="12">
        <f t="shared" si="50"/>
        <v>652.00928386072849</v>
      </c>
      <c r="AB328" s="12">
        <f t="shared" si="50"/>
        <v>652.00928386072849</v>
      </c>
      <c r="AC328" s="12">
        <f t="shared" si="50"/>
        <v>652.00928386072849</v>
      </c>
      <c r="AD328" s="12">
        <f t="shared" si="50"/>
        <v>652.00928386072849</v>
      </c>
      <c r="AE328" s="12">
        <f t="shared" si="50"/>
        <v>652.00928386072849</v>
      </c>
      <c r="AF328" s="13">
        <f t="shared" si="50"/>
        <v>652.00928386072849</v>
      </c>
      <c r="AG328" s="14">
        <f t="shared" si="50"/>
        <v>717.20972339309481</v>
      </c>
      <c r="AH328" s="12">
        <f t="shared" si="50"/>
        <v>717.20972339309481</v>
      </c>
      <c r="AI328" s="15">
        <f t="shared" si="50"/>
        <v>717.20972339309481</v>
      </c>
      <c r="AJ328" s="16">
        <f t="shared" si="50"/>
        <v>586.80796080875359</v>
      </c>
      <c r="AK328" s="12">
        <f t="shared" si="50"/>
        <v>586.80796080875359</v>
      </c>
      <c r="AL328" s="12">
        <f t="shared" si="50"/>
        <v>586.80796080875359</v>
      </c>
    </row>
    <row r="329" spans="2:38" ht="22.05" customHeight="1" x14ac:dyDescent="0.3">
      <c r="B329" s="106"/>
      <c r="C329" s="10" t="s">
        <v>75</v>
      </c>
      <c r="D329" s="11" t="s">
        <v>150</v>
      </c>
      <c r="E329" s="12" t="s">
        <v>21</v>
      </c>
      <c r="F329" s="12">
        <f t="shared" si="4"/>
        <v>191.10614809730615</v>
      </c>
      <c r="G329" s="12">
        <f t="shared" ref="G329:AL329" si="51">G$279*G66/100</f>
        <v>191.10602725692561</v>
      </c>
      <c r="H329" s="12">
        <f t="shared" si="51"/>
        <v>191.10602725692561</v>
      </c>
      <c r="I329" s="12">
        <f t="shared" si="51"/>
        <v>191.10602725692561</v>
      </c>
      <c r="J329" s="12">
        <f t="shared" si="51"/>
        <v>191.10614809730615</v>
      </c>
      <c r="K329" s="12">
        <f t="shared" si="51"/>
        <v>191.10614809730615</v>
      </c>
      <c r="L329" s="12">
        <f t="shared" si="51"/>
        <v>191.10602725692561</v>
      </c>
      <c r="M329" s="12">
        <f t="shared" si="51"/>
        <v>191.10602725692561</v>
      </c>
      <c r="N329" s="13">
        <f t="shared" si="51"/>
        <v>191.10614809730615</v>
      </c>
      <c r="O329" s="14">
        <f t="shared" si="51"/>
        <v>191.10614809730615</v>
      </c>
      <c r="P329" s="12">
        <f t="shared" si="51"/>
        <v>191.10602725692561</v>
      </c>
      <c r="Q329" s="12">
        <f t="shared" si="51"/>
        <v>191.10602725692561</v>
      </c>
      <c r="R329" s="12">
        <f t="shared" si="51"/>
        <v>191.10614809730615</v>
      </c>
      <c r="S329" s="12">
        <f t="shared" si="51"/>
        <v>191.10614809730615</v>
      </c>
      <c r="T329" s="12">
        <f t="shared" si="51"/>
        <v>191.10614809730615</v>
      </c>
      <c r="U329" s="12">
        <f t="shared" si="51"/>
        <v>191.10614809730615</v>
      </c>
      <c r="V329" s="12">
        <f t="shared" si="51"/>
        <v>191.10614809730615</v>
      </c>
      <c r="W329" s="15">
        <f t="shared" si="51"/>
        <v>191.10614809730615</v>
      </c>
      <c r="X329" s="16">
        <f t="shared" si="51"/>
        <v>191.10614809730615</v>
      </c>
      <c r="Y329" s="12">
        <f t="shared" si="51"/>
        <v>191.10614809730615</v>
      </c>
      <c r="Z329" s="12">
        <f t="shared" si="51"/>
        <v>191.10614809730615</v>
      </c>
      <c r="AA329" s="12">
        <f t="shared" si="51"/>
        <v>191.10614809730615</v>
      </c>
      <c r="AB329" s="12">
        <f t="shared" si="51"/>
        <v>191.10614809730615</v>
      </c>
      <c r="AC329" s="12">
        <f t="shared" si="51"/>
        <v>191.10614809730615</v>
      </c>
      <c r="AD329" s="12">
        <f t="shared" si="51"/>
        <v>191.10614809730615</v>
      </c>
      <c r="AE329" s="12">
        <f t="shared" si="51"/>
        <v>191.10614809730615</v>
      </c>
      <c r="AF329" s="13">
        <f t="shared" si="51"/>
        <v>191.10614809730615</v>
      </c>
      <c r="AG329" s="14">
        <f t="shared" si="51"/>
        <v>210.21661962234563</v>
      </c>
      <c r="AH329" s="12">
        <f t="shared" si="51"/>
        <v>210.21661962234563</v>
      </c>
      <c r="AI329" s="15">
        <f t="shared" si="51"/>
        <v>210.21661962234563</v>
      </c>
      <c r="AJ329" s="16">
        <f t="shared" si="51"/>
        <v>171.99541760965167</v>
      </c>
      <c r="AK329" s="12">
        <f t="shared" si="51"/>
        <v>171.99541760965167</v>
      </c>
      <c r="AL329" s="12">
        <f t="shared" si="51"/>
        <v>171.99541760965167</v>
      </c>
    </row>
    <row r="330" spans="2:38" ht="22.05" customHeight="1" x14ac:dyDescent="0.3">
      <c r="B330" s="106"/>
      <c r="C330" s="10" t="s">
        <v>76</v>
      </c>
      <c r="D330" s="11" t="s">
        <v>150</v>
      </c>
      <c r="E330" s="12" t="s">
        <v>21</v>
      </c>
      <c r="F330" s="12">
        <f t="shared" si="4"/>
        <v>38.048284215709373</v>
      </c>
      <c r="G330" s="12">
        <f t="shared" ref="G330:AL330" si="52">G$279*G67/100</f>
        <v>38.048260156990231</v>
      </c>
      <c r="H330" s="12">
        <f t="shared" si="52"/>
        <v>38.048260156990231</v>
      </c>
      <c r="I330" s="12">
        <f t="shared" si="52"/>
        <v>38.048260156990231</v>
      </c>
      <c r="J330" s="12">
        <f t="shared" si="52"/>
        <v>38.048284215709373</v>
      </c>
      <c r="K330" s="12">
        <f t="shared" si="52"/>
        <v>38.048284215709373</v>
      </c>
      <c r="L330" s="12">
        <f t="shared" si="52"/>
        <v>38.048260156990231</v>
      </c>
      <c r="M330" s="12">
        <f t="shared" si="52"/>
        <v>38.048260156990231</v>
      </c>
      <c r="N330" s="13">
        <f t="shared" si="52"/>
        <v>38.048284215709373</v>
      </c>
      <c r="O330" s="14">
        <f t="shared" si="52"/>
        <v>38.048284215709373</v>
      </c>
      <c r="P330" s="12">
        <f t="shared" si="52"/>
        <v>38.048260156990231</v>
      </c>
      <c r="Q330" s="12">
        <f t="shared" si="52"/>
        <v>38.048260156990231</v>
      </c>
      <c r="R330" s="12">
        <f t="shared" si="52"/>
        <v>38.048284215709373</v>
      </c>
      <c r="S330" s="12">
        <f t="shared" si="52"/>
        <v>38.048284215709373</v>
      </c>
      <c r="T330" s="12">
        <f t="shared" si="52"/>
        <v>38.048284215709373</v>
      </c>
      <c r="U330" s="12">
        <f t="shared" si="52"/>
        <v>38.048284215709373</v>
      </c>
      <c r="V330" s="12">
        <f t="shared" si="52"/>
        <v>38.048284215709373</v>
      </c>
      <c r="W330" s="15">
        <f t="shared" si="52"/>
        <v>38.048284215709373</v>
      </c>
      <c r="X330" s="16">
        <f t="shared" si="52"/>
        <v>38.048284215709373</v>
      </c>
      <c r="Y330" s="12">
        <f t="shared" si="52"/>
        <v>38.048284215709373</v>
      </c>
      <c r="Z330" s="12">
        <f t="shared" si="52"/>
        <v>38.048284215709373</v>
      </c>
      <c r="AA330" s="12">
        <f t="shared" si="52"/>
        <v>38.048284215709373</v>
      </c>
      <c r="AB330" s="12">
        <f t="shared" si="52"/>
        <v>38.048284215709373</v>
      </c>
      <c r="AC330" s="12">
        <f t="shared" si="52"/>
        <v>38.048284215709373</v>
      </c>
      <c r="AD330" s="12">
        <f t="shared" si="52"/>
        <v>38.048284215709373</v>
      </c>
      <c r="AE330" s="12">
        <f t="shared" si="52"/>
        <v>38.048284215709373</v>
      </c>
      <c r="AF330" s="13">
        <f t="shared" si="52"/>
        <v>38.048284215709373</v>
      </c>
      <c r="AG330" s="14">
        <f t="shared" si="52"/>
        <v>41.853084110010485</v>
      </c>
      <c r="AH330" s="12">
        <f t="shared" si="52"/>
        <v>41.853084110010485</v>
      </c>
      <c r="AI330" s="15">
        <f t="shared" si="52"/>
        <v>41.853084110010485</v>
      </c>
      <c r="AJ330" s="16">
        <f t="shared" si="52"/>
        <v>34.243432763238751</v>
      </c>
      <c r="AK330" s="12">
        <f t="shared" si="52"/>
        <v>34.243432763238751</v>
      </c>
      <c r="AL330" s="12">
        <f t="shared" si="52"/>
        <v>34.243432763238751</v>
      </c>
    </row>
    <row r="331" spans="2:38" ht="22.05" customHeight="1" x14ac:dyDescent="0.3">
      <c r="B331" s="106"/>
      <c r="C331" s="10" t="s">
        <v>77</v>
      </c>
      <c r="D331" s="11" t="s">
        <v>150</v>
      </c>
      <c r="E331" s="12" t="s">
        <v>21</v>
      </c>
      <c r="F331" s="12">
        <f t="shared" si="4"/>
        <v>3.4589349653348496</v>
      </c>
      <c r="G331" s="12">
        <f t="shared" ref="G331:AL331" si="53">G$279*G68/100</f>
        <v>3.4589327781785411</v>
      </c>
      <c r="H331" s="12">
        <f t="shared" si="53"/>
        <v>3.4589327781785411</v>
      </c>
      <c r="I331" s="12">
        <f t="shared" si="53"/>
        <v>3.4589327781785411</v>
      </c>
      <c r="J331" s="12">
        <f t="shared" si="53"/>
        <v>3.4589349653348496</v>
      </c>
      <c r="K331" s="12">
        <f t="shared" si="53"/>
        <v>3.4589349653348496</v>
      </c>
      <c r="L331" s="12">
        <f t="shared" si="53"/>
        <v>3.4589327781785411</v>
      </c>
      <c r="M331" s="12">
        <f t="shared" si="53"/>
        <v>3.4589327781785411</v>
      </c>
      <c r="N331" s="13">
        <f t="shared" si="53"/>
        <v>3.4589349653348496</v>
      </c>
      <c r="O331" s="14">
        <f t="shared" si="53"/>
        <v>3.4589349653348496</v>
      </c>
      <c r="P331" s="12">
        <f t="shared" si="53"/>
        <v>3.4589327781785411</v>
      </c>
      <c r="Q331" s="12">
        <f t="shared" si="53"/>
        <v>3.4589327781785411</v>
      </c>
      <c r="R331" s="12">
        <f t="shared" si="53"/>
        <v>3.4589349653348496</v>
      </c>
      <c r="S331" s="12">
        <f t="shared" si="53"/>
        <v>3.4589349653348496</v>
      </c>
      <c r="T331" s="12">
        <f t="shared" si="53"/>
        <v>3.4589349653348496</v>
      </c>
      <c r="U331" s="12">
        <f t="shared" si="53"/>
        <v>3.4589349653348496</v>
      </c>
      <c r="V331" s="12">
        <f t="shared" si="53"/>
        <v>3.4589349653348496</v>
      </c>
      <c r="W331" s="15">
        <f t="shared" si="53"/>
        <v>3.4589349653348496</v>
      </c>
      <c r="X331" s="16">
        <f t="shared" si="53"/>
        <v>3.4589349653348496</v>
      </c>
      <c r="Y331" s="12">
        <f t="shared" si="53"/>
        <v>3.4589349653348496</v>
      </c>
      <c r="Z331" s="12">
        <f t="shared" si="53"/>
        <v>3.4589349653348496</v>
      </c>
      <c r="AA331" s="12">
        <f t="shared" si="53"/>
        <v>3.4589349653348496</v>
      </c>
      <c r="AB331" s="12">
        <f t="shared" si="53"/>
        <v>3.4589349653348496</v>
      </c>
      <c r="AC331" s="12">
        <f t="shared" si="53"/>
        <v>3.4589349653348496</v>
      </c>
      <c r="AD331" s="12">
        <f t="shared" si="53"/>
        <v>3.4589349653348496</v>
      </c>
      <c r="AE331" s="12">
        <f t="shared" si="53"/>
        <v>3.4589349653348496</v>
      </c>
      <c r="AF331" s="13">
        <f t="shared" si="53"/>
        <v>3.4589349653348496</v>
      </c>
      <c r="AG331" s="14">
        <f t="shared" si="53"/>
        <v>3.8048258684801408</v>
      </c>
      <c r="AH331" s="12">
        <f t="shared" si="53"/>
        <v>3.8048258684801408</v>
      </c>
      <c r="AI331" s="15">
        <f t="shared" si="53"/>
        <v>3.8048258684801408</v>
      </c>
      <c r="AJ331" s="16">
        <f t="shared" si="53"/>
        <v>3.1130393750831895</v>
      </c>
      <c r="AK331" s="12">
        <f t="shared" si="53"/>
        <v>3.1130393750831895</v>
      </c>
      <c r="AL331" s="12">
        <f t="shared" si="53"/>
        <v>3.1130393750831895</v>
      </c>
    </row>
    <row r="332" spans="2:38" ht="22.05" customHeight="1" x14ac:dyDescent="0.3">
      <c r="B332" s="106"/>
      <c r="C332" s="10" t="s">
        <v>78</v>
      </c>
      <c r="D332" s="11" t="s">
        <v>150</v>
      </c>
      <c r="E332" s="12" t="s">
        <v>21</v>
      </c>
      <c r="F332" s="12">
        <f t="shared" si="4"/>
        <v>6.9178707366176457</v>
      </c>
      <c r="G332" s="12">
        <f t="shared" ref="G332:AL332" si="54">G$279*G69/100</f>
        <v>6.9178663623045189</v>
      </c>
      <c r="H332" s="12">
        <f t="shared" si="54"/>
        <v>6.9178663623045189</v>
      </c>
      <c r="I332" s="12">
        <f t="shared" si="54"/>
        <v>6.9178663623045189</v>
      </c>
      <c r="J332" s="12">
        <f t="shared" si="54"/>
        <v>6.9178707366176457</v>
      </c>
      <c r="K332" s="12">
        <f t="shared" si="54"/>
        <v>6.9178707366176457</v>
      </c>
      <c r="L332" s="12">
        <f t="shared" si="54"/>
        <v>6.9178663623045189</v>
      </c>
      <c r="M332" s="12">
        <f t="shared" si="54"/>
        <v>6.9178663623045189</v>
      </c>
      <c r="N332" s="13">
        <f t="shared" si="54"/>
        <v>6.9178707366176457</v>
      </c>
      <c r="O332" s="14">
        <f t="shared" si="54"/>
        <v>6.9178707366176457</v>
      </c>
      <c r="P332" s="12">
        <f t="shared" si="54"/>
        <v>6.9178663623045189</v>
      </c>
      <c r="Q332" s="12">
        <f t="shared" si="54"/>
        <v>6.9178663623045189</v>
      </c>
      <c r="R332" s="12">
        <f t="shared" si="54"/>
        <v>6.9178707366176457</v>
      </c>
      <c r="S332" s="12">
        <f t="shared" si="54"/>
        <v>6.9178707366176457</v>
      </c>
      <c r="T332" s="12">
        <f t="shared" si="54"/>
        <v>6.9178707366176457</v>
      </c>
      <c r="U332" s="12">
        <f t="shared" si="54"/>
        <v>6.9178707366176457</v>
      </c>
      <c r="V332" s="12">
        <f t="shared" si="54"/>
        <v>6.9178707366176457</v>
      </c>
      <c r="W332" s="15">
        <f t="shared" si="54"/>
        <v>6.9178707366176457</v>
      </c>
      <c r="X332" s="16">
        <f t="shared" si="54"/>
        <v>6.9178707366176457</v>
      </c>
      <c r="Y332" s="12">
        <f t="shared" si="54"/>
        <v>6.9178707366176457</v>
      </c>
      <c r="Z332" s="12">
        <f t="shared" si="54"/>
        <v>6.9178707366176457</v>
      </c>
      <c r="AA332" s="12">
        <f t="shared" si="54"/>
        <v>6.9178707366176457</v>
      </c>
      <c r="AB332" s="12">
        <f t="shared" si="54"/>
        <v>6.9178707366176457</v>
      </c>
      <c r="AC332" s="12">
        <f t="shared" si="54"/>
        <v>6.9178707366176457</v>
      </c>
      <c r="AD332" s="12">
        <f t="shared" si="54"/>
        <v>6.9178707366176457</v>
      </c>
      <c r="AE332" s="12">
        <f t="shared" si="54"/>
        <v>6.9178707366176457</v>
      </c>
      <c r="AF332" s="13">
        <f t="shared" si="54"/>
        <v>6.9178707366176457</v>
      </c>
      <c r="AG332" s="14">
        <f t="shared" si="54"/>
        <v>7.6096526235024182</v>
      </c>
      <c r="AH332" s="12">
        <f t="shared" si="54"/>
        <v>7.6096526235024182</v>
      </c>
      <c r="AI332" s="15">
        <f t="shared" si="54"/>
        <v>7.6096526235024182</v>
      </c>
      <c r="AJ332" s="16">
        <f t="shared" si="54"/>
        <v>6.2260794755190432</v>
      </c>
      <c r="AK332" s="12">
        <f t="shared" si="54"/>
        <v>6.2260794755190432</v>
      </c>
      <c r="AL332" s="12">
        <f t="shared" si="54"/>
        <v>6.2260794755190432</v>
      </c>
    </row>
    <row r="333" spans="2:38" ht="22.05" customHeight="1" x14ac:dyDescent="0.3">
      <c r="B333" s="106"/>
      <c r="C333" s="10" t="s">
        <v>79</v>
      </c>
      <c r="D333" s="11" t="s">
        <v>150</v>
      </c>
      <c r="E333" s="12" t="s">
        <v>21</v>
      </c>
      <c r="F333" s="88">
        <f>F$279*F70/100+0.001</f>
        <v>1E-3</v>
      </c>
      <c r="G333" s="88">
        <f t="shared" ref="G333:AL333" si="55">G$279*G70/100+0.001</f>
        <v>1E-3</v>
      </c>
      <c r="H333" s="88">
        <f t="shared" si="55"/>
        <v>1E-3</v>
      </c>
      <c r="I333" s="88">
        <f t="shared" si="55"/>
        <v>1E-3</v>
      </c>
      <c r="J333" s="88">
        <f t="shared" si="55"/>
        <v>1E-3</v>
      </c>
      <c r="K333" s="88">
        <f t="shared" si="55"/>
        <v>1E-3</v>
      </c>
      <c r="L333" s="88">
        <f t="shared" si="55"/>
        <v>1E-3</v>
      </c>
      <c r="M333" s="88">
        <f t="shared" si="55"/>
        <v>1E-3</v>
      </c>
      <c r="N333" s="89">
        <f t="shared" si="55"/>
        <v>1E-3</v>
      </c>
      <c r="O333" s="91">
        <f t="shared" si="55"/>
        <v>1E-3</v>
      </c>
      <c r="P333" s="88">
        <f t="shared" si="55"/>
        <v>1E-3</v>
      </c>
      <c r="Q333" s="88">
        <f t="shared" si="55"/>
        <v>1E-3</v>
      </c>
      <c r="R333" s="88">
        <f t="shared" si="55"/>
        <v>1E-3</v>
      </c>
      <c r="S333" s="88">
        <f t="shared" si="55"/>
        <v>1E-3</v>
      </c>
      <c r="T333" s="88">
        <f t="shared" si="55"/>
        <v>1E-3</v>
      </c>
      <c r="U333" s="88">
        <f t="shared" si="55"/>
        <v>1E-3</v>
      </c>
      <c r="V333" s="88">
        <f t="shared" si="55"/>
        <v>1E-3</v>
      </c>
      <c r="W333" s="92">
        <f t="shared" si="55"/>
        <v>1E-3</v>
      </c>
      <c r="X333" s="90">
        <f t="shared" si="55"/>
        <v>1E-3</v>
      </c>
      <c r="Y333" s="88">
        <f t="shared" si="55"/>
        <v>1E-3</v>
      </c>
      <c r="Z333" s="88">
        <f t="shared" si="55"/>
        <v>1E-3</v>
      </c>
      <c r="AA333" s="88">
        <f t="shared" si="55"/>
        <v>1E-3</v>
      </c>
      <c r="AB333" s="88">
        <f t="shared" si="55"/>
        <v>1E-3</v>
      </c>
      <c r="AC333" s="88">
        <f t="shared" si="55"/>
        <v>1E-3</v>
      </c>
      <c r="AD333" s="88">
        <f t="shared" si="55"/>
        <v>1E-3</v>
      </c>
      <c r="AE333" s="88">
        <f t="shared" si="55"/>
        <v>1E-3</v>
      </c>
      <c r="AF333" s="89">
        <f t="shared" si="55"/>
        <v>1E-3</v>
      </c>
      <c r="AG333" s="91">
        <f t="shared" si="55"/>
        <v>1E-3</v>
      </c>
      <c r="AH333" s="88">
        <f t="shared" si="55"/>
        <v>1E-3</v>
      </c>
      <c r="AI333" s="92">
        <f t="shared" si="55"/>
        <v>1E-3</v>
      </c>
      <c r="AJ333" s="90">
        <f t="shared" si="55"/>
        <v>1E-3</v>
      </c>
      <c r="AK333" s="88">
        <f t="shared" si="55"/>
        <v>1E-3</v>
      </c>
      <c r="AL333" s="88">
        <f t="shared" si="55"/>
        <v>1E-3</v>
      </c>
    </row>
    <row r="334" spans="2:38" ht="22.05" customHeight="1" thickBot="1" x14ac:dyDescent="0.35">
      <c r="B334" s="115"/>
      <c r="C334" s="53" t="s">
        <v>3</v>
      </c>
      <c r="D334" s="18" t="s">
        <v>153</v>
      </c>
      <c r="E334" s="19"/>
      <c r="F334" s="19">
        <f>F279-SUM(F280:F333)</f>
        <v>-7.5079772504977882E-3</v>
      </c>
      <c r="G334" s="19">
        <f t="shared" ref="G334:AL334" si="56">G279-SUM(G280:G333)</f>
        <v>-7.5079756788909435E-3</v>
      </c>
      <c r="H334" s="19">
        <f t="shared" si="56"/>
        <v>-7.5079756788909435E-3</v>
      </c>
      <c r="I334" s="19">
        <f t="shared" si="56"/>
        <v>-7.5079756788909435E-3</v>
      </c>
      <c r="J334" s="19">
        <f t="shared" si="56"/>
        <v>-7.5079772504977882E-3</v>
      </c>
      <c r="K334" s="19">
        <f t="shared" si="56"/>
        <v>-7.5079772504977882E-3</v>
      </c>
      <c r="L334" s="19">
        <f t="shared" si="56"/>
        <v>-7.5079756788909435E-3</v>
      </c>
      <c r="M334" s="19">
        <f t="shared" si="56"/>
        <v>-7.5079756788909435E-3</v>
      </c>
      <c r="N334" s="22">
        <f t="shared" si="56"/>
        <v>-7.5079772504977882E-3</v>
      </c>
      <c r="O334" s="23">
        <f t="shared" si="56"/>
        <v>-7.5079772504977882E-3</v>
      </c>
      <c r="P334" s="19">
        <f t="shared" si="56"/>
        <v>-7.5079756788909435E-3</v>
      </c>
      <c r="Q334" s="19">
        <f t="shared" si="56"/>
        <v>-7.5079756788909435E-3</v>
      </c>
      <c r="R334" s="19">
        <f t="shared" si="56"/>
        <v>-7.5079772504977882E-3</v>
      </c>
      <c r="S334" s="19">
        <f t="shared" si="56"/>
        <v>-7.5079772504977882E-3</v>
      </c>
      <c r="T334" s="19">
        <f t="shared" si="56"/>
        <v>-7.5079772504977882E-3</v>
      </c>
      <c r="U334" s="19">
        <f t="shared" si="56"/>
        <v>-7.5079772504977882E-3</v>
      </c>
      <c r="V334" s="19">
        <f t="shared" si="56"/>
        <v>-7.5079772504977882E-3</v>
      </c>
      <c r="W334" s="20">
        <f t="shared" si="56"/>
        <v>-7.5079772504977882E-3</v>
      </c>
      <c r="X334" s="21">
        <f t="shared" si="56"/>
        <v>-7.5079772504977882E-3</v>
      </c>
      <c r="Y334" s="19">
        <f t="shared" si="56"/>
        <v>-7.5079772504977882E-3</v>
      </c>
      <c r="Z334" s="19">
        <f t="shared" si="56"/>
        <v>-7.5079772504977882E-3</v>
      </c>
      <c r="AA334" s="19">
        <f t="shared" si="56"/>
        <v>-7.5079772504977882E-3</v>
      </c>
      <c r="AB334" s="19">
        <f t="shared" si="56"/>
        <v>-7.5079772504977882E-3</v>
      </c>
      <c r="AC334" s="19">
        <f t="shared" si="56"/>
        <v>-7.5079772504977882E-3</v>
      </c>
      <c r="AD334" s="19">
        <f t="shared" si="56"/>
        <v>-7.5079772504977882E-3</v>
      </c>
      <c r="AE334" s="19">
        <f t="shared" si="56"/>
        <v>-7.5079772504977882E-3</v>
      </c>
      <c r="AF334" s="22">
        <f t="shared" si="56"/>
        <v>-7.5079772504977882E-3</v>
      </c>
      <c r="AG334" s="23">
        <f t="shared" si="56"/>
        <v>-7.7587731211679056E-3</v>
      </c>
      <c r="AH334" s="19">
        <f t="shared" si="56"/>
        <v>-7.7587731211679056E-3</v>
      </c>
      <c r="AI334" s="20">
        <f t="shared" si="56"/>
        <v>-7.7587731211679056E-3</v>
      </c>
      <c r="AJ334" s="21">
        <f t="shared" si="56"/>
        <v>-7.257178018335253E-3</v>
      </c>
      <c r="AK334" s="19">
        <f t="shared" si="56"/>
        <v>-7.257178018335253E-3</v>
      </c>
      <c r="AL334" s="19">
        <f t="shared" si="56"/>
        <v>-7.257178018335253E-3</v>
      </c>
    </row>
    <row r="335" spans="2:38" s="1" customFormat="1" ht="19.95" customHeight="1" thickTop="1" thickBot="1" x14ac:dyDescent="0.35">
      <c r="C33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s="85" customFormat="1" ht="22.05" customHeight="1" thickTop="1" x14ac:dyDescent="0.3">
      <c r="B336" s="105" t="s">
        <v>141</v>
      </c>
      <c r="C336" s="79" t="s">
        <v>155</v>
      </c>
      <c r="D336" s="80" t="s">
        <v>150</v>
      </c>
      <c r="E336" s="80" t="s">
        <v>152</v>
      </c>
      <c r="F336" s="80">
        <f>F103*1000</f>
        <v>5469.0078130000002</v>
      </c>
      <c r="G336" s="80">
        <f t="shared" ref="G336:AL336" si="57">G103*1000</f>
        <v>5797.0864259999998</v>
      </c>
      <c r="H336" s="80">
        <f t="shared" si="57"/>
        <v>6294.9301759999998</v>
      </c>
      <c r="I336" s="80">
        <f t="shared" si="57"/>
        <v>4978.3510740000002</v>
      </c>
      <c r="J336" s="80">
        <f t="shared" si="57"/>
        <v>5280.9038090000004</v>
      </c>
      <c r="K336" s="80">
        <f t="shared" si="57"/>
        <v>5733.4233400000003</v>
      </c>
      <c r="L336" s="80">
        <f t="shared" si="57"/>
        <v>4502.6010740000002</v>
      </c>
      <c r="M336" s="80">
        <f t="shared" si="57"/>
        <v>4779.7788090000004</v>
      </c>
      <c r="N336" s="81">
        <f t="shared" si="57"/>
        <v>5191.220703</v>
      </c>
      <c r="O336" s="82">
        <f t="shared" si="57"/>
        <v>5515.8935549999997</v>
      </c>
      <c r="P336" s="80">
        <f t="shared" si="57"/>
        <v>5846.9892579999996</v>
      </c>
      <c r="Q336" s="80">
        <f t="shared" si="57"/>
        <v>6356.7861329999996</v>
      </c>
      <c r="R336" s="80">
        <f t="shared" si="57"/>
        <v>4995.2265630000002</v>
      </c>
      <c r="S336" s="80">
        <f t="shared" si="57"/>
        <v>5295.5322269999997</v>
      </c>
      <c r="T336" s="80">
        <f t="shared" si="57"/>
        <v>5749.3320309999999</v>
      </c>
      <c r="U336" s="80">
        <f t="shared" si="57"/>
        <v>4510.6347660000001</v>
      </c>
      <c r="V336" s="80">
        <f t="shared" si="57"/>
        <v>4785.3046880000002</v>
      </c>
      <c r="W336" s="83">
        <f t="shared" si="57"/>
        <v>5195.4331050000001</v>
      </c>
      <c r="X336" s="84">
        <f t="shared" si="57"/>
        <v>5609.0048829999996</v>
      </c>
      <c r="Y336" s="80">
        <f t="shared" si="57"/>
        <v>5952.4233400000003</v>
      </c>
      <c r="Z336" s="80">
        <f t="shared" si="57"/>
        <v>6499.2939450000003</v>
      </c>
      <c r="AA336" s="80">
        <f t="shared" si="57"/>
        <v>5029.6772460000002</v>
      </c>
      <c r="AB336" s="80">
        <f t="shared" si="57"/>
        <v>5331.5698240000002</v>
      </c>
      <c r="AC336" s="80">
        <f t="shared" si="57"/>
        <v>5793.9091799999997</v>
      </c>
      <c r="AD336" s="80">
        <f t="shared" si="57"/>
        <v>4524.5302730000003</v>
      </c>
      <c r="AE336" s="80">
        <f t="shared" si="57"/>
        <v>4796.4726559999999</v>
      </c>
      <c r="AF336" s="81">
        <f t="shared" si="57"/>
        <v>5207.2177730000003</v>
      </c>
      <c r="AG336" s="82">
        <f t="shared" si="57"/>
        <v>6013.1083980000003</v>
      </c>
      <c r="AH336" s="80">
        <f t="shared" si="57"/>
        <v>6054.0566410000001</v>
      </c>
      <c r="AI336" s="83">
        <f t="shared" si="57"/>
        <v>6138.0214839999999</v>
      </c>
      <c r="AJ336" s="84">
        <f t="shared" si="57"/>
        <v>4926.0219729999999</v>
      </c>
      <c r="AK336" s="80">
        <f t="shared" si="57"/>
        <v>4979.8959960000002</v>
      </c>
      <c r="AL336" s="80">
        <f t="shared" si="57"/>
        <v>5078.1752930000002</v>
      </c>
    </row>
    <row r="337" spans="2:38" ht="22.05" customHeight="1" x14ac:dyDescent="0.3">
      <c r="B337" s="106"/>
      <c r="C337" s="10" t="s">
        <v>26</v>
      </c>
      <c r="D337" s="11" t="s">
        <v>150</v>
      </c>
      <c r="E337" s="12" t="s">
        <v>21</v>
      </c>
      <c r="F337" s="87">
        <f>F$336*F105/100+0.001</f>
        <v>1E-3</v>
      </c>
      <c r="G337" s="87">
        <f t="shared" ref="G337:AL337" si="58">G$336*G105/100+0.001</f>
        <v>1E-3</v>
      </c>
      <c r="H337" s="87">
        <f t="shared" si="58"/>
        <v>1E-3</v>
      </c>
      <c r="I337" s="87">
        <f t="shared" si="58"/>
        <v>1E-3</v>
      </c>
      <c r="J337" s="87">
        <f t="shared" si="58"/>
        <v>1E-3</v>
      </c>
      <c r="K337" s="87">
        <f t="shared" si="58"/>
        <v>1E-3</v>
      </c>
      <c r="L337" s="87">
        <f t="shared" si="58"/>
        <v>1E-3</v>
      </c>
      <c r="M337" s="87">
        <f t="shared" si="58"/>
        <v>1E-3</v>
      </c>
      <c r="N337" s="93">
        <f t="shared" si="58"/>
        <v>1E-3</v>
      </c>
      <c r="O337" s="94">
        <f t="shared" si="58"/>
        <v>1E-3</v>
      </c>
      <c r="P337" s="87">
        <f t="shared" si="58"/>
        <v>1E-3</v>
      </c>
      <c r="Q337" s="87">
        <f t="shared" si="58"/>
        <v>1E-3</v>
      </c>
      <c r="R337" s="87">
        <f t="shared" si="58"/>
        <v>1E-3</v>
      </c>
      <c r="S337" s="87">
        <f t="shared" si="58"/>
        <v>1E-3</v>
      </c>
      <c r="T337" s="87">
        <f t="shared" si="58"/>
        <v>1E-3</v>
      </c>
      <c r="U337" s="87">
        <f t="shared" si="58"/>
        <v>1E-3</v>
      </c>
      <c r="V337" s="87">
        <f t="shared" si="58"/>
        <v>1E-3</v>
      </c>
      <c r="W337" s="95">
        <f t="shared" si="58"/>
        <v>1E-3</v>
      </c>
      <c r="X337" s="96">
        <f t="shared" si="58"/>
        <v>1E-3</v>
      </c>
      <c r="Y337" s="87">
        <f t="shared" si="58"/>
        <v>1E-3</v>
      </c>
      <c r="Z337" s="87">
        <f t="shared" si="58"/>
        <v>1E-3</v>
      </c>
      <c r="AA337" s="87">
        <f t="shared" si="58"/>
        <v>1E-3</v>
      </c>
      <c r="AB337" s="87">
        <f t="shared" si="58"/>
        <v>1E-3</v>
      </c>
      <c r="AC337" s="87">
        <f t="shared" si="58"/>
        <v>1E-3</v>
      </c>
      <c r="AD337" s="87">
        <f t="shared" si="58"/>
        <v>1E-3</v>
      </c>
      <c r="AE337" s="87">
        <f t="shared" si="58"/>
        <v>1E-3</v>
      </c>
      <c r="AF337" s="93">
        <f t="shared" si="58"/>
        <v>1E-3</v>
      </c>
      <c r="AG337" s="94">
        <f t="shared" si="58"/>
        <v>1E-3</v>
      </c>
      <c r="AH337" s="87">
        <f t="shared" si="58"/>
        <v>1E-3</v>
      </c>
      <c r="AI337" s="95">
        <f t="shared" si="58"/>
        <v>1E-3</v>
      </c>
      <c r="AJ337" s="96">
        <f t="shared" si="58"/>
        <v>1E-3</v>
      </c>
      <c r="AK337" s="87">
        <f t="shared" si="58"/>
        <v>1E-3</v>
      </c>
      <c r="AL337" s="87">
        <f t="shared" si="58"/>
        <v>1E-3</v>
      </c>
    </row>
    <row r="338" spans="2:38" ht="22.05" customHeight="1" x14ac:dyDescent="0.3">
      <c r="B338" s="106"/>
      <c r="C338" s="10" t="s">
        <v>27</v>
      </c>
      <c r="D338" s="11" t="s">
        <v>150</v>
      </c>
      <c r="E338" s="12" t="s">
        <v>21</v>
      </c>
      <c r="F338" s="87">
        <f>F$336*F106/100+0.001</f>
        <v>1E-3</v>
      </c>
      <c r="G338" s="87">
        <f t="shared" ref="G338:AL338" si="59">G$336*G106/100+0.001</f>
        <v>1E-3</v>
      </c>
      <c r="H338" s="87">
        <f t="shared" si="59"/>
        <v>1E-3</v>
      </c>
      <c r="I338" s="87">
        <f t="shared" si="59"/>
        <v>1E-3</v>
      </c>
      <c r="J338" s="87">
        <f t="shared" si="59"/>
        <v>1E-3</v>
      </c>
      <c r="K338" s="87">
        <f t="shared" si="59"/>
        <v>1E-3</v>
      </c>
      <c r="L338" s="87">
        <f t="shared" si="59"/>
        <v>1E-3</v>
      </c>
      <c r="M338" s="87">
        <f t="shared" si="59"/>
        <v>1E-3</v>
      </c>
      <c r="N338" s="93">
        <f t="shared" si="59"/>
        <v>1E-3</v>
      </c>
      <c r="O338" s="94">
        <f t="shared" si="59"/>
        <v>1E-3</v>
      </c>
      <c r="P338" s="87">
        <f t="shared" si="59"/>
        <v>1E-3</v>
      </c>
      <c r="Q338" s="87">
        <f t="shared" si="59"/>
        <v>1E-3</v>
      </c>
      <c r="R338" s="87">
        <f t="shared" si="59"/>
        <v>1E-3</v>
      </c>
      <c r="S338" s="87">
        <f t="shared" si="59"/>
        <v>1E-3</v>
      </c>
      <c r="T338" s="87">
        <f t="shared" si="59"/>
        <v>1E-3</v>
      </c>
      <c r="U338" s="87">
        <f t="shared" si="59"/>
        <v>1E-3</v>
      </c>
      <c r="V338" s="87">
        <f t="shared" si="59"/>
        <v>1E-3</v>
      </c>
      <c r="W338" s="95">
        <f t="shared" si="59"/>
        <v>1E-3</v>
      </c>
      <c r="X338" s="96">
        <f t="shared" si="59"/>
        <v>1E-3</v>
      </c>
      <c r="Y338" s="87">
        <f t="shared" si="59"/>
        <v>1E-3</v>
      </c>
      <c r="Z338" s="87">
        <f t="shared" si="59"/>
        <v>1E-3</v>
      </c>
      <c r="AA338" s="87">
        <f t="shared" si="59"/>
        <v>1E-3</v>
      </c>
      <c r="AB338" s="87">
        <f t="shared" si="59"/>
        <v>1E-3</v>
      </c>
      <c r="AC338" s="87">
        <f t="shared" si="59"/>
        <v>1E-3</v>
      </c>
      <c r="AD338" s="87">
        <f t="shared" si="59"/>
        <v>1E-3</v>
      </c>
      <c r="AE338" s="87">
        <f t="shared" si="59"/>
        <v>1E-3</v>
      </c>
      <c r="AF338" s="93">
        <f t="shared" si="59"/>
        <v>1E-3</v>
      </c>
      <c r="AG338" s="94">
        <f t="shared" si="59"/>
        <v>1E-3</v>
      </c>
      <c r="AH338" s="87">
        <f t="shared" si="59"/>
        <v>1E-3</v>
      </c>
      <c r="AI338" s="95">
        <f t="shared" si="59"/>
        <v>1E-3</v>
      </c>
      <c r="AJ338" s="96">
        <f t="shared" si="59"/>
        <v>1E-3</v>
      </c>
      <c r="AK338" s="87">
        <f t="shared" si="59"/>
        <v>1E-3</v>
      </c>
      <c r="AL338" s="87">
        <f t="shared" si="59"/>
        <v>1E-3</v>
      </c>
    </row>
    <row r="339" spans="2:38" ht="22.05" customHeight="1" x14ac:dyDescent="0.3">
      <c r="B339" s="106"/>
      <c r="C339" s="10" t="s">
        <v>28</v>
      </c>
      <c r="D339" s="11" t="s">
        <v>150</v>
      </c>
      <c r="E339" s="12" t="s">
        <v>21</v>
      </c>
      <c r="F339" s="87">
        <f>F$336*F107/100+0.001</f>
        <v>1E-3</v>
      </c>
      <c r="G339" s="87">
        <f t="shared" ref="G339:AL339" si="60">G$336*G107/100+0.001</f>
        <v>1E-3</v>
      </c>
      <c r="H339" s="87">
        <f t="shared" si="60"/>
        <v>1E-3</v>
      </c>
      <c r="I339" s="87">
        <f t="shared" si="60"/>
        <v>1E-3</v>
      </c>
      <c r="J339" s="87">
        <f t="shared" si="60"/>
        <v>1E-3</v>
      </c>
      <c r="K339" s="87">
        <f t="shared" si="60"/>
        <v>1E-3</v>
      </c>
      <c r="L339" s="87">
        <f t="shared" si="60"/>
        <v>1E-3</v>
      </c>
      <c r="M339" s="87">
        <f t="shared" si="60"/>
        <v>1E-3</v>
      </c>
      <c r="N339" s="93">
        <f t="shared" si="60"/>
        <v>1E-3</v>
      </c>
      <c r="O339" s="94">
        <f t="shared" si="60"/>
        <v>1E-3</v>
      </c>
      <c r="P339" s="87">
        <f t="shared" si="60"/>
        <v>1E-3</v>
      </c>
      <c r="Q339" s="87">
        <f t="shared" si="60"/>
        <v>1E-3</v>
      </c>
      <c r="R339" s="87">
        <f t="shared" si="60"/>
        <v>1E-3</v>
      </c>
      <c r="S339" s="87">
        <f t="shared" si="60"/>
        <v>1E-3</v>
      </c>
      <c r="T339" s="87">
        <f t="shared" si="60"/>
        <v>1E-3</v>
      </c>
      <c r="U339" s="87">
        <f t="shared" si="60"/>
        <v>1E-3</v>
      </c>
      <c r="V339" s="87">
        <f t="shared" si="60"/>
        <v>1E-3</v>
      </c>
      <c r="W339" s="95">
        <f t="shared" si="60"/>
        <v>1E-3</v>
      </c>
      <c r="X339" s="96">
        <f t="shared" si="60"/>
        <v>1E-3</v>
      </c>
      <c r="Y339" s="87">
        <f t="shared" si="60"/>
        <v>1E-3</v>
      </c>
      <c r="Z339" s="87">
        <f t="shared" si="60"/>
        <v>1E-3</v>
      </c>
      <c r="AA339" s="87">
        <f t="shared" si="60"/>
        <v>1E-3</v>
      </c>
      <c r="AB339" s="87">
        <f t="shared" si="60"/>
        <v>1E-3</v>
      </c>
      <c r="AC339" s="87">
        <f t="shared" si="60"/>
        <v>1E-3</v>
      </c>
      <c r="AD339" s="87">
        <f t="shared" si="60"/>
        <v>1E-3</v>
      </c>
      <c r="AE339" s="87">
        <f t="shared" si="60"/>
        <v>1E-3</v>
      </c>
      <c r="AF339" s="93">
        <f t="shared" si="60"/>
        <v>1E-3</v>
      </c>
      <c r="AG339" s="94">
        <f t="shared" si="60"/>
        <v>1E-3</v>
      </c>
      <c r="AH339" s="87">
        <f t="shared" si="60"/>
        <v>1E-3</v>
      </c>
      <c r="AI339" s="95">
        <f t="shared" si="60"/>
        <v>1E-3</v>
      </c>
      <c r="AJ339" s="96">
        <f t="shared" si="60"/>
        <v>1E-3</v>
      </c>
      <c r="AK339" s="87">
        <f t="shared" si="60"/>
        <v>1E-3</v>
      </c>
      <c r="AL339" s="87">
        <f t="shared" si="60"/>
        <v>1E-3</v>
      </c>
    </row>
    <row r="340" spans="2:38" ht="22.05" customHeight="1" x14ac:dyDescent="0.3">
      <c r="B340" s="106"/>
      <c r="C340" s="10" t="s">
        <v>29</v>
      </c>
      <c r="D340" s="11" t="s">
        <v>150</v>
      </c>
      <c r="E340" s="12" t="s">
        <v>21</v>
      </c>
      <c r="F340" s="12">
        <f t="shared" ref="F340:F390" si="61">F$336*F108/100</f>
        <v>1.7207365934132697</v>
      </c>
      <c r="G340" s="12">
        <f t="shared" ref="G340:AL340" si="62">G$336*G108/100</f>
        <v>1.7204011166156099</v>
      </c>
      <c r="H340" s="12">
        <f t="shared" si="62"/>
        <v>1.7200750525051454</v>
      </c>
      <c r="I340" s="12">
        <f t="shared" si="62"/>
        <v>1.7194092109401931</v>
      </c>
      <c r="J340" s="12">
        <f t="shared" si="62"/>
        <v>1.7190415854579022</v>
      </c>
      <c r="K340" s="12">
        <f t="shared" si="62"/>
        <v>1.7186896976328727</v>
      </c>
      <c r="L340" s="12">
        <f t="shared" si="62"/>
        <v>1.7180491561408118</v>
      </c>
      <c r="M340" s="12">
        <f t="shared" si="62"/>
        <v>1.7176398482495423</v>
      </c>
      <c r="N340" s="13">
        <f t="shared" si="62"/>
        <v>1.7172494493070389</v>
      </c>
      <c r="O340" s="14">
        <f t="shared" si="62"/>
        <v>1.7132763480415545</v>
      </c>
      <c r="P340" s="12">
        <f t="shared" si="62"/>
        <v>1.7126698434697349</v>
      </c>
      <c r="Q340" s="12">
        <f t="shared" si="62"/>
        <v>1.7120413261043612</v>
      </c>
      <c r="R340" s="12">
        <f t="shared" si="62"/>
        <v>1.7100432706652891</v>
      </c>
      <c r="S340" s="12">
        <f t="shared" si="62"/>
        <v>1.7093249061676226</v>
      </c>
      <c r="T340" s="12">
        <f t="shared" si="62"/>
        <v>1.7086187524746057</v>
      </c>
      <c r="U340" s="12">
        <f t="shared" si="62"/>
        <v>1.7071052066471313</v>
      </c>
      <c r="V340" s="12">
        <f t="shared" si="62"/>
        <v>1.7063000045867427</v>
      </c>
      <c r="W340" s="15">
        <f t="shared" si="62"/>
        <v>1.7055234608773546</v>
      </c>
      <c r="X340" s="16">
        <f t="shared" si="62"/>
        <v>1.7088494358021926</v>
      </c>
      <c r="Y340" s="12">
        <f t="shared" si="62"/>
        <v>1.7082843886210224</v>
      </c>
      <c r="Z340" s="12">
        <f t="shared" si="62"/>
        <v>1.707616217508108</v>
      </c>
      <c r="AA340" s="12">
        <f t="shared" si="62"/>
        <v>1.7020283841041868</v>
      </c>
      <c r="AB340" s="12">
        <f t="shared" si="62"/>
        <v>1.7010512112298004</v>
      </c>
      <c r="AC340" s="12">
        <f t="shared" si="62"/>
        <v>1.7000323954340379</v>
      </c>
      <c r="AD340" s="12">
        <f t="shared" si="62"/>
        <v>1.6969503990649637</v>
      </c>
      <c r="AE340" s="12">
        <f t="shared" si="62"/>
        <v>1.6957874491429175</v>
      </c>
      <c r="AF340" s="13">
        <f t="shared" si="62"/>
        <v>1.6946281294560472</v>
      </c>
      <c r="AG340" s="14">
        <f t="shared" si="62"/>
        <v>1.8936327789058272</v>
      </c>
      <c r="AH340" s="12">
        <f t="shared" si="62"/>
        <v>1.8858979685833364</v>
      </c>
      <c r="AI340" s="15">
        <f t="shared" si="62"/>
        <v>1.880579369511937</v>
      </c>
      <c r="AJ340" s="16">
        <f t="shared" si="62"/>
        <v>1.5478500554706798</v>
      </c>
      <c r="AK340" s="12">
        <f t="shared" si="62"/>
        <v>1.5407805616729349</v>
      </c>
      <c r="AL340" s="12">
        <f t="shared" si="62"/>
        <v>1.5374114350121786</v>
      </c>
    </row>
    <row r="341" spans="2:38" ht="22.05" customHeight="1" x14ac:dyDescent="0.3">
      <c r="B341" s="106"/>
      <c r="C341" s="10" t="s">
        <v>30</v>
      </c>
      <c r="D341" s="11" t="s">
        <v>150</v>
      </c>
      <c r="E341" s="12" t="s">
        <v>21</v>
      </c>
      <c r="F341" s="12">
        <f t="shared" si="61"/>
        <v>2.564645636289038</v>
      </c>
      <c r="G341" s="12">
        <f t="shared" ref="G341:AL341" si="63">G$336*G109/100</f>
        <v>2.563582649173517</v>
      </c>
      <c r="H341" s="12">
        <f t="shared" si="63"/>
        <v>2.5625721756941364</v>
      </c>
      <c r="I341" s="12">
        <f t="shared" si="63"/>
        <v>2.5598910918648206</v>
      </c>
      <c r="J341" s="12">
        <f t="shared" si="63"/>
        <v>2.5587108487120709</v>
      </c>
      <c r="K341" s="12">
        <f t="shared" si="63"/>
        <v>2.5576090936451514</v>
      </c>
      <c r="L341" s="12">
        <f t="shared" si="63"/>
        <v>2.5549962913330617</v>
      </c>
      <c r="M341" s="12">
        <f t="shared" si="63"/>
        <v>2.5536785165620297</v>
      </c>
      <c r="N341" s="13">
        <f t="shared" si="63"/>
        <v>2.5524459862408473</v>
      </c>
      <c r="O341" s="14">
        <f t="shared" si="63"/>
        <v>2.5400049232476989</v>
      </c>
      <c r="P341" s="12">
        <f t="shared" si="63"/>
        <v>2.538127471549998</v>
      </c>
      <c r="Q341" s="12">
        <f t="shared" si="63"/>
        <v>2.5362298626104387</v>
      </c>
      <c r="R341" s="12">
        <f t="shared" si="63"/>
        <v>2.5286959369238331</v>
      </c>
      <c r="S341" s="12">
        <f t="shared" si="63"/>
        <v>2.5264476063971304</v>
      </c>
      <c r="T341" s="12">
        <f t="shared" si="63"/>
        <v>2.5242892707774134</v>
      </c>
      <c r="U341" s="12">
        <f t="shared" si="63"/>
        <v>2.5183585509850586</v>
      </c>
      <c r="V341" s="12">
        <f t="shared" si="63"/>
        <v>2.5158215119178386</v>
      </c>
      <c r="W341" s="15">
        <f t="shared" si="63"/>
        <v>2.5134279525526044</v>
      </c>
      <c r="X341" s="16">
        <f t="shared" si="63"/>
        <v>2.5258260888944868</v>
      </c>
      <c r="Y341" s="12">
        <f t="shared" si="63"/>
        <v>2.5241507264379357</v>
      </c>
      <c r="Z341" s="12">
        <f t="shared" si="63"/>
        <v>2.5222195608971965</v>
      </c>
      <c r="AA341" s="12">
        <f t="shared" si="63"/>
        <v>2.5026697232893538</v>
      </c>
      <c r="AB341" s="12">
        <f t="shared" si="63"/>
        <v>2.4996901552593371</v>
      </c>
      <c r="AC341" s="12">
        <f t="shared" si="63"/>
        <v>2.4966548648189133</v>
      </c>
      <c r="AD341" s="12">
        <f t="shared" si="63"/>
        <v>2.4852025152684081</v>
      </c>
      <c r="AE341" s="12">
        <f t="shared" si="63"/>
        <v>2.4816283939615889</v>
      </c>
      <c r="AF341" s="13">
        <f t="shared" si="63"/>
        <v>2.4781422219089437</v>
      </c>
      <c r="AG341" s="14">
        <f t="shared" si="63"/>
        <v>2.8238838316158557</v>
      </c>
      <c r="AH341" s="12">
        <f t="shared" si="63"/>
        <v>2.7982657702506684</v>
      </c>
      <c r="AI341" s="15">
        <f t="shared" si="63"/>
        <v>2.7811143228583561</v>
      </c>
      <c r="AJ341" s="16">
        <f t="shared" si="63"/>
        <v>2.3054521746787993</v>
      </c>
      <c r="AK341" s="12">
        <f t="shared" si="63"/>
        <v>2.2821841255894197</v>
      </c>
      <c r="AL341" s="12">
        <f t="shared" si="63"/>
        <v>2.2714977083472077</v>
      </c>
    </row>
    <row r="342" spans="2:38" ht="22.05" customHeight="1" x14ac:dyDescent="0.3">
      <c r="B342" s="106"/>
      <c r="C342" s="10" t="s">
        <v>31</v>
      </c>
      <c r="D342" s="11" t="s">
        <v>150</v>
      </c>
      <c r="E342" s="12" t="s">
        <v>21</v>
      </c>
      <c r="F342" s="12">
        <f t="shared" si="61"/>
        <v>21.983783694809659</v>
      </c>
      <c r="G342" s="12">
        <f t="shared" ref="G342:AL342" si="64">G$336*G110/100</f>
        <v>21.967074231270381</v>
      </c>
      <c r="H342" s="12">
        <f t="shared" si="64"/>
        <v>21.951619486694071</v>
      </c>
      <c r="I342" s="12">
        <f t="shared" si="64"/>
        <v>21.896789201103321</v>
      </c>
      <c r="J342" s="12">
        <f t="shared" si="64"/>
        <v>21.877725009922127</v>
      </c>
      <c r="K342" s="12">
        <f t="shared" si="64"/>
        <v>21.860372871847567</v>
      </c>
      <c r="L342" s="12">
        <f t="shared" si="64"/>
        <v>21.804565356077259</v>
      </c>
      <c r="M342" s="12">
        <f t="shared" si="64"/>
        <v>21.782475292440214</v>
      </c>
      <c r="N342" s="13">
        <f t="shared" si="64"/>
        <v>21.762316752460084</v>
      </c>
      <c r="O342" s="14">
        <f t="shared" si="64"/>
        <v>21.587504849597099</v>
      </c>
      <c r="P342" s="12">
        <f t="shared" si="64"/>
        <v>21.559631872309254</v>
      </c>
      <c r="Q342" s="12">
        <f t="shared" si="64"/>
        <v>21.532294780656386</v>
      </c>
      <c r="R342" s="12">
        <f t="shared" si="64"/>
        <v>21.392310084922102</v>
      </c>
      <c r="S342" s="12">
        <f t="shared" si="64"/>
        <v>21.358408491163978</v>
      </c>
      <c r="T342" s="12">
        <f t="shared" si="64"/>
        <v>21.326779550955102</v>
      </c>
      <c r="U342" s="12">
        <f t="shared" si="64"/>
        <v>21.213041624698686</v>
      </c>
      <c r="V342" s="12">
        <f t="shared" si="64"/>
        <v>21.174338387597654</v>
      </c>
      <c r="W342" s="15">
        <f t="shared" si="64"/>
        <v>21.138796867638661</v>
      </c>
      <c r="X342" s="16">
        <f t="shared" si="64"/>
        <v>21.369488522844062</v>
      </c>
      <c r="Y342" s="12">
        <f t="shared" si="64"/>
        <v>21.346319091950676</v>
      </c>
      <c r="Z342" s="12">
        <f t="shared" si="64"/>
        <v>21.320464238582147</v>
      </c>
      <c r="AA342" s="12">
        <f t="shared" si="64"/>
        <v>20.98654303088631</v>
      </c>
      <c r="AB342" s="12">
        <f t="shared" si="64"/>
        <v>20.943752271458198</v>
      </c>
      <c r="AC342" s="12">
        <f t="shared" si="64"/>
        <v>20.901416262847565</v>
      </c>
      <c r="AD342" s="12">
        <f t="shared" si="64"/>
        <v>20.695410207906146</v>
      </c>
      <c r="AE342" s="12">
        <f t="shared" si="64"/>
        <v>20.643621590374149</v>
      </c>
      <c r="AF342" s="13">
        <f t="shared" si="64"/>
        <v>20.594532550367298</v>
      </c>
      <c r="AG342" s="14">
        <f t="shared" si="64"/>
        <v>24.227839409480772</v>
      </c>
      <c r="AH342" s="12">
        <f t="shared" si="64"/>
        <v>23.813893726134076</v>
      </c>
      <c r="AI342" s="15">
        <f t="shared" si="64"/>
        <v>23.547416672564211</v>
      </c>
      <c r="AJ342" s="16">
        <f t="shared" si="64"/>
        <v>19.740666590318842</v>
      </c>
      <c r="AK342" s="12">
        <f t="shared" si="64"/>
        <v>19.368674239765234</v>
      </c>
      <c r="AL342" s="12">
        <f t="shared" si="64"/>
        <v>19.206601538554835</v>
      </c>
    </row>
    <row r="343" spans="2:38" ht="22.05" customHeight="1" x14ac:dyDescent="0.3">
      <c r="B343" s="106"/>
      <c r="C343" s="10" t="s">
        <v>32</v>
      </c>
      <c r="D343" s="11" t="s">
        <v>150</v>
      </c>
      <c r="E343" s="12" t="s">
        <v>21</v>
      </c>
      <c r="F343" s="12">
        <f t="shared" si="61"/>
        <v>62.243235839777178</v>
      </c>
      <c r="G343" s="12">
        <f t="shared" ref="G343:AL343" si="65">G$336*G111/100</f>
        <v>62.185603134514132</v>
      </c>
      <c r="H343" s="12">
        <f t="shared" si="65"/>
        <v>62.132937457785125</v>
      </c>
      <c r="I343" s="12">
        <f t="shared" si="65"/>
        <v>61.910637997496167</v>
      </c>
      <c r="J343" s="12">
        <f t="shared" si="65"/>
        <v>61.842254461127695</v>
      </c>
      <c r="K343" s="12">
        <f t="shared" si="65"/>
        <v>61.780622455375479</v>
      </c>
      <c r="L343" s="12">
        <f t="shared" si="65"/>
        <v>61.54030934687372</v>
      </c>
      <c r="M343" s="12">
        <f t="shared" si="65"/>
        <v>61.456474789625311</v>
      </c>
      <c r="N343" s="13">
        <f t="shared" si="65"/>
        <v>61.380733044904922</v>
      </c>
      <c r="O343" s="14">
        <f t="shared" si="65"/>
        <v>60.918937732223291</v>
      </c>
      <c r="P343" s="12">
        <f t="shared" si="65"/>
        <v>60.827846995961899</v>
      </c>
      <c r="Q343" s="12">
        <f t="shared" si="65"/>
        <v>60.739717097565489</v>
      </c>
      <c r="R343" s="12">
        <f t="shared" si="65"/>
        <v>60.225846848879662</v>
      </c>
      <c r="S343" s="12">
        <f t="shared" si="65"/>
        <v>60.113235459934621</v>
      </c>
      <c r="T343" s="12">
        <f t="shared" si="65"/>
        <v>60.00946453428535</v>
      </c>
      <c r="U343" s="12">
        <f t="shared" si="65"/>
        <v>59.57981151181324</v>
      </c>
      <c r="V343" s="12">
        <f t="shared" si="65"/>
        <v>59.448828639413406</v>
      </c>
      <c r="W343" s="15">
        <f t="shared" si="65"/>
        <v>59.329880678710715</v>
      </c>
      <c r="X343" s="16">
        <f t="shared" si="65"/>
        <v>60.205307731517912</v>
      </c>
      <c r="Y343" s="12">
        <f t="shared" si="65"/>
        <v>60.132680530413225</v>
      </c>
      <c r="Z343" s="12">
        <f t="shared" si="65"/>
        <v>60.052857845459251</v>
      </c>
      <c r="AA343" s="12">
        <f t="shared" si="65"/>
        <v>58.887783497885927</v>
      </c>
      <c r="AB343" s="12">
        <f t="shared" si="65"/>
        <v>58.750467262405806</v>
      </c>
      <c r="AC343" s="12">
        <f t="shared" si="65"/>
        <v>58.616338831217419</v>
      </c>
      <c r="AD343" s="12">
        <f t="shared" si="65"/>
        <v>57.877552040300472</v>
      </c>
      <c r="AE343" s="12">
        <f t="shared" si="65"/>
        <v>57.709665807089458</v>
      </c>
      <c r="AF343" s="13">
        <f t="shared" si="65"/>
        <v>57.552575832796634</v>
      </c>
      <c r="AG343" s="14">
        <f t="shared" si="65"/>
        <v>68.621503803447382</v>
      </c>
      <c r="AH343" s="12">
        <f t="shared" si="65"/>
        <v>67.235486719440672</v>
      </c>
      <c r="AI343" s="15">
        <f t="shared" si="65"/>
        <v>66.358712874573229</v>
      </c>
      <c r="AJ343" s="16">
        <f t="shared" si="65"/>
        <v>55.868362149701817</v>
      </c>
      <c r="AK343" s="12">
        <f t="shared" si="65"/>
        <v>54.628355033177684</v>
      </c>
      <c r="AL343" s="12">
        <f t="shared" si="65"/>
        <v>54.101517706571933</v>
      </c>
    </row>
    <row r="344" spans="2:38" ht="22.05" customHeight="1" x14ac:dyDescent="0.3">
      <c r="B344" s="106"/>
      <c r="C344" s="10" t="s">
        <v>33</v>
      </c>
      <c r="D344" s="11" t="s">
        <v>150</v>
      </c>
      <c r="E344" s="12" t="s">
        <v>21</v>
      </c>
      <c r="F344" s="12">
        <f t="shared" si="61"/>
        <v>0.8416832731857441</v>
      </c>
      <c r="G344" s="12">
        <f t="shared" ref="G344:AL344" si="66">G$336*G112/100</f>
        <v>0.84092584854848895</v>
      </c>
      <c r="H344" s="12">
        <f t="shared" si="66"/>
        <v>0.84023175155872176</v>
      </c>
      <c r="I344" s="12">
        <f t="shared" si="66"/>
        <v>0.8373544090916849</v>
      </c>
      <c r="J344" s="12">
        <f t="shared" si="66"/>
        <v>0.83646081001014183</v>
      </c>
      <c r="K344" s="12">
        <f t="shared" si="66"/>
        <v>0.83565354920975266</v>
      </c>
      <c r="L344" s="12">
        <f t="shared" si="66"/>
        <v>0.83256908461889889</v>
      </c>
      <c r="M344" s="12">
        <f t="shared" si="66"/>
        <v>0.83148227437803723</v>
      </c>
      <c r="N344" s="13">
        <f t="shared" si="66"/>
        <v>0.83049788416896819</v>
      </c>
      <c r="O344" s="14">
        <f t="shared" si="66"/>
        <v>0.82408837510518429</v>
      </c>
      <c r="P344" s="12">
        <f t="shared" si="66"/>
        <v>0.82288128499038138</v>
      </c>
      <c r="Q344" s="12">
        <f t="shared" si="66"/>
        <v>0.82171021502504749</v>
      </c>
      <c r="R344" s="12">
        <f t="shared" si="66"/>
        <v>0.81496312548259919</v>
      </c>
      <c r="S344" s="12">
        <f t="shared" si="66"/>
        <v>0.81347382275089797</v>
      </c>
      <c r="T344" s="12">
        <f t="shared" si="66"/>
        <v>0.81209800756431616</v>
      </c>
      <c r="U344" s="12">
        <f t="shared" si="66"/>
        <v>0.80648083564931783</v>
      </c>
      <c r="V344" s="12">
        <f t="shared" si="66"/>
        <v>0.80475341299140624</v>
      </c>
      <c r="W344" s="15">
        <f t="shared" si="66"/>
        <v>0.80318068751848215</v>
      </c>
      <c r="X344" s="16">
        <f t="shared" si="66"/>
        <v>0.81458723776545416</v>
      </c>
      <c r="Y344" s="12">
        <f t="shared" si="66"/>
        <v>0.81362216707411339</v>
      </c>
      <c r="Z344" s="12">
        <f t="shared" si="66"/>
        <v>0.81255744949609421</v>
      </c>
      <c r="AA344" s="12">
        <f t="shared" si="66"/>
        <v>0.797157098676611</v>
      </c>
      <c r="AB344" s="12">
        <f t="shared" si="66"/>
        <v>0.79533282425274965</v>
      </c>
      <c r="AC344" s="12">
        <f t="shared" si="66"/>
        <v>0.79354583292460301</v>
      </c>
      <c r="AD344" s="12">
        <f t="shared" si="66"/>
        <v>0.78381549302911835</v>
      </c>
      <c r="AE344" s="12">
        <f t="shared" si="66"/>
        <v>0.78158740696637841</v>
      </c>
      <c r="AF344" s="13">
        <f t="shared" si="66"/>
        <v>0.77949663541832448</v>
      </c>
      <c r="AG344" s="14">
        <f t="shared" si="66"/>
        <v>0.92789512826459808</v>
      </c>
      <c r="AH344" s="12">
        <f t="shared" si="66"/>
        <v>0.90948376471604153</v>
      </c>
      <c r="AI344" s="15">
        <f t="shared" si="66"/>
        <v>0.89781573924175972</v>
      </c>
      <c r="AJ344" s="16">
        <f t="shared" si="66"/>
        <v>0.75551636071799078</v>
      </c>
      <c r="AK344" s="12">
        <f t="shared" si="66"/>
        <v>0.73903712680098832</v>
      </c>
      <c r="AL344" s="12">
        <f t="shared" si="66"/>
        <v>0.73201913911263983</v>
      </c>
    </row>
    <row r="345" spans="2:38" ht="22.05" customHeight="1" x14ac:dyDescent="0.3">
      <c r="B345" s="106"/>
      <c r="C345" s="10" t="s">
        <v>34</v>
      </c>
      <c r="D345" s="11" t="s">
        <v>150</v>
      </c>
      <c r="E345" s="12" t="s">
        <v>21</v>
      </c>
      <c r="F345" s="12">
        <f t="shared" si="61"/>
        <v>10.725336970486229</v>
      </c>
      <c r="G345" s="12">
        <f t="shared" ref="G345:AL345" si="67">G$336*G113/100</f>
        <v>10.709107673201864</v>
      </c>
      <c r="H345" s="12">
        <f t="shared" si="67"/>
        <v>10.694634248253969</v>
      </c>
      <c r="I345" s="12">
        <f t="shared" si="67"/>
        <v>10.583329368245449</v>
      </c>
      <c r="J345" s="12">
        <f t="shared" si="67"/>
        <v>10.561090106880377</v>
      </c>
      <c r="K345" s="12">
        <f t="shared" si="67"/>
        <v>10.541360460103915</v>
      </c>
      <c r="L345" s="12">
        <f t="shared" si="67"/>
        <v>10.40561006719601</v>
      </c>
      <c r="M345" s="12">
        <f t="shared" si="67"/>
        <v>10.374233605040667</v>
      </c>
      <c r="N345" s="13">
        <f t="shared" si="67"/>
        <v>10.346653945495168</v>
      </c>
      <c r="O345" s="14">
        <f t="shared" si="67"/>
        <v>10.439644309367136</v>
      </c>
      <c r="P345" s="12">
        <f t="shared" si="67"/>
        <v>10.419792653626944</v>
      </c>
      <c r="Q345" s="12">
        <f t="shared" si="67"/>
        <v>10.401045149935035</v>
      </c>
      <c r="R345" s="12">
        <f t="shared" si="67"/>
        <v>10.226522108551332</v>
      </c>
      <c r="S345" s="12">
        <f t="shared" si="67"/>
        <v>10.199684932410657</v>
      </c>
      <c r="T345" s="12">
        <f t="shared" si="67"/>
        <v>10.175526149833299</v>
      </c>
      <c r="U345" s="12">
        <f t="shared" si="67"/>
        <v>10.01351722671966</v>
      </c>
      <c r="V345" s="12">
        <f t="shared" si="67"/>
        <v>9.9795977728901022</v>
      </c>
      <c r="W345" s="15">
        <f t="shared" si="67"/>
        <v>9.9494367505815529</v>
      </c>
      <c r="X345" s="16">
        <f t="shared" si="67"/>
        <v>10.296242012589802</v>
      </c>
      <c r="Y345" s="12">
        <f t="shared" si="67"/>
        <v>10.283211120316055</v>
      </c>
      <c r="Z345" s="12">
        <f t="shared" si="67"/>
        <v>10.269228713698856</v>
      </c>
      <c r="AA345" s="12">
        <f t="shared" si="67"/>
        <v>9.9464724144841874</v>
      </c>
      <c r="AB345" s="12">
        <f t="shared" si="67"/>
        <v>9.9182780559104824</v>
      </c>
      <c r="AC345" s="12">
        <f t="shared" si="67"/>
        <v>9.891333037482104</v>
      </c>
      <c r="AD345" s="12">
        <f t="shared" si="67"/>
        <v>9.6667918861111044</v>
      </c>
      <c r="AE345" s="12">
        <f t="shared" si="67"/>
        <v>9.6302543675804468</v>
      </c>
      <c r="AF345" s="13">
        <f t="shared" si="67"/>
        <v>9.596937556431147</v>
      </c>
      <c r="AG345" s="14">
        <f t="shared" si="67"/>
        <v>11.831428745826704</v>
      </c>
      <c r="AH345" s="12">
        <f t="shared" si="67"/>
        <v>11.53100080966558</v>
      </c>
      <c r="AI345" s="15">
        <f t="shared" si="67"/>
        <v>11.350891097707063</v>
      </c>
      <c r="AJ345" s="16">
        <f t="shared" si="67"/>
        <v>9.6201009452656923</v>
      </c>
      <c r="AK345" s="12">
        <f t="shared" si="67"/>
        <v>9.3543709417015162</v>
      </c>
      <c r="AL345" s="12">
        <f t="shared" si="67"/>
        <v>9.2517951935213372</v>
      </c>
    </row>
    <row r="346" spans="2:38" ht="22.05" customHeight="1" x14ac:dyDescent="0.3">
      <c r="B346" s="106"/>
      <c r="C346" s="10" t="s">
        <v>35</v>
      </c>
      <c r="D346" s="11" t="s">
        <v>150</v>
      </c>
      <c r="E346" s="12" t="s">
        <v>21</v>
      </c>
      <c r="F346" s="12">
        <f t="shared" si="61"/>
        <v>1083.7852153439915</v>
      </c>
      <c r="G346" s="12">
        <f t="shared" ref="G346:AL346" si="68">G$336*G114/100</f>
        <v>1081.1811430231253</v>
      </c>
      <c r="H346" s="12">
        <f t="shared" si="68"/>
        <v>1079.1064798016591</v>
      </c>
      <c r="I346" s="12">
        <f t="shared" si="68"/>
        <v>1032.7390318320572</v>
      </c>
      <c r="J346" s="12">
        <f t="shared" si="68"/>
        <v>1028.0790225854525</v>
      </c>
      <c r="K346" s="12">
        <f t="shared" si="68"/>
        <v>1024.3479137520269</v>
      </c>
      <c r="L346" s="12">
        <f t="shared" si="68"/>
        <v>960.27229213147086</v>
      </c>
      <c r="M346" s="12">
        <f t="shared" si="68"/>
        <v>953.42797290899307</v>
      </c>
      <c r="N346" s="13">
        <f t="shared" si="68"/>
        <v>948.06939507156096</v>
      </c>
      <c r="O346" s="14">
        <f t="shared" si="68"/>
        <v>1050.0213448435727</v>
      </c>
      <c r="P346" s="12">
        <f t="shared" si="68"/>
        <v>1047.6657226071213</v>
      </c>
      <c r="Q346" s="12">
        <f t="shared" si="68"/>
        <v>1045.6894277346253</v>
      </c>
      <c r="R346" s="12">
        <f t="shared" si="68"/>
        <v>1002.1335060232942</v>
      </c>
      <c r="S346" s="12">
        <f t="shared" si="68"/>
        <v>998.61165995891804</v>
      </c>
      <c r="T346" s="12">
        <f t="shared" si="68"/>
        <v>995.80545438734316</v>
      </c>
      <c r="U346" s="12">
        <f t="shared" si="68"/>
        <v>942.26288581571487</v>
      </c>
      <c r="V346" s="12">
        <f t="shared" si="68"/>
        <v>937.08003042819587</v>
      </c>
      <c r="W346" s="15">
        <f t="shared" si="68"/>
        <v>932.96199601799231</v>
      </c>
      <c r="X346" s="16">
        <f t="shared" si="68"/>
        <v>1031.7926285242359</v>
      </c>
      <c r="Y346" s="12">
        <f t="shared" si="68"/>
        <v>1030.3306156271342</v>
      </c>
      <c r="Z346" s="12">
        <f t="shared" si="68"/>
        <v>1028.9312617370995</v>
      </c>
      <c r="AA346" s="12">
        <f t="shared" si="68"/>
        <v>972.76683217958987</v>
      </c>
      <c r="AB346" s="12">
        <f t="shared" si="68"/>
        <v>969.70570152791436</v>
      </c>
      <c r="AC346" s="12">
        <f t="shared" si="68"/>
        <v>967.10492130250577</v>
      </c>
      <c r="AD346" s="12">
        <f t="shared" si="68"/>
        <v>916.50104344570082</v>
      </c>
      <c r="AE346" s="12">
        <f t="shared" si="68"/>
        <v>912.37530041847901</v>
      </c>
      <c r="AF346" s="13">
        <f t="shared" si="68"/>
        <v>909.08055753834662</v>
      </c>
      <c r="AG346" s="14">
        <f t="shared" si="68"/>
        <v>1195.9306100668289</v>
      </c>
      <c r="AH346" s="12">
        <f t="shared" si="68"/>
        <v>1160.9138127378592</v>
      </c>
      <c r="AI346" s="15">
        <f t="shared" si="68"/>
        <v>1138.2767715370026</v>
      </c>
      <c r="AJ346" s="16">
        <f t="shared" si="68"/>
        <v>971.73395746960534</v>
      </c>
      <c r="AK346" s="12">
        <f t="shared" si="68"/>
        <v>939.81849730153965</v>
      </c>
      <c r="AL346" s="12">
        <f t="shared" si="68"/>
        <v>926.63516662006907</v>
      </c>
    </row>
    <row r="347" spans="2:38" ht="22.05" customHeight="1" x14ac:dyDescent="0.3">
      <c r="B347" s="106"/>
      <c r="C347" s="10" t="s">
        <v>36</v>
      </c>
      <c r="D347" s="11" t="s">
        <v>150</v>
      </c>
      <c r="E347" s="12" t="s">
        <v>21</v>
      </c>
      <c r="F347" s="12">
        <f t="shared" si="61"/>
        <v>17.965146422861498</v>
      </c>
      <c r="G347" s="12">
        <f t="shared" ref="G347:AL347" si="69">G$336*G115/100</f>
        <v>18.337934766698897</v>
      </c>
      <c r="H347" s="12">
        <f t="shared" si="69"/>
        <v>18.566662577852288</v>
      </c>
      <c r="I347" s="12">
        <f t="shared" si="69"/>
        <v>16.450940269720352</v>
      </c>
      <c r="J347" s="12">
        <f t="shared" si="69"/>
        <v>16.845021118706779</v>
      </c>
      <c r="K347" s="12">
        <f t="shared" si="69"/>
        <v>17.081870218356638</v>
      </c>
      <c r="L347" s="12">
        <f t="shared" si="69"/>
        <v>15.021766096410339</v>
      </c>
      <c r="M347" s="12">
        <f t="shared" si="69"/>
        <v>15.42029183618517</v>
      </c>
      <c r="N347" s="13">
        <f t="shared" si="69"/>
        <v>15.658604942441958</v>
      </c>
      <c r="O347" s="14">
        <f t="shared" si="69"/>
        <v>18.281690295494553</v>
      </c>
      <c r="P347" s="12">
        <f t="shared" si="69"/>
        <v>18.615672172819373</v>
      </c>
      <c r="Q347" s="12">
        <f t="shared" si="69"/>
        <v>18.824674825539603</v>
      </c>
      <c r="R347" s="12">
        <f t="shared" si="69"/>
        <v>16.468856710484719</v>
      </c>
      <c r="S347" s="12">
        <f t="shared" si="69"/>
        <v>16.82182260161877</v>
      </c>
      <c r="T347" s="12">
        <f t="shared" si="69"/>
        <v>17.036298523950869</v>
      </c>
      <c r="U347" s="12">
        <f t="shared" si="69"/>
        <v>14.976639030162444</v>
      </c>
      <c r="V347" s="12">
        <f t="shared" si="69"/>
        <v>15.340444813466839</v>
      </c>
      <c r="W347" s="15">
        <f t="shared" si="69"/>
        <v>15.558104302209406</v>
      </c>
      <c r="X347" s="16">
        <f t="shared" si="69"/>
        <v>19.038256031864037</v>
      </c>
      <c r="Y347" s="12">
        <f t="shared" si="69"/>
        <v>19.352738853860998</v>
      </c>
      <c r="Z347" s="12">
        <f t="shared" si="69"/>
        <v>19.572510991613321</v>
      </c>
      <c r="AA347" s="12">
        <f t="shared" si="69"/>
        <v>16.669236632434099</v>
      </c>
      <c r="AB347" s="12">
        <f t="shared" si="69"/>
        <v>16.992519445018591</v>
      </c>
      <c r="AC347" s="12">
        <f t="shared" si="69"/>
        <v>17.194379163307119</v>
      </c>
      <c r="AD347" s="12">
        <f t="shared" si="69"/>
        <v>14.976493216340963</v>
      </c>
      <c r="AE347" s="12">
        <f t="shared" si="69"/>
        <v>15.303201000527002</v>
      </c>
      <c r="AF347" s="13">
        <f t="shared" si="69"/>
        <v>15.501762529661505</v>
      </c>
      <c r="AG347" s="14">
        <f t="shared" si="69"/>
        <v>19.744565154548251</v>
      </c>
      <c r="AH347" s="12">
        <f t="shared" si="69"/>
        <v>20.003351302183695</v>
      </c>
      <c r="AI347" s="15">
        <f t="shared" si="69"/>
        <v>20.686161213275</v>
      </c>
      <c r="AJ347" s="16">
        <f t="shared" si="69"/>
        <v>16.190809809721497</v>
      </c>
      <c r="AK347" s="12">
        <f t="shared" si="69"/>
        <v>16.581075542432679</v>
      </c>
      <c r="AL347" s="12">
        <f t="shared" si="69"/>
        <v>17.361678532125197</v>
      </c>
    </row>
    <row r="348" spans="2:38" ht="22.05" customHeight="1" x14ac:dyDescent="0.3">
      <c r="B348" s="106"/>
      <c r="C348" s="10" t="s">
        <v>37</v>
      </c>
      <c r="D348" s="11" t="s">
        <v>150</v>
      </c>
      <c r="E348" s="12" t="s">
        <v>21</v>
      </c>
      <c r="F348" s="12">
        <f t="shared" si="61"/>
        <v>3065.4597844066807</v>
      </c>
      <c r="G348" s="12">
        <f t="shared" ref="G348:AL348" si="70">G$336*G116/100</f>
        <v>3067.7045850494133</v>
      </c>
      <c r="H348" s="12">
        <f t="shared" si="70"/>
        <v>3069.6921648791026</v>
      </c>
      <c r="I348" s="12">
        <f t="shared" si="70"/>
        <v>2752.2980956200936</v>
      </c>
      <c r="J348" s="12">
        <f t="shared" si="70"/>
        <v>2756.771836810834</v>
      </c>
      <c r="K348" s="12">
        <f t="shared" si="70"/>
        <v>2759.7919770181629</v>
      </c>
      <c r="L348" s="12">
        <f t="shared" si="70"/>
        <v>2461.3613462106514</v>
      </c>
      <c r="M348" s="12">
        <f t="shared" si="70"/>
        <v>2467.8636669691241</v>
      </c>
      <c r="N348" s="13">
        <f t="shared" si="70"/>
        <v>2472.5913480166946</v>
      </c>
      <c r="O348" s="14">
        <f t="shared" si="70"/>
        <v>3101.4581471040437</v>
      </c>
      <c r="P348" s="12">
        <f t="shared" si="70"/>
        <v>3103.5965033408675</v>
      </c>
      <c r="Q348" s="12">
        <f t="shared" si="70"/>
        <v>3105.3990505737879</v>
      </c>
      <c r="R348" s="12">
        <f t="shared" si="70"/>
        <v>2785.5962560561993</v>
      </c>
      <c r="S348" s="12">
        <f t="shared" si="70"/>
        <v>2788.7613965079986</v>
      </c>
      <c r="T348" s="12">
        <f t="shared" si="70"/>
        <v>2791.1633633066767</v>
      </c>
      <c r="U348" s="12">
        <f t="shared" si="70"/>
        <v>2482.3349203323496</v>
      </c>
      <c r="V348" s="12">
        <f t="shared" si="70"/>
        <v>2487.3820049519618</v>
      </c>
      <c r="W348" s="15">
        <f t="shared" si="70"/>
        <v>2490.9222434643643</v>
      </c>
      <c r="X348" s="16">
        <f t="shared" si="70"/>
        <v>3120.4839720389732</v>
      </c>
      <c r="Y348" s="12">
        <f t="shared" si="70"/>
        <v>3121.7652053063339</v>
      </c>
      <c r="Z348" s="12">
        <f t="shared" si="70"/>
        <v>3122.813999232058</v>
      </c>
      <c r="AA348" s="12">
        <f t="shared" si="70"/>
        <v>2817.451576798152</v>
      </c>
      <c r="AB348" s="12">
        <f t="shared" si="70"/>
        <v>2820.2188969434924</v>
      </c>
      <c r="AC348" s="12">
        <f t="shared" si="70"/>
        <v>2822.4672818552435</v>
      </c>
      <c r="AD348" s="12">
        <f t="shared" si="70"/>
        <v>2510.8146730942781</v>
      </c>
      <c r="AE348" s="12">
        <f t="shared" si="70"/>
        <v>2514.3690630705983</v>
      </c>
      <c r="AF348" s="13">
        <f t="shared" si="70"/>
        <v>2517.2936265551652</v>
      </c>
      <c r="AG348" s="14">
        <f t="shared" si="70"/>
        <v>3368.3678746840742</v>
      </c>
      <c r="AH348" s="12">
        <f t="shared" si="70"/>
        <v>3405.3408108045464</v>
      </c>
      <c r="AI348" s="15">
        <f t="shared" si="70"/>
        <v>3429.1350540875515</v>
      </c>
      <c r="AJ348" s="16">
        <f t="shared" si="70"/>
        <v>2763.0966821736247</v>
      </c>
      <c r="AK348" s="12">
        <f t="shared" si="70"/>
        <v>2796.8476903434334</v>
      </c>
      <c r="AL348" s="12">
        <f t="shared" si="70"/>
        <v>2810.5142405407141</v>
      </c>
    </row>
    <row r="349" spans="2:38" ht="22.05" customHeight="1" x14ac:dyDescent="0.3">
      <c r="B349" s="106"/>
      <c r="C349" s="10" t="s">
        <v>38</v>
      </c>
      <c r="D349" s="11" t="s">
        <v>150</v>
      </c>
      <c r="E349" s="12" t="s">
        <v>21</v>
      </c>
      <c r="F349" s="12">
        <f t="shared" si="61"/>
        <v>765.52152309990981</v>
      </c>
      <c r="G349" s="12">
        <f t="shared" ref="G349:AL349" si="71">G$336*G117/100</f>
        <v>835.33388448946062</v>
      </c>
      <c r="H349" s="12">
        <f t="shared" si="71"/>
        <v>876.64167931513327</v>
      </c>
      <c r="I349" s="12">
        <f t="shared" si="71"/>
        <v>684.689917998851</v>
      </c>
      <c r="J349" s="12">
        <f t="shared" si="71"/>
        <v>752.53352711276489</v>
      </c>
      <c r="K349" s="12">
        <f t="shared" si="71"/>
        <v>792.7408512475356</v>
      </c>
      <c r="L349" s="12">
        <f t="shared" si="71"/>
        <v>614.14299328086702</v>
      </c>
      <c r="M349" s="12">
        <f t="shared" si="71"/>
        <v>679.05263502640037</v>
      </c>
      <c r="N349" s="13">
        <f t="shared" si="71"/>
        <v>717.74600742969869</v>
      </c>
      <c r="O349" s="14">
        <f t="shared" si="71"/>
        <v>799.60104168937573</v>
      </c>
      <c r="P349" s="12">
        <f t="shared" si="71"/>
        <v>866.9072044764298</v>
      </c>
      <c r="Q349" s="12">
        <f t="shared" si="71"/>
        <v>906.88395205398774</v>
      </c>
      <c r="R349" s="12">
        <f t="shared" si="71"/>
        <v>696.72562370370872</v>
      </c>
      <c r="S349" s="12">
        <f t="shared" si="71"/>
        <v>761.33982217226219</v>
      </c>
      <c r="T349" s="12">
        <f t="shared" si="71"/>
        <v>799.55508600126052</v>
      </c>
      <c r="U349" s="12">
        <f t="shared" si="71"/>
        <v>619.84543355692551</v>
      </c>
      <c r="V349" s="12">
        <f t="shared" si="71"/>
        <v>681.92545021814499</v>
      </c>
      <c r="W349" s="15">
        <f t="shared" si="71"/>
        <v>718.74263782056107</v>
      </c>
      <c r="X349" s="16">
        <f t="shared" si="71"/>
        <v>867.85380664683294</v>
      </c>
      <c r="Y349" s="12">
        <f t="shared" si="71"/>
        <v>934.39381578786833</v>
      </c>
      <c r="Z349" s="12">
        <f t="shared" si="71"/>
        <v>975.57000662155099</v>
      </c>
      <c r="AA349" s="12">
        <f t="shared" si="71"/>
        <v>721.46438027849842</v>
      </c>
      <c r="AB349" s="12">
        <f t="shared" si="71"/>
        <v>783.74965185489668</v>
      </c>
      <c r="AC349" s="12">
        <f t="shared" si="71"/>
        <v>820.87349562665656</v>
      </c>
      <c r="AD349" s="12">
        <f t="shared" si="71"/>
        <v>629.70976479931869</v>
      </c>
      <c r="AE349" s="12">
        <f t="shared" si="71"/>
        <v>688.70465984734619</v>
      </c>
      <c r="AF349" s="13">
        <f t="shared" si="71"/>
        <v>723.6996103627929</v>
      </c>
      <c r="AG349" s="14">
        <f t="shared" si="71"/>
        <v>839.76064610695994</v>
      </c>
      <c r="AH349" s="12">
        <f t="shared" si="71"/>
        <v>869.75124948937696</v>
      </c>
      <c r="AI349" s="15">
        <f t="shared" si="71"/>
        <v>931.31722008999043</v>
      </c>
      <c r="AJ349" s="16">
        <f t="shared" si="71"/>
        <v>691.61625491135533</v>
      </c>
      <c r="AK349" s="12">
        <f t="shared" si="71"/>
        <v>731.0629473259205</v>
      </c>
      <c r="AL349" s="12">
        <f t="shared" si="71"/>
        <v>802.86878504793242</v>
      </c>
    </row>
    <row r="350" spans="2:38" ht="22.05" customHeight="1" x14ac:dyDescent="0.3">
      <c r="B350" s="106"/>
      <c r="C350" s="10" t="s">
        <v>39</v>
      </c>
      <c r="D350" s="11" t="s">
        <v>150</v>
      </c>
      <c r="E350" s="12" t="s">
        <v>21</v>
      </c>
      <c r="F350" s="12">
        <f t="shared" si="61"/>
        <v>86.002833415711578</v>
      </c>
      <c r="G350" s="12">
        <f t="shared" ref="G350:AL350" si="72">G$336*G118/100</f>
        <v>164.06801800257423</v>
      </c>
      <c r="H350" s="12">
        <f t="shared" si="72"/>
        <v>263.91477470706809</v>
      </c>
      <c r="I350" s="12">
        <f t="shared" si="72"/>
        <v>77.144854922101473</v>
      </c>
      <c r="J350" s="12">
        <f t="shared" si="72"/>
        <v>146.89630209971628</v>
      </c>
      <c r="K350" s="12">
        <f t="shared" si="72"/>
        <v>234.98130804605785</v>
      </c>
      <c r="L350" s="12">
        <f t="shared" si="72"/>
        <v>69.084126173097246</v>
      </c>
      <c r="M350" s="12">
        <f t="shared" si="72"/>
        <v>131.53078805443099</v>
      </c>
      <c r="N350" s="13">
        <f t="shared" si="72"/>
        <v>210.23793818067233</v>
      </c>
      <c r="O350" s="14">
        <f t="shared" si="72"/>
        <v>88.779486562197476</v>
      </c>
      <c r="P350" s="12">
        <f t="shared" si="72"/>
        <v>170.44469739791657</v>
      </c>
      <c r="Q350" s="12">
        <f t="shared" si="72"/>
        <v>278.39435189485556</v>
      </c>
      <c r="R350" s="12">
        <f t="shared" si="72"/>
        <v>78.375527869159882</v>
      </c>
      <c r="S350" s="12">
        <f t="shared" si="72"/>
        <v>149.4297825792851</v>
      </c>
      <c r="T350" s="12">
        <f t="shared" si="72"/>
        <v>239.78394095775184</v>
      </c>
      <c r="U350" s="12">
        <f t="shared" si="72"/>
        <v>69.808520775822615</v>
      </c>
      <c r="V350" s="12">
        <f t="shared" si="72"/>
        <v>132.88491965253431</v>
      </c>
      <c r="W350" s="15">
        <f t="shared" si="72"/>
        <v>212.37661185023785</v>
      </c>
      <c r="X350" s="16">
        <f t="shared" si="72"/>
        <v>94.150981445163154</v>
      </c>
      <c r="Y350" s="12">
        <f t="shared" si="72"/>
        <v>183.70360388037778</v>
      </c>
      <c r="Z350" s="12">
        <f t="shared" si="72"/>
        <v>312.44821853575797</v>
      </c>
      <c r="AA350" s="12">
        <f t="shared" si="72"/>
        <v>80.537026034166217</v>
      </c>
      <c r="AB350" s="12">
        <f t="shared" si="72"/>
        <v>154.31325165145969</v>
      </c>
      <c r="AC350" s="12">
        <f t="shared" si="72"/>
        <v>250.54360017496739</v>
      </c>
      <c r="AD350" s="12">
        <f t="shared" si="72"/>
        <v>70.887271237989211</v>
      </c>
      <c r="AE350" s="12">
        <f t="shared" si="72"/>
        <v>135.04802784527291</v>
      </c>
      <c r="AF350" s="13">
        <f t="shared" si="72"/>
        <v>216.32775462527036</v>
      </c>
      <c r="AG350" s="14">
        <f t="shared" si="72"/>
        <v>94.402830230560795</v>
      </c>
      <c r="AH350" s="12">
        <f t="shared" si="72"/>
        <v>96.889965086167308</v>
      </c>
      <c r="AI350" s="15">
        <f t="shared" si="72"/>
        <v>101.67844675302337</v>
      </c>
      <c r="AJ350" s="16">
        <f t="shared" si="72"/>
        <v>77.624862121645464</v>
      </c>
      <c r="AK350" s="12">
        <f t="shared" si="72"/>
        <v>80.774618457387831</v>
      </c>
      <c r="AL350" s="12">
        <f t="shared" si="72"/>
        <v>86.62433427330383</v>
      </c>
    </row>
    <row r="351" spans="2:38" ht="22.05" customHeight="1" x14ac:dyDescent="0.3">
      <c r="B351" s="106"/>
      <c r="C351" s="10" t="s">
        <v>40</v>
      </c>
      <c r="D351" s="11" t="s">
        <v>150</v>
      </c>
      <c r="E351" s="12" t="s">
        <v>21</v>
      </c>
      <c r="F351" s="12">
        <f t="shared" si="61"/>
        <v>193.37016510219942</v>
      </c>
      <c r="G351" s="12">
        <f t="shared" ref="G351:AL351" si="73">G$336*G119/100</f>
        <v>211.75442978452142</v>
      </c>
      <c r="H351" s="12">
        <f t="shared" si="73"/>
        <v>223.60677369602806</v>
      </c>
      <c r="I351" s="12">
        <f t="shared" si="73"/>
        <v>172.55839991711053</v>
      </c>
      <c r="J351" s="12">
        <f t="shared" si="73"/>
        <v>190.06798636328654</v>
      </c>
      <c r="K351" s="12">
        <f t="shared" si="73"/>
        <v>201.39696840592057</v>
      </c>
      <c r="L351" s="12">
        <f t="shared" si="73"/>
        <v>154.51991511118285</v>
      </c>
      <c r="M351" s="12">
        <f t="shared" si="73"/>
        <v>171.05697868025993</v>
      </c>
      <c r="N351" s="13">
        <f t="shared" si="73"/>
        <v>181.82610975049454</v>
      </c>
      <c r="O351" s="14">
        <f t="shared" si="73"/>
        <v>202.30702258521913</v>
      </c>
      <c r="P351" s="12">
        <f t="shared" si="73"/>
        <v>220.68098360250337</v>
      </c>
      <c r="Q351" s="12">
        <f t="shared" si="73"/>
        <v>232.50247063512376</v>
      </c>
      <c r="R351" s="12">
        <f t="shared" si="73"/>
        <v>175.75396651250398</v>
      </c>
      <c r="S351" s="12">
        <f t="shared" si="73"/>
        <v>192.7118509732064</v>
      </c>
      <c r="T351" s="12">
        <f t="shared" si="73"/>
        <v>203.64213877527919</v>
      </c>
      <c r="U351" s="12">
        <f t="shared" si="73"/>
        <v>156.04284281773735</v>
      </c>
      <c r="V351" s="12">
        <f t="shared" si="73"/>
        <v>172.03859595150126</v>
      </c>
      <c r="W351" s="15">
        <f t="shared" si="73"/>
        <v>182.39437235751359</v>
      </c>
      <c r="X351" s="16">
        <f t="shared" si="73"/>
        <v>220.78632531021597</v>
      </c>
      <c r="Y351" s="12">
        <f t="shared" si="73"/>
        <v>240.27464738146028</v>
      </c>
      <c r="Z351" s="12">
        <f t="shared" si="73"/>
        <v>253.12571118470055</v>
      </c>
      <c r="AA351" s="12">
        <f t="shared" si="73"/>
        <v>182.21921808766382</v>
      </c>
      <c r="AB351" s="12">
        <f t="shared" si="73"/>
        <v>199.06093479128802</v>
      </c>
      <c r="AC351" s="12">
        <f t="shared" si="73"/>
        <v>209.9448886091298</v>
      </c>
      <c r="AD351" s="12">
        <f t="shared" si="73"/>
        <v>158.64891105983136</v>
      </c>
      <c r="AE351" s="12">
        <f t="shared" si="73"/>
        <v>174.09762257869082</v>
      </c>
      <c r="AF351" s="13">
        <f t="shared" si="73"/>
        <v>184.08386807414396</v>
      </c>
      <c r="AG351" s="14">
        <f t="shared" si="73"/>
        <v>212.11811377806472</v>
      </c>
      <c r="AH351" s="12">
        <f t="shared" si="73"/>
        <v>219.97948022166213</v>
      </c>
      <c r="AI351" s="15">
        <f t="shared" si="73"/>
        <v>236.44937772732752</v>
      </c>
      <c r="AJ351" s="16">
        <f t="shared" si="73"/>
        <v>174.71338236223056</v>
      </c>
      <c r="AK351" s="12">
        <f t="shared" si="73"/>
        <v>185.0811375575604</v>
      </c>
      <c r="AL351" s="12">
        <f t="shared" si="73"/>
        <v>204.84804209278681</v>
      </c>
    </row>
    <row r="352" spans="2:38" ht="22.05" customHeight="1" x14ac:dyDescent="0.3">
      <c r="B352" s="106"/>
      <c r="C352" s="10" t="s">
        <v>41</v>
      </c>
      <c r="D352" s="11" t="s">
        <v>150</v>
      </c>
      <c r="E352" s="12" t="s">
        <v>21</v>
      </c>
      <c r="F352" s="12">
        <f t="shared" si="61"/>
        <v>106.09897634842113</v>
      </c>
      <c r="G352" s="12">
        <f t="shared" ref="G352:AL352" si="74">G$336*G120/100</f>
        <v>192.93899570454766</v>
      </c>
      <c r="H352" s="12">
        <f t="shared" si="74"/>
        <v>297.92165315634463</v>
      </c>
      <c r="I352" s="12">
        <f t="shared" si="74"/>
        <v>95.647115288018142</v>
      </c>
      <c r="J352" s="12">
        <f t="shared" si="74"/>
        <v>173.16513164831343</v>
      </c>
      <c r="K352" s="12">
        <f t="shared" si="74"/>
        <v>265.42456361560181</v>
      </c>
      <c r="L352" s="12">
        <f t="shared" si="74"/>
        <v>85.860891077166727</v>
      </c>
      <c r="M352" s="12">
        <f t="shared" si="74"/>
        <v>155.24406598547824</v>
      </c>
      <c r="N352" s="13">
        <f t="shared" si="74"/>
        <v>237.61799649350101</v>
      </c>
      <c r="O352" s="14">
        <f t="shared" si="74"/>
        <v>108.28798134382981</v>
      </c>
      <c r="P352" s="12">
        <f t="shared" si="74"/>
        <v>199.28945444884633</v>
      </c>
      <c r="Q352" s="12">
        <f t="shared" si="74"/>
        <v>314.04024283371712</v>
      </c>
      <c r="R352" s="12">
        <f t="shared" si="74"/>
        <v>96.765984204621404</v>
      </c>
      <c r="S352" s="12">
        <f t="shared" si="74"/>
        <v>175.7642070342452</v>
      </c>
      <c r="T352" s="12">
        <f t="shared" si="74"/>
        <v>270.64286827278971</v>
      </c>
      <c r="U352" s="12">
        <f t="shared" si="74"/>
        <v>86.55818453556121</v>
      </c>
      <c r="V352" s="12">
        <f t="shared" si="74"/>
        <v>156.64379841277952</v>
      </c>
      <c r="W352" s="15">
        <f t="shared" si="74"/>
        <v>239.87530713456971</v>
      </c>
      <c r="X352" s="16">
        <f t="shared" si="74"/>
        <v>111.91150945155665</v>
      </c>
      <c r="Y352" s="12">
        <f t="shared" si="74"/>
        <v>211.87379692275056</v>
      </c>
      <c r="Z352" s="12">
        <f t="shared" si="74"/>
        <v>352.60279325257062</v>
      </c>
      <c r="AA352" s="12">
        <f t="shared" si="74"/>
        <v>98.542109373260431</v>
      </c>
      <c r="AB352" s="12">
        <f t="shared" si="74"/>
        <v>180.66081417747398</v>
      </c>
      <c r="AC352" s="12">
        <f t="shared" si="74"/>
        <v>282.54355264419678</v>
      </c>
      <c r="AD352" s="12">
        <f t="shared" si="74"/>
        <v>87.553762766940821</v>
      </c>
      <c r="AE352" s="12">
        <f t="shared" si="74"/>
        <v>158.8578152382282</v>
      </c>
      <c r="AF352" s="13">
        <f t="shared" si="74"/>
        <v>244.13143788530593</v>
      </c>
      <c r="AG352" s="14">
        <f t="shared" si="74"/>
        <v>116.53619621207636</v>
      </c>
      <c r="AH352" s="12">
        <f t="shared" si="74"/>
        <v>118.53304182847802</v>
      </c>
      <c r="AI352" s="15">
        <f t="shared" si="74"/>
        <v>121.89243966314416</v>
      </c>
      <c r="AJ352" s="16">
        <f t="shared" si="74"/>
        <v>95.684048027440227</v>
      </c>
      <c r="AK352" s="12">
        <f t="shared" si="74"/>
        <v>98.094460086818103</v>
      </c>
      <c r="AL352" s="12">
        <f t="shared" si="74"/>
        <v>101.87657678870254</v>
      </c>
    </row>
    <row r="353" spans="2:38" ht="22.05" customHeight="1" x14ac:dyDescent="0.3">
      <c r="B353" s="106"/>
      <c r="C353" s="10" t="s">
        <v>42</v>
      </c>
      <c r="D353" s="11" t="s">
        <v>150</v>
      </c>
      <c r="E353" s="12" t="s">
        <v>21</v>
      </c>
      <c r="F353" s="12">
        <f t="shared" si="61"/>
        <v>39.782149858653625</v>
      </c>
      <c r="G353" s="12">
        <f t="shared" ref="G353:AL353" si="75">G$336*G121/100</f>
        <v>92.348854588981382</v>
      </c>
      <c r="H353" s="12">
        <f t="shared" si="75"/>
        <v>202.90601396809146</v>
      </c>
      <c r="I353" s="12">
        <f t="shared" si="75"/>
        <v>36.629646286008025</v>
      </c>
      <c r="J353" s="12">
        <f t="shared" si="75"/>
        <v>84.484389679536818</v>
      </c>
      <c r="K353" s="12">
        <f t="shared" si="75"/>
        <v>182.10039414889826</v>
      </c>
      <c r="L353" s="12">
        <f t="shared" si="75"/>
        <v>33.344236861258977</v>
      </c>
      <c r="M353" s="12">
        <f t="shared" si="75"/>
        <v>76.556848602347841</v>
      </c>
      <c r="N353" s="13">
        <f t="shared" si="75"/>
        <v>163.40082741319085</v>
      </c>
      <c r="O353" s="14">
        <f t="shared" si="75"/>
        <v>39.303087704023788</v>
      </c>
      <c r="P353" s="12">
        <f t="shared" si="75"/>
        <v>92.151156066023475</v>
      </c>
      <c r="Q353" s="12">
        <f t="shared" si="75"/>
        <v>210.18449370506755</v>
      </c>
      <c r="R353" s="12">
        <f t="shared" si="75"/>
        <v>36.432067162585774</v>
      </c>
      <c r="S353" s="12">
        <f t="shared" si="75"/>
        <v>84.521047852919125</v>
      </c>
      <c r="T353" s="12">
        <f t="shared" si="75"/>
        <v>184.86137547726685</v>
      </c>
      <c r="U353" s="12">
        <f t="shared" si="75"/>
        <v>33.236855292740287</v>
      </c>
      <c r="V353" s="12">
        <f t="shared" si="75"/>
        <v>76.61564646865007</v>
      </c>
      <c r="W353" s="15">
        <f t="shared" si="75"/>
        <v>164.77906776883503</v>
      </c>
      <c r="X353" s="16">
        <f t="shared" si="75"/>
        <v>38.150460914873314</v>
      </c>
      <c r="Y353" s="12">
        <f t="shared" si="75"/>
        <v>90.821244482470206</v>
      </c>
      <c r="Z353" s="12">
        <f t="shared" si="75"/>
        <v>224.83537756338535</v>
      </c>
      <c r="AA353" s="12">
        <f t="shared" si="75"/>
        <v>36.05809149509664</v>
      </c>
      <c r="AB353" s="12">
        <f t="shared" si="75"/>
        <v>84.42460245620822</v>
      </c>
      <c r="AC353" s="12">
        <f t="shared" si="75"/>
        <v>190.54008401344802</v>
      </c>
      <c r="AD353" s="12">
        <f t="shared" si="75"/>
        <v>33.062064876620973</v>
      </c>
      <c r="AE353" s="12">
        <f t="shared" si="75"/>
        <v>76.655583244272052</v>
      </c>
      <c r="AF353" s="13">
        <f t="shared" si="75"/>
        <v>167.13760150038814</v>
      </c>
      <c r="AG353" s="14">
        <f t="shared" si="75"/>
        <v>43.778256098130477</v>
      </c>
      <c r="AH353" s="12">
        <f t="shared" si="75"/>
        <v>43.350886230984933</v>
      </c>
      <c r="AI353" s="15">
        <f t="shared" si="75"/>
        <v>42.386621349543049</v>
      </c>
      <c r="AJ353" s="16">
        <f t="shared" si="75"/>
        <v>35.782078365277876</v>
      </c>
      <c r="AK353" s="12">
        <f t="shared" si="75"/>
        <v>35.216280531697087</v>
      </c>
      <c r="AL353" s="12">
        <f t="shared" si="75"/>
        <v>33.88033391671884</v>
      </c>
    </row>
    <row r="354" spans="2:38" ht="22.05" customHeight="1" x14ac:dyDescent="0.3">
      <c r="B354" s="106"/>
      <c r="C354" s="10" t="s">
        <v>43</v>
      </c>
      <c r="D354" s="11" t="s">
        <v>150</v>
      </c>
      <c r="E354" s="12" t="s">
        <v>21</v>
      </c>
      <c r="F354" s="12">
        <f t="shared" si="61"/>
        <v>0.10115583797372583</v>
      </c>
      <c r="G354" s="12">
        <f t="shared" ref="G354:AL354" si="76">G$336*G122/100</f>
        <v>0.30146650048214779</v>
      </c>
      <c r="H354" s="12">
        <f t="shared" si="76"/>
        <v>1.2428063744589277</v>
      </c>
      <c r="I354" s="12">
        <f t="shared" si="76"/>
        <v>9.6462922457731554E-2</v>
      </c>
      <c r="J354" s="12">
        <f t="shared" si="76"/>
        <v>0.28698363807888577</v>
      </c>
      <c r="K354" s="12">
        <f t="shared" si="76"/>
        <v>1.154815566456981</v>
      </c>
      <c r="L354" s="12">
        <f t="shared" si="76"/>
        <v>8.9974175784901564E-2</v>
      </c>
      <c r="M354" s="12">
        <f t="shared" si="76"/>
        <v>0.26665118913406083</v>
      </c>
      <c r="N354" s="13">
        <f t="shared" si="76"/>
        <v>1.0536165328528799</v>
      </c>
      <c r="O354" s="14">
        <f t="shared" si="76"/>
        <v>9.4308351788911823E-2</v>
      </c>
      <c r="P354" s="12">
        <f t="shared" si="76"/>
        <v>0.28013921622320997</v>
      </c>
      <c r="Q354" s="12">
        <f t="shared" si="76"/>
        <v>1.1948808818632686</v>
      </c>
      <c r="R354" s="12">
        <f t="shared" si="76"/>
        <v>9.2905007253034147E-2</v>
      </c>
      <c r="S354" s="12">
        <f t="shared" si="76"/>
        <v>0.27735661718052784</v>
      </c>
      <c r="T354" s="12">
        <f t="shared" si="76"/>
        <v>1.1417089331016899</v>
      </c>
      <c r="U354" s="12">
        <f t="shared" si="76"/>
        <v>8.7674594921826193E-2</v>
      </c>
      <c r="V354" s="12">
        <f t="shared" si="76"/>
        <v>0.26096409375741642</v>
      </c>
      <c r="W354" s="15">
        <f t="shared" si="76"/>
        <v>1.048850941356986</v>
      </c>
      <c r="X354" s="16">
        <f t="shared" si="76"/>
        <v>8.1807116794283971E-2</v>
      </c>
      <c r="Y354" s="12">
        <f t="shared" si="76"/>
        <v>0.23777023127353011</v>
      </c>
      <c r="Z354" s="12">
        <f t="shared" si="76"/>
        <v>1.0520663206950109</v>
      </c>
      <c r="AA354" s="12">
        <f t="shared" si="76"/>
        <v>8.7220467043373398E-2</v>
      </c>
      <c r="AB354" s="12">
        <f t="shared" si="76"/>
        <v>0.26019733585131122</v>
      </c>
      <c r="AC354" s="12">
        <f t="shared" si="76"/>
        <v>1.1079125457640826</v>
      </c>
      <c r="AD354" s="12">
        <f t="shared" si="76"/>
        <v>8.4416126171122666E-2</v>
      </c>
      <c r="AE354" s="12">
        <f t="shared" si="76"/>
        <v>0.25234822306529425</v>
      </c>
      <c r="AF354" s="13">
        <f t="shared" si="76"/>
        <v>1.0386792598252954</v>
      </c>
      <c r="AG354" s="14">
        <f t="shared" si="76"/>
        <v>0.11197258210865645</v>
      </c>
      <c r="AH354" s="12">
        <f t="shared" si="76"/>
        <v>0.10573066156008254</v>
      </c>
      <c r="AI354" s="15">
        <f t="shared" si="76"/>
        <v>9.4595834462693221E-2</v>
      </c>
      <c r="AJ354" s="16">
        <f t="shared" si="76"/>
        <v>9.034951647084348E-2</v>
      </c>
      <c r="AK354" s="12">
        <f t="shared" si="76"/>
        <v>8.2647841245354167E-2</v>
      </c>
      <c r="AL354" s="12">
        <f t="shared" si="76"/>
        <v>6.9034688972123656E-2</v>
      </c>
    </row>
    <row r="355" spans="2:38" ht="22.05" customHeight="1" x14ac:dyDescent="0.3">
      <c r="B355" s="106"/>
      <c r="C355" s="10" t="s">
        <v>44</v>
      </c>
      <c r="D355" s="11" t="s">
        <v>150</v>
      </c>
      <c r="E355" s="12" t="s">
        <v>21</v>
      </c>
      <c r="F355" s="12">
        <f t="shared" si="61"/>
        <v>9.7791190393045415</v>
      </c>
      <c r="G355" s="12">
        <f t="shared" ref="G355:AL355" si="77">G$336*G123/100</f>
        <v>29.886935358952197</v>
      </c>
      <c r="H355" s="12">
        <f t="shared" si="77"/>
        <v>144.36770663419668</v>
      </c>
      <c r="I355" s="12">
        <f t="shared" si="77"/>
        <v>9.5252638614709078</v>
      </c>
      <c r="J355" s="12">
        <f t="shared" si="77"/>
        <v>29.13034881587588</v>
      </c>
      <c r="K355" s="12">
        <f t="shared" si="77"/>
        <v>138.25164677069117</v>
      </c>
      <c r="L355" s="12">
        <f t="shared" si="77"/>
        <v>9.0213196002706777</v>
      </c>
      <c r="M355" s="12">
        <f t="shared" si="77"/>
        <v>27.516205840599181</v>
      </c>
      <c r="N355" s="13">
        <f t="shared" si="77"/>
        <v>128.44073759027512</v>
      </c>
      <c r="O355" s="14">
        <f t="shared" si="77"/>
        <v>8.8193151379697952</v>
      </c>
      <c r="P355" s="12">
        <f t="shared" si="77"/>
        <v>26.713872824985938</v>
      </c>
      <c r="Q355" s="12">
        <f t="shared" si="77"/>
        <v>131.26766759168794</v>
      </c>
      <c r="R355" s="12">
        <f t="shared" si="77"/>
        <v>9.0035387910414162</v>
      </c>
      <c r="S355" s="12">
        <f t="shared" si="77"/>
        <v>27.574248621423727</v>
      </c>
      <c r="T355" s="12">
        <f t="shared" si="77"/>
        <v>133.33127315856424</v>
      </c>
      <c r="U355" s="12">
        <f t="shared" si="77"/>
        <v>8.6726537347569064</v>
      </c>
      <c r="V355" s="12">
        <f t="shared" si="77"/>
        <v>26.541045402233308</v>
      </c>
      <c r="W355" s="15">
        <f t="shared" si="77"/>
        <v>125.94519017222348</v>
      </c>
      <c r="X355" s="16">
        <f t="shared" si="77"/>
        <v>7.1584358421974414</v>
      </c>
      <c r="Y355" s="12">
        <f t="shared" si="77"/>
        <v>20.911500114622228</v>
      </c>
      <c r="Z355" s="12">
        <f t="shared" si="77"/>
        <v>101.65759674624815</v>
      </c>
      <c r="AA355" s="12">
        <f t="shared" si="77"/>
        <v>8.2009837249984372</v>
      </c>
      <c r="AB355" s="12">
        <f t="shared" si="77"/>
        <v>24.97409005255993</v>
      </c>
      <c r="AC355" s="12">
        <f t="shared" si="77"/>
        <v>123.28773032256946</v>
      </c>
      <c r="AD355" s="12">
        <f t="shared" si="77"/>
        <v>8.1926741604923272</v>
      </c>
      <c r="AE355" s="12">
        <f t="shared" si="77"/>
        <v>25.131469203989077</v>
      </c>
      <c r="AF355" s="13">
        <f t="shared" si="77"/>
        <v>121.75980153769189</v>
      </c>
      <c r="AG355" s="14">
        <f t="shared" si="77"/>
        <v>10.848256786108671</v>
      </c>
      <c r="AH355" s="12">
        <f t="shared" si="77"/>
        <v>9.9662898111063356</v>
      </c>
      <c r="AI355" s="15">
        <f t="shared" si="77"/>
        <v>8.463188014825187</v>
      </c>
      <c r="AJ355" s="16">
        <f t="shared" si="77"/>
        <v>8.7094298788348503</v>
      </c>
      <c r="AK355" s="12">
        <f t="shared" si="77"/>
        <v>7.6420791848670486</v>
      </c>
      <c r="AL355" s="12">
        <f t="shared" si="77"/>
        <v>5.8656410852270389</v>
      </c>
    </row>
    <row r="356" spans="2:38" ht="22.05" customHeight="1" x14ac:dyDescent="0.3">
      <c r="B356" s="106"/>
      <c r="C356" s="10" t="s">
        <v>45</v>
      </c>
      <c r="D356" s="11" t="s">
        <v>150</v>
      </c>
      <c r="E356" s="12" t="s">
        <v>21</v>
      </c>
      <c r="F356" s="12">
        <f t="shared" si="61"/>
        <v>0.45583227130336568</v>
      </c>
      <c r="G356" s="12">
        <f t="shared" ref="G356:AL356" si="78">G$336*G124/100</f>
        <v>1.3831900084765341</v>
      </c>
      <c r="H356" s="12">
        <f t="shared" si="78"/>
        <v>7.1755698888505428</v>
      </c>
      <c r="I356" s="12">
        <f t="shared" si="78"/>
        <v>0.4509149566134964</v>
      </c>
      <c r="J356" s="12">
        <f t="shared" si="78"/>
        <v>1.3682086662027886</v>
      </c>
      <c r="K356" s="12">
        <f t="shared" si="78"/>
        <v>6.9698855913815407</v>
      </c>
      <c r="L356" s="12">
        <f t="shared" si="78"/>
        <v>0.43092419808790294</v>
      </c>
      <c r="M356" s="12">
        <f t="shared" si="78"/>
        <v>1.3032529509731634</v>
      </c>
      <c r="N356" s="13">
        <f t="shared" si="78"/>
        <v>6.5251298791284169</v>
      </c>
      <c r="O356" s="14">
        <f t="shared" si="78"/>
        <v>0.39866808870253678</v>
      </c>
      <c r="P356" s="12">
        <f t="shared" si="78"/>
        <v>1.1992167992699814</v>
      </c>
      <c r="Q356" s="12">
        <f t="shared" si="78"/>
        <v>6.3305089831820816</v>
      </c>
      <c r="R356" s="12">
        <f t="shared" si="78"/>
        <v>0.42064607963292061</v>
      </c>
      <c r="S356" s="12">
        <f t="shared" si="78"/>
        <v>1.2788751236191451</v>
      </c>
      <c r="T356" s="12">
        <f t="shared" si="78"/>
        <v>6.6434069353229859</v>
      </c>
      <c r="U356" s="12">
        <f t="shared" si="78"/>
        <v>0.41089450353951806</v>
      </c>
      <c r="V356" s="12">
        <f t="shared" si="78"/>
        <v>1.2476252249337147</v>
      </c>
      <c r="W356" s="15">
        <f t="shared" si="78"/>
        <v>6.3566286552822522</v>
      </c>
      <c r="X356" s="16">
        <f t="shared" si="78"/>
        <v>0.3020763746992895</v>
      </c>
      <c r="Y356" s="12">
        <f t="shared" si="78"/>
        <v>0.87440215227355178</v>
      </c>
      <c r="Z356" s="12">
        <f t="shared" si="78"/>
        <v>4.5500989689565241</v>
      </c>
      <c r="AA356" s="12">
        <f t="shared" si="78"/>
        <v>0.3734397617946586</v>
      </c>
      <c r="AB356" s="12">
        <f t="shared" si="78"/>
        <v>1.1288778259161467</v>
      </c>
      <c r="AC356" s="12">
        <f t="shared" si="78"/>
        <v>5.9896454395701308</v>
      </c>
      <c r="AD356" s="12">
        <f t="shared" si="78"/>
        <v>0.38324236762880459</v>
      </c>
      <c r="AE356" s="12">
        <f t="shared" si="78"/>
        <v>1.1670099136478622</v>
      </c>
      <c r="AF356" s="13">
        <f t="shared" si="78"/>
        <v>6.0769803209594784</v>
      </c>
      <c r="AG356" s="14">
        <f t="shared" si="78"/>
        <v>0.50656507694649022</v>
      </c>
      <c r="AH356" s="12">
        <f t="shared" si="78"/>
        <v>0.45405511186780151</v>
      </c>
      <c r="AI356" s="15">
        <f t="shared" si="78"/>
        <v>0.36542262455006352</v>
      </c>
      <c r="AJ356" s="16">
        <f t="shared" si="78"/>
        <v>0.40501476129910502</v>
      </c>
      <c r="AK356" s="12">
        <f t="shared" si="78"/>
        <v>0.34151858070199126</v>
      </c>
      <c r="AL356" s="12">
        <f t="shared" si="78"/>
        <v>0.24028885907820893</v>
      </c>
    </row>
    <row r="357" spans="2:38" ht="22.05" customHeight="1" x14ac:dyDescent="0.3">
      <c r="B357" s="106"/>
      <c r="C357" s="10" t="s">
        <v>46</v>
      </c>
      <c r="D357" s="11" t="s">
        <v>150</v>
      </c>
      <c r="E357" s="12" t="s">
        <v>21</v>
      </c>
      <c r="F357" s="12">
        <f t="shared" si="61"/>
        <v>0.49882814268340442</v>
      </c>
      <c r="G357" s="12">
        <f t="shared" ref="G357:AL357" si="79">G$336*G125/100</f>
        <v>1.5376872231661107</v>
      </c>
      <c r="H357" s="12">
        <f t="shared" si="79"/>
        <v>8.1863261609550939</v>
      </c>
      <c r="I357" s="12">
        <f t="shared" si="79"/>
        <v>0.50198522962138792</v>
      </c>
      <c r="J357" s="12">
        <f t="shared" si="79"/>
        <v>1.5510818435986173</v>
      </c>
      <c r="K357" s="12">
        <f t="shared" si="79"/>
        <v>8.1733362302606203</v>
      </c>
      <c r="L357" s="12">
        <f t="shared" si="79"/>
        <v>0.48732923003471307</v>
      </c>
      <c r="M357" s="12">
        <f t="shared" si="79"/>
        <v>1.5031816589684635</v>
      </c>
      <c r="N357" s="13">
        <f t="shared" si="79"/>
        <v>7.8155541305619058</v>
      </c>
      <c r="O357" s="14">
        <f t="shared" si="79"/>
        <v>0.42732626993910394</v>
      </c>
      <c r="P357" s="12">
        <f t="shared" si="79"/>
        <v>1.2993176909676409</v>
      </c>
      <c r="Q357" s="12">
        <f t="shared" si="79"/>
        <v>6.9245204919888748</v>
      </c>
      <c r="R357" s="12">
        <f t="shared" si="79"/>
        <v>0.46013400098716062</v>
      </c>
      <c r="S357" s="12">
        <f t="shared" si="79"/>
        <v>1.4214492478489418</v>
      </c>
      <c r="T357" s="12">
        <f t="shared" si="79"/>
        <v>7.5895654467173745</v>
      </c>
      <c r="U357" s="12">
        <f t="shared" si="79"/>
        <v>0.4577558923214734</v>
      </c>
      <c r="V357" s="12">
        <f t="shared" si="79"/>
        <v>1.4154936100261737</v>
      </c>
      <c r="W357" s="15">
        <f t="shared" si="79"/>
        <v>7.4647328072205781</v>
      </c>
      <c r="X357" s="16">
        <f t="shared" si="79"/>
        <v>0.31283537682315371</v>
      </c>
      <c r="Y357" s="12">
        <f t="shared" si="79"/>
        <v>0.90400866429405158</v>
      </c>
      <c r="Z357" s="12">
        <f t="shared" si="79"/>
        <v>4.5725858799764065</v>
      </c>
      <c r="AA357" s="12">
        <f t="shared" si="79"/>
        <v>0.39951390086217059</v>
      </c>
      <c r="AB357" s="12">
        <f t="shared" si="79"/>
        <v>1.2217215834305712</v>
      </c>
      <c r="AC357" s="12">
        <f t="shared" si="79"/>
        <v>6.5700739945590865</v>
      </c>
      <c r="AD357" s="12">
        <f t="shared" si="79"/>
        <v>0.41890326965316838</v>
      </c>
      <c r="AE357" s="12">
        <f t="shared" si="79"/>
        <v>1.2962226670638595</v>
      </c>
      <c r="AF357" s="13">
        <f t="shared" si="79"/>
        <v>6.9449383596719017</v>
      </c>
      <c r="AG357" s="14">
        <f t="shared" si="79"/>
        <v>0.55588010943496879</v>
      </c>
      <c r="AH357" s="12">
        <f t="shared" si="79"/>
        <v>0.48942956544412392</v>
      </c>
      <c r="AI357" s="15">
        <f t="shared" si="79"/>
        <v>0.38365850365012799</v>
      </c>
      <c r="AJ357" s="16">
        <f t="shared" si="79"/>
        <v>0.44180475266067887</v>
      </c>
      <c r="AK357" s="12">
        <f t="shared" si="79"/>
        <v>0.36348095890849647</v>
      </c>
      <c r="AL357" s="12">
        <f t="shared" si="79"/>
        <v>0.24388097127079278</v>
      </c>
    </row>
    <row r="358" spans="2:38" ht="22.05" customHeight="1" x14ac:dyDescent="0.3">
      <c r="B358" s="106"/>
      <c r="C358" s="10" t="s">
        <v>47</v>
      </c>
      <c r="D358" s="11" t="s">
        <v>150</v>
      </c>
      <c r="E358" s="12" t="s">
        <v>21</v>
      </c>
      <c r="F358" s="87">
        <f>F$336*F126/100+0.001</f>
        <v>1E-3</v>
      </c>
      <c r="G358" s="87">
        <f t="shared" ref="G358:AL358" si="80">G$336*G126/100+0.001</f>
        <v>1E-3</v>
      </c>
      <c r="H358" s="87">
        <f t="shared" si="80"/>
        <v>1E-3</v>
      </c>
      <c r="I358" s="87">
        <f t="shared" si="80"/>
        <v>1E-3</v>
      </c>
      <c r="J358" s="87">
        <f t="shared" si="80"/>
        <v>1E-3</v>
      </c>
      <c r="K358" s="87">
        <f t="shared" si="80"/>
        <v>1E-3</v>
      </c>
      <c r="L358" s="87">
        <f t="shared" si="80"/>
        <v>1E-3</v>
      </c>
      <c r="M358" s="87">
        <f t="shared" si="80"/>
        <v>1E-3</v>
      </c>
      <c r="N358" s="93">
        <f t="shared" si="80"/>
        <v>1E-3</v>
      </c>
      <c r="O358" s="94">
        <f t="shared" si="80"/>
        <v>1E-3</v>
      </c>
      <c r="P358" s="87">
        <f t="shared" si="80"/>
        <v>1E-3</v>
      </c>
      <c r="Q358" s="87">
        <f t="shared" si="80"/>
        <v>1E-3</v>
      </c>
      <c r="R358" s="87">
        <f t="shared" si="80"/>
        <v>1E-3</v>
      </c>
      <c r="S358" s="87">
        <f t="shared" si="80"/>
        <v>1E-3</v>
      </c>
      <c r="T358" s="87">
        <f t="shared" si="80"/>
        <v>1E-3</v>
      </c>
      <c r="U358" s="87">
        <f t="shared" si="80"/>
        <v>1E-3</v>
      </c>
      <c r="V358" s="87">
        <f t="shared" si="80"/>
        <v>1E-3</v>
      </c>
      <c r="W358" s="95">
        <f t="shared" si="80"/>
        <v>1E-3</v>
      </c>
      <c r="X358" s="96">
        <f t="shared" si="80"/>
        <v>1E-3</v>
      </c>
      <c r="Y358" s="87">
        <f t="shared" si="80"/>
        <v>1E-3</v>
      </c>
      <c r="Z358" s="87">
        <f t="shared" si="80"/>
        <v>1E-3</v>
      </c>
      <c r="AA358" s="87">
        <f t="shared" si="80"/>
        <v>1E-3</v>
      </c>
      <c r="AB358" s="87">
        <f t="shared" si="80"/>
        <v>1E-3</v>
      </c>
      <c r="AC358" s="87">
        <f t="shared" si="80"/>
        <v>1E-3</v>
      </c>
      <c r="AD358" s="87">
        <f t="shared" si="80"/>
        <v>1E-3</v>
      </c>
      <c r="AE358" s="87">
        <f t="shared" si="80"/>
        <v>1E-3</v>
      </c>
      <c r="AF358" s="93">
        <f t="shared" si="80"/>
        <v>1E-3</v>
      </c>
      <c r="AG358" s="94">
        <f t="shared" si="80"/>
        <v>1E-3</v>
      </c>
      <c r="AH358" s="87">
        <f t="shared" si="80"/>
        <v>1E-3</v>
      </c>
      <c r="AI358" s="95">
        <f t="shared" si="80"/>
        <v>1E-3</v>
      </c>
      <c r="AJ358" s="96">
        <f t="shared" si="80"/>
        <v>1E-3</v>
      </c>
      <c r="AK358" s="87">
        <f t="shared" si="80"/>
        <v>1E-3</v>
      </c>
      <c r="AL358" s="87">
        <f t="shared" si="80"/>
        <v>1E-3</v>
      </c>
    </row>
    <row r="359" spans="2:38" ht="22.05" customHeight="1" x14ac:dyDescent="0.3">
      <c r="B359" s="106"/>
      <c r="C359" s="10" t="s">
        <v>48</v>
      </c>
      <c r="D359" s="11" t="s">
        <v>150</v>
      </c>
      <c r="E359" s="12" t="s">
        <v>21</v>
      </c>
      <c r="F359" s="12">
        <f t="shared" si="61"/>
        <v>7.9022645770846861E-2</v>
      </c>
      <c r="G359" s="12">
        <f t="shared" ref="G359:AL359" si="81">G$336*G127/100</f>
        <v>0.2318837919956537</v>
      </c>
      <c r="H359" s="12">
        <f t="shared" si="81"/>
        <v>1.2172559446873701</v>
      </c>
      <c r="I359" s="12">
        <f t="shared" si="81"/>
        <v>8.0379382013075221E-2</v>
      </c>
      <c r="J359" s="12">
        <f t="shared" si="81"/>
        <v>0.23614930783672022</v>
      </c>
      <c r="K359" s="12">
        <f t="shared" si="81"/>
        <v>1.2249217577320541</v>
      </c>
      <c r="L359" s="12">
        <f t="shared" si="81"/>
        <v>7.8460732709925873E-2</v>
      </c>
      <c r="M359" s="12">
        <f t="shared" si="81"/>
        <v>0.22993697784752543</v>
      </c>
      <c r="N359" s="13">
        <f t="shared" si="81"/>
        <v>1.1759392067559675</v>
      </c>
      <c r="O359" s="14">
        <f t="shared" si="81"/>
        <v>6.6129196452724776E-2</v>
      </c>
      <c r="P359" s="12">
        <f t="shared" si="81"/>
        <v>0.19167054567926001</v>
      </c>
      <c r="Q359" s="12">
        <f t="shared" si="81"/>
        <v>1.0107802047804089</v>
      </c>
      <c r="R359" s="12">
        <f t="shared" si="81"/>
        <v>7.3069898976532655E-2</v>
      </c>
      <c r="S359" s="12">
        <f t="shared" si="81"/>
        <v>0.21479732460078785</v>
      </c>
      <c r="T359" s="12">
        <f t="shared" si="81"/>
        <v>1.1304760853816107</v>
      </c>
      <c r="U359" s="12">
        <f t="shared" si="81"/>
        <v>7.3364021954382658E-2</v>
      </c>
      <c r="V359" s="12">
        <f t="shared" si="81"/>
        <v>0.21568233263559147</v>
      </c>
      <c r="W359" s="15">
        <f t="shared" si="81"/>
        <v>1.1196382706053638</v>
      </c>
      <c r="X359" s="16">
        <f t="shared" si="81"/>
        <v>4.574462682140884E-2</v>
      </c>
      <c r="Y359" s="12">
        <f t="shared" si="81"/>
        <v>0.1261158474844504</v>
      </c>
      <c r="Z359" s="12">
        <f t="shared" si="81"/>
        <v>0.6349850968634364</v>
      </c>
      <c r="AA359" s="12">
        <f t="shared" si="81"/>
        <v>6.2280320969318688E-2</v>
      </c>
      <c r="AB359" s="12">
        <f t="shared" si="81"/>
        <v>0.18139106905965321</v>
      </c>
      <c r="AC359" s="12">
        <f t="shared" si="81"/>
        <v>0.96412872167847818</v>
      </c>
      <c r="AD359" s="12">
        <f t="shared" si="81"/>
        <v>6.662482659807259E-2</v>
      </c>
      <c r="AE359" s="12">
        <f t="shared" si="81"/>
        <v>0.19614097519041643</v>
      </c>
      <c r="AF359" s="13">
        <f t="shared" si="81"/>
        <v>1.0357199370404515</v>
      </c>
      <c r="AG359" s="14">
        <f t="shared" si="81"/>
        <v>8.8103181102265588E-2</v>
      </c>
      <c r="AH359" s="12">
        <f t="shared" si="81"/>
        <v>7.6144374210602592E-2</v>
      </c>
      <c r="AI359" s="15">
        <f t="shared" si="81"/>
        <v>5.7117636634144035E-2</v>
      </c>
      <c r="AJ359" s="16">
        <f t="shared" si="81"/>
        <v>6.9921853142124901E-2</v>
      </c>
      <c r="AK359" s="12">
        <f t="shared" si="81"/>
        <v>5.5782147136490927E-2</v>
      </c>
      <c r="AL359" s="12">
        <f t="shared" si="81"/>
        <v>3.4836000930238177E-2</v>
      </c>
    </row>
    <row r="360" spans="2:38" ht="22.05" customHeight="1" x14ac:dyDescent="0.3">
      <c r="B360" s="106"/>
      <c r="C360" s="10" t="s">
        <v>49</v>
      </c>
      <c r="D360" s="11" t="s">
        <v>150</v>
      </c>
      <c r="E360" s="12" t="s">
        <v>21</v>
      </c>
      <c r="F360" s="12">
        <f t="shared" si="61"/>
        <v>2.1329912046606555E-2</v>
      </c>
      <c r="G360" s="12">
        <f t="shared" ref="G360:AL360" si="82">G$336*G128/100</f>
        <v>6.3759460505103935E-2</v>
      </c>
      <c r="H360" s="12">
        <f t="shared" si="82"/>
        <v>0.33638768382130535</v>
      </c>
      <c r="I360" s="12">
        <f t="shared" si="82"/>
        <v>2.1855721672921605E-2</v>
      </c>
      <c r="J360" s="12">
        <f t="shared" si="82"/>
        <v>6.5183208433410453E-2</v>
      </c>
      <c r="K360" s="12">
        <f t="shared" si="82"/>
        <v>0.33996546502004116</v>
      </c>
      <c r="L360" s="12">
        <f t="shared" si="82"/>
        <v>2.145257421994564E-2</v>
      </c>
      <c r="M360" s="12">
        <f t="shared" si="82"/>
        <v>6.3683297547064185E-2</v>
      </c>
      <c r="N360" s="13">
        <f t="shared" si="82"/>
        <v>0.32753479857116113</v>
      </c>
      <c r="O360" s="14">
        <f t="shared" si="82"/>
        <v>1.7617122786528338E-2</v>
      </c>
      <c r="P360" s="12">
        <f t="shared" si="82"/>
        <v>5.2374733610534623E-2</v>
      </c>
      <c r="Q360" s="12">
        <f t="shared" si="82"/>
        <v>0.27732961291130459</v>
      </c>
      <c r="R360" s="12">
        <f t="shared" si="82"/>
        <v>1.9717075528559905E-2</v>
      </c>
      <c r="S360" s="12">
        <f t="shared" si="82"/>
        <v>5.9028785497536679E-2</v>
      </c>
      <c r="T360" s="12">
        <f t="shared" si="82"/>
        <v>0.31226995118927503</v>
      </c>
      <c r="U360" s="12">
        <f t="shared" si="82"/>
        <v>1.9941744286009613E-2</v>
      </c>
      <c r="V360" s="12">
        <f t="shared" si="82"/>
        <v>5.9516089781487855E-2</v>
      </c>
      <c r="W360" s="15">
        <f t="shared" si="82"/>
        <v>0.31066734645869198</v>
      </c>
      <c r="X360" s="16">
        <f t="shared" si="82"/>
        <v>1.178130575932344E-2</v>
      </c>
      <c r="Y360" s="12">
        <f t="shared" si="82"/>
        <v>3.385040386654762E-2</v>
      </c>
      <c r="Z360" s="12">
        <f t="shared" si="82"/>
        <v>0.17171935712160954</v>
      </c>
      <c r="AA360" s="12">
        <f t="shared" si="82"/>
        <v>1.6601551063641817E-2</v>
      </c>
      <c r="AB360" s="12">
        <f t="shared" si="82"/>
        <v>4.9533692814657852E-2</v>
      </c>
      <c r="AC360" s="12">
        <f t="shared" si="82"/>
        <v>0.26442148628392825</v>
      </c>
      <c r="AD360" s="12">
        <f t="shared" si="82"/>
        <v>1.796647897880101E-2</v>
      </c>
      <c r="AE360" s="12">
        <f t="shared" si="82"/>
        <v>5.3866551375871492E-2</v>
      </c>
      <c r="AF360" s="13">
        <f t="shared" si="82"/>
        <v>0.28593182664505168</v>
      </c>
      <c r="AG360" s="14">
        <f t="shared" si="82"/>
        <v>2.3819286756812833E-2</v>
      </c>
      <c r="AH360" s="12">
        <f t="shared" si="82"/>
        <v>2.036601923834374E-2</v>
      </c>
      <c r="AI360" s="15">
        <f t="shared" si="82"/>
        <v>1.4955457705557285E-2</v>
      </c>
      <c r="AJ360" s="16">
        <f t="shared" si="82"/>
        <v>1.8838920239271559E-2</v>
      </c>
      <c r="AK360" s="12">
        <f t="shared" si="82"/>
        <v>1.4781798996055839E-2</v>
      </c>
      <c r="AL360" s="12">
        <f t="shared" si="82"/>
        <v>8.779134567484791E-3</v>
      </c>
    </row>
    <row r="361" spans="2:38" ht="22.05" customHeight="1" x14ac:dyDescent="0.3">
      <c r="B361" s="106"/>
      <c r="C361" s="10" t="s">
        <v>50</v>
      </c>
      <c r="D361" s="11" t="s">
        <v>150</v>
      </c>
      <c r="E361" s="12" t="s">
        <v>21</v>
      </c>
      <c r="F361" s="12">
        <f t="shared" si="61"/>
        <v>1.2044956627533944E-5</v>
      </c>
      <c r="G361" s="12">
        <f t="shared" ref="G361:AL361" si="83">G$336*G129/100</f>
        <v>5.579475209654337E-5</v>
      </c>
      <c r="H361" s="12">
        <f t="shared" si="83"/>
        <v>4.7465930938099781E-4</v>
      </c>
      <c r="I361" s="12">
        <f t="shared" si="83"/>
        <v>1.2945664345847818E-5</v>
      </c>
      <c r="J361" s="12">
        <f t="shared" si="83"/>
        <v>5.9820444278286388E-5</v>
      </c>
      <c r="K361" s="12">
        <f t="shared" si="83"/>
        <v>4.9847972465053264E-4</v>
      </c>
      <c r="L361" s="12">
        <f t="shared" si="83"/>
        <v>1.3143775629117539E-5</v>
      </c>
      <c r="M361" s="12">
        <f t="shared" si="83"/>
        <v>6.0301472308992715E-5</v>
      </c>
      <c r="N361" s="13">
        <f t="shared" si="83"/>
        <v>4.9104127319173736E-4</v>
      </c>
      <c r="O361" s="14">
        <f t="shared" si="83"/>
        <v>9.0969211634566404E-6</v>
      </c>
      <c r="P361" s="12">
        <f t="shared" si="83"/>
        <v>4.1892932542439602E-5</v>
      </c>
      <c r="Q361" s="12">
        <f t="shared" si="83"/>
        <v>3.6486199214518086E-4</v>
      </c>
      <c r="R361" s="12">
        <f t="shared" si="83"/>
        <v>1.118816909398152E-5</v>
      </c>
      <c r="S361" s="12">
        <f t="shared" si="83"/>
        <v>5.1904986459826926E-5</v>
      </c>
      <c r="T361" s="12">
        <f t="shared" si="83"/>
        <v>4.4230082173277673E-4</v>
      </c>
      <c r="U361" s="12">
        <f t="shared" si="83"/>
        <v>1.1839994899803334E-5</v>
      </c>
      <c r="V361" s="12">
        <f t="shared" si="83"/>
        <v>5.4743083661507342E-5</v>
      </c>
      <c r="W361" s="15">
        <f t="shared" si="83"/>
        <v>4.5624790364622329E-4</v>
      </c>
      <c r="X361" s="16">
        <f t="shared" si="83"/>
        <v>5.1231442270227061E-6</v>
      </c>
      <c r="Y361" s="12">
        <f t="shared" si="83"/>
        <v>2.2466501152178077E-5</v>
      </c>
      <c r="Z361" s="12">
        <f t="shared" si="83"/>
        <v>1.8991655241753269E-4</v>
      </c>
      <c r="AA361" s="12">
        <f t="shared" si="83"/>
        <v>8.6904302889702682E-6</v>
      </c>
      <c r="AB361" s="12">
        <f t="shared" si="83"/>
        <v>4.0180378857724372E-5</v>
      </c>
      <c r="AC361" s="12">
        <f t="shared" si="83"/>
        <v>3.5175910304968629E-4</v>
      </c>
      <c r="AD361" s="12">
        <f t="shared" si="83"/>
        <v>1.0217788187360382E-5</v>
      </c>
      <c r="AE361" s="12">
        <f t="shared" si="83"/>
        <v>4.7476403137278521E-5</v>
      </c>
      <c r="AF361" s="13">
        <f t="shared" si="83"/>
        <v>4.057960602664195E-4</v>
      </c>
      <c r="AG361" s="14">
        <f t="shared" si="83"/>
        <v>1.3570384583988367E-5</v>
      </c>
      <c r="AH361" s="12">
        <f t="shared" si="83"/>
        <v>1.0779543026940145E-5</v>
      </c>
      <c r="AI361" s="15">
        <f t="shared" si="83"/>
        <v>6.885017796313641E-6</v>
      </c>
      <c r="AJ361" s="16">
        <f t="shared" si="83"/>
        <v>1.0527271831709641E-5</v>
      </c>
      <c r="AK361" s="12">
        <f t="shared" si="83"/>
        <v>7.3780800580290202E-6</v>
      </c>
      <c r="AL361" s="12">
        <f t="shared" si="83"/>
        <v>3.5311145114074391E-6</v>
      </c>
    </row>
    <row r="362" spans="2:38" ht="22.05" customHeight="1" x14ac:dyDescent="0.3">
      <c r="B362" s="106"/>
      <c r="C362" s="10" t="s">
        <v>51</v>
      </c>
      <c r="D362" s="11" t="s">
        <v>150</v>
      </c>
      <c r="E362" s="12" t="s">
        <v>21</v>
      </c>
      <c r="F362" s="12">
        <f t="shared" si="61"/>
        <v>7.944863953218962E-3</v>
      </c>
      <c r="G362" s="12">
        <f t="shared" ref="G362:AL362" si="84">G$336*G130/100</f>
        <v>2.528007501367285E-2</v>
      </c>
      <c r="H362" s="12">
        <f t="shared" si="84"/>
        <v>0.14312168425230254</v>
      </c>
      <c r="I362" s="12">
        <f t="shared" si="84"/>
        <v>8.2965620311614453E-3</v>
      </c>
      <c r="J362" s="12">
        <f t="shared" si="84"/>
        <v>2.6143995779075588E-2</v>
      </c>
      <c r="K362" s="12">
        <f t="shared" si="84"/>
        <v>0.14549602272785131</v>
      </c>
      <c r="L362" s="12">
        <f t="shared" si="84"/>
        <v>8.2401378642255399E-3</v>
      </c>
      <c r="M362" s="12">
        <f t="shared" si="84"/>
        <v>2.5717614866431072E-2</v>
      </c>
      <c r="N362" s="13">
        <f t="shared" si="84"/>
        <v>0.14066612204487822</v>
      </c>
      <c r="O362" s="14">
        <f t="shared" si="84"/>
        <v>6.3169963687615717E-3</v>
      </c>
      <c r="P362" s="12">
        <f t="shared" si="84"/>
        <v>2.0062445768812866E-2</v>
      </c>
      <c r="Q362" s="12">
        <f t="shared" si="84"/>
        <v>0.11639671144886922</v>
      </c>
      <c r="R362" s="12">
        <f t="shared" si="84"/>
        <v>7.3551942036329809E-3</v>
      </c>
      <c r="S362" s="12">
        <f t="shared" si="84"/>
        <v>2.3414859510167488E-2</v>
      </c>
      <c r="T362" s="12">
        <f t="shared" si="84"/>
        <v>0.13286069912830492</v>
      </c>
      <c r="U362" s="12">
        <f t="shared" si="84"/>
        <v>7.5708082513002237E-3</v>
      </c>
      <c r="V362" s="12">
        <f t="shared" si="84"/>
        <v>2.3863613216580499E-2</v>
      </c>
      <c r="W362" s="15">
        <f t="shared" si="84"/>
        <v>0.13291812999941979</v>
      </c>
      <c r="X362" s="16">
        <f t="shared" si="84"/>
        <v>3.8566095558154032E-3</v>
      </c>
      <c r="Y362" s="12">
        <f t="shared" si="84"/>
        <v>1.2008466280977599E-2</v>
      </c>
      <c r="Z362" s="12">
        <f t="shared" si="84"/>
        <v>6.9174161615226618E-2</v>
      </c>
      <c r="AA362" s="12">
        <f t="shared" si="84"/>
        <v>5.9946959690231547E-3</v>
      </c>
      <c r="AB362" s="12">
        <f t="shared" si="84"/>
        <v>1.9091267978150819E-2</v>
      </c>
      <c r="AC362" s="12">
        <f t="shared" si="84"/>
        <v>0.11117795745680899</v>
      </c>
      <c r="AD362" s="12">
        <f t="shared" si="84"/>
        <v>6.7043126253852146E-3</v>
      </c>
      <c r="AE362" s="12">
        <f t="shared" si="84"/>
        <v>2.1361810612270941E-2</v>
      </c>
      <c r="AF362" s="13">
        <f t="shared" si="84"/>
        <v>0.12161827956476857</v>
      </c>
      <c r="AG362" s="14">
        <f t="shared" si="84"/>
        <v>8.9019628851182645E-3</v>
      </c>
      <c r="AH362" s="12">
        <f t="shared" si="84"/>
        <v>7.3818616451382622E-3</v>
      </c>
      <c r="AI362" s="15">
        <f t="shared" si="84"/>
        <v>5.0512139155721621E-3</v>
      </c>
      <c r="AJ362" s="16">
        <f t="shared" si="84"/>
        <v>6.9889687499406928E-3</v>
      </c>
      <c r="AK362" s="12">
        <f t="shared" si="84"/>
        <v>5.2206066840317974E-3</v>
      </c>
      <c r="AL362" s="12">
        <f t="shared" si="84"/>
        <v>2.7613108017575747E-3</v>
      </c>
    </row>
    <row r="363" spans="2:38" ht="22.05" customHeight="1" x14ac:dyDescent="0.3">
      <c r="B363" s="106"/>
      <c r="C363" s="10" t="s">
        <v>52</v>
      </c>
      <c r="D363" s="11" t="s">
        <v>150</v>
      </c>
      <c r="E363" s="12" t="s">
        <v>21</v>
      </c>
      <c r="F363" s="12">
        <f t="shared" si="61"/>
        <v>7.2379513569708034E-5</v>
      </c>
      <c r="G363" s="12">
        <f t="shared" ref="G363:AL363" si="85">G$336*G131/100</f>
        <v>3.3692251995942217E-4</v>
      </c>
      <c r="H363" s="12">
        <f t="shared" si="85"/>
        <v>2.9214295383725992E-3</v>
      </c>
      <c r="I363" s="12">
        <f t="shared" si="85"/>
        <v>7.8414210833514314E-5</v>
      </c>
      <c r="J363" s="12">
        <f t="shared" si="85"/>
        <v>3.6504993829510654E-4</v>
      </c>
      <c r="K363" s="12">
        <f t="shared" si="85"/>
        <v>3.0852543476787269E-3</v>
      </c>
      <c r="L363" s="12">
        <f t="shared" si="85"/>
        <v>8.0229237119035094E-5</v>
      </c>
      <c r="M363" s="12">
        <f t="shared" si="85"/>
        <v>3.7271447196758449E-4</v>
      </c>
      <c r="N363" s="13">
        <f t="shared" si="85"/>
        <v>3.0668712580800422E-3</v>
      </c>
      <c r="O363" s="14">
        <f t="shared" si="85"/>
        <v>5.4161231435636882E-5</v>
      </c>
      <c r="P363" s="12">
        <f t="shared" si="85"/>
        <v>2.5188289473350537E-4</v>
      </c>
      <c r="Q363" s="12">
        <f t="shared" si="85"/>
        <v>2.2067137799624812E-3</v>
      </c>
      <c r="R363" s="12">
        <f t="shared" si="85"/>
        <v>6.7094383127679137E-5</v>
      </c>
      <c r="S363" s="12">
        <f t="shared" si="85"/>
        <v>3.1277861563121185E-4</v>
      </c>
      <c r="T363" s="12">
        <f t="shared" si="85"/>
        <v>2.7203639740726216E-3</v>
      </c>
      <c r="U363" s="12">
        <f t="shared" si="85"/>
        <v>7.1658116259485651E-5</v>
      </c>
      <c r="V363" s="12">
        <f t="shared" si="85"/>
        <v>3.3398562262780291E-4</v>
      </c>
      <c r="W363" s="15">
        <f t="shared" si="85"/>
        <v>2.8226724394627735E-3</v>
      </c>
      <c r="X363" s="16">
        <f t="shared" si="85"/>
        <v>3.0232500360039691E-5</v>
      </c>
      <c r="Y363" s="12">
        <f t="shared" si="85"/>
        <v>1.3264533314803691E-4</v>
      </c>
      <c r="Z363" s="12">
        <f t="shared" si="85"/>
        <v>1.1281191385479697E-3</v>
      </c>
      <c r="AA363" s="12">
        <f t="shared" si="85"/>
        <v>5.1527869458600782E-5</v>
      </c>
      <c r="AB363" s="12">
        <f t="shared" si="85"/>
        <v>2.4051691210666428E-4</v>
      </c>
      <c r="AC363" s="12">
        <f t="shared" si="85"/>
        <v>2.1243480862233005E-3</v>
      </c>
      <c r="AD363" s="12">
        <f t="shared" si="85"/>
        <v>6.1149938513426229E-5</v>
      </c>
      <c r="AE363" s="12">
        <f t="shared" si="85"/>
        <v>2.8550944747235852E-4</v>
      </c>
      <c r="AF363" s="13">
        <f t="shared" si="85"/>
        <v>2.492287212411876E-3</v>
      </c>
      <c r="AG363" s="14">
        <f t="shared" si="85"/>
        <v>8.1752519107434026E-5</v>
      </c>
      <c r="AH363" s="12">
        <f t="shared" si="85"/>
        <v>6.43943014707853E-5</v>
      </c>
      <c r="AI363" s="15">
        <f t="shared" si="85"/>
        <v>4.0828516887960672E-5</v>
      </c>
      <c r="AJ363" s="16">
        <f t="shared" si="85"/>
        <v>6.3095401891415321E-5</v>
      </c>
      <c r="AK363" s="12">
        <f t="shared" si="85"/>
        <v>4.3769737374968153E-5</v>
      </c>
      <c r="AL363" s="12">
        <f t="shared" si="85"/>
        <v>2.0779857132191566E-5</v>
      </c>
    </row>
    <row r="364" spans="2:38" ht="22.05" customHeight="1" x14ac:dyDescent="0.3">
      <c r="B364" s="106"/>
      <c r="C364" s="10" t="s">
        <v>53</v>
      </c>
      <c r="D364" s="11" t="s">
        <v>150</v>
      </c>
      <c r="E364" s="12" t="s">
        <v>21</v>
      </c>
      <c r="F364" s="12">
        <f t="shared" si="61"/>
        <v>3.2876317307223254E-7</v>
      </c>
      <c r="G364" s="12">
        <f t="shared" ref="G364:AL364" si="86">G$336*G132/100</f>
        <v>2.0453671376475152E-6</v>
      </c>
      <c r="H364" s="12">
        <f t="shared" si="86"/>
        <v>2.7749862423698995E-5</v>
      </c>
      <c r="I364" s="12">
        <f t="shared" si="86"/>
        <v>3.6843888822963092E-7</v>
      </c>
      <c r="J364" s="12">
        <f t="shared" si="86"/>
        <v>2.2682188703348933E-6</v>
      </c>
      <c r="K364" s="12">
        <f t="shared" si="86"/>
        <v>3.0272542923995953E-5</v>
      </c>
      <c r="L364" s="12">
        <f t="shared" si="86"/>
        <v>3.8831660201381641E-7</v>
      </c>
      <c r="M364" s="12">
        <f t="shared" si="86"/>
        <v>2.3565810068230403E-6</v>
      </c>
      <c r="N364" s="13">
        <f t="shared" si="86"/>
        <v>3.0771375967967751E-5</v>
      </c>
      <c r="O364" s="14">
        <f t="shared" si="86"/>
        <v>2.3616648779736134E-7</v>
      </c>
      <c r="P364" s="12">
        <f t="shared" si="86"/>
        <v>1.4414502432136714E-6</v>
      </c>
      <c r="Q364" s="12">
        <f t="shared" si="86"/>
        <v>1.9937777305930538E-5</v>
      </c>
      <c r="R364" s="12">
        <f t="shared" si="86"/>
        <v>3.0465272190065462E-7</v>
      </c>
      <c r="S364" s="12">
        <f t="shared" si="86"/>
        <v>1.8994168387485618E-6</v>
      </c>
      <c r="T364" s="12">
        <f t="shared" si="86"/>
        <v>2.5889569353076213E-5</v>
      </c>
      <c r="U364" s="12">
        <f t="shared" si="86"/>
        <v>3.3677866634828233E-7</v>
      </c>
      <c r="V364" s="12">
        <f t="shared" si="86"/>
        <v>2.0751558163574867E-6</v>
      </c>
      <c r="W364" s="15">
        <f t="shared" si="86"/>
        <v>2.7739415166890846E-5</v>
      </c>
      <c r="X364" s="16">
        <f t="shared" si="86"/>
        <v>1.2271589790414268E-7</v>
      </c>
      <c r="Y364" s="12">
        <f t="shared" si="86"/>
        <v>6.8336521867202496E-7</v>
      </c>
      <c r="Z364" s="12">
        <f t="shared" si="86"/>
        <v>8.7582398149548391E-6</v>
      </c>
      <c r="AA364" s="12">
        <f t="shared" si="86"/>
        <v>2.2518877383659368E-7</v>
      </c>
      <c r="AB364" s="12">
        <f t="shared" si="86"/>
        <v>1.3858301955230779E-6</v>
      </c>
      <c r="AC364" s="12">
        <f t="shared" si="86"/>
        <v>1.9408578649625175E-5</v>
      </c>
      <c r="AD364" s="12">
        <f t="shared" si="86"/>
        <v>2.7728601545910886E-7</v>
      </c>
      <c r="AE364" s="12">
        <f t="shared" si="86"/>
        <v>1.7327479791104076E-6</v>
      </c>
      <c r="AF364" s="13">
        <f t="shared" si="86"/>
        <v>2.3736729240833075E-5</v>
      </c>
      <c r="AG364" s="14">
        <f t="shared" si="86"/>
        <v>3.7356346886478951E-7</v>
      </c>
      <c r="AH364" s="12">
        <f t="shared" si="86"/>
        <v>2.844073071208272E-7</v>
      </c>
      <c r="AI364" s="15">
        <f t="shared" si="86"/>
        <v>1.7021520297621649E-7</v>
      </c>
      <c r="AJ364" s="16">
        <f t="shared" si="86"/>
        <v>2.8471164616864209E-7</v>
      </c>
      <c r="AK364" s="12">
        <f t="shared" si="86"/>
        <v>1.8772491110674859E-7</v>
      </c>
      <c r="AL364" s="12">
        <f t="shared" si="86"/>
        <v>8.0869356230540731E-8</v>
      </c>
    </row>
    <row r="365" spans="2:38" ht="22.05" customHeight="1" x14ac:dyDescent="0.3">
      <c r="B365" s="106"/>
      <c r="C365" s="10" t="s">
        <v>54</v>
      </c>
      <c r="D365" s="11" t="s">
        <v>150</v>
      </c>
      <c r="E365" s="12" t="s">
        <v>21</v>
      </c>
      <c r="F365" s="12">
        <f t="shared" si="61"/>
        <v>1.3638474461184365E-8</v>
      </c>
      <c r="G365" s="12">
        <f t="shared" ref="G365:AL365" si="87">G$336*G133/100</f>
        <v>8.7318512088991312E-8</v>
      </c>
      <c r="H365" s="12">
        <f t="shared" si="87"/>
        <v>1.4100728626156817E-6</v>
      </c>
      <c r="I365" s="12">
        <f t="shared" si="87"/>
        <v>1.5450827742819895E-8</v>
      </c>
      <c r="J365" s="12">
        <f t="shared" si="87"/>
        <v>9.9236558401405316E-8</v>
      </c>
      <c r="K365" s="12">
        <f t="shared" si="87"/>
        <v>1.5659292726161428E-6</v>
      </c>
      <c r="L365" s="12">
        <f t="shared" si="87"/>
        <v>1.6346832221467762E-8</v>
      </c>
      <c r="M365" s="12">
        <f t="shared" si="87"/>
        <v>1.0455750027273357E-7</v>
      </c>
      <c r="N365" s="13">
        <f t="shared" si="87"/>
        <v>1.605390783346125E-6</v>
      </c>
      <c r="O365" s="14">
        <f t="shared" si="87"/>
        <v>9.5511475291910182E-9</v>
      </c>
      <c r="P365" s="12">
        <f t="shared" si="87"/>
        <v>5.9844438539875008E-8</v>
      </c>
      <c r="Q365" s="12">
        <f t="shared" si="87"/>
        <v>9.7913247842916613E-7</v>
      </c>
      <c r="R365" s="12">
        <f t="shared" si="87"/>
        <v>1.2688267220663203E-8</v>
      </c>
      <c r="S365" s="12">
        <f t="shared" si="87"/>
        <v>8.1453513902189645E-8</v>
      </c>
      <c r="T365" s="12">
        <f t="shared" si="87"/>
        <v>1.3213768670434772E-6</v>
      </c>
      <c r="U365" s="12">
        <f t="shared" si="87"/>
        <v>1.4146371288100217E-8</v>
      </c>
      <c r="V365" s="12">
        <f t="shared" si="87"/>
        <v>9.0987152921592415E-8</v>
      </c>
      <c r="W365" s="15">
        <f t="shared" si="87"/>
        <v>1.4378603874699333E-6</v>
      </c>
      <c r="X365" s="16">
        <f t="shared" si="87"/>
        <v>4.4065431444499111E-9</v>
      </c>
      <c r="Y365" s="12">
        <f t="shared" si="87"/>
        <v>2.5719289226221625E-8</v>
      </c>
      <c r="Z365" s="12">
        <f t="shared" si="87"/>
        <v>3.9011777013880039E-7</v>
      </c>
      <c r="AA365" s="12">
        <f t="shared" si="87"/>
        <v>9.2079252454489224E-9</v>
      </c>
      <c r="AB365" s="12">
        <f t="shared" si="87"/>
        <v>5.8054787450588131E-8</v>
      </c>
      <c r="AC365" s="12">
        <f t="shared" si="87"/>
        <v>9.5994384481076525E-7</v>
      </c>
      <c r="AD365" s="12">
        <f t="shared" si="87"/>
        <v>1.1581497691823172E-8</v>
      </c>
      <c r="AE365" s="12">
        <f t="shared" si="87"/>
        <v>7.4529902158123854E-8</v>
      </c>
      <c r="AF365" s="13">
        <f t="shared" si="87"/>
        <v>1.2152158981020023E-6</v>
      </c>
      <c r="AG365" s="14">
        <f t="shared" si="87"/>
        <v>1.5491375938177041E-8</v>
      </c>
      <c r="AH365" s="12">
        <f t="shared" si="87"/>
        <v>1.1568026681487025E-8</v>
      </c>
      <c r="AI365" s="15">
        <f t="shared" si="87"/>
        <v>6.3451815995956161E-9</v>
      </c>
      <c r="AJ365" s="16">
        <f t="shared" si="87"/>
        <v>1.1808748443550673E-8</v>
      </c>
      <c r="AK365" s="12">
        <f t="shared" si="87"/>
        <v>7.4433395682389304E-9</v>
      </c>
      <c r="AL365" s="12">
        <f t="shared" si="87"/>
        <v>2.7962072540431494E-9</v>
      </c>
    </row>
    <row r="366" spans="2:38" ht="22.05" customHeight="1" x14ac:dyDescent="0.3">
      <c r="B366" s="106"/>
      <c r="C366" s="10" t="s">
        <v>55</v>
      </c>
      <c r="D366" s="11" t="s">
        <v>150</v>
      </c>
      <c r="E366" s="12" t="s">
        <v>21</v>
      </c>
      <c r="F366" s="12">
        <f t="shared" si="61"/>
        <v>2.4388625512361877E-10</v>
      </c>
      <c r="G366" s="12">
        <f t="shared" ref="G366:AL366" si="88">G$336*G134/100</f>
        <v>1.8523968858500553E-9</v>
      </c>
      <c r="H366" s="12">
        <f t="shared" si="88"/>
        <v>4.1775550823909555E-8</v>
      </c>
      <c r="I366" s="12">
        <f t="shared" si="88"/>
        <v>2.85075278171705E-10</v>
      </c>
      <c r="J366" s="12">
        <f t="shared" si="88"/>
        <v>2.1604680071515408E-9</v>
      </c>
      <c r="K366" s="12">
        <f t="shared" si="88"/>
        <v>4.7171045512805886E-8</v>
      </c>
      <c r="L366" s="12">
        <f t="shared" si="88"/>
        <v>3.0817194886746503E-10</v>
      </c>
      <c r="M366" s="12">
        <f t="shared" si="88"/>
        <v>2.3126172480419313E-9</v>
      </c>
      <c r="N366" s="13">
        <f t="shared" si="88"/>
        <v>4.8744132495001024E-8</v>
      </c>
      <c r="O366" s="14">
        <f t="shared" si="88"/>
        <v>1.6098788819208747E-10</v>
      </c>
      <c r="P366" s="12">
        <f t="shared" si="88"/>
        <v>1.2020085179632784E-9</v>
      </c>
      <c r="Q366" s="12">
        <f t="shared" si="88"/>
        <v>2.7817000451171385E-8</v>
      </c>
      <c r="R366" s="12">
        <f t="shared" si="88"/>
        <v>2.2684447923392603E-10</v>
      </c>
      <c r="S366" s="12">
        <f t="shared" si="88"/>
        <v>1.7281926566072187E-9</v>
      </c>
      <c r="T366" s="12">
        <f t="shared" si="88"/>
        <v>3.9177763971804086E-8</v>
      </c>
      <c r="U366" s="12">
        <f t="shared" si="88"/>
        <v>2.6067127033007423E-10</v>
      </c>
      <c r="V366" s="12">
        <f t="shared" si="88"/>
        <v>1.9785350427108561E-9</v>
      </c>
      <c r="W366" s="15">
        <f t="shared" si="88"/>
        <v>4.3277600261702612E-8</v>
      </c>
      <c r="X366" s="16">
        <f t="shared" si="88"/>
        <v>7.0106053750484989E-11</v>
      </c>
      <c r="Y366" s="12">
        <f t="shared" si="88"/>
        <v>4.7865806784298176E-10</v>
      </c>
      <c r="Z366" s="12">
        <f t="shared" si="88"/>
        <v>1.0077270754175903E-8</v>
      </c>
      <c r="AA366" s="12">
        <f t="shared" si="88"/>
        <v>1.5605848749312343E-10</v>
      </c>
      <c r="AB366" s="12">
        <f t="shared" si="88"/>
        <v>1.173866028486662E-9</v>
      </c>
      <c r="AC366" s="12">
        <f t="shared" si="88"/>
        <v>2.7478522904369333E-8</v>
      </c>
      <c r="AD366" s="12">
        <f t="shared" si="88"/>
        <v>2.0668121263685634E-10</v>
      </c>
      <c r="AE366" s="12">
        <f t="shared" si="88"/>
        <v>1.5793026678484336E-9</v>
      </c>
      <c r="AF366" s="13">
        <f t="shared" si="88"/>
        <v>3.6022318829259382E-8</v>
      </c>
      <c r="AG366" s="14">
        <f t="shared" si="88"/>
        <v>2.7915876158231116E-10</v>
      </c>
      <c r="AH366" s="12">
        <f t="shared" si="88"/>
        <v>1.985361278976682E-10</v>
      </c>
      <c r="AI366" s="15">
        <f t="shared" si="88"/>
        <v>1.0329581326574984E-10</v>
      </c>
      <c r="AJ366" s="16">
        <f t="shared" si="88"/>
        <v>2.0936990991278157E-10</v>
      </c>
      <c r="AK366" s="12">
        <f t="shared" si="88"/>
        <v>1.2379035073076178E-10</v>
      </c>
      <c r="AL366" s="12">
        <f t="shared" si="88"/>
        <v>4.2497252867503773E-11</v>
      </c>
    </row>
    <row r="367" spans="2:38" ht="22.05" customHeight="1" x14ac:dyDescent="0.3">
      <c r="B367" s="106"/>
      <c r="C367" s="10" t="s">
        <v>56</v>
      </c>
      <c r="D367" s="11" t="s">
        <v>150</v>
      </c>
      <c r="E367" s="12" t="s">
        <v>21</v>
      </c>
      <c r="F367" s="12">
        <f t="shared" si="61"/>
        <v>1.5751359782882845E-11</v>
      </c>
      <c r="G367" s="12">
        <f t="shared" ref="G367:AL367" si="89">G$336*G135/100</f>
        <v>1.269111606721885E-10</v>
      </c>
      <c r="H367" s="12">
        <f t="shared" si="89"/>
        <v>3.2109544507045893E-9</v>
      </c>
      <c r="I367" s="12">
        <f t="shared" si="89"/>
        <v>1.8634071146740987E-11</v>
      </c>
      <c r="J367" s="12">
        <f t="shared" si="89"/>
        <v>1.4920040759005403E-10</v>
      </c>
      <c r="K367" s="12">
        <f t="shared" si="89"/>
        <v>3.6609018951206632E-9</v>
      </c>
      <c r="L367" s="12">
        <f t="shared" si="89"/>
        <v>1.9997524328036344E-11</v>
      </c>
      <c r="M367" s="12">
        <f t="shared" si="89"/>
        <v>1.6070371517891814E-10</v>
      </c>
      <c r="N367" s="13">
        <f t="shared" si="89"/>
        <v>3.7945574714961508E-9</v>
      </c>
      <c r="O367" s="14">
        <f t="shared" si="89"/>
        <v>1.0208234521215281E-11</v>
      </c>
      <c r="P367" s="12">
        <f t="shared" si="89"/>
        <v>8.124556745590549E-11</v>
      </c>
      <c r="Q367" s="12">
        <f t="shared" si="89"/>
        <v>2.0767815723187085E-9</v>
      </c>
      <c r="R367" s="12">
        <f t="shared" si="89"/>
        <v>1.4643480874084529E-11</v>
      </c>
      <c r="S367" s="12">
        <f t="shared" si="89"/>
        <v>1.1834471593455022E-10</v>
      </c>
      <c r="T367" s="12">
        <f t="shared" si="89"/>
        <v>3.0135454628304903E-9</v>
      </c>
      <c r="U367" s="12">
        <f t="shared" si="89"/>
        <v>1.7030624794211381E-11</v>
      </c>
      <c r="V367" s="12">
        <f t="shared" si="89"/>
        <v>1.3659235369648713E-10</v>
      </c>
      <c r="W367" s="15">
        <f t="shared" si="89"/>
        <v>3.3575551228113316E-9</v>
      </c>
      <c r="X367" s="16">
        <f t="shared" si="89"/>
        <v>4.3089500408353289E-12</v>
      </c>
      <c r="Y367" s="12">
        <f t="shared" si="89"/>
        <v>3.1580230087387605E-11</v>
      </c>
      <c r="Z367" s="12">
        <f t="shared" si="89"/>
        <v>7.3526754888442083E-10</v>
      </c>
      <c r="AA367" s="12">
        <f t="shared" si="89"/>
        <v>9.8944158585493581E-12</v>
      </c>
      <c r="AB367" s="12">
        <f t="shared" si="89"/>
        <v>7.9343328082640115E-11</v>
      </c>
      <c r="AC367" s="12">
        <f t="shared" si="89"/>
        <v>2.0580474060440821E-9</v>
      </c>
      <c r="AD367" s="12">
        <f t="shared" si="89"/>
        <v>1.3329928905780677E-11</v>
      </c>
      <c r="AE367" s="12">
        <f t="shared" si="89"/>
        <v>1.0806653002807206E-10</v>
      </c>
      <c r="AF367" s="13">
        <f t="shared" si="89"/>
        <v>2.7702147413454024E-9</v>
      </c>
      <c r="AG367" s="14">
        <f t="shared" si="89"/>
        <v>1.8076330356156182E-11</v>
      </c>
      <c r="AH367" s="12">
        <f t="shared" si="89"/>
        <v>1.265976287037285E-11</v>
      </c>
      <c r="AI367" s="15">
        <f t="shared" si="89"/>
        <v>6.4258264368006986E-12</v>
      </c>
      <c r="AJ367" s="16">
        <f t="shared" si="89"/>
        <v>1.3483322318184272E-11</v>
      </c>
      <c r="AK367" s="12">
        <f t="shared" si="89"/>
        <v>7.7936352380932016E-12</v>
      </c>
      <c r="AL367" s="12">
        <f t="shared" si="89"/>
        <v>2.6195098488801638E-12</v>
      </c>
    </row>
    <row r="368" spans="2:38" ht="22.05" customHeight="1" x14ac:dyDescent="0.3">
      <c r="B368" s="106"/>
      <c r="C368" s="10" t="s">
        <v>57</v>
      </c>
      <c r="D368" s="11" t="s">
        <v>150</v>
      </c>
      <c r="E368" s="12" t="s">
        <v>21</v>
      </c>
      <c r="F368" s="12">
        <f t="shared" si="61"/>
        <v>3.6060825926490968E-11</v>
      </c>
      <c r="G368" s="12">
        <f t="shared" ref="G368:AL368" si="90">G$336*G136/100</f>
        <v>2.9419725195824436E-10</v>
      </c>
      <c r="H368" s="12">
        <f t="shared" si="90"/>
        <v>7.3389752726815546E-9</v>
      </c>
      <c r="I368" s="12">
        <f t="shared" si="90"/>
        <v>4.204551219696629E-11</v>
      </c>
      <c r="J368" s="12">
        <f t="shared" si="90"/>
        <v>3.4228401414983719E-10</v>
      </c>
      <c r="K368" s="12">
        <f t="shared" si="90"/>
        <v>8.3718167509250865E-9</v>
      </c>
      <c r="L368" s="12">
        <f t="shared" si="90"/>
        <v>4.5365803357260322E-11</v>
      </c>
      <c r="M368" s="12">
        <f t="shared" si="90"/>
        <v>3.6589309940081256E-10</v>
      </c>
      <c r="N368" s="13">
        <f t="shared" si="90"/>
        <v>8.7084561506836002E-9</v>
      </c>
      <c r="O368" s="14">
        <f t="shared" si="90"/>
        <v>2.3877274551637712E-11</v>
      </c>
      <c r="P368" s="12">
        <f t="shared" si="90"/>
        <v>1.8858750992595652E-10</v>
      </c>
      <c r="Q368" s="12">
        <f t="shared" si="90"/>
        <v>4.7953822334448481E-9</v>
      </c>
      <c r="R368" s="12">
        <f t="shared" si="90"/>
        <v>3.3493725510983583E-11</v>
      </c>
      <c r="S368" s="12">
        <f t="shared" si="90"/>
        <v>2.741158919480738E-10</v>
      </c>
      <c r="T368" s="12">
        <f t="shared" si="90"/>
        <v>6.8838661472863903E-9</v>
      </c>
      <c r="U368" s="12">
        <f t="shared" si="90"/>
        <v>3.8404080134836431E-11</v>
      </c>
      <c r="V368" s="12">
        <f t="shared" si="90"/>
        <v>3.1316236195645472E-10</v>
      </c>
      <c r="W368" s="15">
        <f t="shared" si="90"/>
        <v>7.6785693679850072E-9</v>
      </c>
      <c r="X368" s="16">
        <f t="shared" si="90"/>
        <v>9.8441309392349973E-12</v>
      </c>
      <c r="Y368" s="12">
        <f t="shared" si="90"/>
        <v>7.1353498767970721E-11</v>
      </c>
      <c r="Z368" s="12">
        <f t="shared" si="90"/>
        <v>1.6928199964051545E-9</v>
      </c>
      <c r="AA368" s="12">
        <f t="shared" si="90"/>
        <v>2.3098704913971577E-11</v>
      </c>
      <c r="AB368" s="12">
        <f t="shared" si="90"/>
        <v>1.8442785664274173E-10</v>
      </c>
      <c r="AC368" s="12">
        <f t="shared" si="90"/>
        <v>4.7442399427694949E-9</v>
      </c>
      <c r="AD368" s="12">
        <f t="shared" si="90"/>
        <v>3.0478830680113326E-11</v>
      </c>
      <c r="AE368" s="12">
        <f t="shared" si="90"/>
        <v>2.5021777155133659E-10</v>
      </c>
      <c r="AF368" s="13">
        <f t="shared" si="90"/>
        <v>6.3260594650784245E-9</v>
      </c>
      <c r="AG368" s="14">
        <f t="shared" si="90"/>
        <v>4.131151446050713E-11</v>
      </c>
      <c r="AH368" s="12">
        <f t="shared" si="90"/>
        <v>2.9454127692574665E-11</v>
      </c>
      <c r="AI368" s="15">
        <f t="shared" si="90"/>
        <v>1.4840389278674456E-11</v>
      </c>
      <c r="AJ368" s="16">
        <f t="shared" si="90"/>
        <v>3.0934309029595368E-11</v>
      </c>
      <c r="AK368" s="12">
        <f t="shared" si="90"/>
        <v>1.82542594987447E-11</v>
      </c>
      <c r="AL368" s="12">
        <f t="shared" si="90"/>
        <v>5.9040518597785349E-12</v>
      </c>
    </row>
    <row r="369" spans="2:38" ht="22.05" customHeight="1" x14ac:dyDescent="0.3">
      <c r="B369" s="106"/>
      <c r="C369" s="10" t="s">
        <v>58</v>
      </c>
      <c r="D369" s="11" t="s">
        <v>150</v>
      </c>
      <c r="E369" s="12" t="s">
        <v>21</v>
      </c>
      <c r="F369" s="12">
        <f t="shared" si="61"/>
        <v>3.4139117642798145E-12</v>
      </c>
      <c r="G369" s="12">
        <f t="shared" ref="G369:AL369" si="91">G$336*G137/100</f>
        <v>2.8911913868350254E-11</v>
      </c>
      <c r="H369" s="12">
        <f t="shared" si="91"/>
        <v>7.9471293142106286E-10</v>
      </c>
      <c r="I369" s="12">
        <f t="shared" si="91"/>
        <v>4.0583380941069742E-12</v>
      </c>
      <c r="J369" s="12">
        <f t="shared" si="91"/>
        <v>3.4106517827655962E-11</v>
      </c>
      <c r="K369" s="12">
        <f t="shared" si="91"/>
        <v>9.1337832029912574E-10</v>
      </c>
      <c r="L369" s="12">
        <f t="shared" si="91"/>
        <v>4.4455357086351076E-12</v>
      </c>
      <c r="M369" s="12">
        <f t="shared" si="91"/>
        <v>3.6802716409776146E-11</v>
      </c>
      <c r="N369" s="13">
        <f t="shared" si="91"/>
        <v>9.5433848242629867E-10</v>
      </c>
      <c r="O369" s="14">
        <f t="shared" si="91"/>
        <v>2.1883804701676899E-12</v>
      </c>
      <c r="P369" s="12">
        <f t="shared" si="91"/>
        <v>1.8341298103148254E-11</v>
      </c>
      <c r="Q369" s="12">
        <f t="shared" si="91"/>
        <v>5.1102038446747541E-10</v>
      </c>
      <c r="R369" s="12">
        <f t="shared" si="91"/>
        <v>3.1727541670729692E-12</v>
      </c>
      <c r="S369" s="12">
        <f t="shared" si="91"/>
        <v>2.695175653635655E-11</v>
      </c>
      <c r="T369" s="12">
        <f t="shared" si="91"/>
        <v>7.4567799607531527E-10</v>
      </c>
      <c r="U369" s="12">
        <f t="shared" si="91"/>
        <v>3.7080037517107013E-12</v>
      </c>
      <c r="V369" s="12">
        <f t="shared" si="91"/>
        <v>3.1206373184716922E-11</v>
      </c>
      <c r="W369" s="15">
        <f t="shared" si="91"/>
        <v>8.3763834551219105E-10</v>
      </c>
      <c r="X369" s="16">
        <f t="shared" si="91"/>
        <v>9.0255192303697805E-13</v>
      </c>
      <c r="Y369" s="12">
        <f t="shared" si="91"/>
        <v>6.6880088281552304E-12</v>
      </c>
      <c r="Z369" s="12">
        <f t="shared" si="91"/>
        <v>1.7350227625803637E-10</v>
      </c>
      <c r="AA369" s="12">
        <f t="shared" si="91"/>
        <v>2.1237172622624786E-12</v>
      </c>
      <c r="AB369" s="12">
        <f t="shared" si="91"/>
        <v>1.7928975263989406E-11</v>
      </c>
      <c r="AC369" s="12">
        <f t="shared" si="91"/>
        <v>5.0674919316839461E-10</v>
      </c>
      <c r="AD369" s="12">
        <f t="shared" si="91"/>
        <v>2.8863455060710214E-12</v>
      </c>
      <c r="AE369" s="12">
        <f t="shared" si="91"/>
        <v>2.4597683734227688E-11</v>
      </c>
      <c r="AF369" s="13">
        <f t="shared" si="91"/>
        <v>6.8516534590032175E-10</v>
      </c>
      <c r="AG369" s="14">
        <f t="shared" si="91"/>
        <v>3.923918966791024E-12</v>
      </c>
      <c r="AH369" s="12">
        <f t="shared" si="91"/>
        <v>2.7240428887184324E-12</v>
      </c>
      <c r="AI369" s="15">
        <f t="shared" si="91"/>
        <v>1.357193354561427E-12</v>
      </c>
      <c r="AJ369" s="16">
        <f t="shared" si="91"/>
        <v>2.9173853277075306E-12</v>
      </c>
      <c r="AK369" s="12">
        <f t="shared" si="91"/>
        <v>1.6624407863426966E-12</v>
      </c>
      <c r="AL369" s="12">
        <f t="shared" si="91"/>
        <v>5.3102403424870895E-13</v>
      </c>
    </row>
    <row r="370" spans="2:38" ht="22.05" customHeight="1" x14ac:dyDescent="0.3">
      <c r="B370" s="106"/>
      <c r="C370" s="10" t="s">
        <v>59</v>
      </c>
      <c r="D370" s="11" t="s">
        <v>150</v>
      </c>
      <c r="E370" s="12" t="s">
        <v>21</v>
      </c>
      <c r="F370" s="12">
        <f t="shared" si="61"/>
        <v>1.8760605088548173E-12</v>
      </c>
      <c r="G370" s="12">
        <f t="shared" ref="G370:AL370" si="92">G$336*G138/100</f>
        <v>1.6514952088099548E-11</v>
      </c>
      <c r="H370" s="12">
        <f t="shared" si="92"/>
        <v>4.0677998430446337E-10</v>
      </c>
      <c r="I370" s="12">
        <f t="shared" si="92"/>
        <v>2.1954807188285729E-12</v>
      </c>
      <c r="J370" s="12">
        <f t="shared" si="92"/>
        <v>1.9357658077866967E-11</v>
      </c>
      <c r="K370" s="12">
        <f t="shared" si="92"/>
        <v>4.6809532192622872E-10</v>
      </c>
      <c r="L370" s="12">
        <f t="shared" si="92"/>
        <v>2.3628724336860497E-12</v>
      </c>
      <c r="M370" s="12">
        <f t="shared" si="92"/>
        <v>2.0996198456788794E-11</v>
      </c>
      <c r="N370" s="13">
        <f t="shared" si="92"/>
        <v>4.9261365651397489E-10</v>
      </c>
      <c r="O370" s="14">
        <f t="shared" si="92"/>
        <v>1.2462403818867891E-12</v>
      </c>
      <c r="P370" s="12">
        <f t="shared" si="92"/>
        <v>1.0845244207863799E-11</v>
      </c>
      <c r="Q370" s="12">
        <f t="shared" si="92"/>
        <v>2.6732833393795311E-10</v>
      </c>
      <c r="R370" s="12">
        <f t="shared" si="92"/>
        <v>1.735384996619595E-12</v>
      </c>
      <c r="S370" s="12">
        <f t="shared" si="92"/>
        <v>1.5332417665966911E-11</v>
      </c>
      <c r="T370" s="12">
        <f t="shared" si="92"/>
        <v>3.8081956942126606E-10</v>
      </c>
      <c r="U370" s="12">
        <f t="shared" si="92"/>
        <v>2.0037622789659187E-12</v>
      </c>
      <c r="V370" s="12">
        <f t="shared" si="92"/>
        <v>1.7708975556295928E-11</v>
      </c>
      <c r="W370" s="15">
        <f t="shared" si="92"/>
        <v>4.2915126313528727E-10</v>
      </c>
      <c r="X370" s="16">
        <f t="shared" si="92"/>
        <v>5.7202616038401408E-13</v>
      </c>
      <c r="Y370" s="12">
        <f t="shared" si="92"/>
        <v>4.5850502284365657E-12</v>
      </c>
      <c r="Z370" s="12">
        <f t="shared" si="92"/>
        <v>9.9009722779748548E-11</v>
      </c>
      <c r="AA370" s="12">
        <f t="shared" si="92"/>
        <v>1.188283528825829E-12</v>
      </c>
      <c r="AB370" s="12">
        <f t="shared" si="92"/>
        <v>1.0440619852954242E-11</v>
      </c>
      <c r="AC370" s="12">
        <f t="shared" si="92"/>
        <v>2.6179985582472E-10</v>
      </c>
      <c r="AD370" s="12">
        <f t="shared" si="92"/>
        <v>1.5738879196093553E-12</v>
      </c>
      <c r="AE370" s="12">
        <f t="shared" si="92"/>
        <v>1.3954730860930609E-11</v>
      </c>
      <c r="AF370" s="13">
        <f t="shared" si="92"/>
        <v>3.490056466737947E-10</v>
      </c>
      <c r="AG370" s="14">
        <f t="shared" si="92"/>
        <v>2.1560725161508549E-12</v>
      </c>
      <c r="AH370" s="12">
        <f t="shared" si="92"/>
        <v>1.5365264813482104E-12</v>
      </c>
      <c r="AI370" s="15">
        <f t="shared" si="92"/>
        <v>8.3148690416884332E-13</v>
      </c>
      <c r="AJ370" s="16">
        <f t="shared" si="92"/>
        <v>1.6044321822439586E-12</v>
      </c>
      <c r="AK370" s="12">
        <f t="shared" si="92"/>
        <v>9.6173179808521563E-13</v>
      </c>
      <c r="AL370" s="12">
        <f t="shared" si="92"/>
        <v>3.5827064861898028E-13</v>
      </c>
    </row>
    <row r="371" spans="2:38" ht="22.05" customHeight="1" x14ac:dyDescent="0.3">
      <c r="B371" s="106"/>
      <c r="C371" s="10" t="s">
        <v>60</v>
      </c>
      <c r="D371" s="11" t="s">
        <v>150</v>
      </c>
      <c r="E371" s="12" t="s">
        <v>21</v>
      </c>
      <c r="F371" s="12">
        <f t="shared" si="61"/>
        <v>4.4622305350536025E-16</v>
      </c>
      <c r="G371" s="12">
        <f t="shared" ref="G371:AL371" si="93">G$336*G139/100</f>
        <v>4.2679343876712944E-15</v>
      </c>
      <c r="H371" s="12">
        <f t="shared" si="93"/>
        <v>1.1117379613309769E-13</v>
      </c>
      <c r="I371" s="12">
        <f t="shared" si="93"/>
        <v>5.3238182805507512E-16</v>
      </c>
      <c r="J371" s="12">
        <f t="shared" si="93"/>
        <v>5.0310079030806581E-15</v>
      </c>
      <c r="K371" s="12">
        <f t="shared" si="93"/>
        <v>1.2912150969240562E-13</v>
      </c>
      <c r="L371" s="12">
        <f t="shared" si="93"/>
        <v>5.8996848083724961E-16</v>
      </c>
      <c r="M371" s="12">
        <f t="shared" si="93"/>
        <v>5.4671657493206788E-15</v>
      </c>
      <c r="N371" s="13">
        <f t="shared" si="93"/>
        <v>1.3702302531108742E-13</v>
      </c>
      <c r="O371" s="14">
        <f t="shared" si="93"/>
        <v>2.9024122410901788E-16</v>
      </c>
      <c r="P371" s="12">
        <f t="shared" si="93"/>
        <v>2.6767451038647854E-15</v>
      </c>
      <c r="Q371" s="12">
        <f t="shared" si="93"/>
        <v>7.1410089232233644E-14</v>
      </c>
      <c r="R371" s="12">
        <f t="shared" si="93"/>
        <v>4.1251897324334016E-16</v>
      </c>
      <c r="S371" s="12">
        <f t="shared" si="93"/>
        <v>3.9615271850997736E-15</v>
      </c>
      <c r="T371" s="12">
        <f t="shared" si="93"/>
        <v>1.0386356961084101E-13</v>
      </c>
      <c r="U371" s="12">
        <f t="shared" si="93"/>
        <v>4.8601609401472808E-16</v>
      </c>
      <c r="V371" s="12">
        <f t="shared" si="93"/>
        <v>4.5977245145719634E-15</v>
      </c>
      <c r="W371" s="15">
        <f t="shared" si="93"/>
        <v>1.1826906956772388E-13</v>
      </c>
      <c r="X371" s="16">
        <f t="shared" si="93"/>
        <v>1.2680381268249576E-16</v>
      </c>
      <c r="Y371" s="12">
        <f t="shared" si="93"/>
        <v>1.02527994513715E-15</v>
      </c>
      <c r="Z371" s="12">
        <f t="shared" si="93"/>
        <v>2.4982168715448738E-14</v>
      </c>
      <c r="AA371" s="12">
        <f t="shared" si="93"/>
        <v>2.7709923806791748E-16</v>
      </c>
      <c r="AB371" s="12">
        <f t="shared" si="93"/>
        <v>2.5843569673071817E-15</v>
      </c>
      <c r="AC371" s="12">
        <f t="shared" si="93"/>
        <v>7.0004241425733392E-14</v>
      </c>
      <c r="AD371" s="12">
        <f t="shared" si="93"/>
        <v>3.7372937165733245E-16</v>
      </c>
      <c r="AE371" s="12">
        <f t="shared" si="93"/>
        <v>3.6009460576291513E-15</v>
      </c>
      <c r="AF371" s="13">
        <f t="shared" si="93"/>
        <v>9.5058829852429037E-14</v>
      </c>
      <c r="AG371" s="14">
        <f t="shared" si="93"/>
        <v>5.1418956947411017E-16</v>
      </c>
      <c r="AH371" s="12">
        <f t="shared" si="93"/>
        <v>3.6039233783415186E-16</v>
      </c>
      <c r="AI371" s="15">
        <f t="shared" si="93"/>
        <v>1.8785625605096016E-16</v>
      </c>
      <c r="AJ371" s="16">
        <f t="shared" si="93"/>
        <v>3.8048935871086201E-16</v>
      </c>
      <c r="AK371" s="12">
        <f t="shared" si="93"/>
        <v>2.2180308056529766E-16</v>
      </c>
      <c r="AL371" s="12">
        <f t="shared" si="93"/>
        <v>7.7635992696384232E-17</v>
      </c>
    </row>
    <row r="372" spans="2:38" ht="22.05" customHeight="1" x14ac:dyDescent="0.3">
      <c r="B372" s="106"/>
      <c r="C372" s="10" t="s">
        <v>61</v>
      </c>
      <c r="D372" s="11" t="s">
        <v>150</v>
      </c>
      <c r="E372" s="12" t="s">
        <v>21</v>
      </c>
      <c r="F372" s="12">
        <f t="shared" si="61"/>
        <v>1.8605264025032629E-15</v>
      </c>
      <c r="G372" s="12">
        <f t="shared" ref="G372:AL372" si="94">G$336*G140/100</f>
        <v>1.9273205769010741E-14</v>
      </c>
      <c r="H372" s="12">
        <f t="shared" si="94"/>
        <v>5.5039450934162623E-13</v>
      </c>
      <c r="I372" s="12">
        <f t="shared" si="94"/>
        <v>2.2225182400914779E-15</v>
      </c>
      <c r="J372" s="12">
        <f t="shared" si="94"/>
        <v>2.293431230097825E-14</v>
      </c>
      <c r="K372" s="12">
        <f t="shared" si="94"/>
        <v>6.4489829590109564E-13</v>
      </c>
      <c r="L372" s="12">
        <f t="shared" si="94"/>
        <v>2.4762580703880289E-15</v>
      </c>
      <c r="M372" s="12">
        <f t="shared" si="94"/>
        <v>2.493259037584562E-14</v>
      </c>
      <c r="N372" s="13">
        <f t="shared" si="94"/>
        <v>6.8621811482196181E-13</v>
      </c>
      <c r="O372" s="14">
        <f t="shared" si="94"/>
        <v>1.2114970491743275E-15</v>
      </c>
      <c r="P372" s="12">
        <f t="shared" si="94"/>
        <v>1.1955642751241434E-14</v>
      </c>
      <c r="Q372" s="12">
        <f t="shared" si="94"/>
        <v>3.5043526442714086E-13</v>
      </c>
      <c r="R372" s="12">
        <f t="shared" si="94"/>
        <v>1.7169585194556265E-15</v>
      </c>
      <c r="S372" s="12">
        <f t="shared" si="94"/>
        <v>1.7868797125666081E-14</v>
      </c>
      <c r="T372" s="12">
        <f t="shared" si="94"/>
        <v>5.1566254515217413E-13</v>
      </c>
      <c r="U372" s="12">
        <f t="shared" si="94"/>
        <v>2.026655770265617E-15</v>
      </c>
      <c r="V372" s="12">
        <f t="shared" si="94"/>
        <v>2.0940604041853178E-14</v>
      </c>
      <c r="W372" s="15">
        <f t="shared" si="94"/>
        <v>5.9036029424145463E-13</v>
      </c>
      <c r="X372" s="16">
        <f t="shared" si="94"/>
        <v>5.3140365458205641E-16</v>
      </c>
      <c r="Y372" s="12">
        <f t="shared" si="94"/>
        <v>4.5396787017713515E-15</v>
      </c>
      <c r="Z372" s="12">
        <f t="shared" si="94"/>
        <v>1.2309646054641737E-13</v>
      </c>
      <c r="AA372" s="12">
        <f t="shared" si="94"/>
        <v>1.1530691348467679E-15</v>
      </c>
      <c r="AB372" s="12">
        <f t="shared" si="94"/>
        <v>1.1525615483802014E-14</v>
      </c>
      <c r="AC372" s="12">
        <f t="shared" si="94"/>
        <v>3.4332220358489506E-13</v>
      </c>
      <c r="AD372" s="12">
        <f t="shared" si="94"/>
        <v>1.5529706596242905E-15</v>
      </c>
      <c r="AE372" s="12">
        <f t="shared" si="94"/>
        <v>1.6219818460605338E-14</v>
      </c>
      <c r="AF372" s="13">
        <f t="shared" si="94"/>
        <v>4.7151837144138021E-13</v>
      </c>
      <c r="AG372" s="14">
        <f t="shared" si="94"/>
        <v>2.1474647947734982E-15</v>
      </c>
      <c r="AH372" s="12">
        <f t="shared" si="94"/>
        <v>1.5054214835811248E-15</v>
      </c>
      <c r="AI372" s="15">
        <f t="shared" si="94"/>
        <v>7.8891444034080568E-16</v>
      </c>
      <c r="AJ372" s="16">
        <f t="shared" si="94"/>
        <v>1.5839922845978073E-15</v>
      </c>
      <c r="AK372" s="12">
        <f t="shared" si="94"/>
        <v>9.2607428912221445E-16</v>
      </c>
      <c r="AL372" s="12">
        <f t="shared" si="94"/>
        <v>3.2622141521515589E-16</v>
      </c>
    </row>
    <row r="373" spans="2:38" ht="22.05" customHeight="1" x14ac:dyDescent="0.3">
      <c r="B373" s="106"/>
      <c r="C373" s="10" t="s">
        <v>62</v>
      </c>
      <c r="D373" s="11" t="s">
        <v>150</v>
      </c>
      <c r="E373" s="12" t="s">
        <v>21</v>
      </c>
      <c r="F373" s="12">
        <f t="shared" si="61"/>
        <v>1.923087468474221E-17</v>
      </c>
      <c r="G373" s="12">
        <f t="shared" ref="G373:AL373" si="95">G$336*G141/100</f>
        <v>1.672959222750714E-16</v>
      </c>
      <c r="H373" s="12">
        <f t="shared" si="95"/>
        <v>4.7051851136154682E-15</v>
      </c>
      <c r="I373" s="12">
        <f t="shared" si="95"/>
        <v>2.2945864657136255E-17</v>
      </c>
      <c r="J373" s="12">
        <f t="shared" si="95"/>
        <v>2.0041244064119033E-16</v>
      </c>
      <c r="K373" s="12">
        <f t="shared" si="95"/>
        <v>5.5005037369304715E-15</v>
      </c>
      <c r="L373" s="12">
        <f t="shared" si="95"/>
        <v>2.5238688105310614E-17</v>
      </c>
      <c r="M373" s="12">
        <f t="shared" si="95"/>
        <v>2.1932190521217024E-16</v>
      </c>
      <c r="N373" s="13">
        <f t="shared" si="95"/>
        <v>5.8441008664722869E-15</v>
      </c>
      <c r="O373" s="14">
        <f t="shared" si="95"/>
        <v>1.2284014774256587E-17</v>
      </c>
      <c r="P373" s="12">
        <f t="shared" si="95"/>
        <v>1.037413732090123E-16</v>
      </c>
      <c r="Q373" s="12">
        <f t="shared" si="95"/>
        <v>2.9438428699815158E-15</v>
      </c>
      <c r="R373" s="12">
        <f t="shared" si="95"/>
        <v>1.7827716974025903E-17</v>
      </c>
      <c r="S373" s="12">
        <f t="shared" si="95"/>
        <v>1.5563705077327813E-16</v>
      </c>
      <c r="T373" s="12">
        <f t="shared" si="95"/>
        <v>4.4018814596771139E-15</v>
      </c>
      <c r="U373" s="12">
        <f t="shared" si="95"/>
        <v>2.094154537694255E-17</v>
      </c>
      <c r="V373" s="12">
        <f t="shared" si="95"/>
        <v>1.8322411277179011E-16</v>
      </c>
      <c r="W373" s="15">
        <f t="shared" si="95"/>
        <v>5.0394066110506422E-15</v>
      </c>
      <c r="X373" s="16">
        <f t="shared" si="95"/>
        <v>5.055273959357568E-18</v>
      </c>
      <c r="Y373" s="12">
        <f t="shared" si="95"/>
        <v>3.7916653703546841E-17</v>
      </c>
      <c r="Z373" s="12">
        <f t="shared" si="95"/>
        <v>9.6962061533751991E-16</v>
      </c>
      <c r="AA373" s="12">
        <f t="shared" si="95"/>
        <v>1.185915509499446E-17</v>
      </c>
      <c r="AB373" s="12">
        <f t="shared" si="95"/>
        <v>1.0110273355463364E-16</v>
      </c>
      <c r="AC373" s="12">
        <f t="shared" si="95"/>
        <v>2.9115143940738807E-15</v>
      </c>
      <c r="AD373" s="12">
        <f t="shared" si="95"/>
        <v>1.6181271170210449E-17</v>
      </c>
      <c r="AE373" s="12">
        <f t="shared" si="95"/>
        <v>1.4171115637953153E-16</v>
      </c>
      <c r="AF373" s="13">
        <f t="shared" si="95"/>
        <v>4.0343067919771407E-15</v>
      </c>
      <c r="AG373" s="14">
        <f t="shared" si="95"/>
        <v>2.2154379293913472E-17</v>
      </c>
      <c r="AH373" s="12">
        <f t="shared" si="95"/>
        <v>1.5330426084649295E-17</v>
      </c>
      <c r="AI373" s="15">
        <f t="shared" si="95"/>
        <v>7.6343637186992723E-18</v>
      </c>
      <c r="AJ373" s="16">
        <f t="shared" si="95"/>
        <v>1.6396870643733883E-17</v>
      </c>
      <c r="AK373" s="12">
        <f t="shared" si="95"/>
        <v>9.3077248534945033E-18</v>
      </c>
      <c r="AL373" s="12">
        <f t="shared" si="95"/>
        <v>3.0222559485551113E-18</v>
      </c>
    </row>
    <row r="374" spans="2:38" ht="22.05" customHeight="1" x14ac:dyDescent="0.3">
      <c r="B374" s="106"/>
      <c r="C374" s="10" t="s">
        <v>63</v>
      </c>
      <c r="D374" s="11" t="s">
        <v>150</v>
      </c>
      <c r="E374" s="12" t="s">
        <v>21</v>
      </c>
      <c r="F374" s="12">
        <f t="shared" si="61"/>
        <v>3.9334532203726048E-12</v>
      </c>
      <c r="G374" s="12">
        <f t="shared" ref="G374:AL374" si="96">G$336*G142/100</f>
        <v>3.2580250558877512E-11</v>
      </c>
      <c r="H374" s="12">
        <f t="shared" si="96"/>
        <v>7.584766713458119E-10</v>
      </c>
      <c r="I374" s="12">
        <f t="shared" si="96"/>
        <v>4.619412278187728E-12</v>
      </c>
      <c r="J374" s="12">
        <f t="shared" si="96"/>
        <v>3.803615508103066E-11</v>
      </c>
      <c r="K374" s="12">
        <f t="shared" si="96"/>
        <v>8.679967517657868E-10</v>
      </c>
      <c r="L374" s="12">
        <f t="shared" si="96"/>
        <v>5.0471195192955276E-12</v>
      </c>
      <c r="M374" s="12">
        <f t="shared" si="96"/>
        <v>4.0974787654840045E-11</v>
      </c>
      <c r="N374" s="13">
        <f t="shared" si="96"/>
        <v>9.0831240847626437E-10</v>
      </c>
      <c r="O374" s="14">
        <f t="shared" si="96"/>
        <v>2.6186172407245694E-12</v>
      </c>
      <c r="P374" s="12">
        <f t="shared" si="96"/>
        <v>2.1401348926542286E-11</v>
      </c>
      <c r="Q374" s="12">
        <f t="shared" si="96"/>
        <v>4.9971219876745736E-10</v>
      </c>
      <c r="R374" s="12">
        <f t="shared" si="96"/>
        <v>3.6503178019072726E-12</v>
      </c>
      <c r="S374" s="12">
        <f t="shared" si="96"/>
        <v>3.0331812443097719E-11</v>
      </c>
      <c r="T374" s="12">
        <f t="shared" si="96"/>
        <v>7.1104052490162963E-10</v>
      </c>
      <c r="U374" s="12">
        <f t="shared" si="96"/>
        <v>4.2256702756917616E-12</v>
      </c>
      <c r="V374" s="12">
        <f t="shared" si="96"/>
        <v>3.4836816605103676E-11</v>
      </c>
      <c r="W374" s="15">
        <f t="shared" si="96"/>
        <v>7.9660235481132575E-10</v>
      </c>
      <c r="X374" s="16">
        <f t="shared" si="96"/>
        <v>1.1837784775815062E-12</v>
      </c>
      <c r="Y374" s="12">
        <f t="shared" si="96"/>
        <v>8.6026577482171422E-12</v>
      </c>
      <c r="Z374" s="12">
        <f t="shared" si="96"/>
        <v>1.8104198458694711E-10</v>
      </c>
      <c r="AA374" s="12">
        <f t="shared" si="96"/>
        <v>2.51563661851469E-12</v>
      </c>
      <c r="AB374" s="12">
        <f t="shared" si="96"/>
        <v>2.0730829659310818E-11</v>
      </c>
      <c r="AC374" s="12">
        <f t="shared" si="96"/>
        <v>4.9171380440270244E-10</v>
      </c>
      <c r="AD374" s="12">
        <f t="shared" si="96"/>
        <v>3.3203456995120382E-12</v>
      </c>
      <c r="AE374" s="12">
        <f t="shared" si="96"/>
        <v>2.7676059793715507E-11</v>
      </c>
      <c r="AF374" s="13">
        <f t="shared" si="96"/>
        <v>6.5297609087446082E-10</v>
      </c>
      <c r="AG374" s="14">
        <f t="shared" si="96"/>
        <v>4.5062890322646467E-12</v>
      </c>
      <c r="AH374" s="12">
        <f t="shared" si="96"/>
        <v>3.2212687666572249E-12</v>
      </c>
      <c r="AI374" s="15">
        <f t="shared" si="96"/>
        <v>1.7247268183677261E-12</v>
      </c>
      <c r="AJ374" s="16">
        <f t="shared" si="96"/>
        <v>3.3742954259162516E-12</v>
      </c>
      <c r="AK374" s="12">
        <f t="shared" si="96"/>
        <v>2.0234128348052198E-12</v>
      </c>
      <c r="AL374" s="12">
        <f t="shared" si="96"/>
        <v>7.414530080511717E-13</v>
      </c>
    </row>
    <row r="375" spans="2:38" ht="22.05" customHeight="1" x14ac:dyDescent="0.3">
      <c r="B375" s="106"/>
      <c r="C375" s="10" t="s">
        <v>64</v>
      </c>
      <c r="D375" s="11" t="s">
        <v>150</v>
      </c>
      <c r="E375" s="12" t="s">
        <v>21</v>
      </c>
      <c r="F375" s="12">
        <f t="shared" si="61"/>
        <v>4.3441248371527325E-16</v>
      </c>
      <c r="G375" s="12">
        <f t="shared" ref="G375:AL375" si="97">G$336*G143/100</f>
        <v>3.7429548554135293E-15</v>
      </c>
      <c r="H375" s="12">
        <f t="shared" si="97"/>
        <v>9.4494685497024015E-14</v>
      </c>
      <c r="I375" s="12">
        <f t="shared" si="97"/>
        <v>5.2786710534041051E-16</v>
      </c>
      <c r="J375" s="12">
        <f t="shared" si="97"/>
        <v>4.4601111041975892E-15</v>
      </c>
      <c r="K375" s="12">
        <f t="shared" si="97"/>
        <v>1.1068579553367367E-13</v>
      </c>
      <c r="L375" s="12">
        <f t="shared" si="97"/>
        <v>5.777553667845704E-16</v>
      </c>
      <c r="M375" s="12">
        <f t="shared" si="97"/>
        <v>4.8732241204265323E-15</v>
      </c>
      <c r="N375" s="13">
        <f t="shared" si="97"/>
        <v>1.1791923272583903E-13</v>
      </c>
      <c r="O375" s="14">
        <f t="shared" si="97"/>
        <v>2.7282852369681703E-16</v>
      </c>
      <c r="P375" s="12">
        <f t="shared" si="97"/>
        <v>2.3700389792073273E-15</v>
      </c>
      <c r="Q375" s="12">
        <f t="shared" si="97"/>
        <v>5.9584416471853222E-14</v>
      </c>
      <c r="R375" s="12">
        <f t="shared" si="97"/>
        <v>4.0356440787331234E-16</v>
      </c>
      <c r="S375" s="12">
        <f t="shared" si="97"/>
        <v>3.4853058372571584E-15</v>
      </c>
      <c r="T375" s="12">
        <f t="shared" si="97"/>
        <v>8.8587110713170239E-14</v>
      </c>
      <c r="U375" s="12">
        <f t="shared" si="97"/>
        <v>4.8253631159900727E-16</v>
      </c>
      <c r="V375" s="12">
        <f t="shared" si="97"/>
        <v>4.0843625766826398E-15</v>
      </c>
      <c r="W375" s="15">
        <f t="shared" si="97"/>
        <v>1.0156859964812507E-13</v>
      </c>
      <c r="X375" s="16">
        <f t="shared" si="97"/>
        <v>1.1009915724103735E-16</v>
      </c>
      <c r="Y375" s="12">
        <f t="shared" si="97"/>
        <v>8.4767837447167845E-16</v>
      </c>
      <c r="Z375" s="12">
        <f t="shared" si="97"/>
        <v>2.021547275954594E-14</v>
      </c>
      <c r="AA375" s="12">
        <f t="shared" si="97"/>
        <v>2.6353231773794608E-16</v>
      </c>
      <c r="AB375" s="12">
        <f t="shared" si="97"/>
        <v>2.3035629552043234E-15</v>
      </c>
      <c r="AC375" s="12">
        <f t="shared" si="97"/>
        <v>5.8843807821502412E-14</v>
      </c>
      <c r="AD375" s="12">
        <f t="shared" si="97"/>
        <v>3.6689702400096875E-16</v>
      </c>
      <c r="AE375" s="12">
        <f t="shared" si="97"/>
        <v>3.1778497859758767E-15</v>
      </c>
      <c r="AF375" s="13">
        <f t="shared" si="97"/>
        <v>8.1275306858974151E-14</v>
      </c>
      <c r="AG375" s="14">
        <f t="shared" si="97"/>
        <v>5.0040313792213804E-16</v>
      </c>
      <c r="AH375" s="12">
        <f t="shared" si="97"/>
        <v>3.4095148897341096E-16</v>
      </c>
      <c r="AI375" s="15">
        <f t="shared" si="97"/>
        <v>1.6691170152222365E-16</v>
      </c>
      <c r="AJ375" s="16">
        <f t="shared" si="97"/>
        <v>3.7026012551861269E-16</v>
      </c>
      <c r="AK375" s="12">
        <f t="shared" si="97"/>
        <v>2.0629448985630216E-16</v>
      </c>
      <c r="AL375" s="12">
        <f t="shared" si="97"/>
        <v>6.542717264260606E-17</v>
      </c>
    </row>
    <row r="376" spans="2:38" ht="22.05" customHeight="1" x14ac:dyDescent="0.3">
      <c r="B376" s="106"/>
      <c r="C376" s="10" t="s">
        <v>65</v>
      </c>
      <c r="D376" s="11" t="s">
        <v>150</v>
      </c>
      <c r="E376" s="12" t="s">
        <v>21</v>
      </c>
      <c r="F376" s="12">
        <f t="shared" si="61"/>
        <v>1.1734154953461068E-18</v>
      </c>
      <c r="G376" s="12">
        <f t="shared" ref="G376:AL376" si="98">G$336*G144/100</f>
        <v>1.0812270049332586E-17</v>
      </c>
      <c r="H376" s="12">
        <f t="shared" si="98"/>
        <v>3.3517212392846819E-16</v>
      </c>
      <c r="I376" s="12">
        <f t="shared" si="98"/>
        <v>1.4110533534660654E-18</v>
      </c>
      <c r="J376" s="12">
        <f t="shared" si="98"/>
        <v>1.3050374317935934E-17</v>
      </c>
      <c r="K376" s="12">
        <f t="shared" si="98"/>
        <v>3.9427489069748922E-16</v>
      </c>
      <c r="L376" s="12">
        <f t="shared" si="98"/>
        <v>1.5620062897522752E-18</v>
      </c>
      <c r="M376" s="12">
        <f t="shared" si="98"/>
        <v>1.4365499229819435E-17</v>
      </c>
      <c r="N376" s="13">
        <f t="shared" si="98"/>
        <v>4.207565637440042E-16</v>
      </c>
      <c r="O376" s="14">
        <f t="shared" si="98"/>
        <v>7.3861392089374021E-19</v>
      </c>
      <c r="P376" s="12">
        <f t="shared" si="98"/>
        <v>6.6067422827352634E-18</v>
      </c>
      <c r="Q376" s="12">
        <f t="shared" si="98"/>
        <v>2.0702362477230755E-16</v>
      </c>
      <c r="R376" s="12">
        <f t="shared" si="98"/>
        <v>1.086032044105557E-18</v>
      </c>
      <c r="S376" s="12">
        <f t="shared" si="98"/>
        <v>1.0044037717181002E-17</v>
      </c>
      <c r="T376" s="12">
        <f t="shared" si="98"/>
        <v>3.1320385537890127E-16</v>
      </c>
      <c r="U376" s="12">
        <f t="shared" si="98"/>
        <v>1.2860696192839286E-18</v>
      </c>
      <c r="V376" s="12">
        <f t="shared" si="98"/>
        <v>1.1916363700303108E-17</v>
      </c>
      <c r="W376" s="15">
        <f t="shared" si="98"/>
        <v>3.6081454268621916E-16</v>
      </c>
      <c r="X376" s="16">
        <f t="shared" si="98"/>
        <v>2.9630978510455177E-19</v>
      </c>
      <c r="Y376" s="12">
        <f t="shared" si="98"/>
        <v>2.3502992360484742E-18</v>
      </c>
      <c r="Z376" s="12">
        <f t="shared" si="98"/>
        <v>6.6436597327293077E-17</v>
      </c>
      <c r="AA376" s="12">
        <f t="shared" si="98"/>
        <v>7.1230683937219044E-19</v>
      </c>
      <c r="AB376" s="12">
        <f t="shared" si="98"/>
        <v>6.4334564385281743E-18</v>
      </c>
      <c r="AC376" s="12">
        <f t="shared" si="98"/>
        <v>2.0464068080684071E-16</v>
      </c>
      <c r="AD376" s="12">
        <f t="shared" si="98"/>
        <v>9.838743066659431E-19</v>
      </c>
      <c r="AE376" s="12">
        <f t="shared" si="98"/>
        <v>9.1295030251977495E-18</v>
      </c>
      <c r="AF376" s="13">
        <f t="shared" si="98"/>
        <v>2.8662149566569747E-16</v>
      </c>
      <c r="AG376" s="14">
        <f t="shared" si="98"/>
        <v>1.3560914695913176E-18</v>
      </c>
      <c r="AH376" s="12">
        <f t="shared" si="98"/>
        <v>9.2711619196943509E-19</v>
      </c>
      <c r="AI376" s="15">
        <f t="shared" si="98"/>
        <v>4.5242324894743721E-19</v>
      </c>
      <c r="AJ376" s="16">
        <f t="shared" si="98"/>
        <v>9.9718520416356591E-19</v>
      </c>
      <c r="AK376" s="12">
        <f t="shared" si="98"/>
        <v>5.5570993719782219E-19</v>
      </c>
      <c r="AL376" s="12">
        <f t="shared" si="98"/>
        <v>1.7479749581159345E-19</v>
      </c>
    </row>
    <row r="377" spans="2:38" ht="22.05" customHeight="1" x14ac:dyDescent="0.3">
      <c r="B377" s="106"/>
      <c r="C377" s="10" t="s">
        <v>66</v>
      </c>
      <c r="D377" s="11" t="s">
        <v>150</v>
      </c>
      <c r="E377" s="12" t="s">
        <v>21</v>
      </c>
      <c r="F377" s="12">
        <f t="shared" si="61"/>
        <v>6.2028621035179433E-20</v>
      </c>
      <c r="G377" s="12">
        <f t="shared" ref="G377:AL377" si="99">G$336*G145/100</f>
        <v>6.2444833071409758E-19</v>
      </c>
      <c r="H377" s="12">
        <f t="shared" si="99"/>
        <v>2.2275093966542538E-17</v>
      </c>
      <c r="I377" s="12">
        <f t="shared" si="99"/>
        <v>7.5289811240586825E-20</v>
      </c>
      <c r="J377" s="12">
        <f t="shared" si="99"/>
        <v>7.6068031140761148E-19</v>
      </c>
      <c r="K377" s="12">
        <f t="shared" si="99"/>
        <v>2.6409942018338398E-17</v>
      </c>
      <c r="L377" s="12">
        <f t="shared" si="99"/>
        <v>8.4015058411874486E-20</v>
      </c>
      <c r="M377" s="12">
        <f t="shared" si="99"/>
        <v>8.4356525599303581E-19</v>
      </c>
      <c r="N377" s="13">
        <f t="shared" si="99"/>
        <v>2.8341115651528811E-17</v>
      </c>
      <c r="O377" s="14">
        <f t="shared" si="99"/>
        <v>3.8372068718407685E-20</v>
      </c>
      <c r="P377" s="12">
        <f t="shared" si="99"/>
        <v>3.7483493781107626E-19</v>
      </c>
      <c r="Q377" s="12">
        <f t="shared" si="99"/>
        <v>1.3539761572971579E-17</v>
      </c>
      <c r="R377" s="12">
        <f t="shared" si="99"/>
        <v>5.7261284134117543E-20</v>
      </c>
      <c r="S377" s="12">
        <f t="shared" si="99"/>
        <v>5.7875198125489466E-19</v>
      </c>
      <c r="T377" s="12">
        <f t="shared" si="99"/>
        <v>2.0779048524701295E-17</v>
      </c>
      <c r="U377" s="12">
        <f t="shared" si="99"/>
        <v>6.8483428713808536E-20</v>
      </c>
      <c r="V377" s="12">
        <f t="shared" si="99"/>
        <v>6.9330749505163664E-19</v>
      </c>
      <c r="W377" s="15">
        <f t="shared" si="99"/>
        <v>2.4128385284925375E-17</v>
      </c>
      <c r="X377" s="16">
        <f t="shared" si="99"/>
        <v>1.4961671965012057E-20</v>
      </c>
      <c r="Y377" s="12">
        <f t="shared" si="99"/>
        <v>1.2926504479105502E-19</v>
      </c>
      <c r="Z377" s="12">
        <f t="shared" si="99"/>
        <v>4.2111433358708853E-18</v>
      </c>
      <c r="AA377" s="12">
        <f t="shared" si="99"/>
        <v>3.6915459699035278E-20</v>
      </c>
      <c r="AB377" s="12">
        <f t="shared" si="99"/>
        <v>3.6430197604651103E-19</v>
      </c>
      <c r="AC377" s="12">
        <f t="shared" si="99"/>
        <v>1.3366774672474386E-17</v>
      </c>
      <c r="AD377" s="12">
        <f t="shared" si="99"/>
        <v>5.1728229238515636E-20</v>
      </c>
      <c r="AE377" s="12">
        <f t="shared" si="99"/>
        <v>5.2470043732835483E-19</v>
      </c>
      <c r="AF377" s="13">
        <f t="shared" si="99"/>
        <v>1.8973747188298115E-17</v>
      </c>
      <c r="AG377" s="14">
        <f t="shared" si="99"/>
        <v>7.1997625268127713E-20</v>
      </c>
      <c r="AH377" s="12">
        <f t="shared" si="99"/>
        <v>4.8520017762173813E-20</v>
      </c>
      <c r="AI377" s="15">
        <f t="shared" si="99"/>
        <v>2.3146206248627271E-20</v>
      </c>
      <c r="AJ377" s="16">
        <f t="shared" si="99"/>
        <v>5.2477035475219414E-20</v>
      </c>
      <c r="AK377" s="12">
        <f t="shared" si="99"/>
        <v>2.8617226534825226E-20</v>
      </c>
      <c r="AL377" s="12">
        <f t="shared" si="99"/>
        <v>8.6873301313230953E-21</v>
      </c>
    </row>
    <row r="378" spans="2:38" ht="22.05" customHeight="1" x14ac:dyDescent="0.3">
      <c r="B378" s="106"/>
      <c r="C378" s="10" t="s">
        <v>67</v>
      </c>
      <c r="D378" s="11" t="s">
        <v>150</v>
      </c>
      <c r="E378" s="12" t="s">
        <v>21</v>
      </c>
      <c r="F378" s="12">
        <f t="shared" si="61"/>
        <v>8.7787553220574285E-17</v>
      </c>
      <c r="G378" s="12">
        <f t="shared" ref="G378:AL378" si="100">G$336*G146/100</f>
        <v>8.3113847217355685E-16</v>
      </c>
      <c r="H378" s="12">
        <f t="shared" si="100"/>
        <v>2.4490131851309059E-14</v>
      </c>
      <c r="I378" s="12">
        <f t="shared" si="100"/>
        <v>1.0732463979422666E-16</v>
      </c>
      <c r="J378" s="12">
        <f t="shared" si="100"/>
        <v>1.0061311295570688E-15</v>
      </c>
      <c r="K378" s="12">
        <f t="shared" si="100"/>
        <v>2.8732392871410566E-14</v>
      </c>
      <c r="L378" s="12">
        <f t="shared" si="100"/>
        <v>1.2050186779939509E-16</v>
      </c>
      <c r="M378" s="12">
        <f t="shared" si="100"/>
        <v>1.1001817898273114E-15</v>
      </c>
      <c r="N378" s="13">
        <f t="shared" si="100"/>
        <v>3.05280301934671E-14</v>
      </c>
      <c r="O378" s="14">
        <f t="shared" si="100"/>
        <v>5.4052936981833226E-17</v>
      </c>
      <c r="P378" s="12">
        <f t="shared" si="100"/>
        <v>4.9593109481077303E-16</v>
      </c>
      <c r="Q378" s="12">
        <f t="shared" si="100"/>
        <v>1.5280614737268887E-14</v>
      </c>
      <c r="R378" s="12">
        <f t="shared" si="100"/>
        <v>8.1453623292100262E-17</v>
      </c>
      <c r="S378" s="12">
        <f t="shared" si="100"/>
        <v>7.7381671938321729E-16</v>
      </c>
      <c r="T378" s="12">
        <f t="shared" si="100"/>
        <v>2.2960363127167942E-14</v>
      </c>
      <c r="U378" s="12">
        <f t="shared" si="100"/>
        <v>9.8034541690734858E-17</v>
      </c>
      <c r="V378" s="12">
        <f t="shared" si="100"/>
        <v>9.1969889698614166E-16</v>
      </c>
      <c r="W378" s="15">
        <f t="shared" si="100"/>
        <v>2.6323577957983638E-14</v>
      </c>
      <c r="X378" s="16">
        <f t="shared" si="100"/>
        <v>2.0824708365058849E-17</v>
      </c>
      <c r="Y378" s="12">
        <f t="shared" si="100"/>
        <v>1.6835731816984248E-16</v>
      </c>
      <c r="Z378" s="12">
        <f t="shared" si="100"/>
        <v>4.8545154627238963E-15</v>
      </c>
      <c r="AA378" s="12">
        <f t="shared" si="100"/>
        <v>5.2344933837742745E-17</v>
      </c>
      <c r="AB378" s="12">
        <f t="shared" si="100"/>
        <v>4.8488901720127973E-16</v>
      </c>
      <c r="AC378" s="12">
        <f t="shared" si="100"/>
        <v>1.5121358813280556E-14</v>
      </c>
      <c r="AD378" s="12">
        <f t="shared" si="100"/>
        <v>7.3922729823708585E-17</v>
      </c>
      <c r="AE378" s="12">
        <f t="shared" si="100"/>
        <v>7.0444740449382564E-16</v>
      </c>
      <c r="AF378" s="13">
        <f t="shared" si="100"/>
        <v>2.1043382350050468E-14</v>
      </c>
      <c r="AG378" s="14">
        <f t="shared" si="100"/>
        <v>1.0148019730090788E-16</v>
      </c>
      <c r="AH378" s="12">
        <f t="shared" si="100"/>
        <v>6.8095984661192261E-17</v>
      </c>
      <c r="AI378" s="15">
        <f t="shared" si="100"/>
        <v>3.2162772224548694E-17</v>
      </c>
      <c r="AJ378" s="16">
        <f t="shared" si="100"/>
        <v>7.454638927011798E-17</v>
      </c>
      <c r="AK378" s="12">
        <f t="shared" si="100"/>
        <v>4.0438992128128264E-17</v>
      </c>
      <c r="AL378" s="12">
        <f t="shared" si="100"/>
        <v>1.2097976253664654E-17</v>
      </c>
    </row>
    <row r="379" spans="2:38" ht="22.05" customHeight="1" x14ac:dyDescent="0.3">
      <c r="B379" s="106"/>
      <c r="C379" s="10" t="s">
        <v>68</v>
      </c>
      <c r="D379" s="11" t="s">
        <v>150</v>
      </c>
      <c r="E379" s="12" t="s">
        <v>21</v>
      </c>
      <c r="F379" s="12">
        <f t="shared" si="61"/>
        <v>4.1020321890263631E-22</v>
      </c>
      <c r="G379" s="12">
        <f t="shared" ref="G379:AL379" si="101">G$336*G147/100</f>
        <v>4.1090504730455975E-21</v>
      </c>
      <c r="H379" s="12">
        <f t="shared" si="101"/>
        <v>1.5350483253267525E-19</v>
      </c>
      <c r="I379" s="12">
        <f t="shared" si="101"/>
        <v>4.9819040335511954E-22</v>
      </c>
      <c r="J379" s="12">
        <f t="shared" si="101"/>
        <v>5.0023969923231072E-21</v>
      </c>
      <c r="K379" s="12">
        <f t="shared" si="101"/>
        <v>1.813905649775806E-19</v>
      </c>
      <c r="L379" s="12">
        <f t="shared" si="101"/>
        <v>5.549650237014173E-22</v>
      </c>
      <c r="M379" s="12">
        <f t="shared" si="101"/>
        <v>5.5341566149439695E-21</v>
      </c>
      <c r="N379" s="13">
        <f t="shared" si="101"/>
        <v>1.9400611078869697E-19</v>
      </c>
      <c r="O379" s="14">
        <f t="shared" si="101"/>
        <v>2.5169876493772713E-22</v>
      </c>
      <c r="P379" s="12">
        <f t="shared" si="101"/>
        <v>2.4517203772081014E-21</v>
      </c>
      <c r="Q379" s="12">
        <f t="shared" si="101"/>
        <v>9.3178483097560889E-20</v>
      </c>
      <c r="R379" s="12">
        <f t="shared" si="101"/>
        <v>3.7845598067878163E-22</v>
      </c>
      <c r="S379" s="12">
        <f t="shared" si="101"/>
        <v>3.8061269058333951E-21</v>
      </c>
      <c r="T379" s="12">
        <f t="shared" si="101"/>
        <v>1.4304455046040172E-19</v>
      </c>
      <c r="U379" s="12">
        <f t="shared" si="101"/>
        <v>4.5258484785130417E-22</v>
      </c>
      <c r="V379" s="12">
        <f t="shared" si="101"/>
        <v>4.5540218270494799E-21</v>
      </c>
      <c r="W379" s="15">
        <f t="shared" si="101"/>
        <v>1.6554889031462194E-19</v>
      </c>
      <c r="X379" s="16">
        <f t="shared" si="101"/>
        <v>9.6027863686340028E-23</v>
      </c>
      <c r="Y379" s="12">
        <f t="shared" si="101"/>
        <v>8.3061794107838826E-22</v>
      </c>
      <c r="Z379" s="12">
        <f t="shared" si="101"/>
        <v>2.8726859687023814E-20</v>
      </c>
      <c r="AA379" s="12">
        <f t="shared" si="101"/>
        <v>2.4257384076379313E-22</v>
      </c>
      <c r="AB379" s="12">
        <f t="shared" si="101"/>
        <v>2.3862284185663445E-21</v>
      </c>
      <c r="AC379" s="12">
        <f t="shared" si="101"/>
        <v>9.2073911789706413E-20</v>
      </c>
      <c r="AD379" s="12">
        <f t="shared" si="101"/>
        <v>3.416026769184209E-22</v>
      </c>
      <c r="AE379" s="12">
        <f t="shared" si="101"/>
        <v>3.4480981633444893E-21</v>
      </c>
      <c r="AF379" s="13">
        <f t="shared" si="101"/>
        <v>1.3054201863451429E-19</v>
      </c>
      <c r="AG379" s="14">
        <f t="shared" si="101"/>
        <v>4.7685973842938E-22</v>
      </c>
      <c r="AH379" s="12">
        <f t="shared" si="101"/>
        <v>3.194378384572159E-22</v>
      </c>
      <c r="AI379" s="15">
        <f t="shared" si="101"/>
        <v>1.498641068602338E-22</v>
      </c>
      <c r="AJ379" s="16">
        <f t="shared" si="101"/>
        <v>3.4648630846693001E-22</v>
      </c>
      <c r="AK379" s="12">
        <f t="shared" si="101"/>
        <v>1.8678849753913386E-22</v>
      </c>
      <c r="AL379" s="12">
        <f t="shared" si="101"/>
        <v>5.5178740976688939E-23</v>
      </c>
    </row>
    <row r="380" spans="2:38" ht="22.05" customHeight="1" x14ac:dyDescent="0.3">
      <c r="B380" s="106"/>
      <c r="C380" s="10" t="s">
        <v>69</v>
      </c>
      <c r="D380" s="11" t="s">
        <v>150</v>
      </c>
      <c r="E380" s="12" t="s">
        <v>21</v>
      </c>
      <c r="F380" s="12">
        <f t="shared" si="61"/>
        <v>7.3070098366564374E-18</v>
      </c>
      <c r="G380" s="12">
        <f t="shared" ref="G380:AL380" si="102">G$336*G148/100</f>
        <v>7.1251996450353164E-17</v>
      </c>
      <c r="H380" s="12">
        <f t="shared" si="102"/>
        <v>1.982508138948399E-15</v>
      </c>
      <c r="I380" s="12">
        <f t="shared" si="102"/>
        <v>8.7141301536766707E-18</v>
      </c>
      <c r="J380" s="12">
        <f t="shared" si="102"/>
        <v>8.5696702052339118E-17</v>
      </c>
      <c r="K380" s="12">
        <f t="shared" si="102"/>
        <v>2.3467985978307832E-15</v>
      </c>
      <c r="L380" s="12">
        <f t="shared" si="102"/>
        <v>9.6750089441876071E-18</v>
      </c>
      <c r="M380" s="12">
        <f t="shared" si="102"/>
        <v>9.4898862333015064E-17</v>
      </c>
      <c r="N380" s="13">
        <f t="shared" si="102"/>
        <v>2.5301051074842103E-15</v>
      </c>
      <c r="O380" s="14">
        <f t="shared" si="102"/>
        <v>4.7732010649231597E-18</v>
      </c>
      <c r="P380" s="12">
        <f t="shared" si="102"/>
        <v>4.4843035170701791E-17</v>
      </c>
      <c r="Q380" s="12">
        <f t="shared" si="102"/>
        <v>1.2391026083414607E-15</v>
      </c>
      <c r="R380" s="12">
        <f t="shared" si="102"/>
        <v>6.7419972844243987E-18</v>
      </c>
      <c r="S380" s="12">
        <f t="shared" si="102"/>
        <v>6.6018630674310449E-17</v>
      </c>
      <c r="T380" s="12">
        <f t="shared" si="102"/>
        <v>1.8507273805573587E-15</v>
      </c>
      <c r="U380" s="12">
        <f t="shared" si="102"/>
        <v>7.9481286591737027E-18</v>
      </c>
      <c r="V380" s="12">
        <f t="shared" si="102"/>
        <v>7.8308934188986381E-17</v>
      </c>
      <c r="W380" s="15">
        <f t="shared" si="102"/>
        <v>2.1489629855661418E-15</v>
      </c>
      <c r="X380" s="16">
        <f t="shared" si="102"/>
        <v>2.1198447483069826E-18</v>
      </c>
      <c r="Y380" s="12">
        <f t="shared" si="102"/>
        <v>1.7438831712890872E-17</v>
      </c>
      <c r="Z380" s="12">
        <f t="shared" si="102"/>
        <v>4.1979676818665769E-16</v>
      </c>
      <c r="AA380" s="12">
        <f t="shared" si="102"/>
        <v>4.5370438745013603E-18</v>
      </c>
      <c r="AB380" s="12">
        <f t="shared" si="102"/>
        <v>4.3120961520928021E-17</v>
      </c>
      <c r="AC380" s="12">
        <f t="shared" si="102"/>
        <v>1.2130671281798075E-15</v>
      </c>
      <c r="AD380" s="12">
        <f t="shared" si="102"/>
        <v>6.0980955859091896E-18</v>
      </c>
      <c r="AE380" s="12">
        <f t="shared" si="102"/>
        <v>5.9916697899402284E-17</v>
      </c>
      <c r="AF380" s="13">
        <f t="shared" si="102"/>
        <v>1.6909529157681626E-15</v>
      </c>
      <c r="AG380" s="14">
        <f t="shared" si="102"/>
        <v>8.4298272694764787E-18</v>
      </c>
      <c r="AH380" s="12">
        <f t="shared" si="102"/>
        <v>5.926186232370781E-18</v>
      </c>
      <c r="AI380" s="15">
        <f t="shared" si="102"/>
        <v>3.1277619912928246E-18</v>
      </c>
      <c r="AJ380" s="16">
        <f t="shared" si="102"/>
        <v>6.2242065577965709E-18</v>
      </c>
      <c r="AK380" s="12">
        <f t="shared" si="102"/>
        <v>3.651555347407596E-18</v>
      </c>
      <c r="AL380" s="12">
        <f t="shared" si="102"/>
        <v>1.3050988849098422E-18</v>
      </c>
    </row>
    <row r="381" spans="2:38" ht="22.05" customHeight="1" x14ac:dyDescent="0.3">
      <c r="B381" s="106"/>
      <c r="C381" s="10" t="s">
        <v>70</v>
      </c>
      <c r="D381" s="11" t="s">
        <v>150</v>
      </c>
      <c r="E381" s="12" t="s">
        <v>21</v>
      </c>
      <c r="F381" s="12">
        <f t="shared" si="61"/>
        <v>1.9638389401531904E-18</v>
      </c>
      <c r="G381" s="12">
        <f t="shared" ref="G381:AL381" si="103">G$336*G149/100</f>
        <v>1.8604331687919694E-17</v>
      </c>
      <c r="H381" s="12">
        <f t="shared" si="103"/>
        <v>5.3521306753090896E-16</v>
      </c>
      <c r="I381" s="12">
        <f t="shared" si="103"/>
        <v>2.3599524378475381E-18</v>
      </c>
      <c r="J381" s="12">
        <f t="shared" si="103"/>
        <v>2.2497804029889615E-17</v>
      </c>
      <c r="K381" s="12">
        <f t="shared" si="103"/>
        <v>6.3440608130811263E-16</v>
      </c>
      <c r="L381" s="12">
        <f t="shared" si="103"/>
        <v>2.6263598415596237E-18</v>
      </c>
      <c r="M381" s="12">
        <f t="shared" si="103"/>
        <v>2.4932607970211415E-17</v>
      </c>
      <c r="N381" s="13">
        <f t="shared" si="103"/>
        <v>6.8296678269507132E-16</v>
      </c>
      <c r="O381" s="14">
        <f t="shared" si="103"/>
        <v>1.2561699726664312E-18</v>
      </c>
      <c r="P381" s="12">
        <f t="shared" si="103"/>
        <v>1.1501762147090998E-17</v>
      </c>
      <c r="Q381" s="12">
        <f t="shared" si="103"/>
        <v>3.3116586729903756E-16</v>
      </c>
      <c r="R381" s="12">
        <f t="shared" si="103"/>
        <v>1.8154973912394109E-18</v>
      </c>
      <c r="S381" s="12">
        <f t="shared" si="103"/>
        <v>1.7265521001937407E-17</v>
      </c>
      <c r="T381" s="12">
        <f t="shared" si="103"/>
        <v>5.0017563965961349E-16</v>
      </c>
      <c r="U381" s="12">
        <f t="shared" si="103"/>
        <v>2.1530543009198291E-18</v>
      </c>
      <c r="V381" s="12">
        <f t="shared" si="103"/>
        <v>2.0561826369293191E-17</v>
      </c>
      <c r="W381" s="15">
        <f t="shared" si="103"/>
        <v>5.810060816311316E-16</v>
      </c>
      <c r="X381" s="16">
        <f t="shared" si="103"/>
        <v>5.2927362033823449E-19</v>
      </c>
      <c r="Y381" s="12">
        <f t="shared" si="103"/>
        <v>4.2632159152035499E-18</v>
      </c>
      <c r="Z381" s="12">
        <f t="shared" si="103"/>
        <v>1.0857974625906014E-16</v>
      </c>
      <c r="AA381" s="12">
        <f t="shared" si="103"/>
        <v>1.2026063792666236E-18</v>
      </c>
      <c r="AB381" s="12">
        <f t="shared" si="103"/>
        <v>1.1129032548496859E-17</v>
      </c>
      <c r="AC381" s="12">
        <f t="shared" si="103"/>
        <v>3.2573316875771372E-16</v>
      </c>
      <c r="AD381" s="12">
        <f t="shared" si="103"/>
        <v>1.6439524277303414E-18</v>
      </c>
      <c r="AE381" s="12">
        <f t="shared" si="103"/>
        <v>1.5685356079047423E-17</v>
      </c>
      <c r="AF381" s="13">
        <f t="shared" si="103"/>
        <v>4.5740513632288144E-16</v>
      </c>
      <c r="AG381" s="14">
        <f t="shared" si="103"/>
        <v>2.2673205704102846E-18</v>
      </c>
      <c r="AH381" s="12">
        <f t="shared" si="103"/>
        <v>1.5681169145659695E-18</v>
      </c>
      <c r="AI381" s="15">
        <f t="shared" si="103"/>
        <v>7.9439687202614256E-19</v>
      </c>
      <c r="AJ381" s="16">
        <f t="shared" si="103"/>
        <v>1.6709247135159596E-18</v>
      </c>
      <c r="AK381" s="12">
        <f t="shared" si="103"/>
        <v>9.5300830710534903E-19</v>
      </c>
      <c r="AL381" s="12">
        <f t="shared" si="103"/>
        <v>3.1890590329146755E-19</v>
      </c>
    </row>
    <row r="382" spans="2:38" ht="22.05" customHeight="1" x14ac:dyDescent="0.3">
      <c r="B382" s="106"/>
      <c r="C382" s="10" t="s">
        <v>71</v>
      </c>
      <c r="D382" s="11" t="s">
        <v>150</v>
      </c>
      <c r="E382" s="12" t="s">
        <v>21</v>
      </c>
      <c r="F382" s="12">
        <f t="shared" si="61"/>
        <v>4.3744158721253697E-21</v>
      </c>
      <c r="G382" s="12">
        <f t="shared" ref="G382:AL382" si="104">G$336*G150/100</f>
        <v>4.5187524304245123E-20</v>
      </c>
      <c r="H382" s="12">
        <f t="shared" si="104"/>
        <v>1.3941293354068923E-18</v>
      </c>
      <c r="I382" s="12">
        <f t="shared" si="104"/>
        <v>5.2321207526825188E-21</v>
      </c>
      <c r="J382" s="12">
        <f t="shared" si="104"/>
        <v>5.4481725345621609E-20</v>
      </c>
      <c r="K382" s="12">
        <f t="shared" si="104"/>
        <v>1.6511382429702307E-18</v>
      </c>
      <c r="L382" s="12">
        <f t="shared" si="104"/>
        <v>5.8238668101391218E-21</v>
      </c>
      <c r="M382" s="12">
        <f t="shared" si="104"/>
        <v>6.0461208645168649E-20</v>
      </c>
      <c r="N382" s="13">
        <f t="shared" si="104"/>
        <v>1.7821537181609721E-18</v>
      </c>
      <c r="O382" s="14">
        <f t="shared" si="104"/>
        <v>2.8326665719190763E-21</v>
      </c>
      <c r="P382" s="12">
        <f t="shared" si="104"/>
        <v>2.8214252706036768E-20</v>
      </c>
      <c r="Q382" s="12">
        <f t="shared" si="104"/>
        <v>8.6664147325783269E-19</v>
      </c>
      <c r="R382" s="12">
        <f t="shared" si="104"/>
        <v>4.0229428685057933E-21</v>
      </c>
      <c r="S382" s="12">
        <f t="shared" si="104"/>
        <v>4.1743605430601673E-20</v>
      </c>
      <c r="T382" s="12">
        <f t="shared" si="104"/>
        <v>1.2974940750944515E-18</v>
      </c>
      <c r="U382" s="12">
        <f t="shared" si="104"/>
        <v>4.7593885511381803E-21</v>
      </c>
      <c r="V382" s="12">
        <f t="shared" si="104"/>
        <v>4.9661571293090766E-20</v>
      </c>
      <c r="W382" s="15">
        <f t="shared" si="104"/>
        <v>1.5085132635854436E-18</v>
      </c>
      <c r="X382" s="16">
        <f t="shared" si="104"/>
        <v>1.2418304822807152E-21</v>
      </c>
      <c r="Y382" s="12">
        <f t="shared" si="104"/>
        <v>1.0842845641226541E-20</v>
      </c>
      <c r="Z382" s="12">
        <f t="shared" si="104"/>
        <v>2.9099386230361912E-19</v>
      </c>
      <c r="AA382" s="12">
        <f t="shared" si="104"/>
        <v>2.683014142964887E-21</v>
      </c>
      <c r="AB382" s="12">
        <f t="shared" si="104"/>
        <v>2.7043816313312892E-20</v>
      </c>
      <c r="AC382" s="12">
        <f t="shared" si="104"/>
        <v>8.4609717611020303E-19</v>
      </c>
      <c r="AD382" s="12">
        <f t="shared" si="104"/>
        <v>3.6268291980445124E-21</v>
      </c>
      <c r="AE382" s="12">
        <f t="shared" si="104"/>
        <v>3.7771816561882795E-20</v>
      </c>
      <c r="AF382" s="13">
        <f t="shared" si="104"/>
        <v>1.1823914786287917E-18</v>
      </c>
      <c r="AG382" s="14">
        <f t="shared" si="104"/>
        <v>5.0667331957220452E-21</v>
      </c>
      <c r="AH382" s="12">
        <f t="shared" si="104"/>
        <v>3.5368362408314144E-21</v>
      </c>
      <c r="AI382" s="15">
        <f t="shared" si="104"/>
        <v>1.8476376725402348E-21</v>
      </c>
      <c r="AJ382" s="16">
        <f t="shared" si="104"/>
        <v>3.7115641634958511E-21</v>
      </c>
      <c r="AK382" s="12">
        <f t="shared" si="104"/>
        <v>2.1533291867176344E-21</v>
      </c>
      <c r="AL382" s="12">
        <f t="shared" si="104"/>
        <v>7.573778488918814E-22</v>
      </c>
    </row>
    <row r="383" spans="2:38" ht="22.05" customHeight="1" x14ac:dyDescent="0.3">
      <c r="B383" s="106"/>
      <c r="C383" s="10" t="s">
        <v>72</v>
      </c>
      <c r="D383" s="11" t="s">
        <v>150</v>
      </c>
      <c r="E383" s="12" t="s">
        <v>21</v>
      </c>
      <c r="F383" s="12">
        <f t="shared" si="61"/>
        <v>8.7003294984446481E-21</v>
      </c>
      <c r="G383" s="12">
        <f t="shared" ref="G383:AL383" si="105">G$336*G151/100</f>
        <v>7.3464525325232188E-20</v>
      </c>
      <c r="H383" s="12">
        <f t="shared" si="105"/>
        <v>1.8301299947361334E-18</v>
      </c>
      <c r="I383" s="12">
        <f t="shared" si="105"/>
        <v>1.031980188747539E-20</v>
      </c>
      <c r="J383" s="12">
        <f t="shared" si="105"/>
        <v>8.7608854690058859E-20</v>
      </c>
      <c r="K383" s="12">
        <f t="shared" si="105"/>
        <v>2.1375328267330824E-18</v>
      </c>
      <c r="L383" s="12">
        <f t="shared" si="105"/>
        <v>1.1344654878982836E-20</v>
      </c>
      <c r="M383" s="12">
        <f t="shared" si="105"/>
        <v>9.593861994916617E-20</v>
      </c>
      <c r="N383" s="13">
        <f t="shared" si="105"/>
        <v>2.2782482804391235E-18</v>
      </c>
      <c r="O383" s="14">
        <f t="shared" si="105"/>
        <v>5.6668073546450238E-21</v>
      </c>
      <c r="P383" s="12">
        <f t="shared" si="105"/>
        <v>4.6370691993361837E-20</v>
      </c>
      <c r="Q383" s="12">
        <f t="shared" si="105"/>
        <v>1.1580553872945793E-18</v>
      </c>
      <c r="R383" s="12">
        <f t="shared" si="105"/>
        <v>8.0544729580657322E-21</v>
      </c>
      <c r="S383" s="12">
        <f t="shared" si="105"/>
        <v>6.8252375291466421E-20</v>
      </c>
      <c r="T383" s="12">
        <f t="shared" si="105"/>
        <v>1.7098496384677866E-18</v>
      </c>
      <c r="U383" s="12">
        <f t="shared" si="105"/>
        <v>9.4204739520146733E-21</v>
      </c>
      <c r="V383" s="12">
        <f t="shared" si="105"/>
        <v>8.0107174599478242E-20</v>
      </c>
      <c r="W383" s="15">
        <f t="shared" si="105"/>
        <v>1.9583415479400791E-18</v>
      </c>
      <c r="X383" s="16">
        <f t="shared" si="105"/>
        <v>2.4520121483391973E-21</v>
      </c>
      <c r="Y383" s="12">
        <f t="shared" si="105"/>
        <v>1.7789700407879729E-20</v>
      </c>
      <c r="Z383" s="12">
        <f t="shared" si="105"/>
        <v>3.9619517496099804E-19</v>
      </c>
      <c r="AA383" s="12">
        <f t="shared" si="105"/>
        <v>5.4369983395869177E-21</v>
      </c>
      <c r="AB383" s="12">
        <f t="shared" si="105"/>
        <v>4.4925851903414822E-20</v>
      </c>
      <c r="AC383" s="12">
        <f t="shared" si="105"/>
        <v>1.1392076405017142E-18</v>
      </c>
      <c r="AD383" s="12">
        <f t="shared" si="105"/>
        <v>7.3058804430584465E-21</v>
      </c>
      <c r="AE383" s="12">
        <f t="shared" si="105"/>
        <v>6.209885265460222E-20</v>
      </c>
      <c r="AF383" s="13">
        <f t="shared" si="105"/>
        <v>1.565492342580457E-18</v>
      </c>
      <c r="AG383" s="14">
        <f t="shared" si="105"/>
        <v>1.0011289612488897E-20</v>
      </c>
      <c r="AH383" s="12">
        <f t="shared" si="105"/>
        <v>7.0319892240674618E-21</v>
      </c>
      <c r="AI383" s="15">
        <f t="shared" si="105"/>
        <v>3.6398842856756151E-21</v>
      </c>
      <c r="AJ383" s="16">
        <f t="shared" si="105"/>
        <v>7.4292003534945671E-21</v>
      </c>
      <c r="AK383" s="12">
        <f t="shared" si="105"/>
        <v>4.3303660696854018E-21</v>
      </c>
      <c r="AL383" s="12">
        <f t="shared" si="105"/>
        <v>1.4982438747234756E-21</v>
      </c>
    </row>
    <row r="384" spans="2:38" ht="22.05" customHeight="1" x14ac:dyDescent="0.3">
      <c r="B384" s="106"/>
      <c r="C384" s="10" t="s">
        <v>73</v>
      </c>
      <c r="D384" s="11" t="s">
        <v>150</v>
      </c>
      <c r="E384" s="12" t="s">
        <v>21</v>
      </c>
      <c r="F384" s="12">
        <f t="shared" si="61"/>
        <v>3.2895719657020363E-24</v>
      </c>
      <c r="G384" s="12">
        <f t="shared" ref="G384:AL384" si="106">G$336*G152/100</f>
        <v>3.6160309826003719E-23</v>
      </c>
      <c r="H384" s="12">
        <f t="shared" si="106"/>
        <v>1.2681370557719574E-21</v>
      </c>
      <c r="I384" s="12">
        <f t="shared" si="106"/>
        <v>3.9336352774916559E-24</v>
      </c>
      <c r="J384" s="12">
        <f t="shared" si="106"/>
        <v>4.3461215798162673E-23</v>
      </c>
      <c r="K384" s="12">
        <f t="shared" si="106"/>
        <v>1.4916309346369407E-21</v>
      </c>
      <c r="L384" s="12">
        <f t="shared" si="106"/>
        <v>4.3626269746075066E-24</v>
      </c>
      <c r="M384" s="12">
        <f t="shared" si="106"/>
        <v>4.7983772916090092E-23</v>
      </c>
      <c r="N384" s="13">
        <f t="shared" si="106"/>
        <v>1.6006338565332835E-21</v>
      </c>
      <c r="O384" s="14">
        <f t="shared" si="106"/>
        <v>2.1070076410228164E-24</v>
      </c>
      <c r="P384" s="12">
        <f t="shared" si="106"/>
        <v>2.2461657078902226E-23</v>
      </c>
      <c r="Q384" s="12">
        <f t="shared" si="106"/>
        <v>7.894501324731483E-22</v>
      </c>
      <c r="R384" s="12">
        <f t="shared" si="106"/>
        <v>3.0211225497008874E-24</v>
      </c>
      <c r="S384" s="12">
        <f t="shared" si="106"/>
        <v>3.3353800887390109E-23</v>
      </c>
      <c r="T384" s="12">
        <f t="shared" si="106"/>
        <v>1.1774329808847117E-21</v>
      </c>
      <c r="U384" s="12">
        <f t="shared" si="106"/>
        <v>3.57012912109771E-24</v>
      </c>
      <c r="V384" s="12">
        <f t="shared" si="106"/>
        <v>3.9529119193181282E-23</v>
      </c>
      <c r="W384" s="15">
        <f t="shared" si="106"/>
        <v>1.3601596855415832E-21</v>
      </c>
      <c r="X384" s="16">
        <f t="shared" si="106"/>
        <v>8.9710981577697319E-25</v>
      </c>
      <c r="Y384" s="12">
        <f t="shared" si="106"/>
        <v>8.5016010166803931E-24</v>
      </c>
      <c r="Z384" s="12">
        <f t="shared" si="106"/>
        <v>2.6502976617498979E-22</v>
      </c>
      <c r="AA384" s="12">
        <f t="shared" si="106"/>
        <v>1.9993801657373494E-24</v>
      </c>
      <c r="AB384" s="12">
        <f t="shared" si="106"/>
        <v>2.1545367266181447E-23</v>
      </c>
      <c r="AC384" s="12">
        <f t="shared" si="106"/>
        <v>7.7066510792003781E-22</v>
      </c>
      <c r="AD384" s="12">
        <f t="shared" si="106"/>
        <v>2.7191112080560954E-24</v>
      </c>
      <c r="AE384" s="12">
        <f t="shared" si="106"/>
        <v>3.0130739544210684E-23</v>
      </c>
      <c r="AF384" s="13">
        <f t="shared" si="106"/>
        <v>1.0715510477964217E-21</v>
      </c>
      <c r="AG384" s="14">
        <f t="shared" si="106"/>
        <v>3.8205376866659324E-24</v>
      </c>
      <c r="AH384" s="12">
        <f t="shared" si="106"/>
        <v>2.6459597088015249E-24</v>
      </c>
      <c r="AI384" s="15">
        <f t="shared" si="106"/>
        <v>1.3516346886492588E-24</v>
      </c>
      <c r="AJ384" s="16">
        <f t="shared" si="106"/>
        <v>2.7834461543122238E-24</v>
      </c>
      <c r="AK384" s="12">
        <f t="shared" si="106"/>
        <v>1.589745428394783E-24</v>
      </c>
      <c r="AL384" s="12">
        <f t="shared" si="106"/>
        <v>5.3923222261090154E-25</v>
      </c>
    </row>
    <row r="385" spans="2:38" ht="22.05" customHeight="1" x14ac:dyDescent="0.3">
      <c r="B385" s="106"/>
      <c r="C385" s="10" t="s">
        <v>74</v>
      </c>
      <c r="D385" s="11" t="s">
        <v>150</v>
      </c>
      <c r="E385" s="12" t="s">
        <v>21</v>
      </c>
      <c r="F385" s="12">
        <f t="shared" si="61"/>
        <v>5.7296761807836604E-25</v>
      </c>
      <c r="G385" s="12">
        <f t="shared" ref="G385:AL385" si="107">G$336*G153/100</f>
        <v>5.5430307562748433E-24</v>
      </c>
      <c r="H385" s="12">
        <f t="shared" si="107"/>
        <v>1.8503061152800705E-22</v>
      </c>
      <c r="I385" s="12">
        <f t="shared" si="107"/>
        <v>6.8558314619442581E-25</v>
      </c>
      <c r="J385" s="12">
        <f t="shared" si="107"/>
        <v>6.6601196642143223E-24</v>
      </c>
      <c r="K385" s="12">
        <f t="shared" si="107"/>
        <v>2.166234798060251E-22</v>
      </c>
      <c r="L385" s="12">
        <f t="shared" si="107"/>
        <v>7.5701948238320357E-25</v>
      </c>
      <c r="M385" s="12">
        <f t="shared" si="107"/>
        <v>7.3166237891836474E-24</v>
      </c>
      <c r="N385" s="13">
        <f t="shared" si="107"/>
        <v>2.3082280061981679E-22</v>
      </c>
      <c r="O385" s="14">
        <f t="shared" si="107"/>
        <v>3.62670597785138E-25</v>
      </c>
      <c r="P385" s="12">
        <f t="shared" si="107"/>
        <v>3.4058709276322791E-24</v>
      </c>
      <c r="Q385" s="12">
        <f t="shared" si="107"/>
        <v>1.1485376727293009E-22</v>
      </c>
      <c r="R385" s="12">
        <f t="shared" si="107"/>
        <v>5.2771828456611603E-25</v>
      </c>
      <c r="S385" s="12">
        <f t="shared" si="107"/>
        <v>5.1265526647514816E-24</v>
      </c>
      <c r="T385" s="12">
        <f t="shared" si="107"/>
        <v>1.7213799905482089E-22</v>
      </c>
      <c r="U385" s="12">
        <f t="shared" si="107"/>
        <v>6.2261582979618823E-25</v>
      </c>
      <c r="V385" s="12">
        <f t="shared" si="107"/>
        <v>6.0614361519305266E-24</v>
      </c>
      <c r="W385" s="15">
        <f t="shared" si="107"/>
        <v>1.9764864525871644E-22</v>
      </c>
      <c r="X385" s="16">
        <f t="shared" si="107"/>
        <v>1.4824244934285975E-25</v>
      </c>
      <c r="Y385" s="12">
        <f t="shared" si="107"/>
        <v>1.2360464287579792E-24</v>
      </c>
      <c r="Z385" s="12">
        <f t="shared" si="107"/>
        <v>3.752109986455599E-23</v>
      </c>
      <c r="AA385" s="12">
        <f t="shared" si="107"/>
        <v>3.4716024878307675E-25</v>
      </c>
      <c r="AB385" s="12">
        <f t="shared" si="107"/>
        <v>3.2940665763923655E-24</v>
      </c>
      <c r="AC385" s="12">
        <f t="shared" si="107"/>
        <v>1.1288378768274076E-22</v>
      </c>
      <c r="AD385" s="12">
        <f t="shared" si="107"/>
        <v>4.7600094963035882E-25</v>
      </c>
      <c r="AE385" s="12">
        <f t="shared" si="107"/>
        <v>4.6412509192879716E-24</v>
      </c>
      <c r="AF385" s="13">
        <f t="shared" si="107"/>
        <v>1.5698052509028071E-22</v>
      </c>
      <c r="AG385" s="14">
        <f t="shared" si="107"/>
        <v>6.6467508798208703E-25</v>
      </c>
      <c r="AH385" s="12">
        <f t="shared" si="107"/>
        <v>4.5647323201027241E-25</v>
      </c>
      <c r="AI385" s="15">
        <f t="shared" si="107"/>
        <v>2.2603896343318892E-25</v>
      </c>
      <c r="AJ385" s="16">
        <f t="shared" si="107"/>
        <v>4.8524917710785847E-25</v>
      </c>
      <c r="AK385" s="12">
        <f t="shared" si="107"/>
        <v>2.723831833261072E-25</v>
      </c>
      <c r="AL385" s="12">
        <f t="shared" si="107"/>
        <v>8.7741578135087451E-26</v>
      </c>
    </row>
    <row r="386" spans="2:38" ht="22.05" customHeight="1" x14ac:dyDescent="0.3">
      <c r="B386" s="106"/>
      <c r="C386" s="10" t="s">
        <v>75</v>
      </c>
      <c r="D386" s="11" t="s">
        <v>150</v>
      </c>
      <c r="E386" s="12" t="s">
        <v>21</v>
      </c>
      <c r="F386" s="12">
        <f t="shared" si="61"/>
        <v>0</v>
      </c>
      <c r="G386" s="12">
        <f t="shared" ref="G386:AL386" si="108">G$336*G154/100</f>
        <v>0</v>
      </c>
      <c r="H386" s="12">
        <f t="shared" si="108"/>
        <v>0</v>
      </c>
      <c r="I386" s="12">
        <f t="shared" si="108"/>
        <v>0</v>
      </c>
      <c r="J386" s="12">
        <f t="shared" si="108"/>
        <v>0</v>
      </c>
      <c r="K386" s="12">
        <f t="shared" si="108"/>
        <v>0</v>
      </c>
      <c r="L386" s="12">
        <f t="shared" si="108"/>
        <v>0</v>
      </c>
      <c r="M386" s="12">
        <f t="shared" si="108"/>
        <v>0</v>
      </c>
      <c r="N386" s="13">
        <f t="shared" si="108"/>
        <v>0</v>
      </c>
      <c r="O386" s="14">
        <f t="shared" si="108"/>
        <v>0</v>
      </c>
      <c r="P386" s="12">
        <f t="shared" si="108"/>
        <v>0</v>
      </c>
      <c r="Q386" s="12">
        <f t="shared" si="108"/>
        <v>0</v>
      </c>
      <c r="R386" s="12">
        <f t="shared" si="108"/>
        <v>0</v>
      </c>
      <c r="S386" s="12">
        <f t="shared" si="108"/>
        <v>0</v>
      </c>
      <c r="T386" s="12">
        <f t="shared" si="108"/>
        <v>0</v>
      </c>
      <c r="U386" s="12">
        <f t="shared" si="108"/>
        <v>0</v>
      </c>
      <c r="V386" s="12">
        <f t="shared" si="108"/>
        <v>0</v>
      </c>
      <c r="W386" s="15">
        <f t="shared" si="108"/>
        <v>0</v>
      </c>
      <c r="X386" s="16">
        <f t="shared" si="108"/>
        <v>0</v>
      </c>
      <c r="Y386" s="12">
        <f t="shared" si="108"/>
        <v>0</v>
      </c>
      <c r="Z386" s="12">
        <f t="shared" si="108"/>
        <v>0</v>
      </c>
      <c r="AA386" s="12">
        <f t="shared" si="108"/>
        <v>0</v>
      </c>
      <c r="AB386" s="12">
        <f t="shared" si="108"/>
        <v>0</v>
      </c>
      <c r="AC386" s="12">
        <f t="shared" si="108"/>
        <v>0</v>
      </c>
      <c r="AD386" s="12">
        <f t="shared" si="108"/>
        <v>0</v>
      </c>
      <c r="AE386" s="12">
        <f t="shared" si="108"/>
        <v>0</v>
      </c>
      <c r="AF386" s="13">
        <f t="shared" si="108"/>
        <v>0</v>
      </c>
      <c r="AG386" s="14">
        <f t="shared" si="108"/>
        <v>0</v>
      </c>
      <c r="AH386" s="12">
        <f t="shared" si="108"/>
        <v>0</v>
      </c>
      <c r="AI386" s="15">
        <f t="shared" si="108"/>
        <v>0</v>
      </c>
      <c r="AJ386" s="16">
        <f t="shared" si="108"/>
        <v>0</v>
      </c>
      <c r="AK386" s="12">
        <f t="shared" si="108"/>
        <v>0</v>
      </c>
      <c r="AL386" s="12">
        <f t="shared" si="108"/>
        <v>0</v>
      </c>
    </row>
    <row r="387" spans="2:38" ht="22.05" customHeight="1" x14ac:dyDescent="0.3">
      <c r="B387" s="106"/>
      <c r="C387" s="10" t="s">
        <v>76</v>
      </c>
      <c r="D387" s="11" t="s">
        <v>150</v>
      </c>
      <c r="E387" s="12" t="s">
        <v>21</v>
      </c>
      <c r="F387" s="12">
        <f t="shared" si="61"/>
        <v>0</v>
      </c>
      <c r="G387" s="12">
        <f t="shared" ref="G387:AL387" si="109">G$336*G155/100</f>
        <v>0</v>
      </c>
      <c r="H387" s="12">
        <f t="shared" si="109"/>
        <v>0</v>
      </c>
      <c r="I387" s="12">
        <f t="shared" si="109"/>
        <v>0</v>
      </c>
      <c r="J387" s="12">
        <f t="shared" si="109"/>
        <v>0</v>
      </c>
      <c r="K387" s="12">
        <f t="shared" si="109"/>
        <v>0</v>
      </c>
      <c r="L387" s="12">
        <f t="shared" si="109"/>
        <v>0</v>
      </c>
      <c r="M387" s="12">
        <f t="shared" si="109"/>
        <v>0</v>
      </c>
      <c r="N387" s="13">
        <f t="shared" si="109"/>
        <v>0</v>
      </c>
      <c r="O387" s="14">
        <f t="shared" si="109"/>
        <v>0</v>
      </c>
      <c r="P387" s="12">
        <f t="shared" si="109"/>
        <v>0</v>
      </c>
      <c r="Q387" s="12">
        <f t="shared" si="109"/>
        <v>0</v>
      </c>
      <c r="R387" s="12">
        <f t="shared" si="109"/>
        <v>0</v>
      </c>
      <c r="S387" s="12">
        <f t="shared" si="109"/>
        <v>0</v>
      </c>
      <c r="T387" s="12">
        <f t="shared" si="109"/>
        <v>0</v>
      </c>
      <c r="U387" s="12">
        <f t="shared" si="109"/>
        <v>0</v>
      </c>
      <c r="V387" s="12">
        <f t="shared" si="109"/>
        <v>0</v>
      </c>
      <c r="W387" s="15">
        <f t="shared" si="109"/>
        <v>0</v>
      </c>
      <c r="X387" s="16">
        <f t="shared" si="109"/>
        <v>0</v>
      </c>
      <c r="Y387" s="12">
        <f t="shared" si="109"/>
        <v>0</v>
      </c>
      <c r="Z387" s="12">
        <f t="shared" si="109"/>
        <v>0</v>
      </c>
      <c r="AA387" s="12">
        <f t="shared" si="109"/>
        <v>0</v>
      </c>
      <c r="AB387" s="12">
        <f t="shared" si="109"/>
        <v>0</v>
      </c>
      <c r="AC387" s="12">
        <f t="shared" si="109"/>
        <v>0</v>
      </c>
      <c r="AD387" s="12">
        <f t="shared" si="109"/>
        <v>0</v>
      </c>
      <c r="AE387" s="12">
        <f t="shared" si="109"/>
        <v>0</v>
      </c>
      <c r="AF387" s="13">
        <f t="shared" si="109"/>
        <v>0</v>
      </c>
      <c r="AG387" s="14">
        <f t="shared" si="109"/>
        <v>0</v>
      </c>
      <c r="AH387" s="12">
        <f t="shared" si="109"/>
        <v>0</v>
      </c>
      <c r="AI387" s="15">
        <f t="shared" si="109"/>
        <v>0</v>
      </c>
      <c r="AJ387" s="16">
        <f t="shared" si="109"/>
        <v>0</v>
      </c>
      <c r="AK387" s="12">
        <f t="shared" si="109"/>
        <v>0</v>
      </c>
      <c r="AL387" s="12">
        <f t="shared" si="109"/>
        <v>0</v>
      </c>
    </row>
    <row r="388" spans="2:38" ht="22.05" customHeight="1" x14ac:dyDescent="0.3">
      <c r="B388" s="106"/>
      <c r="C388" s="10" t="s">
        <v>77</v>
      </c>
      <c r="D388" s="11" t="s">
        <v>150</v>
      </c>
      <c r="E388" s="12" t="s">
        <v>21</v>
      </c>
      <c r="F388" s="12">
        <f t="shared" si="61"/>
        <v>0</v>
      </c>
      <c r="G388" s="12">
        <f t="shared" ref="G388:AL388" si="110">G$336*G156/100</f>
        <v>0</v>
      </c>
      <c r="H388" s="12">
        <f t="shared" si="110"/>
        <v>0</v>
      </c>
      <c r="I388" s="12">
        <f t="shared" si="110"/>
        <v>0</v>
      </c>
      <c r="J388" s="12">
        <f t="shared" si="110"/>
        <v>0</v>
      </c>
      <c r="K388" s="12">
        <f t="shared" si="110"/>
        <v>0</v>
      </c>
      <c r="L388" s="12">
        <f t="shared" si="110"/>
        <v>0</v>
      </c>
      <c r="M388" s="12">
        <f t="shared" si="110"/>
        <v>0</v>
      </c>
      <c r="N388" s="13">
        <f t="shared" si="110"/>
        <v>0</v>
      </c>
      <c r="O388" s="14">
        <f t="shared" si="110"/>
        <v>0</v>
      </c>
      <c r="P388" s="12">
        <f t="shared" si="110"/>
        <v>0</v>
      </c>
      <c r="Q388" s="12">
        <f t="shared" si="110"/>
        <v>0</v>
      </c>
      <c r="R388" s="12">
        <f t="shared" si="110"/>
        <v>0</v>
      </c>
      <c r="S388" s="12">
        <f t="shared" si="110"/>
        <v>0</v>
      </c>
      <c r="T388" s="12">
        <f t="shared" si="110"/>
        <v>0</v>
      </c>
      <c r="U388" s="12">
        <f t="shared" si="110"/>
        <v>0</v>
      </c>
      <c r="V388" s="12">
        <f t="shared" si="110"/>
        <v>0</v>
      </c>
      <c r="W388" s="15">
        <f t="shared" si="110"/>
        <v>0</v>
      </c>
      <c r="X388" s="16">
        <f t="shared" si="110"/>
        <v>0</v>
      </c>
      <c r="Y388" s="12">
        <f t="shared" si="110"/>
        <v>0</v>
      </c>
      <c r="Z388" s="12">
        <f t="shared" si="110"/>
        <v>0</v>
      </c>
      <c r="AA388" s="12">
        <f t="shared" si="110"/>
        <v>0</v>
      </c>
      <c r="AB388" s="12">
        <f t="shared" si="110"/>
        <v>0</v>
      </c>
      <c r="AC388" s="12">
        <f t="shared" si="110"/>
        <v>0</v>
      </c>
      <c r="AD388" s="12">
        <f t="shared" si="110"/>
        <v>0</v>
      </c>
      <c r="AE388" s="12">
        <f t="shared" si="110"/>
        <v>0</v>
      </c>
      <c r="AF388" s="13">
        <f t="shared" si="110"/>
        <v>0</v>
      </c>
      <c r="AG388" s="14">
        <f t="shared" si="110"/>
        <v>0</v>
      </c>
      <c r="AH388" s="12">
        <f t="shared" si="110"/>
        <v>0</v>
      </c>
      <c r="AI388" s="15">
        <f t="shared" si="110"/>
        <v>0</v>
      </c>
      <c r="AJ388" s="16">
        <f t="shared" si="110"/>
        <v>0</v>
      </c>
      <c r="AK388" s="12">
        <f t="shared" si="110"/>
        <v>0</v>
      </c>
      <c r="AL388" s="12">
        <f t="shared" si="110"/>
        <v>0</v>
      </c>
    </row>
    <row r="389" spans="2:38" ht="22.05" customHeight="1" x14ac:dyDescent="0.3">
      <c r="B389" s="106"/>
      <c r="C389" s="10" t="s">
        <v>78</v>
      </c>
      <c r="D389" s="11" t="s">
        <v>150</v>
      </c>
      <c r="E389" s="12" t="s">
        <v>21</v>
      </c>
      <c r="F389" s="12">
        <f t="shared" si="61"/>
        <v>0</v>
      </c>
      <c r="G389" s="12">
        <f t="shared" ref="G389:AL389" si="111">G$336*G157/100</f>
        <v>0</v>
      </c>
      <c r="H389" s="12">
        <f t="shared" si="111"/>
        <v>0</v>
      </c>
      <c r="I389" s="12">
        <f t="shared" si="111"/>
        <v>0</v>
      </c>
      <c r="J389" s="12">
        <f t="shared" si="111"/>
        <v>0</v>
      </c>
      <c r="K389" s="12">
        <f t="shared" si="111"/>
        <v>0</v>
      </c>
      <c r="L389" s="12">
        <f t="shared" si="111"/>
        <v>0</v>
      </c>
      <c r="M389" s="12">
        <f t="shared" si="111"/>
        <v>0</v>
      </c>
      <c r="N389" s="13">
        <f t="shared" si="111"/>
        <v>0</v>
      </c>
      <c r="O389" s="14">
        <f t="shared" si="111"/>
        <v>0</v>
      </c>
      <c r="P389" s="12">
        <f t="shared" si="111"/>
        <v>0</v>
      </c>
      <c r="Q389" s="12">
        <f t="shared" si="111"/>
        <v>0</v>
      </c>
      <c r="R389" s="12">
        <f t="shared" si="111"/>
        <v>0</v>
      </c>
      <c r="S389" s="12">
        <f t="shared" si="111"/>
        <v>0</v>
      </c>
      <c r="T389" s="12">
        <f t="shared" si="111"/>
        <v>0</v>
      </c>
      <c r="U389" s="12">
        <f t="shared" si="111"/>
        <v>0</v>
      </c>
      <c r="V389" s="12">
        <f t="shared" si="111"/>
        <v>0</v>
      </c>
      <c r="W389" s="15">
        <f t="shared" si="111"/>
        <v>0</v>
      </c>
      <c r="X389" s="16">
        <f t="shared" si="111"/>
        <v>0</v>
      </c>
      <c r="Y389" s="12">
        <f t="shared" si="111"/>
        <v>0</v>
      </c>
      <c r="Z389" s="12">
        <f t="shared" si="111"/>
        <v>0</v>
      </c>
      <c r="AA389" s="12">
        <f t="shared" si="111"/>
        <v>0</v>
      </c>
      <c r="AB389" s="12">
        <f t="shared" si="111"/>
        <v>0</v>
      </c>
      <c r="AC389" s="12">
        <f t="shared" si="111"/>
        <v>0</v>
      </c>
      <c r="AD389" s="12">
        <f t="shared" si="111"/>
        <v>0</v>
      </c>
      <c r="AE389" s="12">
        <f t="shared" si="111"/>
        <v>0</v>
      </c>
      <c r="AF389" s="13">
        <f t="shared" si="111"/>
        <v>0</v>
      </c>
      <c r="AG389" s="14">
        <f t="shared" si="111"/>
        <v>0</v>
      </c>
      <c r="AH389" s="12">
        <f t="shared" si="111"/>
        <v>0</v>
      </c>
      <c r="AI389" s="15">
        <f t="shared" si="111"/>
        <v>0</v>
      </c>
      <c r="AJ389" s="16">
        <f t="shared" si="111"/>
        <v>0</v>
      </c>
      <c r="AK389" s="12">
        <f t="shared" si="111"/>
        <v>0</v>
      </c>
      <c r="AL389" s="12">
        <f t="shared" si="111"/>
        <v>0</v>
      </c>
    </row>
    <row r="390" spans="2:38" ht="22.05" customHeight="1" x14ac:dyDescent="0.3">
      <c r="B390" s="106"/>
      <c r="C390" s="10" t="s">
        <v>79</v>
      </c>
      <c r="D390" s="11" t="s">
        <v>150</v>
      </c>
      <c r="E390" s="12" t="s">
        <v>21</v>
      </c>
      <c r="F390" s="12">
        <f t="shared" si="61"/>
        <v>0</v>
      </c>
      <c r="G390" s="12">
        <f t="shared" ref="G390:AL390" si="112">G$336*G158/100</f>
        <v>0</v>
      </c>
      <c r="H390" s="12">
        <f t="shared" si="112"/>
        <v>0</v>
      </c>
      <c r="I390" s="12">
        <f t="shared" si="112"/>
        <v>0</v>
      </c>
      <c r="J390" s="12">
        <f t="shared" si="112"/>
        <v>0</v>
      </c>
      <c r="K390" s="12">
        <f t="shared" si="112"/>
        <v>0</v>
      </c>
      <c r="L390" s="12">
        <f t="shared" si="112"/>
        <v>0</v>
      </c>
      <c r="M390" s="12">
        <f t="shared" si="112"/>
        <v>0</v>
      </c>
      <c r="N390" s="13">
        <f t="shared" si="112"/>
        <v>0</v>
      </c>
      <c r="O390" s="14">
        <f t="shared" si="112"/>
        <v>0</v>
      </c>
      <c r="P390" s="12">
        <f t="shared" si="112"/>
        <v>0</v>
      </c>
      <c r="Q390" s="12">
        <f t="shared" si="112"/>
        <v>0</v>
      </c>
      <c r="R390" s="12">
        <f t="shared" si="112"/>
        <v>0</v>
      </c>
      <c r="S390" s="12">
        <f t="shared" si="112"/>
        <v>0</v>
      </c>
      <c r="T390" s="12">
        <f t="shared" si="112"/>
        <v>0</v>
      </c>
      <c r="U390" s="12">
        <f t="shared" si="112"/>
        <v>0</v>
      </c>
      <c r="V390" s="12">
        <f t="shared" si="112"/>
        <v>0</v>
      </c>
      <c r="W390" s="15">
        <f t="shared" si="112"/>
        <v>0</v>
      </c>
      <c r="X390" s="16">
        <f t="shared" si="112"/>
        <v>0</v>
      </c>
      <c r="Y390" s="12">
        <f t="shared" si="112"/>
        <v>0</v>
      </c>
      <c r="Z390" s="12">
        <f t="shared" si="112"/>
        <v>0</v>
      </c>
      <c r="AA390" s="12">
        <f t="shared" si="112"/>
        <v>0</v>
      </c>
      <c r="AB390" s="12">
        <f t="shared" si="112"/>
        <v>0</v>
      </c>
      <c r="AC390" s="12">
        <f t="shared" si="112"/>
        <v>0</v>
      </c>
      <c r="AD390" s="12">
        <f t="shared" si="112"/>
        <v>0</v>
      </c>
      <c r="AE390" s="12">
        <f t="shared" si="112"/>
        <v>0</v>
      </c>
      <c r="AF390" s="13">
        <f t="shared" si="112"/>
        <v>0</v>
      </c>
      <c r="AG390" s="14">
        <f t="shared" si="112"/>
        <v>0</v>
      </c>
      <c r="AH390" s="12">
        <f t="shared" si="112"/>
        <v>0</v>
      </c>
      <c r="AI390" s="15">
        <f t="shared" si="112"/>
        <v>0</v>
      </c>
      <c r="AJ390" s="16">
        <f t="shared" si="112"/>
        <v>0</v>
      </c>
      <c r="AK390" s="12">
        <f t="shared" si="112"/>
        <v>0</v>
      </c>
      <c r="AL390" s="12">
        <f t="shared" si="112"/>
        <v>0</v>
      </c>
    </row>
    <row r="391" spans="2:38" ht="22.05" customHeight="1" thickBot="1" x14ac:dyDescent="0.35">
      <c r="B391" s="115"/>
      <c r="C391" s="53" t="s">
        <v>3</v>
      </c>
      <c r="D391" s="18" t="s">
        <v>153</v>
      </c>
      <c r="E391" s="19"/>
      <c r="F391" s="19">
        <f>F336-SUM(F337:F390)</f>
        <v>-4.7204866050378769E-3</v>
      </c>
      <c r="G391" s="19">
        <f t="shared" ref="G391:AL391" si="113">G336-SUM(G337:G390)</f>
        <v>-2.711333549086703E-3</v>
      </c>
      <c r="H391" s="19">
        <f t="shared" si="113"/>
        <v>-4.6959480614532367E-3</v>
      </c>
      <c r="I391" s="19">
        <f t="shared" si="113"/>
        <v>-3.5897927045880351E-3</v>
      </c>
      <c r="J391" s="19">
        <f t="shared" si="113"/>
        <v>-3.2179571080632741E-3</v>
      </c>
      <c r="K391" s="19">
        <f t="shared" si="113"/>
        <v>-4.4976186409257934E-3</v>
      </c>
      <c r="L391" s="19">
        <f t="shared" si="113"/>
        <v>-4.3866713804163737E-3</v>
      </c>
      <c r="M391" s="19">
        <f t="shared" si="113"/>
        <v>-3.488399469461001E-3</v>
      </c>
      <c r="N391" s="22">
        <f t="shared" si="113"/>
        <v>-4.1899739253494772E-3</v>
      </c>
      <c r="O391" s="23">
        <f t="shared" si="113"/>
        <v>-3.4483334184187697E-3</v>
      </c>
      <c r="P391" s="19">
        <f t="shared" si="113"/>
        <v>-4.0357695852435427E-3</v>
      </c>
      <c r="Q391" s="19">
        <f t="shared" si="113"/>
        <v>-4.2466951153983246E-3</v>
      </c>
      <c r="R391" s="19">
        <f t="shared" si="113"/>
        <v>-5.0512657799117733E-3</v>
      </c>
      <c r="S391" s="19">
        <f t="shared" si="113"/>
        <v>-3.475145625998266E-3</v>
      </c>
      <c r="T391" s="19">
        <f t="shared" si="113"/>
        <v>-4.022104270006821E-3</v>
      </c>
      <c r="U391" s="19">
        <f t="shared" si="113"/>
        <v>-3.7702629197156057E-3</v>
      </c>
      <c r="V391" s="19">
        <f t="shared" si="113"/>
        <v>-4.4238905747988611E-3</v>
      </c>
      <c r="W391" s="20">
        <f t="shared" si="113"/>
        <v>-3.4165913093602285E-3</v>
      </c>
      <c r="X391" s="21">
        <f t="shared" si="113"/>
        <v>-3.9311286345764529E-3</v>
      </c>
      <c r="Y391" s="19">
        <f t="shared" si="113"/>
        <v>-4.4079686840632348E-3</v>
      </c>
      <c r="Z391" s="19">
        <f t="shared" si="113"/>
        <v>-4.431872862369346E-3</v>
      </c>
      <c r="AA391" s="19">
        <f t="shared" si="113"/>
        <v>-3.9739037802064558E-3</v>
      </c>
      <c r="AB391" s="19">
        <f t="shared" si="113"/>
        <v>-4.3055985424871324E-3</v>
      </c>
      <c r="AC391" s="19">
        <f t="shared" si="113"/>
        <v>-3.9315933145189774E-3</v>
      </c>
      <c r="AD391" s="19">
        <f t="shared" si="113"/>
        <v>-4.0372377006860916E-3</v>
      </c>
      <c r="AE391" s="19">
        <f t="shared" si="113"/>
        <v>-3.9163986057246802E-3</v>
      </c>
      <c r="AF391" s="22">
        <f t="shared" si="113"/>
        <v>-5.3516008765654988E-3</v>
      </c>
      <c r="AG391" s="23">
        <f t="shared" si="113"/>
        <v>-4.4727264330504113E-3</v>
      </c>
      <c r="AH391" s="19">
        <f t="shared" si="113"/>
        <v>-3.4583351889523328E-3</v>
      </c>
      <c r="AI391" s="20">
        <f t="shared" si="113"/>
        <v>-5.1756732809735695E-3</v>
      </c>
      <c r="AJ391" s="21">
        <f t="shared" si="113"/>
        <v>-4.4730879089911468E-3</v>
      </c>
      <c r="AK391" s="19">
        <f t="shared" si="113"/>
        <v>-3.6756371773662977E-3</v>
      </c>
      <c r="AL391" s="19">
        <f t="shared" si="113"/>
        <v>-3.9539790122944396E-3</v>
      </c>
    </row>
    <row r="392" spans="2:38" s="1" customFormat="1" ht="19.95" customHeight="1" thickTop="1" thickBot="1" x14ac:dyDescent="0.35">
      <c r="C39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s="85" customFormat="1" ht="22.05" customHeight="1" thickTop="1" x14ac:dyDescent="0.3">
      <c r="B393" s="105" t="s">
        <v>143</v>
      </c>
      <c r="C393" s="79" t="s">
        <v>156</v>
      </c>
      <c r="D393" s="80" t="s">
        <v>150</v>
      </c>
      <c r="E393" s="80" t="s">
        <v>152</v>
      </c>
      <c r="F393" s="80">
        <f>F161*1000</f>
        <v>73401.710940000004</v>
      </c>
      <c r="G393" s="80">
        <f t="shared" ref="G393:AL393" si="114">G161*1000</f>
        <v>73411.101559999996</v>
      </c>
      <c r="H393" s="80">
        <f t="shared" si="114"/>
        <v>73435.539059999996</v>
      </c>
      <c r="I393" s="80">
        <f t="shared" si="114"/>
        <v>73360.40625</v>
      </c>
      <c r="J393" s="80">
        <f t="shared" si="114"/>
        <v>73370.414059999996</v>
      </c>
      <c r="K393" s="80">
        <f t="shared" si="114"/>
        <v>73397.992190000004</v>
      </c>
      <c r="L393" s="80">
        <f t="shared" si="114"/>
        <v>73293.46875</v>
      </c>
      <c r="M393" s="80">
        <f t="shared" si="114"/>
        <v>73304.140629999994</v>
      </c>
      <c r="N393" s="81">
        <f t="shared" si="114"/>
        <v>73333.59375</v>
      </c>
      <c r="O393" s="82">
        <f t="shared" si="114"/>
        <v>73381.828129999994</v>
      </c>
      <c r="P393" s="80">
        <f t="shared" si="114"/>
        <v>73390.53125</v>
      </c>
      <c r="Q393" s="80">
        <f t="shared" si="114"/>
        <v>73414.617190000004</v>
      </c>
      <c r="R393" s="80">
        <f t="shared" si="114"/>
        <v>73355.484379999994</v>
      </c>
      <c r="S393" s="80">
        <f t="shared" si="114"/>
        <v>73365.054690000004</v>
      </c>
      <c r="T393" s="80">
        <f t="shared" si="114"/>
        <v>73390.070309999996</v>
      </c>
      <c r="U393" s="80">
        <f t="shared" si="114"/>
        <v>73301.046879999994</v>
      </c>
      <c r="V393" s="80">
        <f t="shared" si="114"/>
        <v>73310.117190000004</v>
      </c>
      <c r="W393" s="83">
        <f t="shared" si="114"/>
        <v>73337.054690000004</v>
      </c>
      <c r="X393" s="84">
        <f t="shared" si="114"/>
        <v>73337.484379999994</v>
      </c>
      <c r="Y393" s="80">
        <f t="shared" si="114"/>
        <v>73344.695309999996</v>
      </c>
      <c r="Z393" s="80">
        <f t="shared" si="114"/>
        <v>73367.273440000004</v>
      </c>
      <c r="AA393" s="80">
        <f t="shared" si="114"/>
        <v>73340.882809999996</v>
      </c>
      <c r="AB393" s="80">
        <f t="shared" si="114"/>
        <v>73349.59375</v>
      </c>
      <c r="AC393" s="80">
        <f t="shared" si="114"/>
        <v>73373.40625</v>
      </c>
      <c r="AD393" s="80">
        <f t="shared" si="114"/>
        <v>73298.015629999994</v>
      </c>
      <c r="AE393" s="80">
        <f t="shared" si="114"/>
        <v>73307</v>
      </c>
      <c r="AF393" s="81">
        <f t="shared" si="114"/>
        <v>73331.773440000004</v>
      </c>
      <c r="AG393" s="82">
        <f t="shared" si="114"/>
        <v>80742.742190000004</v>
      </c>
      <c r="AH393" s="80">
        <f t="shared" si="114"/>
        <v>80725.117190000004</v>
      </c>
      <c r="AI393" s="83">
        <f t="shared" si="114"/>
        <v>80687.273440000004</v>
      </c>
      <c r="AJ393" s="84">
        <f t="shared" si="114"/>
        <v>66060.195309999996</v>
      </c>
      <c r="AK393" s="80">
        <f t="shared" si="114"/>
        <v>66037.398440000004</v>
      </c>
      <c r="AL393" s="80">
        <f t="shared" si="114"/>
        <v>65986.0625</v>
      </c>
    </row>
    <row r="394" spans="2:38" ht="22.05" customHeight="1" x14ac:dyDescent="0.3">
      <c r="B394" s="106"/>
      <c r="C394" s="10" t="s">
        <v>26</v>
      </c>
      <c r="D394" s="11" t="s">
        <v>150</v>
      </c>
      <c r="E394" s="12" t="s">
        <v>21</v>
      </c>
      <c r="F394" s="12">
        <f>F$393*F164/100</f>
        <v>0</v>
      </c>
      <c r="G394" s="12">
        <f t="shared" ref="G394:AL394" si="115">G$393*G164/100</f>
        <v>0</v>
      </c>
      <c r="H394" s="12">
        <f t="shared" si="115"/>
        <v>0</v>
      </c>
      <c r="I394" s="12">
        <f t="shared" si="115"/>
        <v>0</v>
      </c>
      <c r="J394" s="12">
        <f t="shared" si="115"/>
        <v>0</v>
      </c>
      <c r="K394" s="12">
        <f t="shared" si="115"/>
        <v>0</v>
      </c>
      <c r="L394" s="12">
        <f t="shared" si="115"/>
        <v>0</v>
      </c>
      <c r="M394" s="12">
        <f t="shared" si="115"/>
        <v>0</v>
      </c>
      <c r="N394" s="13">
        <f t="shared" si="115"/>
        <v>0</v>
      </c>
      <c r="O394" s="14">
        <f t="shared" si="115"/>
        <v>0</v>
      </c>
      <c r="P394" s="12">
        <f t="shared" si="115"/>
        <v>0</v>
      </c>
      <c r="Q394" s="12">
        <f t="shared" si="115"/>
        <v>0</v>
      </c>
      <c r="R394" s="12">
        <f t="shared" si="115"/>
        <v>0</v>
      </c>
      <c r="S394" s="12">
        <f t="shared" si="115"/>
        <v>0</v>
      </c>
      <c r="T394" s="12">
        <f t="shared" si="115"/>
        <v>0</v>
      </c>
      <c r="U394" s="12">
        <f t="shared" si="115"/>
        <v>0</v>
      </c>
      <c r="V394" s="12">
        <f t="shared" si="115"/>
        <v>0</v>
      </c>
      <c r="W394" s="15">
        <f t="shared" si="115"/>
        <v>0</v>
      </c>
      <c r="X394" s="16">
        <f t="shared" si="115"/>
        <v>0</v>
      </c>
      <c r="Y394" s="12">
        <f t="shared" si="115"/>
        <v>0</v>
      </c>
      <c r="Z394" s="12">
        <f t="shared" si="115"/>
        <v>0</v>
      </c>
      <c r="AA394" s="12">
        <f t="shared" si="115"/>
        <v>0</v>
      </c>
      <c r="AB394" s="12">
        <f t="shared" si="115"/>
        <v>0</v>
      </c>
      <c r="AC394" s="12">
        <f t="shared" si="115"/>
        <v>0</v>
      </c>
      <c r="AD394" s="12">
        <f t="shared" si="115"/>
        <v>0</v>
      </c>
      <c r="AE394" s="12">
        <f t="shared" si="115"/>
        <v>0</v>
      </c>
      <c r="AF394" s="13">
        <f t="shared" si="115"/>
        <v>0</v>
      </c>
      <c r="AG394" s="14">
        <f t="shared" si="115"/>
        <v>0</v>
      </c>
      <c r="AH394" s="12">
        <f t="shared" si="115"/>
        <v>0</v>
      </c>
      <c r="AI394" s="15">
        <f t="shared" si="115"/>
        <v>0</v>
      </c>
      <c r="AJ394" s="16">
        <f t="shared" si="115"/>
        <v>0</v>
      </c>
      <c r="AK394" s="12">
        <f t="shared" si="115"/>
        <v>0</v>
      </c>
      <c r="AL394" s="12">
        <f t="shared" si="115"/>
        <v>0</v>
      </c>
    </row>
    <row r="395" spans="2:38" ht="22.05" customHeight="1" x14ac:dyDescent="0.3">
      <c r="B395" s="106"/>
      <c r="C395" s="10" t="s">
        <v>27</v>
      </c>
      <c r="D395" s="11" t="s">
        <v>150</v>
      </c>
      <c r="E395" s="12" t="s">
        <v>21</v>
      </c>
      <c r="F395" s="12">
        <f t="shared" ref="F395:F447" si="116">F$393*F165/100</f>
        <v>0</v>
      </c>
      <c r="G395" s="12">
        <f t="shared" ref="G395:AL395" si="117">G$393*G165/100</f>
        <v>0</v>
      </c>
      <c r="H395" s="12">
        <f t="shared" si="117"/>
        <v>0</v>
      </c>
      <c r="I395" s="12">
        <f t="shared" si="117"/>
        <v>0</v>
      </c>
      <c r="J395" s="12">
        <f t="shared" si="117"/>
        <v>0</v>
      </c>
      <c r="K395" s="12">
        <f t="shared" si="117"/>
        <v>0</v>
      </c>
      <c r="L395" s="12">
        <f t="shared" si="117"/>
        <v>0</v>
      </c>
      <c r="M395" s="12">
        <f t="shared" si="117"/>
        <v>0</v>
      </c>
      <c r="N395" s="13">
        <f t="shared" si="117"/>
        <v>0</v>
      </c>
      <c r="O395" s="14">
        <f t="shared" si="117"/>
        <v>0</v>
      </c>
      <c r="P395" s="12">
        <f t="shared" si="117"/>
        <v>0</v>
      </c>
      <c r="Q395" s="12">
        <f t="shared" si="117"/>
        <v>0</v>
      </c>
      <c r="R395" s="12">
        <f t="shared" si="117"/>
        <v>0</v>
      </c>
      <c r="S395" s="12">
        <f t="shared" si="117"/>
        <v>0</v>
      </c>
      <c r="T395" s="12">
        <f t="shared" si="117"/>
        <v>0</v>
      </c>
      <c r="U395" s="12">
        <f t="shared" si="117"/>
        <v>0</v>
      </c>
      <c r="V395" s="12">
        <f t="shared" si="117"/>
        <v>0</v>
      </c>
      <c r="W395" s="15">
        <f t="shared" si="117"/>
        <v>0</v>
      </c>
      <c r="X395" s="16">
        <f t="shared" si="117"/>
        <v>0</v>
      </c>
      <c r="Y395" s="12">
        <f t="shared" si="117"/>
        <v>0</v>
      </c>
      <c r="Z395" s="12">
        <f t="shared" si="117"/>
        <v>0</v>
      </c>
      <c r="AA395" s="12">
        <f t="shared" si="117"/>
        <v>0</v>
      </c>
      <c r="AB395" s="12">
        <f t="shared" si="117"/>
        <v>0</v>
      </c>
      <c r="AC395" s="12">
        <f t="shared" si="117"/>
        <v>0</v>
      </c>
      <c r="AD395" s="12">
        <f t="shared" si="117"/>
        <v>0</v>
      </c>
      <c r="AE395" s="12">
        <f t="shared" si="117"/>
        <v>0</v>
      </c>
      <c r="AF395" s="13">
        <f t="shared" si="117"/>
        <v>0</v>
      </c>
      <c r="AG395" s="14">
        <f t="shared" si="117"/>
        <v>0</v>
      </c>
      <c r="AH395" s="12">
        <f t="shared" si="117"/>
        <v>0</v>
      </c>
      <c r="AI395" s="15">
        <f t="shared" si="117"/>
        <v>0</v>
      </c>
      <c r="AJ395" s="16">
        <f t="shared" si="117"/>
        <v>0</v>
      </c>
      <c r="AK395" s="12">
        <f t="shared" si="117"/>
        <v>0</v>
      </c>
      <c r="AL395" s="12">
        <f t="shared" si="117"/>
        <v>0</v>
      </c>
    </row>
    <row r="396" spans="2:38" ht="22.05" customHeight="1" x14ac:dyDescent="0.3">
      <c r="B396" s="106"/>
      <c r="C396" s="10" t="s">
        <v>28</v>
      </c>
      <c r="D396" s="11" t="s">
        <v>150</v>
      </c>
      <c r="E396" s="12" t="s">
        <v>21</v>
      </c>
      <c r="F396" s="12">
        <f t="shared" si="116"/>
        <v>0</v>
      </c>
      <c r="G396" s="12">
        <f t="shared" ref="G396:AL396" si="118">G$393*G166/100</f>
        <v>0</v>
      </c>
      <c r="H396" s="12">
        <f t="shared" si="118"/>
        <v>0</v>
      </c>
      <c r="I396" s="12">
        <f t="shared" si="118"/>
        <v>0</v>
      </c>
      <c r="J396" s="12">
        <f t="shared" si="118"/>
        <v>0</v>
      </c>
      <c r="K396" s="12">
        <f t="shared" si="118"/>
        <v>0</v>
      </c>
      <c r="L396" s="12">
        <f t="shared" si="118"/>
        <v>0</v>
      </c>
      <c r="M396" s="12">
        <f t="shared" si="118"/>
        <v>0</v>
      </c>
      <c r="N396" s="13">
        <f t="shared" si="118"/>
        <v>0</v>
      </c>
      <c r="O396" s="14">
        <f t="shared" si="118"/>
        <v>0</v>
      </c>
      <c r="P396" s="12">
        <f t="shared" si="118"/>
        <v>0</v>
      </c>
      <c r="Q396" s="12">
        <f t="shared" si="118"/>
        <v>0</v>
      </c>
      <c r="R396" s="12">
        <f t="shared" si="118"/>
        <v>0</v>
      </c>
      <c r="S396" s="12">
        <f t="shared" si="118"/>
        <v>0</v>
      </c>
      <c r="T396" s="12">
        <f t="shared" si="118"/>
        <v>0</v>
      </c>
      <c r="U396" s="12">
        <f t="shared" si="118"/>
        <v>0</v>
      </c>
      <c r="V396" s="12">
        <f t="shared" si="118"/>
        <v>0</v>
      </c>
      <c r="W396" s="15">
        <f t="shared" si="118"/>
        <v>0</v>
      </c>
      <c r="X396" s="16">
        <f t="shared" si="118"/>
        <v>0</v>
      </c>
      <c r="Y396" s="12">
        <f t="shared" si="118"/>
        <v>0</v>
      </c>
      <c r="Z396" s="12">
        <f t="shared" si="118"/>
        <v>0</v>
      </c>
      <c r="AA396" s="12">
        <f t="shared" si="118"/>
        <v>0</v>
      </c>
      <c r="AB396" s="12">
        <f t="shared" si="118"/>
        <v>0</v>
      </c>
      <c r="AC396" s="12">
        <f t="shared" si="118"/>
        <v>0</v>
      </c>
      <c r="AD396" s="12">
        <f t="shared" si="118"/>
        <v>0</v>
      </c>
      <c r="AE396" s="12">
        <f t="shared" si="118"/>
        <v>0</v>
      </c>
      <c r="AF396" s="13">
        <f t="shared" si="118"/>
        <v>0</v>
      </c>
      <c r="AG396" s="14">
        <f t="shared" si="118"/>
        <v>0</v>
      </c>
      <c r="AH396" s="12">
        <f t="shared" si="118"/>
        <v>0</v>
      </c>
      <c r="AI396" s="15">
        <f t="shared" si="118"/>
        <v>0</v>
      </c>
      <c r="AJ396" s="16">
        <f t="shared" si="118"/>
        <v>0</v>
      </c>
      <c r="AK396" s="12">
        <f t="shared" si="118"/>
        <v>0</v>
      </c>
      <c r="AL396" s="12">
        <f t="shared" si="118"/>
        <v>0</v>
      </c>
    </row>
    <row r="397" spans="2:38" ht="22.05" customHeight="1" x14ac:dyDescent="0.3">
      <c r="B397" s="106"/>
      <c r="C397" s="10" t="s">
        <v>29</v>
      </c>
      <c r="D397" s="11" t="s">
        <v>150</v>
      </c>
      <c r="E397" s="12" t="s">
        <v>21</v>
      </c>
      <c r="F397" s="12">
        <f t="shared" si="116"/>
        <v>8.7310488547796029E-3</v>
      </c>
      <c r="G397" s="12">
        <f t="shared" ref="G397:AL397" si="119">G$393*G167/100</f>
        <v>9.0648438280701311E-3</v>
      </c>
      <c r="H397" s="12">
        <f t="shared" si="119"/>
        <v>9.391620192211278E-3</v>
      </c>
      <c r="I397" s="12">
        <f t="shared" si="119"/>
        <v>1.0057000174294782E-2</v>
      </c>
      <c r="J397" s="12">
        <f t="shared" si="119"/>
        <v>1.0425743504722583E-2</v>
      </c>
      <c r="K397" s="12">
        <f t="shared" si="119"/>
        <v>1.0778036378951316E-2</v>
      </c>
      <c r="L397" s="12">
        <f t="shared" si="119"/>
        <v>1.1417381828636736E-2</v>
      </c>
      <c r="M397" s="12">
        <f t="shared" si="119"/>
        <v>1.1826625633878532E-2</v>
      </c>
      <c r="N397" s="13">
        <f t="shared" si="119"/>
        <v>1.2218149251493358E-2</v>
      </c>
      <c r="O397" s="14">
        <f t="shared" si="119"/>
        <v>1.6190948836891705E-2</v>
      </c>
      <c r="P397" s="12">
        <f t="shared" si="119"/>
        <v>1.6796379179047412E-2</v>
      </c>
      <c r="Q397" s="12">
        <f t="shared" si="119"/>
        <v>1.7425228814350126E-2</v>
      </c>
      <c r="R397" s="12">
        <f t="shared" si="119"/>
        <v>1.9424549671080441E-2</v>
      </c>
      <c r="S397" s="12">
        <f t="shared" si="119"/>
        <v>2.0142712231953318E-2</v>
      </c>
      <c r="T397" s="12">
        <f t="shared" si="119"/>
        <v>2.0848740401312283E-2</v>
      </c>
      <c r="U397" s="12">
        <f t="shared" si="119"/>
        <v>2.236214688445818E-2</v>
      </c>
      <c r="V397" s="12">
        <f t="shared" si="119"/>
        <v>2.3167738961065568E-2</v>
      </c>
      <c r="W397" s="15">
        <f t="shared" si="119"/>
        <v>2.3944055677951593E-2</v>
      </c>
      <c r="X397" s="16">
        <f t="shared" si="119"/>
        <v>2.0618216481165966E-2</v>
      </c>
      <c r="Y397" s="12">
        <f t="shared" si="119"/>
        <v>2.1183240903813516E-2</v>
      </c>
      <c r="Z397" s="12">
        <f t="shared" si="119"/>
        <v>2.1851420248587165E-2</v>
      </c>
      <c r="AA397" s="12">
        <f t="shared" si="119"/>
        <v>2.7439501729497922E-2</v>
      </c>
      <c r="AB397" s="12">
        <f t="shared" si="119"/>
        <v>2.8416483547387097E-2</v>
      </c>
      <c r="AC397" s="12">
        <f t="shared" si="119"/>
        <v>2.9435382906080942E-2</v>
      </c>
      <c r="AD397" s="12">
        <f t="shared" si="119"/>
        <v>3.2517285106956929E-2</v>
      </c>
      <c r="AE397" s="12">
        <f t="shared" si="119"/>
        <v>3.3680265270420597E-2</v>
      </c>
      <c r="AF397" s="13">
        <f t="shared" si="119"/>
        <v>3.4839815226357686E-2</v>
      </c>
      <c r="AG397" s="14">
        <f t="shared" si="119"/>
        <v>8.7802327696919254E-3</v>
      </c>
      <c r="AH397" s="12">
        <f t="shared" si="119"/>
        <v>1.6514740890534996E-2</v>
      </c>
      <c r="AI397" s="15">
        <f t="shared" si="119"/>
        <v>2.1834044696359148E-2</v>
      </c>
      <c r="AJ397" s="16">
        <f t="shared" si="119"/>
        <v>8.6699193132484514E-3</v>
      </c>
      <c r="AK397" s="12">
        <f t="shared" si="119"/>
        <v>1.5739113220889198E-2</v>
      </c>
      <c r="AL397" s="12">
        <f t="shared" si="119"/>
        <v>1.9108121719773399E-2</v>
      </c>
    </row>
    <row r="398" spans="2:38" ht="22.05" customHeight="1" x14ac:dyDescent="0.3">
      <c r="B398" s="106"/>
      <c r="C398" s="10" t="s">
        <v>30</v>
      </c>
      <c r="D398" s="11" t="s">
        <v>150</v>
      </c>
      <c r="E398" s="12" t="s">
        <v>21</v>
      </c>
      <c r="F398" s="12">
        <f t="shared" si="116"/>
        <v>2.9555757218084757E-2</v>
      </c>
      <c r="G398" s="12">
        <f t="shared" ref="G398:AL398" si="120">G$393*G168/100</f>
        <v>3.0616206439788584E-2</v>
      </c>
      <c r="H398" s="12">
        <f t="shared" si="120"/>
        <v>3.1627707674596578E-2</v>
      </c>
      <c r="I398" s="12">
        <f t="shared" si="120"/>
        <v>3.430819944834404E-2</v>
      </c>
      <c r="J398" s="12">
        <f t="shared" si="120"/>
        <v>3.5489730091044544E-2</v>
      </c>
      <c r="K398" s="12">
        <f t="shared" si="120"/>
        <v>3.6592483424265611E-2</v>
      </c>
      <c r="L398" s="12">
        <f t="shared" si="120"/>
        <v>3.9203337252760734E-2</v>
      </c>
      <c r="M398" s="12">
        <f t="shared" si="120"/>
        <v>4.0520935015030138E-2</v>
      </c>
      <c r="N398" s="13">
        <f t="shared" si="120"/>
        <v>4.1755366537807266E-2</v>
      </c>
      <c r="O398" s="14">
        <f t="shared" si="120"/>
        <v>5.419613897267557E-2</v>
      </c>
      <c r="P398" s="12">
        <f t="shared" si="120"/>
        <v>5.607178069766143E-2</v>
      </c>
      <c r="Q398" s="12">
        <f t="shared" si="120"/>
        <v>5.7969983107685988E-2</v>
      </c>
      <c r="R398" s="12">
        <f t="shared" si="120"/>
        <v>6.5505686744933747E-2</v>
      </c>
      <c r="S398" s="12">
        <f t="shared" si="120"/>
        <v>6.7753645682234631E-2</v>
      </c>
      <c r="T398" s="12">
        <f t="shared" si="120"/>
        <v>6.9911969917942227E-2</v>
      </c>
      <c r="U398" s="12">
        <f t="shared" si="120"/>
        <v>7.5842329083999974E-2</v>
      </c>
      <c r="V398" s="12">
        <f t="shared" si="120"/>
        <v>7.8379988089519903E-2</v>
      </c>
      <c r="W398" s="15">
        <f t="shared" si="120"/>
        <v>8.0773040709042176E-2</v>
      </c>
      <c r="X398" s="16">
        <f t="shared" si="120"/>
        <v>6.8375051906507028E-2</v>
      </c>
      <c r="Y398" s="12">
        <f t="shared" si="120"/>
        <v>7.0050758324155402E-2</v>
      </c>
      <c r="Z398" s="12">
        <f t="shared" si="120"/>
        <v>7.198166904774099E-2</v>
      </c>
      <c r="AA398" s="12">
        <f t="shared" si="120"/>
        <v>9.1531911669851404E-2</v>
      </c>
      <c r="AB398" s="12">
        <f t="shared" si="120"/>
        <v>9.4511617854584631E-2</v>
      </c>
      <c r="AC398" s="12">
        <f t="shared" si="120"/>
        <v>9.7546671742443497E-2</v>
      </c>
      <c r="AD398" s="12">
        <f t="shared" si="120"/>
        <v>0.10899882968659805</v>
      </c>
      <c r="AE398" s="12">
        <f t="shared" si="120"/>
        <v>0.112573015085921</v>
      </c>
      <c r="AF398" s="13">
        <f t="shared" si="120"/>
        <v>0.11605950244082346</v>
      </c>
      <c r="AG398" s="14">
        <f t="shared" si="120"/>
        <v>2.9735635842562093E-2</v>
      </c>
      <c r="AH398" s="12">
        <f t="shared" si="120"/>
        <v>5.5353635517751583E-2</v>
      </c>
      <c r="AI398" s="15">
        <f t="shared" si="120"/>
        <v>7.2505752057393125E-2</v>
      </c>
      <c r="AJ398" s="16">
        <f t="shared" si="120"/>
        <v>2.9327748922216009E-2</v>
      </c>
      <c r="AK398" s="12">
        <f t="shared" si="120"/>
        <v>5.2594902441462948E-2</v>
      </c>
      <c r="AL398" s="12">
        <f t="shared" si="120"/>
        <v>6.3281562288814708E-2</v>
      </c>
    </row>
    <row r="399" spans="2:38" ht="22.05" customHeight="1" x14ac:dyDescent="0.3">
      <c r="B399" s="106"/>
      <c r="C399" s="10" t="s">
        <v>31</v>
      </c>
      <c r="D399" s="11" t="s">
        <v>150</v>
      </c>
      <c r="E399" s="12" t="s">
        <v>21</v>
      </c>
      <c r="F399" s="12">
        <f t="shared" si="116"/>
        <v>0.49929574079919986</v>
      </c>
      <c r="G399" s="12">
        <f t="shared" ref="G399:AL399" si="121">G$393*G169/100</f>
        <v>0.51598338518442011</v>
      </c>
      <c r="H399" s="12">
        <f t="shared" si="121"/>
        <v>0.53144725432585638</v>
      </c>
      <c r="I399" s="12">
        <f t="shared" si="121"/>
        <v>0.58627260546113646</v>
      </c>
      <c r="J399" s="12">
        <f t="shared" si="121"/>
        <v>0.60534930322250224</v>
      </c>
      <c r="K399" s="12">
        <f t="shared" si="121"/>
        <v>0.6227057026310806</v>
      </c>
      <c r="L399" s="12">
        <f t="shared" si="121"/>
        <v>0.67849782362758748</v>
      </c>
      <c r="M399" s="12">
        <f t="shared" si="121"/>
        <v>0.70058550836440803</v>
      </c>
      <c r="N399" s="13">
        <f t="shared" si="121"/>
        <v>0.72076373259454452</v>
      </c>
      <c r="O399" s="14">
        <f t="shared" si="121"/>
        <v>0.89557009670317811</v>
      </c>
      <c r="P399" s="12">
        <f t="shared" si="121"/>
        <v>0.92342959284614379</v>
      </c>
      <c r="Q399" s="12">
        <f t="shared" si="121"/>
        <v>0.95076977764030313</v>
      </c>
      <c r="R399" s="12">
        <f t="shared" si="121"/>
        <v>1.0907725907124759</v>
      </c>
      <c r="S399" s="12">
        <f t="shared" si="121"/>
        <v>1.1246688884076794</v>
      </c>
      <c r="T399" s="12">
        <f t="shared" si="121"/>
        <v>1.1562973856052321</v>
      </c>
      <c r="U399" s="12">
        <f t="shared" si="121"/>
        <v>1.2700333366319263</v>
      </c>
      <c r="V399" s="12">
        <f t="shared" si="121"/>
        <v>1.3087406412731546</v>
      </c>
      <c r="W399" s="15">
        <f t="shared" si="121"/>
        <v>1.3442803270157642</v>
      </c>
      <c r="X399" s="16">
        <f t="shared" si="121"/>
        <v>1.1135893448927703</v>
      </c>
      <c r="Y399" s="12">
        <f t="shared" si="121"/>
        <v>1.1367598163866879</v>
      </c>
      <c r="Z399" s="12">
        <f t="shared" si="121"/>
        <v>1.1626151948223851</v>
      </c>
      <c r="AA399" s="12">
        <f t="shared" si="121"/>
        <v>1.4965400493283938</v>
      </c>
      <c r="AB399" s="12">
        <f t="shared" si="121"/>
        <v>1.539327320396406</v>
      </c>
      <c r="AC399" s="12">
        <f t="shared" si="121"/>
        <v>1.5816628551665501</v>
      </c>
      <c r="AD399" s="12">
        <f t="shared" si="121"/>
        <v>1.7876680782629415</v>
      </c>
      <c r="AE399" s="12">
        <f t="shared" si="121"/>
        <v>1.8394590233104802</v>
      </c>
      <c r="AF399" s="13">
        <f t="shared" si="121"/>
        <v>1.8885498228871338</v>
      </c>
      <c r="AG399" s="14">
        <f t="shared" si="121"/>
        <v>0.50352929780612921</v>
      </c>
      <c r="AH399" s="12">
        <f t="shared" si="121"/>
        <v>0.91746927523546029</v>
      </c>
      <c r="AI399" s="15">
        <f t="shared" si="121"/>
        <v>1.1839532919932665</v>
      </c>
      <c r="AJ399" s="16">
        <f t="shared" si="121"/>
        <v>0.49409214914062077</v>
      </c>
      <c r="AK399" s="12">
        <f t="shared" si="121"/>
        <v>0.86607785027102024</v>
      </c>
      <c r="AL399" s="12">
        <f t="shared" si="121"/>
        <v>1.0281532612542312</v>
      </c>
    </row>
    <row r="400" spans="2:38" ht="22.05" customHeight="1" x14ac:dyDescent="0.3">
      <c r="B400" s="106"/>
      <c r="C400" s="10" t="s">
        <v>32</v>
      </c>
      <c r="D400" s="11" t="s">
        <v>150</v>
      </c>
      <c r="E400" s="12" t="s">
        <v>21</v>
      </c>
      <c r="F400" s="12">
        <f t="shared" si="116"/>
        <v>1.7470714365767135</v>
      </c>
      <c r="G400" s="12">
        <f t="shared" ref="G400:AL400" si="122">G$393*G170/100</f>
        <v>1.8046380862888847</v>
      </c>
      <c r="H400" s="12">
        <f t="shared" si="122"/>
        <v>1.8573285277546221</v>
      </c>
      <c r="I400" s="12">
        <f t="shared" si="122"/>
        <v>2.0796128895904142</v>
      </c>
      <c r="J400" s="12">
        <f t="shared" si="122"/>
        <v>2.1480302933846995</v>
      </c>
      <c r="K400" s="12">
        <f t="shared" si="122"/>
        <v>2.2096800419799068</v>
      </c>
      <c r="L400" s="12">
        <f t="shared" si="122"/>
        <v>2.4499515680613451</v>
      </c>
      <c r="M400" s="12">
        <f t="shared" si="122"/>
        <v>2.5337828023143389</v>
      </c>
      <c r="N400" s="13">
        <f t="shared" si="122"/>
        <v>2.6095694245039684</v>
      </c>
      <c r="O400" s="14">
        <f t="shared" si="122"/>
        <v>3.0713537675964591</v>
      </c>
      <c r="P400" s="12">
        <f t="shared" si="122"/>
        <v>3.1624027626809368</v>
      </c>
      <c r="Q400" s="12">
        <f t="shared" si="122"/>
        <v>3.2505447001393093</v>
      </c>
      <c r="R400" s="12">
        <f t="shared" si="122"/>
        <v>3.7644664538105328</v>
      </c>
      <c r="S400" s="12">
        <f t="shared" si="122"/>
        <v>3.8770643406866192</v>
      </c>
      <c r="T400" s="12">
        <f t="shared" si="122"/>
        <v>3.9808348551305341</v>
      </c>
      <c r="U400" s="12">
        <f t="shared" si="122"/>
        <v>4.4104758253847054</v>
      </c>
      <c r="V400" s="12">
        <f t="shared" si="122"/>
        <v>4.5414746411096365</v>
      </c>
      <c r="W400" s="15">
        <f t="shared" si="122"/>
        <v>4.6604162922253956</v>
      </c>
      <c r="X400" s="16">
        <f t="shared" si="122"/>
        <v>3.784989536960611</v>
      </c>
      <c r="Y400" s="12">
        <f t="shared" si="122"/>
        <v>3.8576194945208515</v>
      </c>
      <c r="Z400" s="12">
        <f t="shared" si="122"/>
        <v>3.9374474165625264</v>
      </c>
      <c r="AA400" s="12">
        <f t="shared" si="122"/>
        <v>5.1025216804483451</v>
      </c>
      <c r="AB400" s="12">
        <f t="shared" si="122"/>
        <v>5.239838403555046</v>
      </c>
      <c r="AC400" s="12">
        <f t="shared" si="122"/>
        <v>5.3739655690878898</v>
      </c>
      <c r="AD400" s="12">
        <f t="shared" si="122"/>
        <v>6.1127406172507266</v>
      </c>
      <c r="AE400" s="12">
        <f t="shared" si="122"/>
        <v>6.2806317903323805</v>
      </c>
      <c r="AF400" s="13">
        <f t="shared" si="122"/>
        <v>6.4377305038991191</v>
      </c>
      <c r="AG400" s="14">
        <f t="shared" si="122"/>
        <v>1.7677740028455298</v>
      </c>
      <c r="AH400" s="12">
        <f t="shared" si="122"/>
        <v>3.1537831190968437</v>
      </c>
      <c r="AI400" s="15">
        <f t="shared" si="122"/>
        <v>4.0305807379407659</v>
      </c>
      <c r="AJ400" s="16">
        <f t="shared" si="122"/>
        <v>1.722873779069618</v>
      </c>
      <c r="AK400" s="12">
        <f t="shared" si="122"/>
        <v>2.9628649355147139</v>
      </c>
      <c r="AL400" s="12">
        <f t="shared" si="122"/>
        <v>3.489709397026874</v>
      </c>
    </row>
    <row r="401" spans="2:38" ht="22.05" customHeight="1" x14ac:dyDescent="0.3">
      <c r="B401" s="106"/>
      <c r="C401" s="10" t="s">
        <v>33</v>
      </c>
      <c r="D401" s="11" t="s">
        <v>150</v>
      </c>
      <c r="E401" s="12" t="s">
        <v>21</v>
      </c>
      <c r="F401" s="12">
        <f t="shared" si="116"/>
        <v>2.3050518438044093E-2</v>
      </c>
      <c r="G401" s="12">
        <f t="shared" ref="G401:AL401" si="123">G$393*G171/100</f>
        <v>2.3807213496768873E-2</v>
      </c>
      <c r="H401" s="12">
        <f t="shared" si="123"/>
        <v>2.4501576946678937E-2</v>
      </c>
      <c r="I401" s="12">
        <f t="shared" si="123"/>
        <v>2.7378729486805923E-2</v>
      </c>
      <c r="J401" s="12">
        <f t="shared" si="123"/>
        <v>2.8272794871597097E-2</v>
      </c>
      <c r="K401" s="12">
        <f t="shared" si="123"/>
        <v>2.9080264020298383E-2</v>
      </c>
      <c r="L401" s="12">
        <f t="shared" si="123"/>
        <v>3.2164102975134064E-2</v>
      </c>
      <c r="M401" s="12">
        <f t="shared" si="123"/>
        <v>3.3250883906369176E-2</v>
      </c>
      <c r="N401" s="13">
        <f t="shared" si="123"/>
        <v>3.4235910738622505E-2</v>
      </c>
      <c r="O401" s="14">
        <f t="shared" si="123"/>
        <v>4.0645299570387469E-2</v>
      </c>
      <c r="P401" s="12">
        <f t="shared" si="123"/>
        <v>4.185187252394712E-2</v>
      </c>
      <c r="Q401" s="12">
        <f t="shared" si="123"/>
        <v>4.3023090710824795E-2</v>
      </c>
      <c r="R401" s="12">
        <f t="shared" si="123"/>
        <v>4.9770874240305261E-2</v>
      </c>
      <c r="S401" s="12">
        <f t="shared" si="123"/>
        <v>5.1259898526576322E-2</v>
      </c>
      <c r="T401" s="12">
        <f t="shared" si="123"/>
        <v>5.2635754945542873E-2</v>
      </c>
      <c r="U401" s="12">
        <f t="shared" si="123"/>
        <v>5.8252813251947019E-2</v>
      </c>
      <c r="V401" s="12">
        <f t="shared" si="123"/>
        <v>5.9980432716194493E-2</v>
      </c>
      <c r="W401" s="15">
        <f t="shared" si="123"/>
        <v>6.1552993983077557E-2</v>
      </c>
      <c r="X401" s="16">
        <f t="shared" si="123"/>
        <v>5.0146508913586921E-2</v>
      </c>
      <c r="Y401" s="12">
        <f t="shared" si="123"/>
        <v>5.1111694607083626E-2</v>
      </c>
      <c r="Z401" s="12">
        <f t="shared" si="123"/>
        <v>5.2176384696942309E-2</v>
      </c>
      <c r="AA401" s="12">
        <f t="shared" si="123"/>
        <v>6.7576747412944879E-2</v>
      </c>
      <c r="AB401" s="12">
        <f t="shared" si="123"/>
        <v>6.940109193511361E-2</v>
      </c>
      <c r="AC401" s="12">
        <f t="shared" si="123"/>
        <v>7.1188019788265264E-2</v>
      </c>
      <c r="AD401" s="12">
        <f t="shared" si="123"/>
        <v>8.0918318851856283E-2</v>
      </c>
      <c r="AE401" s="12">
        <f t="shared" si="123"/>
        <v>8.3146510971836007E-2</v>
      </c>
      <c r="AF401" s="13">
        <f t="shared" si="123"/>
        <v>8.5237241490155213E-2</v>
      </c>
      <c r="AG401" s="14">
        <f t="shared" si="123"/>
        <v>2.3311416128557159E-2</v>
      </c>
      <c r="AH401" s="12">
        <f t="shared" si="123"/>
        <v>4.1722669277650379E-2</v>
      </c>
      <c r="AI401" s="15">
        <f t="shared" si="123"/>
        <v>5.3390924109837007E-2</v>
      </c>
      <c r="AJ401" s="16">
        <f t="shared" si="123"/>
        <v>2.27435775522771E-2</v>
      </c>
      <c r="AK401" s="12">
        <f t="shared" si="123"/>
        <v>3.9222628637908777E-2</v>
      </c>
      <c r="AL401" s="12">
        <f t="shared" si="123"/>
        <v>4.6240685528545725E-2</v>
      </c>
    </row>
    <row r="402" spans="2:38" ht="22.05" customHeight="1" x14ac:dyDescent="0.3">
      <c r="B402" s="106"/>
      <c r="C402" s="10" t="s">
        <v>34</v>
      </c>
      <c r="D402" s="11" t="s">
        <v>150</v>
      </c>
      <c r="E402" s="12" t="s">
        <v>21</v>
      </c>
      <c r="F402" s="12">
        <f t="shared" si="116"/>
        <v>0.51620206092431165</v>
      </c>
      <c r="G402" s="12">
        <f t="shared" ref="G402:AL402" si="124">G$393*G172/100</f>
        <v>0.53242114477783897</v>
      </c>
      <c r="H402" s="12">
        <f t="shared" si="124"/>
        <v>0.54689798709843729</v>
      </c>
      <c r="I402" s="12">
        <f t="shared" si="124"/>
        <v>0.65820068293800871</v>
      </c>
      <c r="J402" s="12">
        <f t="shared" si="124"/>
        <v>0.68044628754843206</v>
      </c>
      <c r="K402" s="12">
        <f t="shared" si="124"/>
        <v>0.70017847140752731</v>
      </c>
      <c r="L402" s="12">
        <f t="shared" si="124"/>
        <v>0.83592289810559817</v>
      </c>
      <c r="M402" s="12">
        <f t="shared" si="124"/>
        <v>0.86729912519179886</v>
      </c>
      <c r="N402" s="13">
        <f t="shared" si="124"/>
        <v>0.89488513358118749</v>
      </c>
      <c r="O402" s="14">
        <f t="shared" si="124"/>
        <v>0.80189342254258633</v>
      </c>
      <c r="P402" s="12">
        <f t="shared" si="124"/>
        <v>0.82173901810260508</v>
      </c>
      <c r="Q402" s="12">
        <f t="shared" si="124"/>
        <v>0.84048804658733478</v>
      </c>
      <c r="R402" s="12">
        <f t="shared" si="124"/>
        <v>1.0150190267879575</v>
      </c>
      <c r="S402" s="12">
        <f t="shared" si="124"/>
        <v>1.0418540573857908</v>
      </c>
      <c r="T402" s="12">
        <f t="shared" si="124"/>
        <v>1.0660130708256137</v>
      </c>
      <c r="U402" s="12">
        <f t="shared" si="124"/>
        <v>1.2280211062294335</v>
      </c>
      <c r="V402" s="12">
        <f t="shared" si="124"/>
        <v>1.2619417174782632</v>
      </c>
      <c r="W402" s="15">
        <f t="shared" si="124"/>
        <v>1.2921018530464761</v>
      </c>
      <c r="X402" s="16">
        <f t="shared" si="124"/>
        <v>0.9452968068689267</v>
      </c>
      <c r="Y402" s="12">
        <f t="shared" si="124"/>
        <v>0.95832823225194286</v>
      </c>
      <c r="Z402" s="12">
        <f t="shared" si="124"/>
        <v>0.97231167896291548</v>
      </c>
      <c r="AA402" s="12">
        <f t="shared" si="124"/>
        <v>1.2950678660908088</v>
      </c>
      <c r="AB402" s="12">
        <f t="shared" si="124"/>
        <v>1.3232615101065435</v>
      </c>
      <c r="AC402" s="12">
        <f t="shared" si="124"/>
        <v>1.3502057503047677</v>
      </c>
      <c r="AD402" s="12">
        <f t="shared" si="124"/>
        <v>1.5747463878329204</v>
      </c>
      <c r="AE402" s="12">
        <f t="shared" si="124"/>
        <v>1.61128579200953</v>
      </c>
      <c r="AF402" s="13">
        <f t="shared" si="124"/>
        <v>1.6446034609804421</v>
      </c>
      <c r="AG402" s="14">
        <f t="shared" si="124"/>
        <v>0.5342564220642021</v>
      </c>
      <c r="AH402" s="12">
        <f t="shared" si="124"/>
        <v>0.83468235863456175</v>
      </c>
      <c r="AI402" s="15">
        <f t="shared" si="124"/>
        <v>1.0147949390554925</v>
      </c>
      <c r="AJ402" s="16">
        <f t="shared" si="124"/>
        <v>0.49727848193583996</v>
      </c>
      <c r="AK402" s="12">
        <f t="shared" si="124"/>
        <v>0.76300483304058186</v>
      </c>
      <c r="AL402" s="12">
        <f t="shared" si="124"/>
        <v>0.86558226081340317</v>
      </c>
    </row>
    <row r="403" spans="2:38" ht="22.05" customHeight="1" x14ac:dyDescent="0.3">
      <c r="B403" s="106"/>
      <c r="C403" s="10" t="s">
        <v>35</v>
      </c>
      <c r="D403" s="11" t="s">
        <v>150</v>
      </c>
      <c r="E403" s="12" t="s">
        <v>21</v>
      </c>
      <c r="F403" s="12">
        <f t="shared" si="116"/>
        <v>97.441266807800545</v>
      </c>
      <c r="G403" s="12">
        <f t="shared" ref="G403:AL403" si="125">G$393*G173/100</f>
        <v>100.04418994611662</v>
      </c>
      <c r="H403" s="12">
        <f t="shared" si="125"/>
        <v>102.11934429494212</v>
      </c>
      <c r="I403" s="12">
        <f t="shared" si="125"/>
        <v>148.48640248647769</v>
      </c>
      <c r="J403" s="12">
        <f t="shared" si="125"/>
        <v>153.14718937555182</v>
      </c>
      <c r="K403" s="12">
        <f t="shared" si="125"/>
        <v>156.87856520451308</v>
      </c>
      <c r="L403" s="12">
        <f t="shared" si="125"/>
        <v>220.9533726463543</v>
      </c>
      <c r="M403" s="12">
        <f t="shared" si="125"/>
        <v>227.79764728446327</v>
      </c>
      <c r="N403" s="13">
        <f t="shared" si="125"/>
        <v>233.15695666920703</v>
      </c>
      <c r="O403" s="14">
        <f t="shared" si="125"/>
        <v>131.20488383713806</v>
      </c>
      <c r="P403" s="12">
        <f t="shared" si="125"/>
        <v>133.55972967300531</v>
      </c>
      <c r="Q403" s="12">
        <f t="shared" si="125"/>
        <v>135.53622325562807</v>
      </c>
      <c r="R403" s="12">
        <f t="shared" si="125"/>
        <v>179.09308493952705</v>
      </c>
      <c r="S403" s="12">
        <f t="shared" si="125"/>
        <v>182.61461560574992</v>
      </c>
      <c r="T403" s="12">
        <f t="shared" si="125"/>
        <v>185.420882163768</v>
      </c>
      <c r="U403" s="12">
        <f t="shared" si="125"/>
        <v>238.9633388871078</v>
      </c>
      <c r="V403" s="12">
        <f t="shared" si="125"/>
        <v>244.14631120231934</v>
      </c>
      <c r="W403" s="15">
        <f t="shared" si="125"/>
        <v>248.2642404814427</v>
      </c>
      <c r="X403" s="16">
        <f t="shared" si="125"/>
        <v>149.433768126834</v>
      </c>
      <c r="Y403" s="12">
        <f t="shared" si="125"/>
        <v>150.89579485601141</v>
      </c>
      <c r="Z403" s="12">
        <f t="shared" si="125"/>
        <v>152.29518503531344</v>
      </c>
      <c r="AA403" s="12">
        <f t="shared" si="125"/>
        <v>208.45969367630019</v>
      </c>
      <c r="AB403" s="12">
        <f t="shared" si="125"/>
        <v>211.52072523146904</v>
      </c>
      <c r="AC403" s="12">
        <f t="shared" si="125"/>
        <v>214.12143724629343</v>
      </c>
      <c r="AD403" s="12">
        <f t="shared" si="125"/>
        <v>264.72532692267805</v>
      </c>
      <c r="AE403" s="12">
        <f t="shared" si="125"/>
        <v>268.85106443373098</v>
      </c>
      <c r="AF403" s="13">
        <f t="shared" si="125"/>
        <v>272.14597519226703</v>
      </c>
      <c r="AG403" s="14">
        <f t="shared" si="125"/>
        <v>103.41744218402246</v>
      </c>
      <c r="AH403" s="12">
        <f t="shared" si="125"/>
        <v>138.43407100192647</v>
      </c>
      <c r="AI403" s="15">
        <f t="shared" si="125"/>
        <v>161.07141681608965</v>
      </c>
      <c r="AJ403" s="16">
        <f t="shared" si="125"/>
        <v>91.369185264390637</v>
      </c>
      <c r="AK403" s="12">
        <f t="shared" si="125"/>
        <v>123.28421722822688</v>
      </c>
      <c r="AL403" s="12">
        <f t="shared" si="125"/>
        <v>136.46778011691239</v>
      </c>
    </row>
    <row r="404" spans="2:38" ht="22.05" customHeight="1" x14ac:dyDescent="0.3">
      <c r="B404" s="106"/>
      <c r="C404" s="10" t="s">
        <v>36</v>
      </c>
      <c r="D404" s="11" t="s">
        <v>150</v>
      </c>
      <c r="E404" s="12" t="s">
        <v>21</v>
      </c>
      <c r="F404" s="12">
        <f t="shared" si="116"/>
        <v>6.2474003199034271</v>
      </c>
      <c r="G404" s="12">
        <f t="shared" ref="G404:AL404" si="126">G$393*G174/100</f>
        <v>5.8745887509624071</v>
      </c>
      <c r="H404" s="12">
        <f t="shared" si="126"/>
        <v>5.6458691363918527</v>
      </c>
      <c r="I404" s="12">
        <f t="shared" si="126"/>
        <v>7.7615873513861615</v>
      </c>
      <c r="J404" s="12">
        <f t="shared" si="126"/>
        <v>7.3675198355155533</v>
      </c>
      <c r="K404" s="12">
        <f t="shared" si="126"/>
        <v>7.1306779527008155</v>
      </c>
      <c r="L404" s="12">
        <f t="shared" si="126"/>
        <v>9.1907678933606807</v>
      </c>
      <c r="M404" s="12">
        <f t="shared" si="126"/>
        <v>8.7922369154234961</v>
      </c>
      <c r="N404" s="13">
        <f t="shared" si="126"/>
        <v>8.5539427394425775</v>
      </c>
      <c r="O404" s="14">
        <f t="shared" si="126"/>
        <v>5.9308530122650822</v>
      </c>
      <c r="P404" s="12">
        <f t="shared" si="126"/>
        <v>5.5968568173565805</v>
      </c>
      <c r="Q404" s="12">
        <f t="shared" si="126"/>
        <v>5.387856537764339</v>
      </c>
      <c r="R404" s="12">
        <f t="shared" si="126"/>
        <v>7.7436913916548509</v>
      </c>
      <c r="S404" s="12">
        <f t="shared" si="126"/>
        <v>7.3907237777455528</v>
      </c>
      <c r="T404" s="12">
        <f t="shared" si="126"/>
        <v>7.1762467852871543</v>
      </c>
      <c r="U404" s="12">
        <f t="shared" si="126"/>
        <v>9.2359059802997177</v>
      </c>
      <c r="V404" s="12">
        <f t="shared" si="126"/>
        <v>8.8721012932100969</v>
      </c>
      <c r="W404" s="15">
        <f t="shared" si="126"/>
        <v>8.6544400772973713</v>
      </c>
      <c r="X404" s="16">
        <f t="shared" si="126"/>
        <v>5.1742907356229555</v>
      </c>
      <c r="Y404" s="12">
        <f t="shared" si="126"/>
        <v>4.8598073345542847</v>
      </c>
      <c r="Z404" s="12">
        <f t="shared" si="126"/>
        <v>4.6400355421171362</v>
      </c>
      <c r="AA404" s="12">
        <f t="shared" si="126"/>
        <v>7.5433142567215974</v>
      </c>
      <c r="AB404" s="12">
        <f t="shared" si="126"/>
        <v>7.2200260972875903</v>
      </c>
      <c r="AC404" s="12">
        <f t="shared" si="126"/>
        <v>7.0181686675012456</v>
      </c>
      <c r="AD404" s="12">
        <f t="shared" si="126"/>
        <v>9.2360530869592825</v>
      </c>
      <c r="AE404" s="12">
        <f t="shared" si="126"/>
        <v>8.9093435418221016</v>
      </c>
      <c r="AF404" s="13">
        <f t="shared" si="126"/>
        <v>8.7107848792444056</v>
      </c>
      <c r="AG404" s="14">
        <f t="shared" si="126"/>
        <v>6.8892172292564808</v>
      </c>
      <c r="AH404" s="12">
        <f t="shared" si="126"/>
        <v>6.6304263129122951</v>
      </c>
      <c r="AI404" s="15">
        <f t="shared" si="126"/>
        <v>5.9476227551230112</v>
      </c>
      <c r="AJ404" s="16">
        <f t="shared" si="126"/>
        <v>5.6004675812834996</v>
      </c>
      <c r="AK404" s="12">
        <f t="shared" si="126"/>
        <v>5.2101969866638305</v>
      </c>
      <c r="AL404" s="12">
        <f t="shared" si="126"/>
        <v>4.4295952951917128</v>
      </c>
    </row>
    <row r="405" spans="2:38" ht="22.05" customHeight="1" x14ac:dyDescent="0.3">
      <c r="B405" s="106"/>
      <c r="C405" s="10" t="s">
        <v>37</v>
      </c>
      <c r="D405" s="11" t="s">
        <v>150</v>
      </c>
      <c r="E405" s="12" t="s">
        <v>21</v>
      </c>
      <c r="F405" s="12">
        <f t="shared" si="116"/>
        <v>627.81818448681781</v>
      </c>
      <c r="G405" s="12">
        <f t="shared" ref="G405:AL405" si="127">G$393*G175/100</f>
        <v>625.56983090876906</v>
      </c>
      <c r="H405" s="12">
        <f t="shared" si="127"/>
        <v>623.5835716228803</v>
      </c>
      <c r="I405" s="12">
        <f t="shared" si="127"/>
        <v>940.97709768993195</v>
      </c>
      <c r="J405" s="12">
        <f t="shared" si="127"/>
        <v>936.50519123643346</v>
      </c>
      <c r="K405" s="12">
        <f t="shared" si="127"/>
        <v>933.48619434837963</v>
      </c>
      <c r="L405" s="12">
        <f t="shared" si="127"/>
        <v>1231.9144100201784</v>
      </c>
      <c r="M405" s="12">
        <f t="shared" si="127"/>
        <v>1225.4110759171854</v>
      </c>
      <c r="N405" s="13">
        <f t="shared" si="127"/>
        <v>1220.686797076547</v>
      </c>
      <c r="O405" s="14">
        <f t="shared" si="127"/>
        <v>591.81885819045635</v>
      </c>
      <c r="P405" s="12">
        <f t="shared" si="127"/>
        <v>589.67865551095429</v>
      </c>
      <c r="Q405" s="12">
        <f t="shared" si="127"/>
        <v>587.8766615002346</v>
      </c>
      <c r="R405" s="12">
        <f t="shared" si="127"/>
        <v>907.68191575996332</v>
      </c>
      <c r="S405" s="12">
        <f t="shared" si="127"/>
        <v>904.5162897709647</v>
      </c>
      <c r="T405" s="12">
        <f t="shared" si="127"/>
        <v>902.1145106289282</v>
      </c>
      <c r="U405" s="12">
        <f t="shared" si="127"/>
        <v>1210.942782545108</v>
      </c>
      <c r="V405" s="12">
        <f t="shared" si="127"/>
        <v>1205.8959195540672</v>
      </c>
      <c r="W405" s="15">
        <f t="shared" si="127"/>
        <v>1202.3553448883342</v>
      </c>
      <c r="X405" s="16">
        <f t="shared" si="127"/>
        <v>572.79378604119165</v>
      </c>
      <c r="Y405" s="12">
        <f t="shared" si="127"/>
        <v>571.51289528411132</v>
      </c>
      <c r="Z405" s="12">
        <f t="shared" si="127"/>
        <v>570.46381050870139</v>
      </c>
      <c r="AA405" s="12">
        <f t="shared" si="127"/>
        <v>875.82705864529134</v>
      </c>
      <c r="AB405" s="12">
        <f t="shared" si="127"/>
        <v>873.05887040796472</v>
      </c>
      <c r="AC405" s="12">
        <f t="shared" si="127"/>
        <v>870.81071937377317</v>
      </c>
      <c r="AD405" s="12">
        <f t="shared" si="127"/>
        <v>1182.4632107549241</v>
      </c>
      <c r="AE405" s="12">
        <f t="shared" si="127"/>
        <v>1178.9087215249499</v>
      </c>
      <c r="AF405" s="13">
        <f t="shared" si="127"/>
        <v>1175.9843533839908</v>
      </c>
      <c r="AG405" s="14">
        <f t="shared" si="127"/>
        <v>694.23479301998293</v>
      </c>
      <c r="AH405" s="12">
        <f t="shared" si="127"/>
        <v>657.26148547501884</v>
      </c>
      <c r="AI405" s="15">
        <f t="shared" si="127"/>
        <v>633.46817149800188</v>
      </c>
      <c r="AJ405" s="16">
        <f t="shared" si="127"/>
        <v>560.85159432644502</v>
      </c>
      <c r="AK405" s="12">
        <f t="shared" si="127"/>
        <v>527.09950063076815</v>
      </c>
      <c r="AL405" s="12">
        <f t="shared" si="127"/>
        <v>513.43307766562975</v>
      </c>
    </row>
    <row r="406" spans="2:38" ht="22.05" customHeight="1" x14ac:dyDescent="0.3">
      <c r="B406" s="106"/>
      <c r="C406" s="10" t="s">
        <v>38</v>
      </c>
      <c r="D406" s="11" t="s">
        <v>150</v>
      </c>
      <c r="E406" s="12" t="s">
        <v>21</v>
      </c>
      <c r="F406" s="12">
        <f t="shared" si="116"/>
        <v>535.03798878856321</v>
      </c>
      <c r="G406" s="12">
        <f t="shared" ref="G406:AL406" si="128">G$393*G176/100</f>
        <v>465.22453793773877</v>
      </c>
      <c r="H406" s="12">
        <f t="shared" si="128"/>
        <v>423.917069506536</v>
      </c>
      <c r="I406" s="12">
        <f t="shared" si="128"/>
        <v>615.86857601502106</v>
      </c>
      <c r="J406" s="12">
        <f t="shared" si="128"/>
        <v>548.02585473004513</v>
      </c>
      <c r="K406" s="12">
        <f t="shared" si="128"/>
        <v>507.81880086388105</v>
      </c>
      <c r="L406" s="12">
        <f t="shared" si="128"/>
        <v>686.41584275494881</v>
      </c>
      <c r="M406" s="12">
        <f t="shared" si="128"/>
        <v>621.5059412118469</v>
      </c>
      <c r="N406" s="13">
        <f t="shared" si="128"/>
        <v>582.81360407656643</v>
      </c>
      <c r="O406" s="14">
        <f t="shared" si="128"/>
        <v>500.95839213026869</v>
      </c>
      <c r="P406" s="12">
        <f t="shared" si="128"/>
        <v>433.65144128251251</v>
      </c>
      <c r="Q406" s="12">
        <f t="shared" si="128"/>
        <v>393.67467896786565</v>
      </c>
      <c r="R406" s="12">
        <f t="shared" si="128"/>
        <v>603.83409293753039</v>
      </c>
      <c r="S406" s="12">
        <f t="shared" si="128"/>
        <v>539.21973768480541</v>
      </c>
      <c r="T406" s="12">
        <f t="shared" si="128"/>
        <v>501.00442323986493</v>
      </c>
      <c r="U406" s="12">
        <f t="shared" si="128"/>
        <v>680.71394509580921</v>
      </c>
      <c r="V406" s="12">
        <f t="shared" si="128"/>
        <v>618.63407790060182</v>
      </c>
      <c r="W406" s="15">
        <f t="shared" si="128"/>
        <v>581.81679949822978</v>
      </c>
      <c r="X406" s="16">
        <f t="shared" si="128"/>
        <v>432.70565116235053</v>
      </c>
      <c r="Y406" s="12">
        <f t="shared" si="128"/>
        <v>366.16573700942774</v>
      </c>
      <c r="Z406" s="12">
        <f t="shared" si="128"/>
        <v>324.98957236782064</v>
      </c>
      <c r="AA406" s="12">
        <f t="shared" si="128"/>
        <v>579.09542481021447</v>
      </c>
      <c r="AB406" s="12">
        <f t="shared" si="128"/>
        <v>516.81007184724183</v>
      </c>
      <c r="AC406" s="12">
        <f t="shared" si="128"/>
        <v>479.68599243974501</v>
      </c>
      <c r="AD406" s="12">
        <f t="shared" si="128"/>
        <v>670.84977986044487</v>
      </c>
      <c r="AE406" s="12">
        <f t="shared" si="128"/>
        <v>611.85480721630199</v>
      </c>
      <c r="AF406" s="13">
        <f t="shared" si="128"/>
        <v>576.86006999777658</v>
      </c>
      <c r="AG406" s="14">
        <f t="shared" si="128"/>
        <v>590.85384267977872</v>
      </c>
      <c r="AH406" s="12">
        <f t="shared" si="128"/>
        <v>560.8630213838594</v>
      </c>
      <c r="AI406" s="15">
        <f t="shared" si="128"/>
        <v>499.29735628674899</v>
      </c>
      <c r="AJ406" s="16">
        <f t="shared" si="128"/>
        <v>478.88658309280669</v>
      </c>
      <c r="AK406" s="12">
        <f t="shared" si="128"/>
        <v>439.43967295063237</v>
      </c>
      <c r="AL406" s="12">
        <f t="shared" si="128"/>
        <v>367.63387852027989</v>
      </c>
    </row>
    <row r="407" spans="2:38" ht="22.05" customHeight="1" x14ac:dyDescent="0.3">
      <c r="B407" s="106"/>
      <c r="C407" s="10" t="s">
        <v>39</v>
      </c>
      <c r="D407" s="11" t="s">
        <v>150</v>
      </c>
      <c r="E407" s="12" t="s">
        <v>21</v>
      </c>
      <c r="F407" s="12">
        <f t="shared" si="116"/>
        <v>556.49431413275659</v>
      </c>
      <c r="G407" s="12">
        <f t="shared" ref="G407:AL407" si="129">G$393*G177/100</f>
        <v>478.42865214782478</v>
      </c>
      <c r="H407" s="12">
        <f t="shared" si="129"/>
        <v>378.58196471384741</v>
      </c>
      <c r="I407" s="12">
        <f t="shared" si="129"/>
        <v>565.35181729565511</v>
      </c>
      <c r="J407" s="12">
        <f t="shared" si="129"/>
        <v>495.60077326684632</v>
      </c>
      <c r="K407" s="12">
        <f t="shared" si="129"/>
        <v>407.51591940323152</v>
      </c>
      <c r="L407" s="12">
        <f t="shared" si="129"/>
        <v>573.4127224283842</v>
      </c>
      <c r="M407" s="12">
        <f t="shared" si="129"/>
        <v>510.96588250554282</v>
      </c>
      <c r="N407" s="13">
        <f t="shared" si="129"/>
        <v>432.25927469284449</v>
      </c>
      <c r="O407" s="14">
        <f t="shared" si="129"/>
        <v>553.71761583535272</v>
      </c>
      <c r="P407" s="12">
        <f t="shared" si="129"/>
        <v>472.05203820750683</v>
      </c>
      <c r="Q407" s="12">
        <f t="shared" si="129"/>
        <v>364.10242931831823</v>
      </c>
      <c r="R407" s="12">
        <f t="shared" si="129"/>
        <v>564.12168431381463</v>
      </c>
      <c r="S407" s="12">
        <f t="shared" si="129"/>
        <v>493.06742853134392</v>
      </c>
      <c r="T407" s="12">
        <f t="shared" si="129"/>
        <v>402.71321311285828</v>
      </c>
      <c r="U407" s="12">
        <f t="shared" si="129"/>
        <v>572.6886771761142</v>
      </c>
      <c r="V407" s="12">
        <f t="shared" si="129"/>
        <v>509.61223390415626</v>
      </c>
      <c r="W407" s="15">
        <f t="shared" si="129"/>
        <v>430.12055005878369</v>
      </c>
      <c r="X407" s="16">
        <f t="shared" si="129"/>
        <v>548.34618903884768</v>
      </c>
      <c r="Y407" s="12">
        <f t="shared" si="129"/>
        <v>458.79355679432143</v>
      </c>
      <c r="Z407" s="12">
        <f t="shared" si="129"/>
        <v>330.048993484025</v>
      </c>
      <c r="AA407" s="12">
        <f t="shared" si="129"/>
        <v>561.9602740790915</v>
      </c>
      <c r="AB407" s="12">
        <f t="shared" si="129"/>
        <v>488.18390000202271</v>
      </c>
      <c r="AC407" s="12">
        <f t="shared" si="129"/>
        <v>391.95352937816477</v>
      </c>
      <c r="AD407" s="12">
        <f t="shared" si="129"/>
        <v>571.60990463419103</v>
      </c>
      <c r="AE407" s="12">
        <f t="shared" si="129"/>
        <v>507.44910350292599</v>
      </c>
      <c r="AF407" s="13">
        <f t="shared" si="129"/>
        <v>426.16938998184605</v>
      </c>
      <c r="AG407" s="14">
        <f t="shared" si="129"/>
        <v>612.34354256893448</v>
      </c>
      <c r="AH407" s="12">
        <f t="shared" si="129"/>
        <v>609.85633454064498</v>
      </c>
      <c r="AI407" s="15">
        <f t="shared" si="129"/>
        <v>605.06793462570761</v>
      </c>
      <c r="AJ407" s="16">
        <f t="shared" si="129"/>
        <v>500.6221431637278</v>
      </c>
      <c r="AK407" s="12">
        <f t="shared" si="129"/>
        <v>497.47232542186271</v>
      </c>
      <c r="AL407" s="12">
        <f t="shared" si="129"/>
        <v>491.62263837545618</v>
      </c>
    </row>
    <row r="408" spans="2:38" ht="22.05" customHeight="1" x14ac:dyDescent="0.3">
      <c r="B408" s="106"/>
      <c r="C408" s="10" t="s">
        <v>40</v>
      </c>
      <c r="D408" s="11" t="s">
        <v>150</v>
      </c>
      <c r="E408" s="12" t="s">
        <v>21</v>
      </c>
      <c r="F408" s="12">
        <f t="shared" si="116"/>
        <v>155.98228234449951</v>
      </c>
      <c r="G408" s="12">
        <f t="shared" ref="G408:AL408" si="130">G$393*G178/100</f>
        <v>137.59774899237584</v>
      </c>
      <c r="H408" s="12">
        <f t="shared" si="130"/>
        <v>125.7454705000788</v>
      </c>
      <c r="I408" s="12">
        <f t="shared" si="130"/>
        <v>176.79378862797188</v>
      </c>
      <c r="J408" s="12">
        <f t="shared" si="130"/>
        <v>159.28439875090675</v>
      </c>
      <c r="K408" s="12">
        <f t="shared" si="130"/>
        <v>147.9554998043304</v>
      </c>
      <c r="L408" s="12">
        <f t="shared" si="130"/>
        <v>194.83234395521177</v>
      </c>
      <c r="M408" s="12">
        <f t="shared" si="130"/>
        <v>178.29522550436414</v>
      </c>
      <c r="N408" s="13">
        <f t="shared" si="130"/>
        <v>167.52636614019141</v>
      </c>
      <c r="O408" s="14">
        <f t="shared" si="130"/>
        <v>147.04539214008508</v>
      </c>
      <c r="P408" s="12">
        <f t="shared" si="130"/>
        <v>128.67119893622367</v>
      </c>
      <c r="Q408" s="12">
        <f t="shared" si="130"/>
        <v>116.8497591347522</v>
      </c>
      <c r="R408" s="12">
        <f t="shared" si="130"/>
        <v>173.59853388477251</v>
      </c>
      <c r="S408" s="12">
        <f t="shared" si="130"/>
        <v>156.64061803524638</v>
      </c>
      <c r="T408" s="12">
        <f t="shared" si="130"/>
        <v>145.71032035487846</v>
      </c>
      <c r="U408" s="12">
        <f t="shared" si="130"/>
        <v>193.3095906145326</v>
      </c>
      <c r="V408" s="12">
        <f t="shared" si="130"/>
        <v>177.31385932583115</v>
      </c>
      <c r="W408" s="15">
        <f t="shared" si="130"/>
        <v>166.95803520459208</v>
      </c>
      <c r="X408" s="16">
        <f t="shared" si="130"/>
        <v>128.56611944997906</v>
      </c>
      <c r="Y408" s="12">
        <f t="shared" si="130"/>
        <v>109.07782372862832</v>
      </c>
      <c r="Z408" s="12">
        <f t="shared" si="130"/>
        <v>96.226760018316043</v>
      </c>
      <c r="AA408" s="12">
        <f t="shared" si="130"/>
        <v>167.13329184157669</v>
      </c>
      <c r="AB408" s="12">
        <f t="shared" si="130"/>
        <v>150.29154436732108</v>
      </c>
      <c r="AC408" s="12">
        <f t="shared" si="130"/>
        <v>139.40755675572348</v>
      </c>
      <c r="AD408" s="12">
        <f t="shared" si="130"/>
        <v>190.7035633146387</v>
      </c>
      <c r="AE408" s="12">
        <f t="shared" si="130"/>
        <v>175.25481420287099</v>
      </c>
      <c r="AF408" s="13">
        <f t="shared" si="130"/>
        <v>165.2685862453819</v>
      </c>
      <c r="AG408" s="14">
        <f t="shared" si="130"/>
        <v>172.16931243196854</v>
      </c>
      <c r="AH408" s="12">
        <f t="shared" si="130"/>
        <v>164.30790134894787</v>
      </c>
      <c r="AI408" s="15">
        <f t="shared" si="130"/>
        <v>147.83809526713884</v>
      </c>
      <c r="AJ408" s="16">
        <f t="shared" si="130"/>
        <v>139.70361318704562</v>
      </c>
      <c r="AK408" s="12">
        <f t="shared" si="130"/>
        <v>129.33578965760174</v>
      </c>
      <c r="AL408" s="12">
        <f t="shared" si="130"/>
        <v>109.56891417034718</v>
      </c>
    </row>
    <row r="409" spans="2:38" ht="22.05" customHeight="1" x14ac:dyDescent="0.3">
      <c r="B409" s="106"/>
      <c r="C409" s="10" t="s">
        <v>41</v>
      </c>
      <c r="D409" s="11" t="s">
        <v>150</v>
      </c>
      <c r="E409" s="12" t="s">
        <v>21</v>
      </c>
      <c r="F409" s="12">
        <f t="shared" si="116"/>
        <v>597.79430926652594</v>
      </c>
      <c r="G409" s="12">
        <f t="shared" ref="G409:AL409" si="131">G$393*G179/100</f>
        <v>510.95376649245145</v>
      </c>
      <c r="H409" s="12">
        <f t="shared" si="131"/>
        <v>405.9712253543517</v>
      </c>
      <c r="I409" s="12">
        <f t="shared" si="131"/>
        <v>608.2456546795936</v>
      </c>
      <c r="J409" s="12">
        <f t="shared" si="131"/>
        <v>530.72811781426526</v>
      </c>
      <c r="K409" s="12">
        <f t="shared" si="131"/>
        <v>438.46876277145975</v>
      </c>
      <c r="L409" s="12">
        <f t="shared" si="131"/>
        <v>618.03204262505608</v>
      </c>
      <c r="M409" s="12">
        <f t="shared" si="131"/>
        <v>548.64875909137652</v>
      </c>
      <c r="N409" s="13">
        <f t="shared" si="131"/>
        <v>466.27531728135466</v>
      </c>
      <c r="O409" s="14">
        <f t="shared" si="131"/>
        <v>595.60529778050125</v>
      </c>
      <c r="P409" s="12">
        <f t="shared" si="131"/>
        <v>504.60334029104308</v>
      </c>
      <c r="Q409" s="12">
        <f t="shared" si="131"/>
        <v>389.85259088064123</v>
      </c>
      <c r="R409" s="12">
        <f t="shared" si="131"/>
        <v>607.12741755787454</v>
      </c>
      <c r="S409" s="12">
        <f t="shared" si="131"/>
        <v>528.12919372285637</v>
      </c>
      <c r="T409" s="12">
        <f t="shared" si="131"/>
        <v>433.25038579878202</v>
      </c>
      <c r="U409" s="12">
        <f t="shared" si="131"/>
        <v>617.3351115406083</v>
      </c>
      <c r="V409" s="12">
        <f t="shared" si="131"/>
        <v>547.24946149525397</v>
      </c>
      <c r="W409" s="15">
        <f t="shared" si="131"/>
        <v>464.01794548768902</v>
      </c>
      <c r="X409" s="16">
        <f t="shared" si="131"/>
        <v>591.98175829837248</v>
      </c>
      <c r="Y409" s="12">
        <f t="shared" si="131"/>
        <v>492.01949567242661</v>
      </c>
      <c r="Z409" s="12">
        <f t="shared" si="131"/>
        <v>351.29057254937294</v>
      </c>
      <c r="AA409" s="12">
        <f t="shared" si="131"/>
        <v>605.35140262353355</v>
      </c>
      <c r="AB409" s="12">
        <f t="shared" si="131"/>
        <v>523.23246156699952</v>
      </c>
      <c r="AC409" s="12">
        <f t="shared" si="131"/>
        <v>421.34970293737769</v>
      </c>
      <c r="AD409" s="12">
        <f t="shared" si="131"/>
        <v>616.33959896796102</v>
      </c>
      <c r="AE409" s="12">
        <f t="shared" si="131"/>
        <v>545.03544350823108</v>
      </c>
      <c r="AF409" s="13">
        <f t="shared" si="131"/>
        <v>459.76187703169256</v>
      </c>
      <c r="AG409" s="14">
        <f t="shared" si="131"/>
        <v>657.7458671636881</v>
      </c>
      <c r="AH409" s="12">
        <f t="shared" si="131"/>
        <v>655.74891344509274</v>
      </c>
      <c r="AI409" s="15">
        <f t="shared" si="131"/>
        <v>652.38963937420817</v>
      </c>
      <c r="AJ409" s="16">
        <f t="shared" si="131"/>
        <v>537.81941722735621</v>
      </c>
      <c r="AK409" s="12">
        <f t="shared" si="131"/>
        <v>535.40891918436444</v>
      </c>
      <c r="AL409" s="12">
        <f t="shared" si="131"/>
        <v>531.62689642421992</v>
      </c>
    </row>
    <row r="410" spans="2:38" ht="22.05" customHeight="1" x14ac:dyDescent="0.3">
      <c r="B410" s="106"/>
      <c r="C410" s="10" t="s">
        <v>42</v>
      </c>
      <c r="D410" s="11" t="s">
        <v>150</v>
      </c>
      <c r="E410" s="12" t="s">
        <v>21</v>
      </c>
      <c r="F410" s="12">
        <f t="shared" si="116"/>
        <v>665.84058623429144</v>
      </c>
      <c r="G410" s="12">
        <f t="shared" ref="G410:AL410" si="132">G$393*G180/100</f>
        <v>613.27331246243421</v>
      </c>
      <c r="H410" s="12">
        <f t="shared" si="132"/>
        <v>502.71632344930441</v>
      </c>
      <c r="I410" s="12">
        <f t="shared" si="132"/>
        <v>668.99255366885711</v>
      </c>
      <c r="J410" s="12">
        <f t="shared" si="132"/>
        <v>621.13831015347637</v>
      </c>
      <c r="K410" s="12">
        <f t="shared" si="132"/>
        <v>523.52240904118412</v>
      </c>
      <c r="L410" s="12">
        <f t="shared" si="132"/>
        <v>672.27820957155132</v>
      </c>
      <c r="M410" s="12">
        <f t="shared" si="132"/>
        <v>629.06538526574843</v>
      </c>
      <c r="N410" s="13">
        <f t="shared" si="132"/>
        <v>542.22196965064927</v>
      </c>
      <c r="O410" s="14">
        <f t="shared" si="132"/>
        <v>666.31959064137959</v>
      </c>
      <c r="P410" s="12">
        <f t="shared" si="132"/>
        <v>613.47106336352613</v>
      </c>
      <c r="Q410" s="12">
        <f t="shared" si="132"/>
        <v>495.43779072591343</v>
      </c>
      <c r="R410" s="12">
        <f t="shared" si="132"/>
        <v>669.19077125661101</v>
      </c>
      <c r="S410" s="12">
        <f t="shared" si="132"/>
        <v>621.10177216699526</v>
      </c>
      <c r="T410" s="12">
        <f t="shared" si="132"/>
        <v>520.76135146904471</v>
      </c>
      <c r="U410" s="12">
        <f t="shared" si="132"/>
        <v>672.38586146134946</v>
      </c>
      <c r="V410" s="12">
        <f t="shared" si="132"/>
        <v>629.00703970925576</v>
      </c>
      <c r="W410" s="15">
        <f t="shared" si="132"/>
        <v>540.84365186303125</v>
      </c>
      <c r="X410" s="16">
        <f t="shared" si="132"/>
        <v>667.47227794442688</v>
      </c>
      <c r="Y410" s="12">
        <f t="shared" si="132"/>
        <v>614.80153390226803</v>
      </c>
      <c r="Z410" s="12">
        <f t="shared" si="132"/>
        <v>480.78739064065138</v>
      </c>
      <c r="AA410" s="12">
        <f t="shared" si="132"/>
        <v>669.5648312691668</v>
      </c>
      <c r="AB410" s="12">
        <f t="shared" si="132"/>
        <v>621.19813658343435</v>
      </c>
      <c r="AC410" s="12">
        <f t="shared" si="132"/>
        <v>515.08259627647635</v>
      </c>
      <c r="AD410" s="12">
        <f t="shared" si="132"/>
        <v>672.56072933484404</v>
      </c>
      <c r="AE410" s="12">
        <f t="shared" si="132"/>
        <v>628.96709825413109</v>
      </c>
      <c r="AF410" s="13">
        <f t="shared" si="132"/>
        <v>538.48510335952164</v>
      </c>
      <c r="AG410" s="14">
        <f t="shared" si="132"/>
        <v>732.40612229076669</v>
      </c>
      <c r="AH410" s="12">
        <f t="shared" si="132"/>
        <v>732.83350318477824</v>
      </c>
      <c r="AI410" s="15">
        <f t="shared" si="132"/>
        <v>733.79780341491062</v>
      </c>
      <c r="AJ410" s="16">
        <f t="shared" si="132"/>
        <v>599.27787848951823</v>
      </c>
      <c r="AK410" s="12">
        <f t="shared" si="132"/>
        <v>599.84357827560609</v>
      </c>
      <c r="AL410" s="12">
        <f t="shared" si="132"/>
        <v>601.17960583517379</v>
      </c>
    </row>
    <row r="411" spans="2:38" ht="22.05" customHeight="1" x14ac:dyDescent="0.3">
      <c r="B411" s="106"/>
      <c r="C411" s="10" t="s">
        <v>43</v>
      </c>
      <c r="D411" s="11" t="s">
        <v>150</v>
      </c>
      <c r="E411" s="12" t="s">
        <v>21</v>
      </c>
      <c r="F411" s="12">
        <f t="shared" si="116"/>
        <v>13.734584286097558</v>
      </c>
      <c r="G411" s="12">
        <f t="shared" ref="G411:AL411" si="133">G$393*G181/100</f>
        <v>13.534264672437473</v>
      </c>
      <c r="H411" s="12">
        <f t="shared" si="133"/>
        <v>12.592925395190729</v>
      </c>
      <c r="I411" s="12">
        <f t="shared" si="133"/>
        <v>13.739266960311882</v>
      </c>
      <c r="J411" s="12">
        <f t="shared" si="133"/>
        <v>13.548756602572514</v>
      </c>
      <c r="K411" s="12">
        <f t="shared" si="133"/>
        <v>12.680927710433519</v>
      </c>
      <c r="L411" s="12">
        <f t="shared" si="133"/>
        <v>13.745760087928076</v>
      </c>
      <c r="M411" s="12">
        <f t="shared" si="133"/>
        <v>13.569078984440353</v>
      </c>
      <c r="N411" s="13">
        <f t="shared" si="133"/>
        <v>12.782124620239689</v>
      </c>
      <c r="O411" s="14">
        <f t="shared" si="133"/>
        <v>13.741432344046276</v>
      </c>
      <c r="P411" s="12">
        <f t="shared" si="133"/>
        <v>13.555592357408866</v>
      </c>
      <c r="Q411" s="12">
        <f t="shared" si="133"/>
        <v>12.640851011870511</v>
      </c>
      <c r="R411" s="12">
        <f t="shared" si="133"/>
        <v>13.742836374555081</v>
      </c>
      <c r="S411" s="12">
        <f t="shared" si="133"/>
        <v>13.558386233999213</v>
      </c>
      <c r="T411" s="12">
        <f t="shared" si="133"/>
        <v>12.694031441673131</v>
      </c>
      <c r="U411" s="12">
        <f t="shared" si="133"/>
        <v>13.74806742878779</v>
      </c>
      <c r="V411" s="12">
        <f t="shared" si="133"/>
        <v>13.574774754960956</v>
      </c>
      <c r="W411" s="15">
        <f t="shared" si="133"/>
        <v>12.786890095692408</v>
      </c>
      <c r="X411" s="16">
        <f t="shared" si="133"/>
        <v>13.753932999144343</v>
      </c>
      <c r="Y411" s="12">
        <f t="shared" si="133"/>
        <v>13.597971658917201</v>
      </c>
      <c r="Z411" s="12">
        <f t="shared" si="133"/>
        <v>12.783675293595172</v>
      </c>
      <c r="AA411" s="12">
        <f t="shared" si="133"/>
        <v>13.748522713097971</v>
      </c>
      <c r="AB411" s="12">
        <f t="shared" si="133"/>
        <v>13.575543031298782</v>
      </c>
      <c r="AC411" s="12">
        <f t="shared" si="133"/>
        <v>12.727828239409886</v>
      </c>
      <c r="AD411" s="12">
        <f t="shared" si="133"/>
        <v>13.751325781055789</v>
      </c>
      <c r="AE411" s="12">
        <f t="shared" si="133"/>
        <v>13.5833897540679</v>
      </c>
      <c r="AF411" s="13">
        <f t="shared" si="133"/>
        <v>12.797059100475396</v>
      </c>
      <c r="AG411" s="14">
        <f t="shared" si="133"/>
        <v>15.107329873186758</v>
      </c>
      <c r="AH411" s="12">
        <f t="shared" si="133"/>
        <v>15.113572638320658</v>
      </c>
      <c r="AI411" s="15">
        <f t="shared" si="133"/>
        <v>15.12470880306039</v>
      </c>
      <c r="AJ411" s="16">
        <f t="shared" si="133"/>
        <v>12.361806971501792</v>
      </c>
      <c r="AK411" s="12">
        <f t="shared" si="133"/>
        <v>12.369506857243435</v>
      </c>
      <c r="AL411" s="12">
        <f t="shared" si="133"/>
        <v>12.383122050645582</v>
      </c>
    </row>
    <row r="412" spans="2:38" ht="22.05" customHeight="1" x14ac:dyDescent="0.3">
      <c r="B412" s="106"/>
      <c r="C412" s="10" t="s">
        <v>44</v>
      </c>
      <c r="D412" s="11" t="s">
        <v>150</v>
      </c>
      <c r="E412" s="12" t="s">
        <v>21</v>
      </c>
      <c r="F412" s="12">
        <f t="shared" si="116"/>
        <v>5333.410516278037</v>
      </c>
      <c r="G412" s="12">
        <f t="shared" ref="G412:AL412" si="134">G$393*G182/100</f>
        <v>5313.2990901461344</v>
      </c>
      <c r="H412" s="12">
        <f t="shared" si="134"/>
        <v>5198.8187093765273</v>
      </c>
      <c r="I412" s="12">
        <f t="shared" si="134"/>
        <v>5333.6600752909026</v>
      </c>
      <c r="J412" s="12">
        <f t="shared" si="134"/>
        <v>5314.0595779497053</v>
      </c>
      <c r="K412" s="12">
        <f t="shared" si="134"/>
        <v>5204.9393756814816</v>
      </c>
      <c r="L412" s="12">
        <f t="shared" si="134"/>
        <v>5334.1657599074624</v>
      </c>
      <c r="M412" s="12">
        <f t="shared" si="134"/>
        <v>5315.6697764122146</v>
      </c>
      <c r="N412" s="13">
        <f t="shared" si="134"/>
        <v>5214.7494484206327</v>
      </c>
      <c r="O412" s="14">
        <f t="shared" si="134"/>
        <v>5334.3700639309109</v>
      </c>
      <c r="P412" s="12">
        <f t="shared" si="134"/>
        <v>5316.4723446071857</v>
      </c>
      <c r="Q412" s="12">
        <f t="shared" si="134"/>
        <v>5211.9189494683787</v>
      </c>
      <c r="R412" s="12">
        <f t="shared" si="134"/>
        <v>5334.1864905719331</v>
      </c>
      <c r="S412" s="12">
        <f t="shared" si="134"/>
        <v>5315.6168249846096</v>
      </c>
      <c r="T412" s="12">
        <f t="shared" si="134"/>
        <v>5209.8585389582513</v>
      </c>
      <c r="U412" s="12">
        <f t="shared" si="134"/>
        <v>5334.5173531298215</v>
      </c>
      <c r="V412" s="12">
        <f t="shared" si="134"/>
        <v>5316.6488470183504</v>
      </c>
      <c r="W412" s="15">
        <f t="shared" si="134"/>
        <v>5217.2444658675095</v>
      </c>
      <c r="X412" s="16">
        <f t="shared" si="134"/>
        <v>5336.0311839855649</v>
      </c>
      <c r="Y412" s="12">
        <f t="shared" si="134"/>
        <v>5322.2782790735873</v>
      </c>
      <c r="Z412" s="12">
        <f t="shared" si="134"/>
        <v>5241.5326249960235</v>
      </c>
      <c r="AA412" s="12">
        <f t="shared" si="134"/>
        <v>5334.9904475754583</v>
      </c>
      <c r="AB412" s="12">
        <f t="shared" si="134"/>
        <v>5318.2152412969308</v>
      </c>
      <c r="AC412" s="12">
        <f t="shared" si="134"/>
        <v>5219.9015628327779</v>
      </c>
      <c r="AD412" s="12">
        <f t="shared" si="134"/>
        <v>5334.9982233241899</v>
      </c>
      <c r="AE412" s="12">
        <f t="shared" si="134"/>
        <v>5318.0579981287192</v>
      </c>
      <c r="AF412" s="13">
        <f t="shared" si="134"/>
        <v>5221.4291913930683</v>
      </c>
      <c r="AG412" s="14">
        <f t="shared" si="134"/>
        <v>5866.655827709169</v>
      </c>
      <c r="AH412" s="12">
        <f t="shared" si="134"/>
        <v>5867.5377413719743</v>
      </c>
      <c r="AI412" s="15">
        <f t="shared" si="134"/>
        <v>5869.0415849287056</v>
      </c>
      <c r="AJ412" s="16">
        <f t="shared" si="134"/>
        <v>4800.1576196813585</v>
      </c>
      <c r="AK412" s="12">
        <f t="shared" si="134"/>
        <v>4801.2246131390384</v>
      </c>
      <c r="AL412" s="12">
        <f t="shared" si="134"/>
        <v>4803.0013907069779</v>
      </c>
    </row>
    <row r="413" spans="2:38" ht="22.05" customHeight="1" x14ac:dyDescent="0.3">
      <c r="B413" s="106"/>
      <c r="C413" s="10" t="s">
        <v>45</v>
      </c>
      <c r="D413" s="11" t="s">
        <v>150</v>
      </c>
      <c r="E413" s="12" t="s">
        <v>21</v>
      </c>
      <c r="F413" s="12">
        <f t="shared" si="116"/>
        <v>476.87721165754243</v>
      </c>
      <c r="G413" s="12">
        <f t="shared" ref="G413:AL413" si="135">G$393*G183/100</f>
        <v>475.94950059267342</v>
      </c>
      <c r="H413" s="12">
        <f t="shared" si="135"/>
        <v>470.1571396137366</v>
      </c>
      <c r="I413" s="12">
        <f t="shared" si="135"/>
        <v>476.88171435809971</v>
      </c>
      <c r="J413" s="12">
        <f t="shared" si="135"/>
        <v>475.96480819891491</v>
      </c>
      <c r="K413" s="12">
        <f t="shared" si="135"/>
        <v>470.36320747588167</v>
      </c>
      <c r="L413" s="12">
        <f t="shared" si="135"/>
        <v>476.90188369008109</v>
      </c>
      <c r="M413" s="12">
        <f t="shared" si="135"/>
        <v>476.02943996414518</v>
      </c>
      <c r="N413" s="13">
        <f t="shared" si="135"/>
        <v>470.8078930570922</v>
      </c>
      <c r="O413" s="14">
        <f t="shared" si="135"/>
        <v>476.93436480910356</v>
      </c>
      <c r="P413" s="12">
        <f t="shared" si="135"/>
        <v>476.13354383820825</v>
      </c>
      <c r="Q413" s="12">
        <f t="shared" si="135"/>
        <v>471.0021569409538</v>
      </c>
      <c r="R413" s="12">
        <f t="shared" si="135"/>
        <v>476.91241878809842</v>
      </c>
      <c r="S413" s="12">
        <f t="shared" si="135"/>
        <v>476.05423147753652</v>
      </c>
      <c r="T413" s="12">
        <f t="shared" si="135"/>
        <v>470.68960074351975</v>
      </c>
      <c r="U413" s="12">
        <f t="shared" si="135"/>
        <v>476.92213823745806</v>
      </c>
      <c r="V413" s="12">
        <f t="shared" si="135"/>
        <v>476.08533633718281</v>
      </c>
      <c r="W413" s="15">
        <f t="shared" si="135"/>
        <v>470.97641766281845</v>
      </c>
      <c r="X413" s="16">
        <f t="shared" si="135"/>
        <v>477.03091700006581</v>
      </c>
      <c r="Y413" s="12">
        <f t="shared" si="135"/>
        <v>476.45861580472001</v>
      </c>
      <c r="Z413" s="12">
        <f t="shared" si="135"/>
        <v>472.7829522898449</v>
      </c>
      <c r="AA413" s="12">
        <f t="shared" si="135"/>
        <v>476.95973553463438</v>
      </c>
      <c r="AB413" s="12">
        <f t="shared" si="135"/>
        <v>476.20415982769862</v>
      </c>
      <c r="AC413" s="12">
        <f t="shared" si="135"/>
        <v>471.34334626669732</v>
      </c>
      <c r="AD413" s="12">
        <f t="shared" si="135"/>
        <v>476.94986218792246</v>
      </c>
      <c r="AE413" s="12">
        <f t="shared" si="135"/>
        <v>476.16593951135297</v>
      </c>
      <c r="AF413" s="13">
        <f t="shared" si="135"/>
        <v>471.25598301889522</v>
      </c>
      <c r="AG413" s="14">
        <f t="shared" si="135"/>
        <v>524.55935574761668</v>
      </c>
      <c r="AH413" s="12">
        <f t="shared" si="135"/>
        <v>524.61186226949667</v>
      </c>
      <c r="AI413" s="15">
        <f t="shared" si="135"/>
        <v>524.70055903328614</v>
      </c>
      <c r="AJ413" s="16">
        <f t="shared" si="135"/>
        <v>429.19437901862415</v>
      </c>
      <c r="AK413" s="12">
        <f t="shared" si="135"/>
        <v>429.25779526599683</v>
      </c>
      <c r="AL413" s="12">
        <f t="shared" si="135"/>
        <v>429.35905910084352</v>
      </c>
    </row>
    <row r="414" spans="2:38" ht="22.05" customHeight="1" x14ac:dyDescent="0.3">
      <c r="B414" s="106"/>
      <c r="C414" s="10" t="s">
        <v>46</v>
      </c>
      <c r="D414" s="11" t="s">
        <v>150</v>
      </c>
      <c r="E414" s="12" t="s">
        <v>21</v>
      </c>
      <c r="F414" s="12">
        <f t="shared" si="116"/>
        <v>9336.895933630276</v>
      </c>
      <c r="G414" s="12">
        <f t="shared" ref="G414:AL414" si="136">G$393*G184/100</f>
        <v>9335.8515173830456</v>
      </c>
      <c r="H414" s="12">
        <f t="shared" si="136"/>
        <v>9329.2029067447311</v>
      </c>
      <c r="I414" s="12">
        <f t="shared" si="136"/>
        <v>9336.8869071031404</v>
      </c>
      <c r="J414" s="12">
        <f t="shared" si="136"/>
        <v>9335.8438915682309</v>
      </c>
      <c r="K414" s="12">
        <f t="shared" si="136"/>
        <v>9329.2229225398241</v>
      </c>
      <c r="L414" s="12">
        <f t="shared" si="136"/>
        <v>9336.9041493213372</v>
      </c>
      <c r="M414" s="12">
        <f t="shared" si="136"/>
        <v>9335.8853677346342</v>
      </c>
      <c r="N414" s="13">
        <f t="shared" si="136"/>
        <v>9329.5810138300785</v>
      </c>
      <c r="O414" s="14">
        <f t="shared" si="136"/>
        <v>9336.9673283990596</v>
      </c>
      <c r="P414" s="12">
        <f t="shared" si="136"/>
        <v>9336.0897622146349</v>
      </c>
      <c r="Q414" s="12">
        <f t="shared" si="136"/>
        <v>9330.4643701917266</v>
      </c>
      <c r="R414" s="12">
        <f t="shared" si="136"/>
        <v>9336.9362674436197</v>
      </c>
      <c r="S414" s="12">
        <f t="shared" si="136"/>
        <v>9335.9763547376151</v>
      </c>
      <c r="T414" s="12">
        <f t="shared" si="136"/>
        <v>9329.805497241663</v>
      </c>
      <c r="U414" s="12">
        <f t="shared" si="136"/>
        <v>9336.9376928269849</v>
      </c>
      <c r="V414" s="12">
        <f t="shared" si="136"/>
        <v>9335.978852595279</v>
      </c>
      <c r="W414" s="15">
        <f t="shared" si="136"/>
        <v>9329.9303951694656</v>
      </c>
      <c r="X414" s="16">
        <f t="shared" si="136"/>
        <v>9337.0832780475812</v>
      </c>
      <c r="Y414" s="12">
        <f t="shared" si="136"/>
        <v>9336.4904928259839</v>
      </c>
      <c r="Z414" s="12">
        <f t="shared" si="136"/>
        <v>9332.823951335833</v>
      </c>
      <c r="AA414" s="12">
        <f t="shared" si="136"/>
        <v>9336.9976767746193</v>
      </c>
      <c r="AB414" s="12">
        <f t="shared" si="136"/>
        <v>9336.1745979951338</v>
      </c>
      <c r="AC414" s="12">
        <f t="shared" si="136"/>
        <v>9330.8247025002402</v>
      </c>
      <c r="AD414" s="12">
        <f t="shared" si="136"/>
        <v>9336.9765822749159</v>
      </c>
      <c r="AE414" s="12">
        <f t="shared" si="136"/>
        <v>9336.0978231910995</v>
      </c>
      <c r="AF414" s="13">
        <f t="shared" si="136"/>
        <v>9330.4487999237663</v>
      </c>
      <c r="AG414" s="14">
        <f t="shared" si="136"/>
        <v>10270.570193623618</v>
      </c>
      <c r="AH414" s="12">
        <f t="shared" si="136"/>
        <v>10270.637834986373</v>
      </c>
      <c r="AI414" s="15">
        <f t="shared" si="136"/>
        <v>10270.743898587956</v>
      </c>
      <c r="AJ414" s="16">
        <f t="shared" si="136"/>
        <v>8403.2066718022834</v>
      </c>
      <c r="AK414" s="12">
        <f t="shared" si="136"/>
        <v>8403.2856570139302</v>
      </c>
      <c r="AL414" s="12">
        <f t="shared" si="136"/>
        <v>8403.4047507426822</v>
      </c>
    </row>
    <row r="415" spans="2:38" ht="22.05" customHeight="1" x14ac:dyDescent="0.3">
      <c r="B415" s="106"/>
      <c r="C415" s="10" t="s">
        <v>47</v>
      </c>
      <c r="D415" s="11" t="s">
        <v>150</v>
      </c>
      <c r="E415" s="12" t="s">
        <v>21</v>
      </c>
      <c r="F415" s="12">
        <f t="shared" si="116"/>
        <v>0</v>
      </c>
      <c r="G415" s="12">
        <f t="shared" ref="G415:AL415" si="137">G$393*G185/100</f>
        <v>0</v>
      </c>
      <c r="H415" s="12">
        <f t="shared" si="137"/>
        <v>0</v>
      </c>
      <c r="I415" s="12">
        <f t="shared" si="137"/>
        <v>0</v>
      </c>
      <c r="J415" s="12">
        <f t="shared" si="137"/>
        <v>0</v>
      </c>
      <c r="K415" s="12">
        <f t="shared" si="137"/>
        <v>0</v>
      </c>
      <c r="L415" s="12">
        <f t="shared" si="137"/>
        <v>0</v>
      </c>
      <c r="M415" s="12">
        <f t="shared" si="137"/>
        <v>0</v>
      </c>
      <c r="N415" s="13">
        <f t="shared" si="137"/>
        <v>0</v>
      </c>
      <c r="O415" s="14">
        <f t="shared" si="137"/>
        <v>0</v>
      </c>
      <c r="P415" s="12">
        <f t="shared" si="137"/>
        <v>0</v>
      </c>
      <c r="Q415" s="12">
        <f t="shared" si="137"/>
        <v>0</v>
      </c>
      <c r="R415" s="12">
        <f t="shared" si="137"/>
        <v>0</v>
      </c>
      <c r="S415" s="12">
        <f t="shared" si="137"/>
        <v>0</v>
      </c>
      <c r="T415" s="12">
        <f t="shared" si="137"/>
        <v>0</v>
      </c>
      <c r="U415" s="12">
        <f t="shared" si="137"/>
        <v>0</v>
      </c>
      <c r="V415" s="12">
        <f t="shared" si="137"/>
        <v>0</v>
      </c>
      <c r="W415" s="15">
        <f t="shared" si="137"/>
        <v>0</v>
      </c>
      <c r="X415" s="16">
        <f t="shared" si="137"/>
        <v>0</v>
      </c>
      <c r="Y415" s="12">
        <f t="shared" si="137"/>
        <v>0</v>
      </c>
      <c r="Z415" s="12">
        <f t="shared" si="137"/>
        <v>0</v>
      </c>
      <c r="AA415" s="12">
        <f t="shared" si="137"/>
        <v>0</v>
      </c>
      <c r="AB415" s="12">
        <f t="shared" si="137"/>
        <v>0</v>
      </c>
      <c r="AC415" s="12">
        <f t="shared" si="137"/>
        <v>0</v>
      </c>
      <c r="AD415" s="12">
        <f t="shared" si="137"/>
        <v>0</v>
      </c>
      <c r="AE415" s="12">
        <f t="shared" si="137"/>
        <v>0</v>
      </c>
      <c r="AF415" s="13">
        <f t="shared" si="137"/>
        <v>0</v>
      </c>
      <c r="AG415" s="14">
        <f t="shared" si="137"/>
        <v>0</v>
      </c>
      <c r="AH415" s="12">
        <f t="shared" si="137"/>
        <v>0</v>
      </c>
      <c r="AI415" s="15">
        <f t="shared" si="137"/>
        <v>0</v>
      </c>
      <c r="AJ415" s="16">
        <f t="shared" si="137"/>
        <v>0</v>
      </c>
      <c r="AK415" s="12">
        <f t="shared" si="137"/>
        <v>0</v>
      </c>
      <c r="AL415" s="12">
        <f t="shared" si="137"/>
        <v>0</v>
      </c>
    </row>
    <row r="416" spans="2:38" ht="22.05" customHeight="1" x14ac:dyDescent="0.3">
      <c r="B416" s="106"/>
      <c r="C416" s="10" t="s">
        <v>48</v>
      </c>
      <c r="D416" s="11" t="s">
        <v>150</v>
      </c>
      <c r="E416" s="12" t="s">
        <v>21</v>
      </c>
      <c r="F416" s="12">
        <f t="shared" si="116"/>
        <v>2763.6101943529466</v>
      </c>
      <c r="G416" s="12">
        <f t="shared" ref="G416:AL416" si="138">G$393*G186/100</f>
        <v>2763.4551313606294</v>
      </c>
      <c r="H416" s="12">
        <f t="shared" si="138"/>
        <v>2762.4701323561194</v>
      </c>
      <c r="I416" s="12">
        <f t="shared" si="138"/>
        <v>2763.6068086349173</v>
      </c>
      <c r="J416" s="12">
        <f t="shared" si="138"/>
        <v>2763.453085555072</v>
      </c>
      <c r="K416" s="12">
        <f t="shared" si="138"/>
        <v>2762.4644889196852</v>
      </c>
      <c r="L416" s="12">
        <f t="shared" si="138"/>
        <v>2763.6091836139408</v>
      </c>
      <c r="M416" s="12">
        <f t="shared" si="138"/>
        <v>2763.4570310540735</v>
      </c>
      <c r="N416" s="13">
        <f t="shared" si="138"/>
        <v>2762.5129886254927</v>
      </c>
      <c r="O416" s="14">
        <f t="shared" si="138"/>
        <v>2763.6230052462074</v>
      </c>
      <c r="P416" s="12">
        <f t="shared" si="138"/>
        <v>2763.4954830904921</v>
      </c>
      <c r="Q416" s="12">
        <f t="shared" si="138"/>
        <v>2762.6764195450901</v>
      </c>
      <c r="R416" s="12">
        <f t="shared" si="138"/>
        <v>2763.6162244199477</v>
      </c>
      <c r="S416" s="12">
        <f t="shared" si="138"/>
        <v>2763.4747706538706</v>
      </c>
      <c r="T416" s="12">
        <f t="shared" si="138"/>
        <v>2762.5588051019877</v>
      </c>
      <c r="U416" s="12">
        <f t="shared" si="138"/>
        <v>2763.6153036644614</v>
      </c>
      <c r="V416" s="12">
        <f t="shared" si="138"/>
        <v>2763.4731209292859</v>
      </c>
      <c r="W416" s="15">
        <f t="shared" si="138"/>
        <v>2762.569228263244</v>
      </c>
      <c r="X416" s="16">
        <f t="shared" si="138"/>
        <v>2763.6436076276059</v>
      </c>
      <c r="Y416" s="12">
        <f t="shared" si="138"/>
        <v>2763.5631608179515</v>
      </c>
      <c r="Z416" s="12">
        <f t="shared" si="138"/>
        <v>2763.0543972533619</v>
      </c>
      <c r="AA416" s="12">
        <f t="shared" si="138"/>
        <v>2763.6275904804211</v>
      </c>
      <c r="AB416" s="12">
        <f t="shared" si="138"/>
        <v>2763.5077958426841</v>
      </c>
      <c r="AC416" s="12">
        <f t="shared" si="138"/>
        <v>2762.7246927856368</v>
      </c>
      <c r="AD416" s="12">
        <f t="shared" si="138"/>
        <v>2763.6219501456285</v>
      </c>
      <c r="AE416" s="12">
        <f t="shared" si="138"/>
        <v>2763.49211769982</v>
      </c>
      <c r="AF416" s="13">
        <f t="shared" si="138"/>
        <v>2762.6528218750063</v>
      </c>
      <c r="AG416" s="14">
        <f t="shared" si="138"/>
        <v>3039.9676007367207</v>
      </c>
      <c r="AH416" s="12">
        <f t="shared" si="138"/>
        <v>3039.9793739640472</v>
      </c>
      <c r="AI416" s="15">
        <f t="shared" si="138"/>
        <v>3039.998962787045</v>
      </c>
      <c r="AJ416" s="16">
        <f t="shared" si="138"/>
        <v>2487.2483228936462</v>
      </c>
      <c r="AK416" s="12">
        <f t="shared" si="138"/>
        <v>2487.2620823349048</v>
      </c>
      <c r="AL416" s="12">
        <f t="shared" si="138"/>
        <v>2487.2832813346363</v>
      </c>
    </row>
    <row r="417" spans="2:38" ht="22.05" customHeight="1" x14ac:dyDescent="0.3">
      <c r="B417" s="106"/>
      <c r="C417" s="10" t="s">
        <v>49</v>
      </c>
      <c r="D417" s="11" t="s">
        <v>150</v>
      </c>
      <c r="E417" s="12" t="s">
        <v>21</v>
      </c>
      <c r="F417" s="12">
        <f t="shared" si="116"/>
        <v>1913.6344874711608</v>
      </c>
      <c r="G417" s="12">
        <f t="shared" ref="G417:AL417" si="139">G$393*G187/100</f>
        <v>1913.5908658107542</v>
      </c>
      <c r="H417" s="12">
        <f t="shared" si="139"/>
        <v>1913.3181363429933</v>
      </c>
      <c r="I417" s="12">
        <f t="shared" si="139"/>
        <v>1913.6324358477534</v>
      </c>
      <c r="J417" s="12">
        <f t="shared" si="139"/>
        <v>1913.5905166295729</v>
      </c>
      <c r="K417" s="12">
        <f t="shared" si="139"/>
        <v>1913.3159947324134</v>
      </c>
      <c r="L417" s="12">
        <f t="shared" si="139"/>
        <v>1913.6332750583335</v>
      </c>
      <c r="M417" s="12">
        <f t="shared" si="139"/>
        <v>1913.5906809524238</v>
      </c>
      <c r="N417" s="13">
        <f t="shared" si="139"/>
        <v>1913.328162665086</v>
      </c>
      <c r="O417" s="14">
        <f t="shared" si="139"/>
        <v>1913.6380223236106</v>
      </c>
      <c r="P417" s="12">
        <f t="shared" si="139"/>
        <v>1913.6023409520117</v>
      </c>
      <c r="Q417" s="12">
        <f t="shared" si="139"/>
        <v>1913.3770720489715</v>
      </c>
      <c r="R417" s="12">
        <f t="shared" si="139"/>
        <v>1913.6362659676638</v>
      </c>
      <c r="S417" s="12">
        <f t="shared" si="139"/>
        <v>1913.5971420458109</v>
      </c>
      <c r="T417" s="12">
        <f t="shared" si="139"/>
        <v>1913.3434314900996</v>
      </c>
      <c r="U417" s="12">
        <f t="shared" si="139"/>
        <v>1913.635574049337</v>
      </c>
      <c r="V417" s="12">
        <f t="shared" si="139"/>
        <v>1913.5956834743076</v>
      </c>
      <c r="W417" s="15">
        <f t="shared" si="139"/>
        <v>1913.3446745604699</v>
      </c>
      <c r="X417" s="16">
        <f t="shared" si="139"/>
        <v>1913.6438630275534</v>
      </c>
      <c r="Y417" s="12">
        <f t="shared" si="139"/>
        <v>1913.6220074299379</v>
      </c>
      <c r="Z417" s="12">
        <f t="shared" si="139"/>
        <v>1913.4842907543848</v>
      </c>
      <c r="AA417" s="12">
        <f t="shared" si="139"/>
        <v>1913.6395164178286</v>
      </c>
      <c r="AB417" s="12">
        <f t="shared" si="139"/>
        <v>1913.6062357019223</v>
      </c>
      <c r="AC417" s="12">
        <f t="shared" si="139"/>
        <v>1913.3911082914392</v>
      </c>
      <c r="AD417" s="12">
        <f t="shared" si="139"/>
        <v>1913.6373508605311</v>
      </c>
      <c r="AE417" s="12">
        <f t="shared" si="139"/>
        <v>1913.60118063868</v>
      </c>
      <c r="AF417" s="13">
        <f t="shared" si="139"/>
        <v>1913.3691361375222</v>
      </c>
      <c r="AG417" s="14">
        <f t="shared" si="139"/>
        <v>2104.9959129982817</v>
      </c>
      <c r="AH417" s="12">
        <f t="shared" si="139"/>
        <v>2104.9994896528938</v>
      </c>
      <c r="AI417" s="15">
        <f t="shared" si="139"/>
        <v>2105.0049329491048</v>
      </c>
      <c r="AJ417" s="16">
        <f t="shared" si="139"/>
        <v>1722.2698481762689</v>
      </c>
      <c r="AK417" s="12">
        <f t="shared" si="139"/>
        <v>1722.2739560314626</v>
      </c>
      <c r="AL417" s="12">
        <f t="shared" si="139"/>
        <v>1722.2800552335486</v>
      </c>
    </row>
    <row r="418" spans="2:38" ht="22.05" customHeight="1" x14ac:dyDescent="0.3">
      <c r="B418" s="106"/>
      <c r="C418" s="10" t="s">
        <v>50</v>
      </c>
      <c r="D418" s="11" t="s">
        <v>150</v>
      </c>
      <c r="E418" s="12" t="s">
        <v>21</v>
      </c>
      <c r="F418" s="12">
        <f t="shared" si="116"/>
        <v>95.985414190144752</v>
      </c>
      <c r="G418" s="12">
        <f t="shared" ref="G418:AL418" si="140">G$393*G188/100</f>
        <v>95.985300051362941</v>
      </c>
      <c r="H418" s="12">
        <f t="shared" si="140"/>
        <v>95.984905438031944</v>
      </c>
      <c r="I418" s="12">
        <f t="shared" si="140"/>
        <v>95.985304640140782</v>
      </c>
      <c r="J418" s="12">
        <f t="shared" si="140"/>
        <v>95.985334010762401</v>
      </c>
      <c r="K418" s="12">
        <f t="shared" si="140"/>
        <v>95.984904296980972</v>
      </c>
      <c r="L418" s="12">
        <f t="shared" si="140"/>
        <v>95.985194031697773</v>
      </c>
      <c r="M418" s="12">
        <f t="shared" si="140"/>
        <v>95.985133732009544</v>
      </c>
      <c r="N418" s="13">
        <f t="shared" si="140"/>
        <v>95.984797773895295</v>
      </c>
      <c r="O418" s="14">
        <f t="shared" si="140"/>
        <v>95.985405899034973</v>
      </c>
      <c r="P418" s="12">
        <f t="shared" si="140"/>
        <v>95.985306984895502</v>
      </c>
      <c r="Q418" s="12">
        <f t="shared" si="140"/>
        <v>95.984995811625339</v>
      </c>
      <c r="R418" s="12">
        <f t="shared" si="140"/>
        <v>95.985335882647163</v>
      </c>
      <c r="S418" s="12">
        <f t="shared" si="140"/>
        <v>95.985308399049302</v>
      </c>
      <c r="T418" s="12">
        <f t="shared" si="140"/>
        <v>95.984922837500733</v>
      </c>
      <c r="U418" s="12">
        <f t="shared" si="140"/>
        <v>95.985058595337321</v>
      </c>
      <c r="V418" s="12">
        <f t="shared" si="140"/>
        <v>95.985006741269387</v>
      </c>
      <c r="W418" s="15">
        <f t="shared" si="140"/>
        <v>95.984650508099264</v>
      </c>
      <c r="X418" s="16">
        <f t="shared" si="140"/>
        <v>95.985420511312654</v>
      </c>
      <c r="Y418" s="12">
        <f t="shared" si="140"/>
        <v>95.985404541877941</v>
      </c>
      <c r="Z418" s="12">
        <f t="shared" si="140"/>
        <v>95.985259458820892</v>
      </c>
      <c r="AA418" s="12">
        <f t="shared" si="140"/>
        <v>95.985333110857084</v>
      </c>
      <c r="AB418" s="12">
        <f t="shared" si="140"/>
        <v>95.985289897136227</v>
      </c>
      <c r="AC418" s="12">
        <f t="shared" si="140"/>
        <v>95.984984386237429</v>
      </c>
      <c r="AD418" s="12">
        <f t="shared" si="140"/>
        <v>95.984933911073142</v>
      </c>
      <c r="AE418" s="12">
        <f t="shared" si="140"/>
        <v>95.984857882120991</v>
      </c>
      <c r="AF418" s="13">
        <f t="shared" si="140"/>
        <v>95.984557009546151</v>
      </c>
      <c r="AG418" s="14">
        <f t="shared" si="140"/>
        <v>105.58387726408453</v>
      </c>
      <c r="AH418" s="12">
        <f t="shared" si="140"/>
        <v>105.58387730052696</v>
      </c>
      <c r="AI418" s="15">
        <f t="shared" si="140"/>
        <v>105.58389195233877</v>
      </c>
      <c r="AJ418" s="16">
        <f t="shared" si="140"/>
        <v>86.386797837933486</v>
      </c>
      <c r="AK418" s="12">
        <f t="shared" si="140"/>
        <v>86.386792788307119</v>
      </c>
      <c r="AL418" s="12">
        <f t="shared" si="140"/>
        <v>86.386814680658631</v>
      </c>
    </row>
    <row r="419" spans="2:38" ht="22.05" customHeight="1" x14ac:dyDescent="0.3">
      <c r="B419" s="106"/>
      <c r="C419" s="10" t="s">
        <v>51</v>
      </c>
      <c r="D419" s="11" t="s">
        <v>150</v>
      </c>
      <c r="E419" s="12" t="s">
        <v>21</v>
      </c>
      <c r="F419" s="12">
        <f t="shared" si="116"/>
        <v>2469.6714742991539</v>
      </c>
      <c r="G419" s="12">
        <f t="shared" ref="G419:AL419" si="141">G$393*G189/100</f>
        <v>2469.6526071513126</v>
      </c>
      <c r="H419" s="12">
        <f t="shared" si="141"/>
        <v>2469.5346926838429</v>
      </c>
      <c r="I419" s="12">
        <f t="shared" si="141"/>
        <v>2469.6690831540477</v>
      </c>
      <c r="J419" s="12">
        <f t="shared" si="141"/>
        <v>2469.6529892450817</v>
      </c>
      <c r="K419" s="12">
        <f t="shared" si="141"/>
        <v>2469.53427865921</v>
      </c>
      <c r="L419" s="12">
        <f t="shared" si="141"/>
        <v>2469.669155127599</v>
      </c>
      <c r="M419" s="12">
        <f t="shared" si="141"/>
        <v>2469.6507220618773</v>
      </c>
      <c r="N419" s="13">
        <f t="shared" si="141"/>
        <v>2469.5383662363515</v>
      </c>
      <c r="O419" s="14">
        <f t="shared" si="141"/>
        <v>2469.6729290070762</v>
      </c>
      <c r="P419" s="12">
        <f t="shared" si="141"/>
        <v>2469.6576995855903</v>
      </c>
      <c r="Q419" s="12">
        <f t="shared" si="141"/>
        <v>2469.5613621108</v>
      </c>
      <c r="R419" s="12">
        <f t="shared" si="141"/>
        <v>2469.6721609010019</v>
      </c>
      <c r="S419" s="12">
        <f t="shared" si="141"/>
        <v>2469.656253840727</v>
      </c>
      <c r="T419" s="12">
        <f t="shared" si="141"/>
        <v>2469.5463022094768</v>
      </c>
      <c r="U419" s="12">
        <f t="shared" si="141"/>
        <v>2469.6702243471004</v>
      </c>
      <c r="V419" s="12">
        <f t="shared" si="141"/>
        <v>2469.6535198379129</v>
      </c>
      <c r="W419" s="15">
        <f t="shared" si="141"/>
        <v>2469.5447603313964</v>
      </c>
      <c r="X419" s="16">
        <f t="shared" si="141"/>
        <v>2469.6755047848924</v>
      </c>
      <c r="Y419" s="12">
        <f t="shared" si="141"/>
        <v>2469.6674014251421</v>
      </c>
      <c r="Z419" s="12">
        <f t="shared" si="141"/>
        <v>2469.6104222467698</v>
      </c>
      <c r="AA419" s="12">
        <f t="shared" si="141"/>
        <v>2469.6736680674362</v>
      </c>
      <c r="AB419" s="12">
        <f t="shared" si="141"/>
        <v>2469.6599117938099</v>
      </c>
      <c r="AC419" s="12">
        <f t="shared" si="141"/>
        <v>2469.567749731289</v>
      </c>
      <c r="AD419" s="12">
        <f t="shared" si="141"/>
        <v>2469.6701529606435</v>
      </c>
      <c r="AE419" s="12">
        <f t="shared" si="141"/>
        <v>2469.6551227296</v>
      </c>
      <c r="AF419" s="13">
        <f t="shared" si="141"/>
        <v>2469.5550439037302</v>
      </c>
      <c r="AG419" s="14">
        <f t="shared" si="141"/>
        <v>2716.6361842641727</v>
      </c>
      <c r="AH419" s="12">
        <f t="shared" si="141"/>
        <v>2716.6380863276031</v>
      </c>
      <c r="AI419" s="15">
        <f t="shared" si="141"/>
        <v>2716.6401604865323</v>
      </c>
      <c r="AJ419" s="16">
        <f t="shared" si="141"/>
        <v>2222.7025589075511</v>
      </c>
      <c r="AK419" s="12">
        <f t="shared" si="141"/>
        <v>2222.7043272641226</v>
      </c>
      <c r="AL419" s="12">
        <f t="shared" si="141"/>
        <v>2222.7070016512171</v>
      </c>
    </row>
    <row r="420" spans="2:38" ht="22.05" customHeight="1" x14ac:dyDescent="0.3">
      <c r="B420" s="106"/>
      <c r="C420" s="10" t="s">
        <v>52</v>
      </c>
      <c r="D420" s="11" t="s">
        <v>150</v>
      </c>
      <c r="E420" s="12" t="s">
        <v>21</v>
      </c>
      <c r="F420" s="12">
        <f t="shared" si="116"/>
        <v>9505.1336166671699</v>
      </c>
      <c r="G420" s="12">
        <f t="shared" ref="G420:AL420" si="142">G$393*G190/100</f>
        <v>9505.1272767317387</v>
      </c>
      <c r="H420" s="12">
        <f t="shared" si="142"/>
        <v>9505.1300777335236</v>
      </c>
      <c r="I420" s="12">
        <f t="shared" si="142"/>
        <v>9505.0886956069498</v>
      </c>
      <c r="J420" s="12">
        <f t="shared" si="142"/>
        <v>9505.0971986195855</v>
      </c>
      <c r="K420" s="12">
        <f t="shared" si="142"/>
        <v>9505.1056431090146</v>
      </c>
      <c r="L420" s="12">
        <f t="shared" si="142"/>
        <v>9504.9454703710217</v>
      </c>
      <c r="M420" s="12">
        <f t="shared" si="142"/>
        <v>9504.9445521278685</v>
      </c>
      <c r="N420" s="13">
        <f t="shared" si="142"/>
        <v>9504.9814180319518</v>
      </c>
      <c r="O420" s="14">
        <f t="shared" si="142"/>
        <v>9505.1230570645821</v>
      </c>
      <c r="P420" s="12">
        <f t="shared" si="142"/>
        <v>9505.1207201423331</v>
      </c>
      <c r="Q420" s="12">
        <f t="shared" si="142"/>
        <v>9505.12458672906</v>
      </c>
      <c r="R420" s="12">
        <f t="shared" si="142"/>
        <v>9505.0477158079939</v>
      </c>
      <c r="S420" s="12">
        <f t="shared" si="142"/>
        <v>9505.0500849836753</v>
      </c>
      <c r="T420" s="12">
        <f t="shared" si="142"/>
        <v>9505.0617190426456</v>
      </c>
      <c r="U420" s="12">
        <f t="shared" si="142"/>
        <v>9504.7838740034313</v>
      </c>
      <c r="V420" s="12">
        <f t="shared" si="142"/>
        <v>9504.7714680029731</v>
      </c>
      <c r="W420" s="15">
        <f t="shared" si="142"/>
        <v>9504.8180248603712</v>
      </c>
      <c r="X420" s="16">
        <f t="shared" si="142"/>
        <v>9505.137392242832</v>
      </c>
      <c r="Y420" s="12">
        <f t="shared" si="142"/>
        <v>9505.1381923858371</v>
      </c>
      <c r="Z420" s="12">
        <f t="shared" si="142"/>
        <v>9505.1423341065492</v>
      </c>
      <c r="AA420" s="12">
        <f t="shared" si="142"/>
        <v>9505.0308949117371</v>
      </c>
      <c r="AB420" s="12">
        <f t="shared" si="142"/>
        <v>9505.0308200174095</v>
      </c>
      <c r="AC420" s="12">
        <f t="shared" si="142"/>
        <v>9505.0467959698235</v>
      </c>
      <c r="AD420" s="12">
        <f t="shared" si="142"/>
        <v>9504.6529542446679</v>
      </c>
      <c r="AE420" s="12">
        <f t="shared" si="142"/>
        <v>9504.6322802599989</v>
      </c>
      <c r="AF420" s="13">
        <f t="shared" si="142"/>
        <v>9504.6839349751863</v>
      </c>
      <c r="AG420" s="14">
        <f t="shared" si="142"/>
        <v>10455.640552254574</v>
      </c>
      <c r="AH420" s="12">
        <f t="shared" si="142"/>
        <v>10455.627763786839</v>
      </c>
      <c r="AI420" s="15">
        <f t="shared" si="142"/>
        <v>10455.637873909525</v>
      </c>
      <c r="AJ420" s="16">
        <f t="shared" si="142"/>
        <v>8554.6112093047486</v>
      </c>
      <c r="AK420" s="12">
        <f t="shared" si="142"/>
        <v>8554.6051914146301</v>
      </c>
      <c r="AL420" s="12">
        <f t="shared" si="142"/>
        <v>8554.6198764582678</v>
      </c>
    </row>
    <row r="421" spans="2:38" ht="22.05" customHeight="1" x14ac:dyDescent="0.3">
      <c r="B421" s="106"/>
      <c r="C421" s="10" t="s">
        <v>53</v>
      </c>
      <c r="D421" s="11" t="s">
        <v>150</v>
      </c>
      <c r="E421" s="12" t="s">
        <v>21</v>
      </c>
      <c r="F421" s="12">
        <f t="shared" si="116"/>
        <v>8984.0955425921402</v>
      </c>
      <c r="G421" s="12">
        <f t="shared" ref="G421:AL421" si="143">G$393*G191/100</f>
        <v>8984.1261562774162</v>
      </c>
      <c r="H421" s="12">
        <f t="shared" si="143"/>
        <v>8984.2335651365938</v>
      </c>
      <c r="I421" s="12">
        <f t="shared" si="143"/>
        <v>8983.008947351138</v>
      </c>
      <c r="J421" s="12">
        <f t="shared" si="143"/>
        <v>8983.0910762342355</v>
      </c>
      <c r="K421" s="12">
        <f t="shared" si="143"/>
        <v>8983.402395817664</v>
      </c>
      <c r="L421" s="12">
        <f t="shared" si="143"/>
        <v>8978.0487060977157</v>
      </c>
      <c r="M421" s="12">
        <f t="shared" si="143"/>
        <v>8978.2052612312382</v>
      </c>
      <c r="N421" s="13">
        <f t="shared" si="143"/>
        <v>8979.5131380290622</v>
      </c>
      <c r="O421" s="14">
        <f t="shared" si="143"/>
        <v>8983.9405913474257</v>
      </c>
      <c r="P421" s="12">
        <f t="shared" si="143"/>
        <v>8983.9828288489571</v>
      </c>
      <c r="Q421" s="12">
        <f t="shared" si="143"/>
        <v>8984.12581862347</v>
      </c>
      <c r="R421" s="12">
        <f t="shared" si="143"/>
        <v>8982.1362263355077</v>
      </c>
      <c r="S421" s="12">
        <f t="shared" si="143"/>
        <v>8982.187919448932</v>
      </c>
      <c r="T421" s="12">
        <f t="shared" si="143"/>
        <v>8982.5818901995062</v>
      </c>
      <c r="U421" s="12">
        <f t="shared" si="143"/>
        <v>8975.6404025164484</v>
      </c>
      <c r="V421" s="12">
        <f t="shared" si="143"/>
        <v>8975.5086810751345</v>
      </c>
      <c r="W421" s="15">
        <f t="shared" si="143"/>
        <v>8976.798029437341</v>
      </c>
      <c r="X421" s="16">
        <f t="shared" si="143"/>
        <v>8984.232101973128</v>
      </c>
      <c r="Y421" s="12">
        <f t="shared" si="143"/>
        <v>8984.288004418604</v>
      </c>
      <c r="Z421" s="12">
        <f t="shared" si="143"/>
        <v>8984.3843986040047</v>
      </c>
      <c r="AA421" s="12">
        <f t="shared" si="143"/>
        <v>8981.9199415378698</v>
      </c>
      <c r="AB421" s="12">
        <f t="shared" si="143"/>
        <v>8981.972453784525</v>
      </c>
      <c r="AC421" s="12">
        <f t="shared" si="143"/>
        <v>8982.387515384029</v>
      </c>
      <c r="AD421" s="12">
        <f t="shared" si="143"/>
        <v>8973.9250093255396</v>
      </c>
      <c r="AE421" s="12">
        <f t="shared" si="143"/>
        <v>8973.6414340729007</v>
      </c>
      <c r="AF421" s="13">
        <f t="shared" si="143"/>
        <v>8974.8871639998451</v>
      </c>
      <c r="AG421" s="14">
        <f t="shared" si="143"/>
        <v>9882.5264446558358</v>
      </c>
      <c r="AH421" s="12">
        <f t="shared" si="143"/>
        <v>9882.3161974783688</v>
      </c>
      <c r="AI421" s="15">
        <f t="shared" si="143"/>
        <v>9882.5242716674602</v>
      </c>
      <c r="AJ421" s="16">
        <f t="shared" si="143"/>
        <v>8085.6537275024257</v>
      </c>
      <c r="AK421" s="12">
        <f t="shared" si="143"/>
        <v>8085.5714916517645</v>
      </c>
      <c r="AL421" s="12">
        <f t="shared" si="143"/>
        <v>8085.9079940413694</v>
      </c>
    </row>
    <row r="422" spans="2:38" ht="22.05" customHeight="1" x14ac:dyDescent="0.3">
      <c r="B422" s="106"/>
      <c r="C422" s="10" t="s">
        <v>54</v>
      </c>
      <c r="D422" s="11" t="s">
        <v>150</v>
      </c>
      <c r="E422" s="12" t="s">
        <v>21</v>
      </c>
      <c r="F422" s="12">
        <f t="shared" si="116"/>
        <v>4465.3552170922267</v>
      </c>
      <c r="G422" s="12">
        <f t="shared" ref="G422:AL422" si="144">G$393*G192/100</f>
        <v>4466.6742003033578</v>
      </c>
      <c r="H422" s="12">
        <f t="shared" si="144"/>
        <v>4469.5698176058286</v>
      </c>
      <c r="I422" s="12">
        <f t="shared" si="144"/>
        <v>4433.5067283270109</v>
      </c>
      <c r="J422" s="12">
        <f t="shared" si="144"/>
        <v>4437.6346101675545</v>
      </c>
      <c r="K422" s="12">
        <f t="shared" si="144"/>
        <v>4448.309572509429</v>
      </c>
      <c r="L422" s="12">
        <f t="shared" si="144"/>
        <v>4298.5072995648497</v>
      </c>
      <c r="M422" s="12">
        <f t="shared" si="144"/>
        <v>4309.4502465339083</v>
      </c>
      <c r="N422" s="13">
        <f t="shared" si="144"/>
        <v>4346.9514079623987</v>
      </c>
      <c r="O422" s="14">
        <f t="shared" si="144"/>
        <v>4466.5404534851641</v>
      </c>
      <c r="P422" s="12">
        <f t="shared" si="144"/>
        <v>4467.4719336976941</v>
      </c>
      <c r="Q422" s="12">
        <f t="shared" si="144"/>
        <v>4469.8283300301118</v>
      </c>
      <c r="R422" s="12">
        <f t="shared" si="144"/>
        <v>4438.4791563585741</v>
      </c>
      <c r="S422" s="12">
        <f t="shared" si="144"/>
        <v>4440.461047421597</v>
      </c>
      <c r="T422" s="12">
        <f t="shared" si="144"/>
        <v>4447.5516029427845</v>
      </c>
      <c r="U422" s="12">
        <f t="shared" si="144"/>
        <v>4348.15949820064</v>
      </c>
      <c r="V422" s="12">
        <f t="shared" si="144"/>
        <v>4351.9268677956534</v>
      </c>
      <c r="W422" s="15">
        <f t="shared" si="144"/>
        <v>4372.833509288711</v>
      </c>
      <c r="X422" s="16">
        <f t="shared" si="144"/>
        <v>4471.512753799193</v>
      </c>
      <c r="Y422" s="12">
        <f t="shared" si="144"/>
        <v>4472.3339777312522</v>
      </c>
      <c r="Z422" s="12">
        <f t="shared" si="144"/>
        <v>4473.7303139316718</v>
      </c>
      <c r="AA422" s="12">
        <f t="shared" si="144"/>
        <v>4443.202673184971</v>
      </c>
      <c r="AB422" s="12">
        <f t="shared" si="144"/>
        <v>4444.5142150000756</v>
      </c>
      <c r="AC422" s="12">
        <f t="shared" si="144"/>
        <v>4449.9697773978469</v>
      </c>
      <c r="AD422" s="12">
        <f t="shared" si="144"/>
        <v>4364.8719592838361</v>
      </c>
      <c r="AE422" s="12">
        <f t="shared" si="144"/>
        <v>4365.6030760921803</v>
      </c>
      <c r="AF422" s="13">
        <f t="shared" si="144"/>
        <v>4379.3617107544533</v>
      </c>
      <c r="AG422" s="14">
        <f t="shared" si="144"/>
        <v>4911.742089995797</v>
      </c>
      <c r="AH422" s="12">
        <f t="shared" si="144"/>
        <v>4912.5137281229236</v>
      </c>
      <c r="AI422" s="15">
        <f t="shared" si="144"/>
        <v>4916.8022367047615</v>
      </c>
      <c r="AJ422" s="16">
        <f t="shared" si="144"/>
        <v>4018.9565109304185</v>
      </c>
      <c r="AK422" s="12">
        <f t="shared" si="144"/>
        <v>4020.7188228190907</v>
      </c>
      <c r="AL422" s="12">
        <f t="shared" si="144"/>
        <v>4025.8756380719597</v>
      </c>
    </row>
    <row r="423" spans="2:38" ht="22.05" customHeight="1" x14ac:dyDescent="0.3">
      <c r="B423" s="106"/>
      <c r="C423" s="10" t="s">
        <v>55</v>
      </c>
      <c r="D423" s="11" t="s">
        <v>150</v>
      </c>
      <c r="E423" s="12" t="s">
        <v>21</v>
      </c>
      <c r="F423" s="12">
        <f t="shared" si="116"/>
        <v>878.70188851799253</v>
      </c>
      <c r="G423" s="12">
        <f t="shared" ref="G423:AL423" si="145">G$393*G193/100</f>
        <v>878.89455425590597</v>
      </c>
      <c r="H423" s="12">
        <f t="shared" si="145"/>
        <v>879.3211520818063</v>
      </c>
      <c r="I423" s="12">
        <f t="shared" si="145"/>
        <v>873.04467118100899</v>
      </c>
      <c r="J423" s="12">
        <f t="shared" si="145"/>
        <v>873.79421435710537</v>
      </c>
      <c r="K423" s="12">
        <f t="shared" si="145"/>
        <v>875.73890080582862</v>
      </c>
      <c r="L423" s="12">
        <f t="shared" si="145"/>
        <v>844.68715592733281</v>
      </c>
      <c r="M423" s="12">
        <f t="shared" si="145"/>
        <v>846.98577959583213</v>
      </c>
      <c r="N423" s="13">
        <f t="shared" si="145"/>
        <v>854.99557679510156</v>
      </c>
      <c r="O423" s="14">
        <f t="shared" si="145"/>
        <v>878.87965159468001</v>
      </c>
      <c r="P423" s="12">
        <f t="shared" si="145"/>
        <v>879.00602172697359</v>
      </c>
      <c r="Q423" s="12">
        <f t="shared" si="145"/>
        <v>879.34071016243877</v>
      </c>
      <c r="R423" s="12">
        <f t="shared" si="145"/>
        <v>874.16452663041639</v>
      </c>
      <c r="S423" s="12">
        <f t="shared" si="145"/>
        <v>874.48567509283487</v>
      </c>
      <c r="T423" s="12">
        <f t="shared" si="145"/>
        <v>875.69932463444775</v>
      </c>
      <c r="U423" s="12">
        <f t="shared" si="145"/>
        <v>856.29392870603726</v>
      </c>
      <c r="V423" s="12">
        <f t="shared" si="145"/>
        <v>857.0291128335997</v>
      </c>
      <c r="W423" s="15">
        <f t="shared" si="145"/>
        <v>861.26912574954201</v>
      </c>
      <c r="X423" s="16">
        <f t="shared" si="145"/>
        <v>879.59104039258773</v>
      </c>
      <c r="Y423" s="12">
        <f t="shared" si="145"/>
        <v>879.69990977779264</v>
      </c>
      <c r="Z423" s="12">
        <f t="shared" si="145"/>
        <v>879.88867516994389</v>
      </c>
      <c r="AA423" s="12">
        <f t="shared" si="145"/>
        <v>875.02620774158595</v>
      </c>
      <c r="AB423" s="12">
        <f t="shared" si="145"/>
        <v>875.21206827038213</v>
      </c>
      <c r="AC423" s="12">
        <f t="shared" si="145"/>
        <v>876.09789256563442</v>
      </c>
      <c r="AD423" s="12">
        <f t="shared" si="145"/>
        <v>860.26611193751751</v>
      </c>
      <c r="AE423" s="12">
        <f t="shared" si="145"/>
        <v>860.32899910152003</v>
      </c>
      <c r="AF423" s="13">
        <f t="shared" si="145"/>
        <v>862.9349255520616</v>
      </c>
      <c r="AG423" s="14">
        <f t="shared" si="145"/>
        <v>966.56341278895707</v>
      </c>
      <c r="AH423" s="12">
        <f t="shared" si="145"/>
        <v>966.68192378278354</v>
      </c>
      <c r="AI423" s="15">
        <f t="shared" si="145"/>
        <v>967.29622522919908</v>
      </c>
      <c r="AJ423" s="16">
        <f t="shared" si="145"/>
        <v>790.84198518143376</v>
      </c>
      <c r="AK423" s="12">
        <f t="shared" si="145"/>
        <v>791.10296947699612</v>
      </c>
      <c r="AL423" s="12">
        <f t="shared" si="145"/>
        <v>791.83789427343243</v>
      </c>
    </row>
    <row r="424" spans="2:38" ht="22.05" customHeight="1" x14ac:dyDescent="0.3">
      <c r="B424" s="106"/>
      <c r="C424" s="10" t="s">
        <v>56</v>
      </c>
      <c r="D424" s="11" t="s">
        <v>150</v>
      </c>
      <c r="E424" s="12" t="s">
        <v>21</v>
      </c>
      <c r="F424" s="12">
        <f t="shared" si="116"/>
        <v>496.72823160084522</v>
      </c>
      <c r="G424" s="12">
        <f t="shared" ref="G424:AL424" si="146">G$393*G194/100</f>
        <v>497.13828749160683</v>
      </c>
      <c r="H424" s="12">
        <f t="shared" si="146"/>
        <v>497.99268932141473</v>
      </c>
      <c r="I424" s="12">
        <f t="shared" si="146"/>
        <v>486.57424088707842</v>
      </c>
      <c r="J424" s="12">
        <f t="shared" si="146"/>
        <v>487.98162261878554</v>
      </c>
      <c r="K424" s="12">
        <f t="shared" si="146"/>
        <v>491.45681974284093</v>
      </c>
      <c r="L424" s="12">
        <f t="shared" si="146"/>
        <v>453.64652415776197</v>
      </c>
      <c r="M424" s="12">
        <f t="shared" si="146"/>
        <v>456.35104669755589</v>
      </c>
      <c r="N424" s="13">
        <f t="shared" si="146"/>
        <v>464.53735488963508</v>
      </c>
      <c r="O424" s="14">
        <f t="shared" si="146"/>
        <v>497.51985233844221</v>
      </c>
      <c r="P424" s="12">
        <f t="shared" si="146"/>
        <v>497.75138547945807</v>
      </c>
      <c r="Q424" s="12">
        <f t="shared" si="146"/>
        <v>498.31163161093201</v>
      </c>
      <c r="R424" s="12">
        <f t="shared" si="146"/>
        <v>490.2662942647089</v>
      </c>
      <c r="S424" s="12">
        <f t="shared" si="146"/>
        <v>490.88452153940028</v>
      </c>
      <c r="T424" s="12">
        <f t="shared" si="146"/>
        <v>492.81267980865664</v>
      </c>
      <c r="U424" s="12">
        <f t="shared" si="146"/>
        <v>468.28961695674292</v>
      </c>
      <c r="V424" s="12">
        <f t="shared" si="146"/>
        <v>469.63288809116187</v>
      </c>
      <c r="W424" s="15">
        <f t="shared" si="146"/>
        <v>474.77252409606444</v>
      </c>
      <c r="X424" s="16">
        <f t="shared" si="146"/>
        <v>498.75954987032901</v>
      </c>
      <c r="Y424" s="12">
        <f t="shared" si="146"/>
        <v>498.92920531633763</v>
      </c>
      <c r="Z424" s="12">
        <f t="shared" si="146"/>
        <v>499.21608362933534</v>
      </c>
      <c r="AA424" s="12">
        <f t="shared" si="146"/>
        <v>492.382149368748</v>
      </c>
      <c r="AB424" s="12">
        <f t="shared" si="146"/>
        <v>492.71431690205645</v>
      </c>
      <c r="AC424" s="12">
        <f t="shared" si="146"/>
        <v>493.97838114717882</v>
      </c>
      <c r="AD424" s="12">
        <f t="shared" si="146"/>
        <v>475.35311578624584</v>
      </c>
      <c r="AE424" s="12">
        <f t="shared" si="146"/>
        <v>475.779681263003</v>
      </c>
      <c r="AF424" s="13">
        <f t="shared" si="146"/>
        <v>478.83877629313372</v>
      </c>
      <c r="AG424" s="14">
        <f t="shared" si="146"/>
        <v>546.32251006922866</v>
      </c>
      <c r="AH424" s="12">
        <f t="shared" si="146"/>
        <v>547.07824352359239</v>
      </c>
      <c r="AI424" s="15">
        <f t="shared" si="146"/>
        <v>548.23846066473573</v>
      </c>
      <c r="AJ424" s="16">
        <f t="shared" si="146"/>
        <v>447.13647821964412</v>
      </c>
      <c r="AK424" s="12">
        <f t="shared" si="146"/>
        <v>447.98852666765981</v>
      </c>
      <c r="AL424" s="12">
        <f t="shared" si="146"/>
        <v>449.19973537408919</v>
      </c>
    </row>
    <row r="425" spans="2:38" ht="22.05" customHeight="1" x14ac:dyDescent="0.3">
      <c r="B425" s="106"/>
      <c r="C425" s="10" t="s">
        <v>57</v>
      </c>
      <c r="D425" s="11" t="s">
        <v>150</v>
      </c>
      <c r="E425" s="12" t="s">
        <v>21</v>
      </c>
      <c r="F425" s="12">
        <f t="shared" si="116"/>
        <v>1223.4489712034213</v>
      </c>
      <c r="G425" s="12">
        <f t="shared" ref="G425:AL425" si="147">G$393*G195/100</f>
        <v>1224.7530491493983</v>
      </c>
      <c r="H425" s="12">
        <f t="shared" si="147"/>
        <v>1227.4451596075442</v>
      </c>
      <c r="I425" s="12">
        <f t="shared" si="147"/>
        <v>1192.3950194668801</v>
      </c>
      <c r="J425" s="12">
        <f t="shared" si="147"/>
        <v>1196.7020964720321</v>
      </c>
      <c r="K425" s="12">
        <f t="shared" si="147"/>
        <v>1207.2767360725538</v>
      </c>
      <c r="L425" s="12">
        <f t="shared" si="147"/>
        <v>1103.1303087596814</v>
      </c>
      <c r="M425" s="12">
        <f t="shared" si="147"/>
        <v>1110.4861512502989</v>
      </c>
      <c r="N425" s="13">
        <f t="shared" si="147"/>
        <v>1131.9615908023595</v>
      </c>
      <c r="O425" s="14">
        <f t="shared" si="147"/>
        <v>1226.1850694801456</v>
      </c>
      <c r="P425" s="12">
        <f t="shared" si="147"/>
        <v>1226.900657113807</v>
      </c>
      <c r="Q425" s="12">
        <f t="shared" si="147"/>
        <v>1228.6039033283723</v>
      </c>
      <c r="R425" s="12">
        <f t="shared" si="147"/>
        <v>1204.4886293757738</v>
      </c>
      <c r="S425" s="12">
        <f t="shared" si="147"/>
        <v>1206.412073874759</v>
      </c>
      <c r="T425" s="12">
        <f t="shared" si="147"/>
        <v>1212.2121521690406</v>
      </c>
      <c r="U425" s="12">
        <f t="shared" si="147"/>
        <v>1142.6551534363609</v>
      </c>
      <c r="V425" s="12">
        <f t="shared" si="147"/>
        <v>1146.6692564923944</v>
      </c>
      <c r="W425" s="15">
        <f t="shared" si="147"/>
        <v>1161.0241502780204</v>
      </c>
      <c r="X425" s="16">
        <f t="shared" si="147"/>
        <v>1229.9856600877583</v>
      </c>
      <c r="Y425" s="12">
        <f t="shared" si="147"/>
        <v>1230.4917435244415</v>
      </c>
      <c r="Z425" s="12">
        <f t="shared" si="147"/>
        <v>1231.3430828570247</v>
      </c>
      <c r="AA425" s="12">
        <f t="shared" si="147"/>
        <v>1211.3079024405097</v>
      </c>
      <c r="AB425" s="12">
        <f t="shared" si="147"/>
        <v>1212.3255564027763</v>
      </c>
      <c r="AC425" s="12">
        <f t="shared" si="147"/>
        <v>1216.0437859582103</v>
      </c>
      <c r="AD425" s="12">
        <f t="shared" si="147"/>
        <v>1163.60318421543</v>
      </c>
      <c r="AE425" s="12">
        <f t="shared" si="147"/>
        <v>1165.01784187204</v>
      </c>
      <c r="AF425" s="13">
        <f t="shared" si="147"/>
        <v>1173.6147060571443</v>
      </c>
      <c r="AG425" s="14">
        <f t="shared" si="147"/>
        <v>1345.5183880866468</v>
      </c>
      <c r="AH425" s="12">
        <f t="shared" si="147"/>
        <v>1348.1842908711376</v>
      </c>
      <c r="AI425" s="15">
        <f t="shared" si="147"/>
        <v>1351.7975623133241</v>
      </c>
      <c r="AJ425" s="16">
        <f t="shared" si="147"/>
        <v>1101.3890244670113</v>
      </c>
      <c r="AK425" s="12">
        <f t="shared" si="147"/>
        <v>1104.2581446421325</v>
      </c>
      <c r="AL425" s="12">
        <f t="shared" si="147"/>
        <v>1107.9277918299108</v>
      </c>
    </row>
    <row r="426" spans="2:38" ht="22.05" customHeight="1" x14ac:dyDescent="0.3">
      <c r="B426" s="106"/>
      <c r="C426" s="10" t="s">
        <v>58</v>
      </c>
      <c r="D426" s="11" t="s">
        <v>150</v>
      </c>
      <c r="E426" s="12" t="s">
        <v>21</v>
      </c>
      <c r="F426" s="12">
        <f t="shared" si="116"/>
        <v>1044.2905515181733</v>
      </c>
      <c r="G426" s="12">
        <f t="shared" ref="G426:AL426" si="148">G$393*G196/100</f>
        <v>1051.0026688002074</v>
      </c>
      <c r="H426" s="12">
        <f t="shared" si="148"/>
        <v>1064.5469476612159</v>
      </c>
      <c r="I426" s="12">
        <f t="shared" si="148"/>
        <v>963.00312684009759</v>
      </c>
      <c r="J426" s="12">
        <f t="shared" si="148"/>
        <v>973.50952068127503</v>
      </c>
      <c r="K426" s="12">
        <f t="shared" si="148"/>
        <v>998.06194678570046</v>
      </c>
      <c r="L426" s="12">
        <f t="shared" si="148"/>
        <v>890.31812014715342</v>
      </c>
      <c r="M426" s="12">
        <f t="shared" si="148"/>
        <v>899.06193980814817</v>
      </c>
      <c r="N426" s="13">
        <f t="shared" si="148"/>
        <v>916.60033489455463</v>
      </c>
      <c r="O426" s="14">
        <f t="shared" si="148"/>
        <v>1064.3192715509699</v>
      </c>
      <c r="P426" s="12">
        <f t="shared" si="148"/>
        <v>1068.0088997777568</v>
      </c>
      <c r="Q426" s="12">
        <f t="shared" si="148"/>
        <v>1075.782429139698</v>
      </c>
      <c r="R426" s="12">
        <f t="shared" si="148"/>
        <v>999.3356080893069</v>
      </c>
      <c r="S426" s="12">
        <f t="shared" si="148"/>
        <v>1006.4024525966323</v>
      </c>
      <c r="T426" s="12">
        <f t="shared" si="148"/>
        <v>1023.4906835484267</v>
      </c>
      <c r="U426" s="12">
        <f t="shared" si="148"/>
        <v>917.81113960518428</v>
      </c>
      <c r="V426" s="12">
        <f t="shared" si="148"/>
        <v>925.9151785167254</v>
      </c>
      <c r="W426" s="15">
        <f t="shared" si="148"/>
        <v>944.59760390298504</v>
      </c>
      <c r="X426" s="16">
        <f t="shared" si="148"/>
        <v>1082.6646716951027</v>
      </c>
      <c r="Y426" s="12">
        <f t="shared" si="148"/>
        <v>1084.8904302607291</v>
      </c>
      <c r="Z426" s="12">
        <f t="shared" si="148"/>
        <v>1088.4695371642053</v>
      </c>
      <c r="AA426" s="12">
        <f t="shared" si="148"/>
        <v>1026.9424786515394</v>
      </c>
      <c r="AB426" s="12">
        <f t="shared" si="148"/>
        <v>1031.1491896706727</v>
      </c>
      <c r="AC426" s="12">
        <f t="shared" si="148"/>
        <v>1042.2155601996419</v>
      </c>
      <c r="AD426" s="12">
        <f t="shared" si="148"/>
        <v>950.40967029338526</v>
      </c>
      <c r="AE426" s="12">
        <f t="shared" si="148"/>
        <v>955.88431952871008</v>
      </c>
      <c r="AF426" s="13">
        <f t="shared" si="148"/>
        <v>970.49560808411331</v>
      </c>
      <c r="AG426" s="14">
        <f t="shared" si="148"/>
        <v>1146.6245805114625</v>
      </c>
      <c r="AH426" s="12">
        <f t="shared" si="148"/>
        <v>1167.0002357109706</v>
      </c>
      <c r="AI426" s="15">
        <f t="shared" si="148"/>
        <v>1185.8129399966022</v>
      </c>
      <c r="AJ426" s="16">
        <f t="shared" si="148"/>
        <v>942.01956561629004</v>
      </c>
      <c r="AK426" s="12">
        <f t="shared" si="148"/>
        <v>961.68398980339248</v>
      </c>
      <c r="AL426" s="12">
        <f t="shared" si="148"/>
        <v>978.37038653560012</v>
      </c>
    </row>
    <row r="427" spans="2:38" ht="22.05" customHeight="1" x14ac:dyDescent="0.3">
      <c r="B427" s="106"/>
      <c r="C427" s="10" t="s">
        <v>59</v>
      </c>
      <c r="D427" s="11" t="s">
        <v>150</v>
      </c>
      <c r="E427" s="12" t="s">
        <v>21</v>
      </c>
      <c r="F427" s="12">
        <f t="shared" si="116"/>
        <v>7411.9105497940527</v>
      </c>
      <c r="G427" s="12">
        <f t="shared" ref="G427:AL427" si="149">G$393*G197/100</f>
        <v>7514.3505993462031</v>
      </c>
      <c r="H427" s="12">
        <f t="shared" si="149"/>
        <v>7717.9128479775691</v>
      </c>
      <c r="I427" s="12">
        <f t="shared" si="149"/>
        <v>6986.0378538805389</v>
      </c>
      <c r="J427" s="12">
        <f t="shared" si="149"/>
        <v>7073.7030430341383</v>
      </c>
      <c r="K427" s="12">
        <f t="shared" si="149"/>
        <v>7235.865115148631</v>
      </c>
      <c r="L427" s="12">
        <f t="shared" si="149"/>
        <v>6730.1188628212885</v>
      </c>
      <c r="M427" s="12">
        <f t="shared" si="149"/>
        <v>6803.5454460063029</v>
      </c>
      <c r="N427" s="13">
        <f t="shared" si="149"/>
        <v>6922.1915966923361</v>
      </c>
      <c r="O427" s="14">
        <f t="shared" si="149"/>
        <v>7703.4200734451661</v>
      </c>
      <c r="P427" s="12">
        <f t="shared" si="149"/>
        <v>7802.471814708997</v>
      </c>
      <c r="Q427" s="12">
        <f t="shared" si="149"/>
        <v>8002.3372250913872</v>
      </c>
      <c r="R427" s="12">
        <f t="shared" si="149"/>
        <v>7135.3818819356957</v>
      </c>
      <c r="S427" s="12">
        <f t="shared" si="149"/>
        <v>7221.6633713270785</v>
      </c>
      <c r="T427" s="12">
        <f t="shared" si="149"/>
        <v>7388.4985202724056</v>
      </c>
      <c r="U427" s="12">
        <f t="shared" si="149"/>
        <v>6792.7864887841724</v>
      </c>
      <c r="V427" s="12">
        <f t="shared" si="149"/>
        <v>6867.4387118346604</v>
      </c>
      <c r="W427" s="15">
        <f t="shared" si="149"/>
        <v>6996.6396436688465</v>
      </c>
      <c r="X427" s="16">
        <f t="shared" si="149"/>
        <v>8218.3351200224497</v>
      </c>
      <c r="Y427" s="12">
        <f t="shared" si="149"/>
        <v>8308.9424892644493</v>
      </c>
      <c r="Z427" s="12">
        <f t="shared" si="149"/>
        <v>8452.215995889519</v>
      </c>
      <c r="AA427" s="12">
        <f t="shared" si="149"/>
        <v>7379.9536082305667</v>
      </c>
      <c r="AB427" s="12">
        <f t="shared" si="149"/>
        <v>7462.3587660477842</v>
      </c>
      <c r="AC427" s="12">
        <f t="shared" si="149"/>
        <v>7626.1582875544791</v>
      </c>
      <c r="AD427" s="12">
        <f t="shared" si="149"/>
        <v>6929.4968812472252</v>
      </c>
      <c r="AE427" s="12">
        <f t="shared" si="149"/>
        <v>7002.3126381425091</v>
      </c>
      <c r="AF427" s="13">
        <f t="shared" si="149"/>
        <v>7134.7350370768891</v>
      </c>
      <c r="AG427" s="14">
        <f t="shared" si="149"/>
        <v>8135.2977587612286</v>
      </c>
      <c r="AH427" s="12">
        <f t="shared" si="149"/>
        <v>8402.3159370147896</v>
      </c>
      <c r="AI427" s="15">
        <f t="shared" si="149"/>
        <v>8869.8511908546734</v>
      </c>
      <c r="AJ427" s="16">
        <f t="shared" si="149"/>
        <v>6690.956010940602</v>
      </c>
      <c r="AK427" s="12">
        <f t="shared" si="149"/>
        <v>7016.0818570061947</v>
      </c>
      <c r="AL427" s="12">
        <f t="shared" si="149"/>
        <v>7546.9708867154632</v>
      </c>
    </row>
    <row r="428" spans="2:38" ht="22.05" customHeight="1" x14ac:dyDescent="0.3">
      <c r="B428" s="106"/>
      <c r="C428" s="10" t="s">
        <v>60</v>
      </c>
      <c r="D428" s="11" t="s">
        <v>150</v>
      </c>
      <c r="E428" s="12" t="s">
        <v>21</v>
      </c>
      <c r="F428" s="12">
        <f t="shared" si="116"/>
        <v>172.47607149501701</v>
      </c>
      <c r="G428" s="12">
        <f t="shared" ref="G428:AL428" si="150">G$393*G198/100</f>
        <v>175.20729442795101</v>
      </c>
      <c r="H428" s="12">
        <f t="shared" si="150"/>
        <v>179.60881701732188</v>
      </c>
      <c r="I428" s="12">
        <f t="shared" si="150"/>
        <v>169.3897170101547</v>
      </c>
      <c r="J428" s="12">
        <f t="shared" si="150"/>
        <v>171.68969704025469</v>
      </c>
      <c r="K428" s="12">
        <f t="shared" si="150"/>
        <v>175.07195071368847</v>
      </c>
      <c r="L428" s="12">
        <f t="shared" si="150"/>
        <v>167.8070959389045</v>
      </c>
      <c r="M428" s="12">
        <f t="shared" si="150"/>
        <v>169.80455951441203</v>
      </c>
      <c r="N428" s="13">
        <f t="shared" si="150"/>
        <v>172.55076942913595</v>
      </c>
      <c r="O428" s="14">
        <f t="shared" si="150"/>
        <v>174.33459974746586</v>
      </c>
      <c r="P428" s="12">
        <f t="shared" si="150"/>
        <v>177.51616367579317</v>
      </c>
      <c r="Q428" s="12">
        <f t="shared" si="150"/>
        <v>183.24855718029565</v>
      </c>
      <c r="R428" s="12">
        <f t="shared" si="150"/>
        <v>169.2634366819089</v>
      </c>
      <c r="S428" s="12">
        <f t="shared" si="150"/>
        <v>171.69439602813429</v>
      </c>
      <c r="T428" s="12">
        <f t="shared" si="150"/>
        <v>175.41078172939638</v>
      </c>
      <c r="U428" s="12">
        <f t="shared" si="150"/>
        <v>167.01356631310512</v>
      </c>
      <c r="V428" s="12">
        <f t="shared" si="150"/>
        <v>169.10812155193645</v>
      </c>
      <c r="W428" s="15">
        <f t="shared" si="150"/>
        <v>172.06858117670347</v>
      </c>
      <c r="X428" s="16">
        <f t="shared" si="150"/>
        <v>185.8169668611763</v>
      </c>
      <c r="Y428" s="12">
        <f t="shared" si="150"/>
        <v>190.98411998706445</v>
      </c>
      <c r="Z428" s="12">
        <f t="shared" si="150"/>
        <v>200.4125882122778</v>
      </c>
      <c r="AA428" s="12">
        <f t="shared" si="150"/>
        <v>170.73093563155919</v>
      </c>
      <c r="AB428" s="12">
        <f t="shared" si="150"/>
        <v>173.47394965768433</v>
      </c>
      <c r="AC428" s="12">
        <f t="shared" si="150"/>
        <v>177.96350177463626</v>
      </c>
      <c r="AD428" s="12">
        <f t="shared" si="150"/>
        <v>167.09796977872011</v>
      </c>
      <c r="AE428" s="12">
        <f t="shared" si="150"/>
        <v>169.35610611620999</v>
      </c>
      <c r="AF428" s="13">
        <f t="shared" si="150"/>
        <v>172.67451039526517</v>
      </c>
      <c r="AG428" s="14">
        <f t="shared" si="150"/>
        <v>189.69908586255713</v>
      </c>
      <c r="AH428" s="12">
        <f t="shared" si="150"/>
        <v>191.1168887485023</v>
      </c>
      <c r="AI428" s="15">
        <f t="shared" si="150"/>
        <v>198.86625924191748</v>
      </c>
      <c r="AJ428" s="16">
        <f t="shared" si="150"/>
        <v>155.27271245326233</v>
      </c>
      <c r="AK428" s="12">
        <f t="shared" si="150"/>
        <v>157.87386559148837</v>
      </c>
      <c r="AL428" s="12">
        <f t="shared" si="150"/>
        <v>174.65767094022837</v>
      </c>
    </row>
    <row r="429" spans="2:38" ht="22.05" customHeight="1" x14ac:dyDescent="0.3">
      <c r="B429" s="106"/>
      <c r="C429" s="10" t="s">
        <v>61</v>
      </c>
      <c r="D429" s="11" t="s">
        <v>150</v>
      </c>
      <c r="E429" s="12" t="s">
        <v>21</v>
      </c>
      <c r="F429" s="12">
        <f t="shared" si="116"/>
        <v>4092.408450030855</v>
      </c>
      <c r="G429" s="12">
        <f t="shared" ref="G429:AL429" si="151">G$393*G199/100</f>
        <v>4159.0602222973057</v>
      </c>
      <c r="H429" s="12">
        <f t="shared" si="151"/>
        <v>4248.8428590720259</v>
      </c>
      <c r="I429" s="12">
        <f t="shared" si="151"/>
        <v>4108.2505430850197</v>
      </c>
      <c r="J429" s="12">
        <f t="shared" si="151"/>
        <v>4167.0507009031389</v>
      </c>
      <c r="K429" s="12">
        <f t="shared" si="151"/>
        <v>4243.9010048578648</v>
      </c>
      <c r="L429" s="12">
        <f t="shared" si="151"/>
        <v>4124.2481937908151</v>
      </c>
      <c r="M429" s="12">
        <f t="shared" si="151"/>
        <v>4176.5504186744292</v>
      </c>
      <c r="N429" s="13">
        <f t="shared" si="151"/>
        <v>4243.0651345827182</v>
      </c>
      <c r="O429" s="14">
        <f t="shared" si="151"/>
        <v>4019.5697379566996</v>
      </c>
      <c r="P429" s="12">
        <f t="shared" si="151"/>
        <v>4092.9504870071005</v>
      </c>
      <c r="Q429" s="12">
        <f t="shared" si="151"/>
        <v>4198.8437073697914</v>
      </c>
      <c r="R429" s="12">
        <f t="shared" si="151"/>
        <v>4053.4233060820388</v>
      </c>
      <c r="S429" s="12">
        <f t="shared" si="151"/>
        <v>4115.6071991139579</v>
      </c>
      <c r="T429" s="12">
        <f t="shared" si="151"/>
        <v>4198.0689957533859</v>
      </c>
      <c r="U429" s="12">
        <f t="shared" si="151"/>
        <v>4074.0652593744799</v>
      </c>
      <c r="V429" s="12">
        <f t="shared" si="151"/>
        <v>4129.1952728680217</v>
      </c>
      <c r="W429" s="15">
        <f t="shared" si="151"/>
        <v>4199.9255209844732</v>
      </c>
      <c r="X429" s="16">
        <f t="shared" si="151"/>
        <v>3955.7550552933644</v>
      </c>
      <c r="Y429" s="12">
        <f t="shared" si="151"/>
        <v>4059.4395673475187</v>
      </c>
      <c r="Z429" s="12">
        <f t="shared" si="151"/>
        <v>4256.198296083182</v>
      </c>
      <c r="AA429" s="12">
        <f t="shared" si="151"/>
        <v>3990.1500876628102</v>
      </c>
      <c r="AB429" s="12">
        <f t="shared" si="151"/>
        <v>4058.7124731372483</v>
      </c>
      <c r="AC429" s="12">
        <f t="shared" si="151"/>
        <v>4154.674243884755</v>
      </c>
      <c r="AD429" s="12">
        <f t="shared" si="151"/>
        <v>4022.4727069468413</v>
      </c>
      <c r="AE429" s="12">
        <f t="shared" si="151"/>
        <v>4081.9409285142801</v>
      </c>
      <c r="AF429" s="13">
        <f t="shared" si="151"/>
        <v>4160.1767923291409</v>
      </c>
      <c r="AG429" s="14">
        <f t="shared" si="151"/>
        <v>4507.2918526332414</v>
      </c>
      <c r="AH429" s="12">
        <f t="shared" si="151"/>
        <v>4438.0526558608663</v>
      </c>
      <c r="AI429" s="15">
        <f t="shared" si="151"/>
        <v>4357.149393747778</v>
      </c>
      <c r="AJ429" s="16">
        <f t="shared" si="151"/>
        <v>3677.1697056942394</v>
      </c>
      <c r="AK429" s="12">
        <f t="shared" si="151"/>
        <v>3599.9944127359481</v>
      </c>
      <c r="AL429" s="12">
        <f t="shared" si="151"/>
        <v>3593.2281735103247</v>
      </c>
    </row>
    <row r="430" spans="2:38" ht="22.05" customHeight="1" x14ac:dyDescent="0.3">
      <c r="B430" s="106"/>
      <c r="C430" s="10" t="s">
        <v>62</v>
      </c>
      <c r="D430" s="11" t="s">
        <v>150</v>
      </c>
      <c r="E430" s="12" t="s">
        <v>21</v>
      </c>
      <c r="F430" s="12">
        <f t="shared" si="116"/>
        <v>29.665255115880374</v>
      </c>
      <c r="G430" s="12">
        <f t="shared" ref="G430:AL430" si="152">G$393*G200/100</f>
        <v>30.150972671946452</v>
      </c>
      <c r="H430" s="12">
        <f t="shared" si="152"/>
        <v>30.829214726966224</v>
      </c>
      <c r="I430" s="12">
        <f t="shared" si="152"/>
        <v>29.687532836019635</v>
      </c>
      <c r="J430" s="12">
        <f t="shared" si="152"/>
        <v>30.108446091362353</v>
      </c>
      <c r="K430" s="12">
        <f t="shared" si="152"/>
        <v>30.665620018473906</v>
      </c>
      <c r="L430" s="12">
        <f t="shared" si="152"/>
        <v>29.797433884364768</v>
      </c>
      <c r="M430" s="12">
        <f t="shared" si="152"/>
        <v>30.168531555658529</v>
      </c>
      <c r="N430" s="13">
        <f t="shared" si="152"/>
        <v>30.638045095489687</v>
      </c>
      <c r="O430" s="14">
        <f t="shared" si="152"/>
        <v>29.310839591659036</v>
      </c>
      <c r="P430" s="12">
        <f t="shared" si="152"/>
        <v>29.851950801775075</v>
      </c>
      <c r="Q430" s="12">
        <f t="shared" si="152"/>
        <v>30.668209227270669</v>
      </c>
      <c r="R430" s="12">
        <f t="shared" si="152"/>
        <v>29.36067437523301</v>
      </c>
      <c r="S430" s="12">
        <f t="shared" si="152"/>
        <v>29.808908872322242</v>
      </c>
      <c r="T430" s="12">
        <f t="shared" si="152"/>
        <v>30.416663717229316</v>
      </c>
      <c r="U430" s="12">
        <f t="shared" si="152"/>
        <v>29.458978100964124</v>
      </c>
      <c r="V430" s="12">
        <f t="shared" si="152"/>
        <v>29.852470254755005</v>
      </c>
      <c r="W430" s="15">
        <f t="shared" si="152"/>
        <v>30.359289788111163</v>
      </c>
      <c r="X430" s="16">
        <f t="shared" si="152"/>
        <v>29.31260407469998</v>
      </c>
      <c r="Y430" s="12">
        <f t="shared" si="152"/>
        <v>30.106408675972013</v>
      </c>
      <c r="Z430" s="12">
        <f t="shared" si="152"/>
        <v>31.609279530952367</v>
      </c>
      <c r="AA430" s="12">
        <f t="shared" si="152"/>
        <v>29.043109651785162</v>
      </c>
      <c r="AB430" s="12">
        <f t="shared" si="152"/>
        <v>29.540311093748045</v>
      </c>
      <c r="AC430" s="12">
        <f t="shared" si="152"/>
        <v>30.255168653744967</v>
      </c>
      <c r="AD430" s="12">
        <f t="shared" si="152"/>
        <v>29.15432869145906</v>
      </c>
      <c r="AE430" s="12">
        <f t="shared" si="152"/>
        <v>29.580940264212998</v>
      </c>
      <c r="AF430" s="13">
        <f t="shared" si="152"/>
        <v>30.147835068870258</v>
      </c>
      <c r="AG430" s="14">
        <f t="shared" si="152"/>
        <v>32.660176939205542</v>
      </c>
      <c r="AH430" s="12">
        <f t="shared" si="152"/>
        <v>32.311944912147254</v>
      </c>
      <c r="AI430" s="15">
        <f t="shared" si="152"/>
        <v>32.085673295745529</v>
      </c>
      <c r="AJ430" s="16">
        <f t="shared" si="152"/>
        <v>26.668349846252557</v>
      </c>
      <c r="AK430" s="12">
        <f t="shared" si="152"/>
        <v>26.312914465309046</v>
      </c>
      <c r="AL430" s="12">
        <f t="shared" si="152"/>
        <v>26.857089325774837</v>
      </c>
    </row>
    <row r="431" spans="2:38" ht="22.05" customHeight="1" x14ac:dyDescent="0.3">
      <c r="B431" s="106"/>
      <c r="C431" s="10" t="s">
        <v>63</v>
      </c>
      <c r="D431" s="11" t="s">
        <v>150</v>
      </c>
      <c r="E431" s="12" t="s">
        <v>21</v>
      </c>
      <c r="F431" s="12">
        <f t="shared" si="116"/>
        <v>2044.2419128503718</v>
      </c>
      <c r="G431" s="12">
        <f t="shared" ref="G431:AL431" si="153">G$393*G201/100</f>
        <v>2067.6127863687057</v>
      </c>
      <c r="H431" s="12">
        <f t="shared" si="153"/>
        <v>2115.0714202628269</v>
      </c>
      <c r="I431" s="12">
        <f t="shared" si="153"/>
        <v>1900.9691503235185</v>
      </c>
      <c r="J431" s="12">
        <f t="shared" si="153"/>
        <v>1923.6086831846862</v>
      </c>
      <c r="K431" s="12">
        <f t="shared" si="153"/>
        <v>1969.8897754865332</v>
      </c>
      <c r="L431" s="12">
        <f t="shared" si="153"/>
        <v>1806.3276364508088</v>
      </c>
      <c r="M431" s="12">
        <f t="shared" si="153"/>
        <v>1824.9614923825543</v>
      </c>
      <c r="N431" s="13">
        <f t="shared" si="153"/>
        <v>1857.5357276725781</v>
      </c>
      <c r="O431" s="14">
        <f t="shared" si="153"/>
        <v>2116.8998766043778</v>
      </c>
      <c r="P431" s="12">
        <f t="shared" si="153"/>
        <v>2135.1520158617891</v>
      </c>
      <c r="Q431" s="12">
        <f t="shared" si="153"/>
        <v>2171.9839851120355</v>
      </c>
      <c r="R431" s="12">
        <f t="shared" si="153"/>
        <v>1959.2721725746012</v>
      </c>
      <c r="S431" s="12">
        <f t="shared" si="153"/>
        <v>1979.406458875784</v>
      </c>
      <c r="T431" s="12">
        <f t="shared" si="153"/>
        <v>2021.7971351380654</v>
      </c>
      <c r="U431" s="12">
        <f t="shared" si="153"/>
        <v>1838.1490066118977</v>
      </c>
      <c r="V431" s="12">
        <f t="shared" si="153"/>
        <v>1856.612996914447</v>
      </c>
      <c r="W431" s="15">
        <f t="shared" si="153"/>
        <v>1892.0623837623132</v>
      </c>
      <c r="X431" s="16">
        <f t="shared" si="153"/>
        <v>2207.8511612091957</v>
      </c>
      <c r="Y431" s="12">
        <f t="shared" si="153"/>
        <v>2221.4286415181136</v>
      </c>
      <c r="Z431" s="12">
        <f t="shared" si="153"/>
        <v>2242.7645493574</v>
      </c>
      <c r="AA431" s="12">
        <f t="shared" si="153"/>
        <v>2026.9239078185967</v>
      </c>
      <c r="AB431" s="12">
        <f t="shared" si="153"/>
        <v>2043.1209674197976</v>
      </c>
      <c r="AC431" s="12">
        <f t="shared" si="153"/>
        <v>2078.2448639727359</v>
      </c>
      <c r="AD431" s="12">
        <f t="shared" si="153"/>
        <v>1887.6413337060646</v>
      </c>
      <c r="AE431" s="12">
        <f t="shared" si="153"/>
        <v>1903.5930707509301</v>
      </c>
      <c r="AF431" s="13">
        <f t="shared" si="153"/>
        <v>1936.3695867449244</v>
      </c>
      <c r="AG431" s="14">
        <f t="shared" si="153"/>
        <v>2242.2938649516109</v>
      </c>
      <c r="AH431" s="12">
        <f t="shared" si="153"/>
        <v>2312.3186688026062</v>
      </c>
      <c r="AI431" s="15">
        <f t="shared" si="153"/>
        <v>2400.7227484340051</v>
      </c>
      <c r="AJ431" s="16">
        <f t="shared" si="153"/>
        <v>1846.5436319184153</v>
      </c>
      <c r="AK431" s="12">
        <f t="shared" si="153"/>
        <v>1922.529424834662</v>
      </c>
      <c r="AL431" s="12">
        <f t="shared" si="153"/>
        <v>2010.0536157540701</v>
      </c>
    </row>
    <row r="432" spans="2:38" ht="22.05" customHeight="1" x14ac:dyDescent="0.3">
      <c r="B432" s="106"/>
      <c r="C432" s="10" t="s">
        <v>64</v>
      </c>
      <c r="D432" s="11" t="s">
        <v>150</v>
      </c>
      <c r="E432" s="12" t="s">
        <v>21</v>
      </c>
      <c r="F432" s="12">
        <f t="shared" si="116"/>
        <v>1026.4350509675628</v>
      </c>
      <c r="G432" s="12">
        <f t="shared" ref="G432:AL432" si="154">G$393*G202/100</f>
        <v>1043.7041840662173</v>
      </c>
      <c r="H432" s="12">
        <f t="shared" si="154"/>
        <v>1065.0705364455152</v>
      </c>
      <c r="I432" s="12">
        <f t="shared" si="154"/>
        <v>1043.1119040415424</v>
      </c>
      <c r="J432" s="12">
        <f t="shared" si="154"/>
        <v>1058.5704368125782</v>
      </c>
      <c r="K432" s="12">
        <f t="shared" si="154"/>
        <v>1077.3927052902375</v>
      </c>
      <c r="L432" s="12">
        <f t="shared" si="154"/>
        <v>1057.1676776680079</v>
      </c>
      <c r="M432" s="12">
        <f t="shared" si="154"/>
        <v>1071.0825264500315</v>
      </c>
      <c r="N432" s="13">
        <f t="shared" si="154"/>
        <v>1087.7613709752422</v>
      </c>
      <c r="O432" s="14">
        <f t="shared" si="154"/>
        <v>995.42032168979279</v>
      </c>
      <c r="P432" s="12">
        <f t="shared" si="154"/>
        <v>1013.9575595247215</v>
      </c>
      <c r="Q432" s="12">
        <f t="shared" si="154"/>
        <v>1037.7872549006888</v>
      </c>
      <c r="R432" s="12">
        <f t="shared" si="154"/>
        <v>1022.314988205257</v>
      </c>
      <c r="S432" s="12">
        <f t="shared" si="154"/>
        <v>1038.7352230738052</v>
      </c>
      <c r="T432" s="12">
        <f t="shared" si="154"/>
        <v>1058.9647919530403</v>
      </c>
      <c r="U432" s="12">
        <f t="shared" si="154"/>
        <v>1039.3246834284141</v>
      </c>
      <c r="V432" s="12">
        <f t="shared" si="154"/>
        <v>1054.0806047730634</v>
      </c>
      <c r="W432" s="15">
        <f t="shared" si="154"/>
        <v>1071.8731074690279</v>
      </c>
      <c r="X432" s="16">
        <f t="shared" si="154"/>
        <v>938.08559730020249</v>
      </c>
      <c r="Y432" s="12">
        <f t="shared" si="154"/>
        <v>957.21293594577912</v>
      </c>
      <c r="Z432" s="12">
        <f t="shared" si="154"/>
        <v>986.34677307511413</v>
      </c>
      <c r="AA432" s="12">
        <f t="shared" si="154"/>
        <v>993.94138649098636</v>
      </c>
      <c r="AB432" s="12">
        <f t="shared" si="154"/>
        <v>1011.5282841004343</v>
      </c>
      <c r="AC432" s="12">
        <f t="shared" si="154"/>
        <v>1034.0229652104447</v>
      </c>
      <c r="AD432" s="12">
        <f t="shared" si="154"/>
        <v>1018.4302441906085</v>
      </c>
      <c r="AE432" s="12">
        <f t="shared" si="154"/>
        <v>1034.2342795970901</v>
      </c>
      <c r="AF432" s="13">
        <f t="shared" si="154"/>
        <v>1053.6552251355913</v>
      </c>
      <c r="AG432" s="14">
        <f t="shared" si="154"/>
        <v>1131.0344101219323</v>
      </c>
      <c r="AH432" s="12">
        <f t="shared" si="154"/>
        <v>1102.2487189436129</v>
      </c>
      <c r="AI432" s="15">
        <f t="shared" si="154"/>
        <v>1052.1506154984445</v>
      </c>
      <c r="AJ432" s="16">
        <f t="shared" si="154"/>
        <v>921.62444677498502</v>
      </c>
      <c r="AK432" s="12">
        <f t="shared" si="154"/>
        <v>887.37203071660031</v>
      </c>
      <c r="AL432" s="12">
        <f t="shared" si="154"/>
        <v>822.75100524179504</v>
      </c>
    </row>
    <row r="433" spans="2:38" ht="22.05" customHeight="1" x14ac:dyDescent="0.3">
      <c r="B433" s="106"/>
      <c r="C433" s="10" t="s">
        <v>65</v>
      </c>
      <c r="D433" s="11" t="s">
        <v>150</v>
      </c>
      <c r="E433" s="12" t="s">
        <v>21</v>
      </c>
      <c r="F433" s="12">
        <f t="shared" si="116"/>
        <v>118.53885721794592</v>
      </c>
      <c r="G433" s="12">
        <f t="shared" ref="G433:AL433" si="155">G$393*G203/100</f>
        <v>120.57032948130784</v>
      </c>
      <c r="H433" s="12">
        <f t="shared" si="155"/>
        <v>123.09488528926113</v>
      </c>
      <c r="I433" s="12">
        <f t="shared" si="155"/>
        <v>120.49002998809257</v>
      </c>
      <c r="J433" s="12">
        <f t="shared" si="155"/>
        <v>122.30477796692652</v>
      </c>
      <c r="K433" s="12">
        <f t="shared" si="155"/>
        <v>124.51189800278851</v>
      </c>
      <c r="L433" s="12">
        <f t="shared" si="155"/>
        <v>122.21381123172704</v>
      </c>
      <c r="M433" s="12">
        <f t="shared" si="155"/>
        <v>123.84635628170307</v>
      </c>
      <c r="N433" s="13">
        <f t="shared" si="155"/>
        <v>125.79185134243124</v>
      </c>
      <c r="O433" s="14">
        <f t="shared" si="155"/>
        <v>114.88773010702801</v>
      </c>
      <c r="P433" s="12">
        <f t="shared" si="155"/>
        <v>117.06326901690377</v>
      </c>
      <c r="Q433" s="12">
        <f t="shared" si="155"/>
        <v>119.87475293461556</v>
      </c>
      <c r="R433" s="12">
        <f t="shared" si="155"/>
        <v>117.99036436841594</v>
      </c>
      <c r="S433" s="12">
        <f t="shared" si="155"/>
        <v>119.91605845647844</v>
      </c>
      <c r="T433" s="12">
        <f t="shared" si="155"/>
        <v>122.2890210713757</v>
      </c>
      <c r="U433" s="12">
        <f t="shared" si="155"/>
        <v>120.03858550888697</v>
      </c>
      <c r="V433" s="12">
        <f t="shared" si="155"/>
        <v>121.76917182796595</v>
      </c>
      <c r="W433" s="15">
        <f t="shared" si="155"/>
        <v>123.8465369493119</v>
      </c>
      <c r="X433" s="16">
        <f t="shared" si="155"/>
        <v>108.25501889484862</v>
      </c>
      <c r="Y433" s="12">
        <f t="shared" si="155"/>
        <v>110.50449012310227</v>
      </c>
      <c r="Z433" s="12">
        <f t="shared" si="155"/>
        <v>113.96196697652493</v>
      </c>
      <c r="AA433" s="12">
        <f t="shared" si="155"/>
        <v>114.6047247250048</v>
      </c>
      <c r="AB433" s="12">
        <f t="shared" si="155"/>
        <v>116.66112084057339</v>
      </c>
      <c r="AC433" s="12">
        <f t="shared" si="155"/>
        <v>119.29473579676878</v>
      </c>
      <c r="AD433" s="12">
        <f t="shared" si="155"/>
        <v>117.50113276819916</v>
      </c>
      <c r="AE433" s="12">
        <f t="shared" si="155"/>
        <v>119.35131077387699</v>
      </c>
      <c r="AF433" s="13">
        <f t="shared" si="155"/>
        <v>121.6174888528638</v>
      </c>
      <c r="AG433" s="14">
        <f t="shared" si="155"/>
        <v>130.63849396846538</v>
      </c>
      <c r="AH433" s="12">
        <f t="shared" si="155"/>
        <v>127.24724004279226</v>
      </c>
      <c r="AI433" s="15">
        <f t="shared" si="155"/>
        <v>121.43272301857111</v>
      </c>
      <c r="AJ433" s="16">
        <f t="shared" si="155"/>
        <v>106.41729492093764</v>
      </c>
      <c r="AK433" s="12">
        <f t="shared" si="155"/>
        <v>102.39032339781448</v>
      </c>
      <c r="AL433" s="12">
        <f t="shared" si="155"/>
        <v>94.958255268865557</v>
      </c>
    </row>
    <row r="434" spans="2:38" ht="22.05" customHeight="1" x14ac:dyDescent="0.3">
      <c r="B434" s="106"/>
      <c r="C434" s="10" t="s">
        <v>66</v>
      </c>
      <c r="D434" s="11" t="s">
        <v>150</v>
      </c>
      <c r="E434" s="12" t="s">
        <v>21</v>
      </c>
      <c r="F434" s="12">
        <f t="shared" si="116"/>
        <v>487.89388918660859</v>
      </c>
      <c r="G434" s="12">
        <f t="shared" ref="G434:AL434" si="156">G$393*G204/100</f>
        <v>496.57833645946999</v>
      </c>
      <c r="H434" s="12">
        <f t="shared" si="156"/>
        <v>506.92739932491037</v>
      </c>
      <c r="I434" s="12">
        <f t="shared" si="156"/>
        <v>499.52541942198673</v>
      </c>
      <c r="J434" s="12">
        <f t="shared" si="156"/>
        <v>507.36748342634377</v>
      </c>
      <c r="K434" s="12">
        <f t="shared" si="156"/>
        <v>516.55666742259814</v>
      </c>
      <c r="L434" s="12">
        <f t="shared" si="156"/>
        <v>509.51218637490894</v>
      </c>
      <c r="M434" s="12">
        <f t="shared" si="156"/>
        <v>516.63574959951393</v>
      </c>
      <c r="N434" s="13">
        <f t="shared" si="156"/>
        <v>524.88011150756483</v>
      </c>
      <c r="O434" s="14">
        <f t="shared" si="156"/>
        <v>469.19007257639379</v>
      </c>
      <c r="P434" s="12">
        <f t="shared" si="156"/>
        <v>478.39607953642263</v>
      </c>
      <c r="Q434" s="12">
        <f t="shared" si="156"/>
        <v>489.78694643326611</v>
      </c>
      <c r="R434" s="12">
        <f t="shared" si="156"/>
        <v>486.77319801295516</v>
      </c>
      <c r="S434" s="12">
        <f t="shared" si="156"/>
        <v>495.07629417182329</v>
      </c>
      <c r="T434" s="12">
        <f t="shared" si="156"/>
        <v>504.93231844152228</v>
      </c>
      <c r="U434" s="12">
        <f t="shared" si="156"/>
        <v>498.61751828253267</v>
      </c>
      <c r="V434" s="12">
        <f t="shared" si="156"/>
        <v>506.1590952846762</v>
      </c>
      <c r="W434" s="15">
        <f t="shared" si="156"/>
        <v>514.92711542843199</v>
      </c>
      <c r="X434" s="16">
        <f t="shared" si="156"/>
        <v>434.45869916833493</v>
      </c>
      <c r="Y434" s="12">
        <f t="shared" si="156"/>
        <v>443.17641333070611</v>
      </c>
      <c r="Z434" s="12">
        <f t="shared" si="156"/>
        <v>455.59528155158773</v>
      </c>
      <c r="AA434" s="12">
        <f t="shared" si="156"/>
        <v>469.17565641967917</v>
      </c>
      <c r="AB434" s="12">
        <f t="shared" si="156"/>
        <v>477.91644440678397</v>
      </c>
      <c r="AC434" s="12">
        <f t="shared" si="156"/>
        <v>488.67607608437328</v>
      </c>
      <c r="AD434" s="12">
        <f t="shared" si="156"/>
        <v>485.47564372340014</v>
      </c>
      <c r="AE434" s="12">
        <f t="shared" si="156"/>
        <v>493.48040443763091</v>
      </c>
      <c r="AF434" s="13">
        <f t="shared" si="156"/>
        <v>502.95415951732866</v>
      </c>
      <c r="AG434" s="14">
        <f t="shared" si="156"/>
        <v>537.94687583790119</v>
      </c>
      <c r="AH434" s="12">
        <f t="shared" si="156"/>
        <v>520.58326068488361</v>
      </c>
      <c r="AI434" s="15">
        <f t="shared" si="156"/>
        <v>490.47963060759474</v>
      </c>
      <c r="AJ434" s="16">
        <f t="shared" si="156"/>
        <v>437.72992205824897</v>
      </c>
      <c r="AK434" s="12">
        <f t="shared" si="156"/>
        <v>417.0791553307148</v>
      </c>
      <c r="AL434" s="12">
        <f t="shared" si="156"/>
        <v>377.09611168430661</v>
      </c>
    </row>
    <row r="435" spans="2:38" ht="22.05" customHeight="1" x14ac:dyDescent="0.3">
      <c r="B435" s="106"/>
      <c r="C435" s="10" t="s">
        <v>67</v>
      </c>
      <c r="D435" s="11" t="s">
        <v>150</v>
      </c>
      <c r="E435" s="12" t="s">
        <v>21</v>
      </c>
      <c r="F435" s="12">
        <f t="shared" si="116"/>
        <v>757.59915600019531</v>
      </c>
      <c r="G435" s="12">
        <f t="shared" ref="G435:AL435" si="157">G$393*G205/100</f>
        <v>770.45151499527242</v>
      </c>
      <c r="H435" s="12">
        <f t="shared" si="157"/>
        <v>786.51325539757033</v>
      </c>
      <c r="I435" s="12">
        <f t="shared" si="157"/>
        <v>769.25439116023495</v>
      </c>
      <c r="J435" s="12">
        <f t="shared" si="157"/>
        <v>780.71631558380875</v>
      </c>
      <c r="K435" s="12">
        <f t="shared" si="157"/>
        <v>794.73090790021956</v>
      </c>
      <c r="L435" s="12">
        <f t="shared" si="157"/>
        <v>779.58450349597979</v>
      </c>
      <c r="M435" s="12">
        <f t="shared" si="157"/>
        <v>789.8797186954456</v>
      </c>
      <c r="N435" s="13">
        <f t="shared" si="157"/>
        <v>802.20323745630481</v>
      </c>
      <c r="O435" s="14">
        <f t="shared" si="157"/>
        <v>735.33856051846374</v>
      </c>
      <c r="P435" s="12">
        <f t="shared" si="157"/>
        <v>749.14053067615066</v>
      </c>
      <c r="Q435" s="12">
        <f t="shared" si="157"/>
        <v>767.08933761073365</v>
      </c>
      <c r="R435" s="12">
        <f t="shared" si="157"/>
        <v>754.03535100167414</v>
      </c>
      <c r="S435" s="12">
        <f t="shared" si="157"/>
        <v>766.21175781621366</v>
      </c>
      <c r="T435" s="12">
        <f t="shared" si="157"/>
        <v>781.30167034842032</v>
      </c>
      <c r="U435" s="12">
        <f t="shared" si="157"/>
        <v>766.29073398322669</v>
      </c>
      <c r="V435" s="12">
        <f t="shared" si="157"/>
        <v>777.21278359038433</v>
      </c>
      <c r="W435" s="15">
        <f t="shared" si="157"/>
        <v>790.39104490240436</v>
      </c>
      <c r="X435" s="16">
        <f t="shared" si="157"/>
        <v>695.04908133937522</v>
      </c>
      <c r="Y435" s="12">
        <f t="shared" si="157"/>
        <v>709.55053867759761</v>
      </c>
      <c r="Z435" s="12">
        <f t="shared" si="157"/>
        <v>732.07854623306605</v>
      </c>
      <c r="AA435" s="12">
        <f t="shared" si="157"/>
        <v>733.53446396588868</v>
      </c>
      <c r="AB435" s="12">
        <f t="shared" si="157"/>
        <v>746.58353680874689</v>
      </c>
      <c r="AC435" s="12">
        <f t="shared" si="157"/>
        <v>763.40073049653029</v>
      </c>
      <c r="AD435" s="12">
        <f t="shared" si="157"/>
        <v>750.93826688273055</v>
      </c>
      <c r="AE435" s="12">
        <f t="shared" si="157"/>
        <v>762.63999486934995</v>
      </c>
      <c r="AF435" s="13">
        <f t="shared" si="157"/>
        <v>777.05616267483958</v>
      </c>
      <c r="AG435" s="14">
        <f t="shared" si="157"/>
        <v>834.82136811829434</v>
      </c>
      <c r="AH435" s="12">
        <f t="shared" si="157"/>
        <v>814.13684841555164</v>
      </c>
      <c r="AI435" s="15">
        <f t="shared" si="157"/>
        <v>778.70204717253353</v>
      </c>
      <c r="AJ435" s="16">
        <f t="shared" si="157"/>
        <v>680.23595411622523</v>
      </c>
      <c r="AK435" s="12">
        <f t="shared" si="157"/>
        <v>655.69612331975952</v>
      </c>
      <c r="AL435" s="12">
        <f t="shared" si="157"/>
        <v>610.8834870865702</v>
      </c>
    </row>
    <row r="436" spans="2:38" ht="22.05" customHeight="1" x14ac:dyDescent="0.3">
      <c r="B436" s="106"/>
      <c r="C436" s="10" t="s">
        <v>68</v>
      </c>
      <c r="D436" s="11" t="s">
        <v>150</v>
      </c>
      <c r="E436" s="12" t="s">
        <v>21</v>
      </c>
      <c r="F436" s="12">
        <f t="shared" si="116"/>
        <v>507.62048177920121</v>
      </c>
      <c r="G436" s="12">
        <f t="shared" ref="G436:AL436" si="158">G$393*G206/100</f>
        <v>517.00072959065915</v>
      </c>
      <c r="H436" s="12">
        <f t="shared" si="158"/>
        <v>527.77836801598039</v>
      </c>
      <c r="I436" s="12">
        <f t="shared" si="158"/>
        <v>523.44505532859216</v>
      </c>
      <c r="J436" s="12">
        <f t="shared" si="158"/>
        <v>531.99683197063098</v>
      </c>
      <c r="K436" s="12">
        <f t="shared" si="158"/>
        <v>541.67375210703506</v>
      </c>
      <c r="L436" s="12">
        <f t="shared" si="158"/>
        <v>537.03797029459065</v>
      </c>
      <c r="M436" s="12">
        <f t="shared" si="158"/>
        <v>544.87917378090447</v>
      </c>
      <c r="N436" s="13">
        <f t="shared" si="158"/>
        <v>553.69083411800625</v>
      </c>
      <c r="O436" s="14">
        <f t="shared" si="158"/>
        <v>484.76106131247548</v>
      </c>
      <c r="P436" s="12">
        <f t="shared" si="158"/>
        <v>494.62866446402427</v>
      </c>
      <c r="Q436" s="12">
        <f t="shared" si="158"/>
        <v>506.43400094225115</v>
      </c>
      <c r="R436" s="12">
        <f t="shared" si="158"/>
        <v>507.73675988192991</v>
      </c>
      <c r="S436" s="12">
        <f t="shared" si="158"/>
        <v>516.77522636937829</v>
      </c>
      <c r="T436" s="12">
        <f t="shared" si="158"/>
        <v>527.1579768628535</v>
      </c>
      <c r="U436" s="12">
        <f t="shared" si="158"/>
        <v>523.65642633142113</v>
      </c>
      <c r="V436" s="12">
        <f t="shared" si="158"/>
        <v>531.94931226816709</v>
      </c>
      <c r="W436" s="15">
        <f t="shared" si="158"/>
        <v>541.30481653066784</v>
      </c>
      <c r="X436" s="16">
        <f t="shared" si="158"/>
        <v>442.71770411101647</v>
      </c>
      <c r="Y436" s="12">
        <f t="shared" si="158"/>
        <v>451.58928297220473</v>
      </c>
      <c r="Z436" s="12">
        <f t="shared" si="158"/>
        <v>463.70292344492407</v>
      </c>
      <c r="AA436" s="12">
        <f t="shared" si="158"/>
        <v>486.09420145410223</v>
      </c>
      <c r="AB436" s="12">
        <f t="shared" si="158"/>
        <v>495.51574832735338</v>
      </c>
      <c r="AC436" s="12">
        <f t="shared" si="158"/>
        <v>506.76177340890285</v>
      </c>
      <c r="AD436" s="12">
        <f t="shared" si="158"/>
        <v>507.37004751402435</v>
      </c>
      <c r="AE436" s="12">
        <f t="shared" si="158"/>
        <v>516.13108880768493</v>
      </c>
      <c r="AF436" s="13">
        <f t="shared" si="158"/>
        <v>526.20073612253907</v>
      </c>
      <c r="AG436" s="14">
        <f t="shared" si="158"/>
        <v>559.91033223274474</v>
      </c>
      <c r="AH436" s="12">
        <f t="shared" si="158"/>
        <v>538.65564812132004</v>
      </c>
      <c r="AI436" s="15">
        <f t="shared" si="158"/>
        <v>502.1352494507293</v>
      </c>
      <c r="AJ436" s="16">
        <f t="shared" si="158"/>
        <v>455.19015071363651</v>
      </c>
      <c r="AK436" s="12">
        <f t="shared" si="158"/>
        <v>430.00200042584652</v>
      </c>
      <c r="AL436" s="12">
        <f t="shared" si="158"/>
        <v>381.62575641997086</v>
      </c>
    </row>
    <row r="437" spans="2:38" ht="22.05" customHeight="1" x14ac:dyDescent="0.3">
      <c r="B437" s="106"/>
      <c r="C437" s="10" t="s">
        <v>69</v>
      </c>
      <c r="D437" s="11" t="s">
        <v>150</v>
      </c>
      <c r="E437" s="12" t="s">
        <v>21</v>
      </c>
      <c r="F437" s="12">
        <f t="shared" si="116"/>
        <v>546.33475909898664</v>
      </c>
      <c r="G437" s="12">
        <f t="shared" ref="G437:AL437" si="159">G$393*G207/100</f>
        <v>555.53753931254857</v>
      </c>
      <c r="H437" s="12">
        <f t="shared" si="159"/>
        <v>566.97590434939059</v>
      </c>
      <c r="I437" s="12">
        <f t="shared" si="159"/>
        <v>554.56849672015528</v>
      </c>
      <c r="J437" s="12">
        <f t="shared" si="159"/>
        <v>562.83190721829521</v>
      </c>
      <c r="K437" s="12">
        <f t="shared" si="159"/>
        <v>572.9870402436577</v>
      </c>
      <c r="L437" s="12">
        <f t="shared" si="159"/>
        <v>561.14053848704839</v>
      </c>
      <c r="M437" s="12">
        <f t="shared" si="159"/>
        <v>568.58712380671489</v>
      </c>
      <c r="N437" s="13">
        <f t="shared" si="159"/>
        <v>577.63477248589459</v>
      </c>
      <c r="O437" s="14">
        <f t="shared" si="159"/>
        <v>529.78404071670445</v>
      </c>
      <c r="P437" s="12">
        <f t="shared" si="159"/>
        <v>539.64639754479822</v>
      </c>
      <c r="Q437" s="12">
        <f t="shared" si="159"/>
        <v>552.39392641288646</v>
      </c>
      <c r="R437" s="12">
        <f t="shared" si="159"/>
        <v>543.51888324991114</v>
      </c>
      <c r="S437" s="12">
        <f t="shared" si="159"/>
        <v>552.25818907030737</v>
      </c>
      <c r="T437" s="12">
        <f t="shared" si="159"/>
        <v>563.09003981993203</v>
      </c>
      <c r="U437" s="12">
        <f t="shared" si="159"/>
        <v>551.8099661579447</v>
      </c>
      <c r="V437" s="12">
        <f t="shared" si="159"/>
        <v>559.67369939752859</v>
      </c>
      <c r="W437" s="15">
        <f t="shared" si="159"/>
        <v>569.25183262496455</v>
      </c>
      <c r="X437" s="16">
        <f t="shared" si="159"/>
        <v>499.91141920174471</v>
      </c>
      <c r="Y437" s="12">
        <f t="shared" si="159"/>
        <v>510.31573852080373</v>
      </c>
      <c r="Z437" s="12">
        <f t="shared" si="159"/>
        <v>526.59986796616261</v>
      </c>
      <c r="AA437" s="12">
        <f t="shared" si="159"/>
        <v>528.41952503464574</v>
      </c>
      <c r="AB437" s="12">
        <f t="shared" si="159"/>
        <v>537.77557896719452</v>
      </c>
      <c r="AC437" s="12">
        <f t="shared" si="159"/>
        <v>549.81370045695746</v>
      </c>
      <c r="AD437" s="12">
        <f t="shared" si="159"/>
        <v>540.73915442696534</v>
      </c>
      <c r="AE437" s="12">
        <f t="shared" si="159"/>
        <v>549.13707835936304</v>
      </c>
      <c r="AF437" s="13">
        <f t="shared" si="159"/>
        <v>559.54001611187005</v>
      </c>
      <c r="AG437" s="14">
        <f t="shared" si="159"/>
        <v>602.08245945373551</v>
      </c>
      <c r="AH437" s="12">
        <f t="shared" si="159"/>
        <v>586.72104575293508</v>
      </c>
      <c r="AI437" s="15">
        <f t="shared" si="159"/>
        <v>560.41829713880634</v>
      </c>
      <c r="AJ437" s="16">
        <f t="shared" si="159"/>
        <v>490.48856806280787</v>
      </c>
      <c r="AK437" s="12">
        <f t="shared" si="159"/>
        <v>472.22421933870237</v>
      </c>
      <c r="AL437" s="12">
        <f t="shared" si="159"/>
        <v>439.13566293186062</v>
      </c>
    </row>
    <row r="438" spans="2:38" ht="22.05" customHeight="1" x14ac:dyDescent="0.3">
      <c r="B438" s="106"/>
      <c r="C438" s="10" t="s">
        <v>70</v>
      </c>
      <c r="D438" s="11" t="s">
        <v>150</v>
      </c>
      <c r="E438" s="12" t="s">
        <v>21</v>
      </c>
      <c r="F438" s="12">
        <f t="shared" si="116"/>
        <v>782.15255900399552</v>
      </c>
      <c r="G438" s="12">
        <f t="shared" ref="G438:AL438" si="160">G$393*G208/100</f>
        <v>795.78543581177223</v>
      </c>
      <c r="H438" s="12">
        <f t="shared" si="160"/>
        <v>812.12278709632835</v>
      </c>
      <c r="I438" s="12">
        <f t="shared" si="160"/>
        <v>799.28931231106867</v>
      </c>
      <c r="J438" s="12">
        <f t="shared" si="160"/>
        <v>811.59840343787482</v>
      </c>
      <c r="K438" s="12">
        <f t="shared" si="160"/>
        <v>826.16647305494132</v>
      </c>
      <c r="L438" s="12">
        <f t="shared" si="160"/>
        <v>813.53602007637471</v>
      </c>
      <c r="M438" s="12">
        <f t="shared" si="160"/>
        <v>824.70269163174191</v>
      </c>
      <c r="N438" s="13">
        <f t="shared" si="160"/>
        <v>837.79682578687493</v>
      </c>
      <c r="O438" s="14">
        <f t="shared" si="160"/>
        <v>753.62915142570751</v>
      </c>
      <c r="P438" s="12">
        <f t="shared" si="160"/>
        <v>768.12506046303906</v>
      </c>
      <c r="Q438" s="12">
        <f t="shared" si="160"/>
        <v>786.14862384281707</v>
      </c>
      <c r="R438" s="12">
        <f t="shared" si="160"/>
        <v>780.11576013074955</v>
      </c>
      <c r="S438" s="12">
        <f t="shared" si="160"/>
        <v>793.15274554428038</v>
      </c>
      <c r="T438" s="12">
        <f t="shared" si="160"/>
        <v>808.75166220547737</v>
      </c>
      <c r="U438" s="12">
        <f t="shared" si="160"/>
        <v>797.33525273169232</v>
      </c>
      <c r="V438" s="12">
        <f t="shared" si="160"/>
        <v>809.15394446817606</v>
      </c>
      <c r="W438" s="15">
        <f t="shared" si="160"/>
        <v>823.05391772101825</v>
      </c>
      <c r="X438" s="16">
        <f t="shared" si="160"/>
        <v>700.30171210866581</v>
      </c>
      <c r="Y438" s="12">
        <f t="shared" si="160"/>
        <v>714.2460338730225</v>
      </c>
      <c r="Z438" s="12">
        <f t="shared" si="160"/>
        <v>734.31093430147257</v>
      </c>
      <c r="AA438" s="12">
        <f t="shared" si="160"/>
        <v>753.51097441752324</v>
      </c>
      <c r="AB438" s="12">
        <f t="shared" si="160"/>
        <v>767.29227773446064</v>
      </c>
      <c r="AC438" s="12">
        <f t="shared" si="160"/>
        <v>784.3764990213275</v>
      </c>
      <c r="AD438" s="12">
        <f t="shared" si="160"/>
        <v>777.71352037222039</v>
      </c>
      <c r="AE438" s="12">
        <f t="shared" si="160"/>
        <v>790.27974678705004</v>
      </c>
      <c r="AF438" s="13">
        <f t="shared" si="160"/>
        <v>805.30363366906556</v>
      </c>
      <c r="AG438" s="14">
        <f t="shared" si="160"/>
        <v>862.24216856521377</v>
      </c>
      <c r="AH438" s="12">
        <f t="shared" si="160"/>
        <v>835.78362359928656</v>
      </c>
      <c r="AI438" s="15">
        <f t="shared" si="160"/>
        <v>789.58129484574852</v>
      </c>
      <c r="AJ438" s="16">
        <f t="shared" si="160"/>
        <v>701.8839052221864</v>
      </c>
      <c r="AK438" s="12">
        <f t="shared" si="160"/>
        <v>670.35775669116765</v>
      </c>
      <c r="AL438" s="12">
        <f t="shared" si="160"/>
        <v>609.01480415962237</v>
      </c>
    </row>
    <row r="439" spans="2:38" ht="22.05" customHeight="1" x14ac:dyDescent="0.3">
      <c r="B439" s="106"/>
      <c r="C439" s="10" t="s">
        <v>71</v>
      </c>
      <c r="D439" s="11" t="s">
        <v>150</v>
      </c>
      <c r="E439" s="12" t="s">
        <v>21</v>
      </c>
      <c r="F439" s="12">
        <f t="shared" si="116"/>
        <v>1740.4599558299506</v>
      </c>
      <c r="G439" s="12">
        <f t="shared" ref="G439:AL439" si="161">G$393*G209/100</f>
        <v>1772.2052759800933</v>
      </c>
      <c r="H439" s="12">
        <f t="shared" si="161"/>
        <v>1808.7923062018911</v>
      </c>
      <c r="I439" s="12">
        <f t="shared" si="161"/>
        <v>1792.1286680432961</v>
      </c>
      <c r="J439" s="12">
        <f t="shared" si="161"/>
        <v>1821.1032643635422</v>
      </c>
      <c r="K439" s="12">
        <f t="shared" si="161"/>
        <v>1854.1659451864041</v>
      </c>
      <c r="L439" s="12">
        <f t="shared" si="161"/>
        <v>1835.1808725377784</v>
      </c>
      <c r="M439" s="12">
        <f t="shared" si="161"/>
        <v>1861.7397125262059</v>
      </c>
      <c r="N439" s="13">
        <f t="shared" si="161"/>
        <v>1891.9779888479766</v>
      </c>
      <c r="O439" s="14">
        <f t="shared" si="161"/>
        <v>1663.7297732420236</v>
      </c>
      <c r="P439" s="12">
        <f t="shared" si="161"/>
        <v>1697.1583095288138</v>
      </c>
      <c r="Q439" s="12">
        <f t="shared" si="161"/>
        <v>1737.2248671318489</v>
      </c>
      <c r="R439" s="12">
        <f t="shared" si="161"/>
        <v>1739.9915495972348</v>
      </c>
      <c r="S439" s="12">
        <f t="shared" si="161"/>
        <v>1770.5858852785304</v>
      </c>
      <c r="T439" s="12">
        <f t="shared" si="161"/>
        <v>1805.9231341560701</v>
      </c>
      <c r="U439" s="12">
        <f t="shared" si="161"/>
        <v>1791.3522849376634</v>
      </c>
      <c r="V439" s="12">
        <f t="shared" si="161"/>
        <v>1819.4028561051193</v>
      </c>
      <c r="W439" s="15">
        <f t="shared" si="161"/>
        <v>1851.369038918536</v>
      </c>
      <c r="X439" s="16">
        <f t="shared" si="161"/>
        <v>1521.9584597256971</v>
      </c>
      <c r="Y439" s="12">
        <f t="shared" si="161"/>
        <v>1552.2127501165023</v>
      </c>
      <c r="Z439" s="12">
        <f t="shared" si="161"/>
        <v>1593.6914095980073</v>
      </c>
      <c r="AA439" s="12">
        <f t="shared" si="161"/>
        <v>1667.6502717358578</v>
      </c>
      <c r="AB439" s="12">
        <f t="shared" si="161"/>
        <v>1699.5853959488988</v>
      </c>
      <c r="AC439" s="12">
        <f t="shared" si="161"/>
        <v>1737.845099564981</v>
      </c>
      <c r="AD439" s="12">
        <f t="shared" si="161"/>
        <v>1737.4795445605057</v>
      </c>
      <c r="AE439" s="12">
        <f t="shared" si="161"/>
        <v>1767.1037226411397</v>
      </c>
      <c r="AF439" s="13">
        <f t="shared" si="161"/>
        <v>1801.4085163997258</v>
      </c>
      <c r="AG439" s="14">
        <f t="shared" si="161"/>
        <v>1919.6196629108206</v>
      </c>
      <c r="AH439" s="12">
        <f t="shared" si="161"/>
        <v>1848.3301225011892</v>
      </c>
      <c r="AI439" s="15">
        <f t="shared" si="161"/>
        <v>1725.288789311867</v>
      </c>
      <c r="AJ439" s="16">
        <f t="shared" si="161"/>
        <v>1560.8284800022527</v>
      </c>
      <c r="AK439" s="12">
        <f t="shared" si="161"/>
        <v>1476.2034432950968</v>
      </c>
      <c r="AL439" s="12">
        <f t="shared" si="161"/>
        <v>1312.9639109773532</v>
      </c>
    </row>
    <row r="440" spans="2:38" ht="22.05" customHeight="1" x14ac:dyDescent="0.3">
      <c r="B440" s="106"/>
      <c r="C440" s="10" t="s">
        <v>72</v>
      </c>
      <c r="D440" s="11" t="s">
        <v>150</v>
      </c>
      <c r="E440" s="12" t="s">
        <v>21</v>
      </c>
      <c r="F440" s="12">
        <f t="shared" si="116"/>
        <v>307.32702066285202</v>
      </c>
      <c r="G440" s="12">
        <f t="shared" ref="G440:AL440" si="162">G$393*G210/100</f>
        <v>312.93585326738571</v>
      </c>
      <c r="H440" s="12">
        <f t="shared" si="162"/>
        <v>319.35169271206826</v>
      </c>
      <c r="I440" s="12">
        <f t="shared" si="162"/>
        <v>316.90224931968396</v>
      </c>
      <c r="J440" s="12">
        <f t="shared" si="162"/>
        <v>322.02272096936133</v>
      </c>
      <c r="K440" s="12">
        <f t="shared" si="162"/>
        <v>327.81246593200564</v>
      </c>
      <c r="L440" s="12">
        <f t="shared" si="162"/>
        <v>324.97502416635967</v>
      </c>
      <c r="M440" s="12">
        <f t="shared" si="162"/>
        <v>329.67305570180389</v>
      </c>
      <c r="N440" s="13">
        <f t="shared" si="162"/>
        <v>334.96869938863824</v>
      </c>
      <c r="O440" s="14">
        <f t="shared" si="162"/>
        <v>293.56635392740179</v>
      </c>
      <c r="P440" s="12">
        <f t="shared" si="162"/>
        <v>299.4757718884415</v>
      </c>
      <c r="Q440" s="12">
        <f t="shared" si="162"/>
        <v>306.51339223654884</v>
      </c>
      <c r="R440" s="12">
        <f t="shared" si="162"/>
        <v>307.53513762207314</v>
      </c>
      <c r="S440" s="12">
        <f t="shared" si="162"/>
        <v>312.95165082543832</v>
      </c>
      <c r="T440" s="12">
        <f t="shared" si="162"/>
        <v>319.16242561516106</v>
      </c>
      <c r="U440" s="12">
        <f t="shared" si="162"/>
        <v>317.06960796762735</v>
      </c>
      <c r="V440" s="12">
        <f t="shared" si="162"/>
        <v>322.04050862731782</v>
      </c>
      <c r="W440" s="15">
        <f t="shared" si="162"/>
        <v>327.65762872917389</v>
      </c>
      <c r="X440" s="16">
        <f t="shared" si="162"/>
        <v>268.09938908234989</v>
      </c>
      <c r="Y440" s="12">
        <f t="shared" si="162"/>
        <v>273.40901817651906</v>
      </c>
      <c r="Z440" s="12">
        <f t="shared" si="162"/>
        <v>280.62859119912986</v>
      </c>
      <c r="AA440" s="12">
        <f t="shared" si="162"/>
        <v>294.55383968655673</v>
      </c>
      <c r="AB440" s="12">
        <f t="shared" si="162"/>
        <v>300.20832292179944</v>
      </c>
      <c r="AC440" s="12">
        <f t="shared" si="162"/>
        <v>306.94204021095396</v>
      </c>
      <c r="AD440" s="12">
        <f t="shared" si="162"/>
        <v>307.38210829615201</v>
      </c>
      <c r="AE440" s="12">
        <f t="shared" si="162"/>
        <v>312.63853219719897</v>
      </c>
      <c r="AF440" s="13">
        <f t="shared" si="162"/>
        <v>318.68312167354202</v>
      </c>
      <c r="AG440" s="14">
        <f t="shared" si="162"/>
        <v>338.9494037864178</v>
      </c>
      <c r="AH440" s="12">
        <f t="shared" si="162"/>
        <v>326.16090449850401</v>
      </c>
      <c r="AI440" s="15">
        <f t="shared" si="162"/>
        <v>304.05657916898338</v>
      </c>
      <c r="AJ440" s="16">
        <f t="shared" si="162"/>
        <v>275.61402142138667</v>
      </c>
      <c r="AK440" s="12">
        <f t="shared" si="162"/>
        <v>260.44075417207284</v>
      </c>
      <c r="AL440" s="12">
        <f t="shared" si="162"/>
        <v>231.11166465280149</v>
      </c>
    </row>
    <row r="441" spans="2:38" ht="22.05" customHeight="1" x14ac:dyDescent="0.3">
      <c r="B441" s="106"/>
      <c r="C441" s="10" t="s">
        <v>73</v>
      </c>
      <c r="D441" s="11" t="s">
        <v>150</v>
      </c>
      <c r="E441" s="12" t="s">
        <v>21</v>
      </c>
      <c r="F441" s="12">
        <f t="shared" si="116"/>
        <v>609.21900701484401</v>
      </c>
      <c r="G441" s="12">
        <f t="shared" ref="G441:AL441" si="163">G$393*G211/100</f>
        <v>620.64465132795681</v>
      </c>
      <c r="H441" s="12">
        <f t="shared" si="163"/>
        <v>633.55447235710471</v>
      </c>
      <c r="I441" s="12">
        <f t="shared" si="163"/>
        <v>630.0973469324889</v>
      </c>
      <c r="J441" s="12">
        <f t="shared" si="163"/>
        <v>640.58390907879186</v>
      </c>
      <c r="K441" s="12">
        <f t="shared" si="163"/>
        <v>652.30883083471292</v>
      </c>
      <c r="L441" s="12">
        <f t="shared" si="163"/>
        <v>647.70736779479341</v>
      </c>
      <c r="M441" s="12">
        <f t="shared" si="163"/>
        <v>657.37456692649107</v>
      </c>
      <c r="N441" s="13">
        <f t="shared" si="163"/>
        <v>668.18077217927816</v>
      </c>
      <c r="O441" s="14">
        <f t="shared" si="163"/>
        <v>579.82803610111023</v>
      </c>
      <c r="P441" s="12">
        <f t="shared" si="163"/>
        <v>591.79561066897872</v>
      </c>
      <c r="Q441" s="12">
        <f t="shared" si="163"/>
        <v>605.89204495464435</v>
      </c>
      <c r="R441" s="12">
        <f t="shared" si="163"/>
        <v>609.92321498733838</v>
      </c>
      <c r="S441" s="12">
        <f t="shared" si="163"/>
        <v>620.97657609510281</v>
      </c>
      <c r="T441" s="12">
        <f t="shared" si="163"/>
        <v>633.51057365716258</v>
      </c>
      <c r="U441" s="12">
        <f t="shared" si="163"/>
        <v>630.67444580086999</v>
      </c>
      <c r="V441" s="12">
        <f t="shared" si="163"/>
        <v>640.87323300867718</v>
      </c>
      <c r="W441" s="15">
        <f t="shared" si="163"/>
        <v>652.28660768164002</v>
      </c>
      <c r="X441" s="16">
        <f t="shared" si="163"/>
        <v>526.1531977383122</v>
      </c>
      <c r="Y441" s="12">
        <f t="shared" si="163"/>
        <v>536.69767418704896</v>
      </c>
      <c r="Z441" s="12">
        <f t="shared" si="163"/>
        <v>550.87678928429932</v>
      </c>
      <c r="AA441" s="12">
        <f t="shared" si="163"/>
        <v>582.09861595580355</v>
      </c>
      <c r="AB441" s="12">
        <f t="shared" si="163"/>
        <v>593.565059264517</v>
      </c>
      <c r="AC441" s="12">
        <f t="shared" si="163"/>
        <v>607.07990743330333</v>
      </c>
      <c r="AD441" s="12">
        <f t="shared" si="163"/>
        <v>609.7579789100206</v>
      </c>
      <c r="AE441" s="12">
        <f t="shared" si="163"/>
        <v>620.49519549020897</v>
      </c>
      <c r="AF441" s="13">
        <f t="shared" si="163"/>
        <v>632.72192837300918</v>
      </c>
      <c r="AG441" s="14">
        <f t="shared" si="163"/>
        <v>672.1039528834425</v>
      </c>
      <c r="AH441" s="12">
        <f t="shared" si="163"/>
        <v>644.75870820580337</v>
      </c>
      <c r="AI441" s="15">
        <f t="shared" si="163"/>
        <v>598.03519411103332</v>
      </c>
      <c r="AJ441" s="16">
        <f t="shared" si="163"/>
        <v>546.15276995931606</v>
      </c>
      <c r="AK441" s="12">
        <f t="shared" si="163"/>
        <v>513.798196063663</v>
      </c>
      <c r="AL441" s="12">
        <f t="shared" si="163"/>
        <v>452.19654248594821</v>
      </c>
    </row>
    <row r="442" spans="2:38" ht="22.05" customHeight="1" x14ac:dyDescent="0.3">
      <c r="B442" s="106"/>
      <c r="C442" s="10" t="s">
        <v>74</v>
      </c>
      <c r="D442" s="11" t="s">
        <v>150</v>
      </c>
      <c r="E442" s="12" t="s">
        <v>21</v>
      </c>
      <c r="F442" s="12">
        <f t="shared" si="116"/>
        <v>385.24770654224062</v>
      </c>
      <c r="G442" s="12">
        <f t="shared" ref="G442:AL442" si="164">G$393*G212/100</f>
        <v>392.58913280027281</v>
      </c>
      <c r="H442" s="12">
        <f t="shared" si="164"/>
        <v>400.78265570095215</v>
      </c>
      <c r="I442" s="12">
        <f t="shared" si="164"/>
        <v>399.65969789987145</v>
      </c>
      <c r="J442" s="12">
        <f t="shared" si="164"/>
        <v>406.41551914004492</v>
      </c>
      <c r="K442" s="12">
        <f t="shared" si="164"/>
        <v>413.85916200734539</v>
      </c>
      <c r="L442" s="12">
        <f t="shared" si="164"/>
        <v>412.01263904545914</v>
      </c>
      <c r="M442" s="12">
        <f t="shared" si="164"/>
        <v>418.26091070572119</v>
      </c>
      <c r="N442" s="13">
        <f t="shared" si="164"/>
        <v>425.13839771906248</v>
      </c>
      <c r="O442" s="14">
        <f t="shared" si="164"/>
        <v>365.73074700188459</v>
      </c>
      <c r="P442" s="12">
        <f t="shared" si="164"/>
        <v>373.40063368961523</v>
      </c>
      <c r="Q442" s="12">
        <f t="shared" si="164"/>
        <v>382.34257837740012</v>
      </c>
      <c r="R442" s="12">
        <f t="shared" si="164"/>
        <v>386.15496564810508</v>
      </c>
      <c r="S442" s="12">
        <f t="shared" si="164"/>
        <v>393.27549056017654</v>
      </c>
      <c r="T442" s="12">
        <f t="shared" si="164"/>
        <v>401.25216718924025</v>
      </c>
      <c r="U442" s="12">
        <f t="shared" si="164"/>
        <v>400.52846228176378</v>
      </c>
      <c r="V442" s="12">
        <f t="shared" si="164"/>
        <v>407.12302072785775</v>
      </c>
      <c r="W442" s="15">
        <f t="shared" si="164"/>
        <v>414.40156650062636</v>
      </c>
      <c r="X442" s="16">
        <f t="shared" si="164"/>
        <v>330.32520523995123</v>
      </c>
      <c r="Y442" s="12">
        <f t="shared" si="164"/>
        <v>336.98026197450179</v>
      </c>
      <c r="Z442" s="12">
        <f t="shared" si="164"/>
        <v>345.8291168964339</v>
      </c>
      <c r="AA442" s="12">
        <f t="shared" si="164"/>
        <v>367.63050727241722</v>
      </c>
      <c r="AB442" s="12">
        <f t="shared" si="164"/>
        <v>374.99465308632062</v>
      </c>
      <c r="AC442" s="12">
        <f t="shared" si="164"/>
        <v>383.58766052203902</v>
      </c>
      <c r="AD442" s="12">
        <f t="shared" si="164"/>
        <v>386.49541235110462</v>
      </c>
      <c r="AE442" s="12">
        <f t="shared" si="164"/>
        <v>393.43199131875599</v>
      </c>
      <c r="AF442" s="13">
        <f t="shared" si="164"/>
        <v>401.23904978652519</v>
      </c>
      <c r="AG442" s="14">
        <f t="shared" si="164"/>
        <v>425.06225605428813</v>
      </c>
      <c r="AH442" s="12">
        <f t="shared" si="164"/>
        <v>406.88611306933666</v>
      </c>
      <c r="AI442" s="15">
        <f t="shared" si="164"/>
        <v>376.00600515197834</v>
      </c>
      <c r="AJ442" s="16">
        <f t="shared" si="164"/>
        <v>345.30909111825969</v>
      </c>
      <c r="AK442" s="12">
        <f t="shared" si="164"/>
        <v>323.8505419620185</v>
      </c>
      <c r="AL442" s="12">
        <f t="shared" si="164"/>
        <v>283.30572426974004</v>
      </c>
    </row>
    <row r="443" spans="2:38" ht="22.05" customHeight="1" x14ac:dyDescent="0.3">
      <c r="B443" s="106"/>
      <c r="C443" s="10" t="s">
        <v>75</v>
      </c>
      <c r="D443" s="11" t="s">
        <v>150</v>
      </c>
      <c r="E443" s="12" t="s">
        <v>21</v>
      </c>
      <c r="F443" s="12">
        <f t="shared" si="116"/>
        <v>108.18046561064133</v>
      </c>
      <c r="G443" s="12">
        <f t="shared" ref="G443:AL443" si="165">G$393*G213/100</f>
        <v>110.31442485745779</v>
      </c>
      <c r="H443" s="12">
        <f t="shared" si="165"/>
        <v>112.64198929288345</v>
      </c>
      <c r="I443" s="12">
        <f t="shared" si="165"/>
        <v>112.86421187030354</v>
      </c>
      <c r="J443" s="12">
        <f t="shared" si="165"/>
        <v>114.84566521386674</v>
      </c>
      <c r="K443" s="12">
        <f t="shared" si="165"/>
        <v>116.9820180216683</v>
      </c>
      <c r="L443" s="12">
        <f t="shared" si="165"/>
        <v>116.89564718043225</v>
      </c>
      <c r="M443" s="12">
        <f t="shared" si="165"/>
        <v>118.74356547478891</v>
      </c>
      <c r="N443" s="13">
        <f t="shared" si="165"/>
        <v>120.74270808563205</v>
      </c>
      <c r="O443" s="14">
        <f t="shared" si="165"/>
        <v>102.11435202112013</v>
      </c>
      <c r="P443" s="12">
        <f t="shared" si="165"/>
        <v>104.32632411761453</v>
      </c>
      <c r="Q443" s="12">
        <f t="shared" si="165"/>
        <v>106.85437192530634</v>
      </c>
      <c r="R443" s="12">
        <f t="shared" si="165"/>
        <v>108.62213875924293</v>
      </c>
      <c r="S443" s="12">
        <f t="shared" si="165"/>
        <v>110.70193596253831</v>
      </c>
      <c r="T443" s="12">
        <f t="shared" si="165"/>
        <v>112.98542820280056</v>
      </c>
      <c r="U443" s="12">
        <f t="shared" si="165"/>
        <v>113.27742976617272</v>
      </c>
      <c r="V443" s="12">
        <f t="shared" si="165"/>
        <v>115.22145488535301</v>
      </c>
      <c r="W443" s="15">
        <f t="shared" si="165"/>
        <v>117.32857538043261</v>
      </c>
      <c r="X443" s="16">
        <f t="shared" si="165"/>
        <v>91.294594327939578</v>
      </c>
      <c r="Y443" s="12">
        <f t="shared" si="165"/>
        <v>93.156957461359355</v>
      </c>
      <c r="Z443" s="12">
        <f t="shared" si="165"/>
        <v>95.586810820942887</v>
      </c>
      <c r="AA443" s="12">
        <f t="shared" si="165"/>
        <v>102.84818223733414</v>
      </c>
      <c r="AB443" s="12">
        <f t="shared" si="165"/>
        <v>104.98110155618167</v>
      </c>
      <c r="AC443" s="12">
        <f t="shared" si="165"/>
        <v>107.42615956887285</v>
      </c>
      <c r="AD443" s="12">
        <f t="shared" si="165"/>
        <v>108.86065662350616</v>
      </c>
      <c r="AE443" s="12">
        <f t="shared" si="165"/>
        <v>110.894591868944</v>
      </c>
      <c r="AF443" s="13">
        <f t="shared" si="165"/>
        <v>113.14526916492622</v>
      </c>
      <c r="AG443" s="14">
        <f t="shared" si="165"/>
        <v>119.40074519036689</v>
      </c>
      <c r="AH443" s="12">
        <f t="shared" si="165"/>
        <v>113.7411135011979</v>
      </c>
      <c r="AI443" s="15">
        <f t="shared" si="165"/>
        <v>104.26033858521481</v>
      </c>
      <c r="AJ443" s="16">
        <f t="shared" si="165"/>
        <v>96.921593828981443</v>
      </c>
      <c r="AK443" s="12">
        <f t="shared" si="165"/>
        <v>90.268511417460758</v>
      </c>
      <c r="AL443" s="12">
        <f t="shared" si="165"/>
        <v>77.949791792900058</v>
      </c>
    </row>
    <row r="444" spans="2:38" ht="22.05" customHeight="1" x14ac:dyDescent="0.3">
      <c r="B444" s="106"/>
      <c r="C444" s="10" t="s">
        <v>76</v>
      </c>
      <c r="D444" s="11" t="s">
        <v>150</v>
      </c>
      <c r="E444" s="12" t="s">
        <v>21</v>
      </c>
      <c r="F444" s="12">
        <f t="shared" si="116"/>
        <v>21.27620181018597</v>
      </c>
      <c r="G444" s="12">
        <f t="shared" ref="G444:AL444" si="166">G$393*G214/100</f>
        <v>21.699781286064077</v>
      </c>
      <c r="H444" s="12">
        <f t="shared" si="166"/>
        <v>22.159086684621702</v>
      </c>
      <c r="I444" s="12">
        <f t="shared" si="166"/>
        <v>22.233863406631276</v>
      </c>
      <c r="J444" s="12">
        <f t="shared" si="166"/>
        <v>22.627878581934393</v>
      </c>
      <c r="K444" s="12">
        <f t="shared" si="166"/>
        <v>23.049743977085182</v>
      </c>
      <c r="L444" s="12">
        <f t="shared" si="166"/>
        <v>23.063852420398121</v>
      </c>
      <c r="M444" s="12">
        <f t="shared" si="166"/>
        <v>23.432044441351817</v>
      </c>
      <c r="N444" s="13">
        <f t="shared" si="166"/>
        <v>23.827464307607812</v>
      </c>
      <c r="O444" s="14">
        <f t="shared" si="166"/>
        <v>20.054441687353471</v>
      </c>
      <c r="P444" s="12">
        <f t="shared" si="166"/>
        <v>20.492710260683538</v>
      </c>
      <c r="Q444" s="12">
        <f t="shared" si="166"/>
        <v>20.991204943898651</v>
      </c>
      <c r="R444" s="12">
        <f t="shared" si="166"/>
        <v>21.375735713831762</v>
      </c>
      <c r="S444" s="12">
        <f t="shared" si="166"/>
        <v>21.789049428832833</v>
      </c>
      <c r="T444" s="12">
        <f t="shared" si="166"/>
        <v>22.240248411342805</v>
      </c>
      <c r="U444" s="12">
        <f t="shared" si="166"/>
        <v>22.329126390121978</v>
      </c>
      <c r="V444" s="12">
        <f t="shared" si="166"/>
        <v>22.716341173535938</v>
      </c>
      <c r="W444" s="15">
        <f t="shared" si="166"/>
        <v>23.133317523171772</v>
      </c>
      <c r="X444" s="16">
        <f t="shared" si="166"/>
        <v>17.8847249854742</v>
      </c>
      <c r="Y444" s="12">
        <f t="shared" si="166"/>
        <v>18.250975433909371</v>
      </c>
      <c r="Z444" s="12">
        <f t="shared" si="166"/>
        <v>18.726545534919985</v>
      </c>
      <c r="AA444" s="12">
        <f t="shared" si="166"/>
        <v>20.211470929050193</v>
      </c>
      <c r="AB444" s="12">
        <f t="shared" si="166"/>
        <v>20.634496635624068</v>
      </c>
      <c r="AC444" s="12">
        <f t="shared" si="166"/>
        <v>21.117189066352072</v>
      </c>
      <c r="AD444" s="12">
        <f t="shared" si="166"/>
        <v>21.434808931145323</v>
      </c>
      <c r="AE444" s="12">
        <f t="shared" si="166"/>
        <v>21.839550148942504</v>
      </c>
      <c r="AF444" s="13">
        <f t="shared" si="166"/>
        <v>22.284989123168533</v>
      </c>
      <c r="AG444" s="14">
        <f t="shared" si="166"/>
        <v>23.484541704656671</v>
      </c>
      <c r="AH444" s="12">
        <f t="shared" si="166"/>
        <v>22.344021003345734</v>
      </c>
      <c r="AI444" s="15">
        <f t="shared" si="166"/>
        <v>20.440487720503032</v>
      </c>
      <c r="AJ444" s="16">
        <f t="shared" si="166"/>
        <v>19.059998179091586</v>
      </c>
      <c r="AK444" s="12">
        <f t="shared" si="166"/>
        <v>17.720984672146532</v>
      </c>
      <c r="AL444" s="12">
        <f t="shared" si="166"/>
        <v>15.25437186597185</v>
      </c>
    </row>
    <row r="445" spans="2:38" ht="22.05" customHeight="1" x14ac:dyDescent="0.3">
      <c r="B445" s="106"/>
      <c r="C445" s="10" t="s">
        <v>77</v>
      </c>
      <c r="D445" s="11" t="s">
        <v>150</v>
      </c>
      <c r="E445" s="12" t="s">
        <v>21</v>
      </c>
      <c r="F445" s="12">
        <f t="shared" si="116"/>
        <v>1.8978056896355031</v>
      </c>
      <c r="G445" s="12">
        <f t="shared" ref="G445:AL445" si="167">G$393*G215/100</f>
        <v>1.9360912788773501</v>
      </c>
      <c r="H445" s="12">
        <f t="shared" si="167"/>
        <v>1.9772162494546834</v>
      </c>
      <c r="I445" s="12">
        <f t="shared" si="167"/>
        <v>1.9880901751240858</v>
      </c>
      <c r="J445" s="12">
        <f t="shared" si="167"/>
        <v>2.0238461205223599</v>
      </c>
      <c r="K445" s="12">
        <f t="shared" si="167"/>
        <v>2.0617952057255677</v>
      </c>
      <c r="L445" s="12">
        <f t="shared" si="167"/>
        <v>2.0664697113666115</v>
      </c>
      <c r="M445" s="12">
        <f t="shared" si="167"/>
        <v>2.100004850081771</v>
      </c>
      <c r="N445" s="13">
        <f t="shared" si="167"/>
        <v>2.135774627333344</v>
      </c>
      <c r="O445" s="14">
        <f t="shared" si="167"/>
        <v>1.7845614075784875</v>
      </c>
      <c r="P445" s="12">
        <f t="shared" si="167"/>
        <v>1.8240423315308589</v>
      </c>
      <c r="Q445" s="12">
        <f t="shared" si="167"/>
        <v>1.8685866533233408</v>
      </c>
      <c r="R445" s="12">
        <f t="shared" si="167"/>
        <v>1.9082173210169058</v>
      </c>
      <c r="S445" s="12">
        <f t="shared" si="167"/>
        <v>1.9456553819556346</v>
      </c>
      <c r="T445" s="12">
        <f t="shared" si="167"/>
        <v>1.986196312905856</v>
      </c>
      <c r="U445" s="12">
        <f t="shared" si="167"/>
        <v>1.9979785205729115</v>
      </c>
      <c r="V445" s="12">
        <f t="shared" si="167"/>
        <v>2.0331946876463789</v>
      </c>
      <c r="W445" s="15">
        <f t="shared" si="167"/>
        <v>2.0708475852951445</v>
      </c>
      <c r="X445" s="16">
        <f t="shared" si="167"/>
        <v>1.5848137609934005</v>
      </c>
      <c r="Y445" s="12">
        <f t="shared" si="167"/>
        <v>1.6174090243379362</v>
      </c>
      <c r="Z445" s="12">
        <f t="shared" si="167"/>
        <v>1.6594214976337796</v>
      </c>
      <c r="AA445" s="12">
        <f t="shared" si="167"/>
        <v>1.8002082804346802</v>
      </c>
      <c r="AB445" s="12">
        <f t="shared" si="167"/>
        <v>1.8383910053038341</v>
      </c>
      <c r="AC445" s="12">
        <f t="shared" si="167"/>
        <v>1.8816526952104604</v>
      </c>
      <c r="AD445" s="12">
        <f t="shared" si="167"/>
        <v>1.9146896428272207</v>
      </c>
      <c r="AE445" s="12">
        <f t="shared" si="167"/>
        <v>1.9514149405835501</v>
      </c>
      <c r="AF445" s="13">
        <f t="shared" si="167"/>
        <v>1.9915664676120426</v>
      </c>
      <c r="AG445" s="14">
        <f t="shared" si="167"/>
        <v>2.0950440300964202</v>
      </c>
      <c r="AH445" s="12">
        <f t="shared" si="167"/>
        <v>1.9892487475273595</v>
      </c>
      <c r="AI445" s="15">
        <f t="shared" si="167"/>
        <v>1.8136621395771781</v>
      </c>
      <c r="AJ445" s="16">
        <f t="shared" si="167"/>
        <v>1.6998311307689704</v>
      </c>
      <c r="AK445" s="12">
        <f t="shared" si="167"/>
        <v>1.5758459094685611</v>
      </c>
      <c r="AL445" s="12">
        <f t="shared" si="167"/>
        <v>1.349331074207089</v>
      </c>
    </row>
    <row r="446" spans="2:38" ht="22.05" customHeight="1" x14ac:dyDescent="0.3">
      <c r="B446" s="106"/>
      <c r="C446" s="10" t="s">
        <v>78</v>
      </c>
      <c r="D446" s="11" t="s">
        <v>150</v>
      </c>
      <c r="E446" s="12" t="s">
        <v>21</v>
      </c>
      <c r="F446" s="12">
        <f t="shared" si="116"/>
        <v>3.7718683509744451</v>
      </c>
      <c r="G446" s="12">
        <f t="shared" ref="G446:AL446" si="168">G$393*G216/100</f>
        <v>3.848292915938627</v>
      </c>
      <c r="H446" s="12">
        <f t="shared" si="168"/>
        <v>3.9301508822358344</v>
      </c>
      <c r="I446" s="12">
        <f t="shared" si="168"/>
        <v>3.9545714043516993</v>
      </c>
      <c r="J446" s="12">
        <f t="shared" si="168"/>
        <v>4.0260113328481673</v>
      </c>
      <c r="K446" s="12">
        <f t="shared" si="168"/>
        <v>4.1015739225565655</v>
      </c>
      <c r="L446" s="12">
        <f t="shared" si="168"/>
        <v>4.1137123250879943</v>
      </c>
      <c r="M446" s="12">
        <f t="shared" si="168"/>
        <v>4.1807828758704071</v>
      </c>
      <c r="N446" s="13">
        <f t="shared" si="168"/>
        <v>4.2520647366080864</v>
      </c>
      <c r="O446" s="14">
        <f t="shared" si="168"/>
        <v>3.5443088042773683</v>
      </c>
      <c r="P446" s="12">
        <f t="shared" si="168"/>
        <v>3.6230462540343824</v>
      </c>
      <c r="Q446" s="12">
        <f t="shared" si="168"/>
        <v>3.7116774724061052</v>
      </c>
      <c r="R446" s="12">
        <f t="shared" si="168"/>
        <v>3.7937268899409724</v>
      </c>
      <c r="S446" s="12">
        <f t="shared" si="168"/>
        <v>3.8685020012619709</v>
      </c>
      <c r="T446" s="12">
        <f t="shared" si="168"/>
        <v>3.9492507404330564</v>
      </c>
      <c r="U446" s="12">
        <f t="shared" si="168"/>
        <v>3.9755186077346645</v>
      </c>
      <c r="V446" s="12">
        <f t="shared" si="168"/>
        <v>4.0459381713957541</v>
      </c>
      <c r="W446" s="15">
        <f t="shared" si="168"/>
        <v>4.1209905711727073</v>
      </c>
      <c r="X446" s="16">
        <f t="shared" si="168"/>
        <v>3.1437725752123438</v>
      </c>
      <c r="Y446" s="12">
        <f t="shared" si="168"/>
        <v>3.2085462736615056</v>
      </c>
      <c r="Z446" s="12">
        <f t="shared" si="168"/>
        <v>3.2918443169962615</v>
      </c>
      <c r="AA446" s="12">
        <f t="shared" si="168"/>
        <v>3.5765695784703495</v>
      </c>
      <c r="AB446" s="12">
        <f t="shared" si="168"/>
        <v>3.6527573164555101</v>
      </c>
      <c r="AC446" s="12">
        <f t="shared" si="168"/>
        <v>3.7388868088690077</v>
      </c>
      <c r="AD446" s="12">
        <f t="shared" si="168"/>
        <v>3.807720794385745</v>
      </c>
      <c r="AE446" s="12">
        <f t="shared" si="168"/>
        <v>3.88112128572662</v>
      </c>
      <c r="AF446" s="13">
        <f t="shared" si="168"/>
        <v>3.9611602132884549</v>
      </c>
      <c r="AG446" s="14">
        <f t="shared" si="168"/>
        <v>4.164005042640186</v>
      </c>
      <c r="AH446" s="12">
        <f t="shared" si="168"/>
        <v>3.9513559815234305</v>
      </c>
      <c r="AI446" s="15">
        <f t="shared" si="168"/>
        <v>3.5990547755947904</v>
      </c>
      <c r="AJ446" s="16">
        <f t="shared" si="168"/>
        <v>3.3782429064530346</v>
      </c>
      <c r="AK446" s="12">
        <f t="shared" si="168"/>
        <v>3.1291872707134867</v>
      </c>
      <c r="AL446" s="12">
        <f t="shared" si="168"/>
        <v>2.6753159640882984</v>
      </c>
    </row>
    <row r="447" spans="2:38" ht="22.05" customHeight="1" x14ac:dyDescent="0.3">
      <c r="B447" s="106"/>
      <c r="C447" s="10" t="s">
        <v>79</v>
      </c>
      <c r="D447" s="11" t="s">
        <v>150</v>
      </c>
      <c r="E447" s="12" t="s">
        <v>21</v>
      </c>
      <c r="F447" s="12">
        <f t="shared" si="116"/>
        <v>0</v>
      </c>
      <c r="G447" s="12">
        <f t="shared" ref="G447:AL447" si="169">G$393*G217/100</f>
        <v>0</v>
      </c>
      <c r="H447" s="12">
        <f t="shared" si="169"/>
        <v>0</v>
      </c>
      <c r="I447" s="12">
        <f t="shared" si="169"/>
        <v>0</v>
      </c>
      <c r="J447" s="12">
        <f t="shared" si="169"/>
        <v>0</v>
      </c>
      <c r="K447" s="12">
        <f t="shared" si="169"/>
        <v>0</v>
      </c>
      <c r="L447" s="12">
        <f t="shared" si="169"/>
        <v>0</v>
      </c>
      <c r="M447" s="12">
        <f t="shared" si="169"/>
        <v>0</v>
      </c>
      <c r="N447" s="13">
        <f t="shared" si="169"/>
        <v>0</v>
      </c>
      <c r="O447" s="14">
        <f t="shared" si="169"/>
        <v>0</v>
      </c>
      <c r="P447" s="12">
        <f t="shared" si="169"/>
        <v>0</v>
      </c>
      <c r="Q447" s="12">
        <f t="shared" si="169"/>
        <v>0</v>
      </c>
      <c r="R447" s="12">
        <f t="shared" si="169"/>
        <v>0</v>
      </c>
      <c r="S447" s="12">
        <f t="shared" si="169"/>
        <v>0</v>
      </c>
      <c r="T447" s="12">
        <f t="shared" si="169"/>
        <v>0</v>
      </c>
      <c r="U447" s="12">
        <f t="shared" si="169"/>
        <v>0</v>
      </c>
      <c r="V447" s="12">
        <f t="shared" si="169"/>
        <v>0</v>
      </c>
      <c r="W447" s="15">
        <f t="shared" si="169"/>
        <v>0</v>
      </c>
      <c r="X447" s="16">
        <f t="shared" si="169"/>
        <v>0</v>
      </c>
      <c r="Y447" s="12">
        <f t="shared" si="169"/>
        <v>0</v>
      </c>
      <c r="Z447" s="12">
        <f t="shared" si="169"/>
        <v>0</v>
      </c>
      <c r="AA447" s="12">
        <f t="shared" si="169"/>
        <v>0</v>
      </c>
      <c r="AB447" s="12">
        <f t="shared" si="169"/>
        <v>0</v>
      </c>
      <c r="AC447" s="12">
        <f t="shared" si="169"/>
        <v>0</v>
      </c>
      <c r="AD447" s="12">
        <f t="shared" si="169"/>
        <v>0</v>
      </c>
      <c r="AE447" s="12">
        <f t="shared" si="169"/>
        <v>0</v>
      </c>
      <c r="AF447" s="13">
        <f t="shared" si="169"/>
        <v>0</v>
      </c>
      <c r="AG447" s="14">
        <f t="shared" si="169"/>
        <v>0</v>
      </c>
      <c r="AH447" s="12">
        <f t="shared" si="169"/>
        <v>0</v>
      </c>
      <c r="AI447" s="15">
        <f t="shared" si="169"/>
        <v>0</v>
      </c>
      <c r="AJ447" s="16">
        <f t="shared" si="169"/>
        <v>0</v>
      </c>
      <c r="AK447" s="12">
        <f t="shared" si="169"/>
        <v>0</v>
      </c>
      <c r="AL447" s="12">
        <f t="shared" si="169"/>
        <v>0</v>
      </c>
    </row>
    <row r="448" spans="2:38" ht="22.05" customHeight="1" thickBot="1" x14ac:dyDescent="0.35">
      <c r="B448" s="115"/>
      <c r="C448" s="53" t="s">
        <v>3</v>
      </c>
      <c r="D448" s="18" t="s">
        <v>153</v>
      </c>
      <c r="E448" s="19"/>
      <c r="F448" s="19">
        <f>F393-SUM(F394:F447)</f>
        <v>-1.5835330123081803E-4</v>
      </c>
      <c r="G448" s="19">
        <f t="shared" ref="G448:AL448" si="170">G393-SUM(G394:G447)</f>
        <v>4.8275993322022259E-4</v>
      </c>
      <c r="H448" s="19">
        <f t="shared" si="170"/>
        <v>2.0459166262298822E-4</v>
      </c>
      <c r="I448" s="19">
        <f t="shared" si="170"/>
        <v>1.8112698598997667E-3</v>
      </c>
      <c r="J448" s="19">
        <f t="shared" si="170"/>
        <v>3.8503029209095985E-3</v>
      </c>
      <c r="K448" s="19">
        <f t="shared" si="170"/>
        <v>-6.2145826232153922E-3</v>
      </c>
      <c r="L448" s="19">
        <f t="shared" si="170"/>
        <v>-1.35805672762217E-2</v>
      </c>
      <c r="M448" s="19">
        <f t="shared" si="170"/>
        <v>5.7040120009332895E-4</v>
      </c>
      <c r="N448" s="22">
        <f t="shared" si="170"/>
        <v>-3.6697146570077166E-3</v>
      </c>
      <c r="O448" s="23">
        <f t="shared" si="170"/>
        <v>8.2580531743587926E-3</v>
      </c>
      <c r="P448" s="19">
        <f t="shared" si="170"/>
        <v>-6.3279267778852955E-3</v>
      </c>
      <c r="Q448" s="19">
        <f t="shared" si="170"/>
        <v>1.4134497905615717E-4</v>
      </c>
      <c r="R448" s="19">
        <f t="shared" si="170"/>
        <v>-9.3914746539667249E-3</v>
      </c>
      <c r="S448" s="19">
        <f t="shared" si="170"/>
        <v>-1.2054423088557087E-2</v>
      </c>
      <c r="T448" s="19">
        <f t="shared" si="170"/>
        <v>-7.7492981508839875E-3</v>
      </c>
      <c r="U448" s="19">
        <f t="shared" si="170"/>
        <v>-9.6664438169682398E-3</v>
      </c>
      <c r="V448" s="19">
        <f t="shared" si="170"/>
        <v>1.1735387815861031E-3</v>
      </c>
      <c r="W448" s="20">
        <f t="shared" si="170"/>
        <v>-6.2000901089049876E-3</v>
      </c>
      <c r="X448" s="21">
        <f t="shared" si="170"/>
        <v>2.3486707214033231E-3</v>
      </c>
      <c r="Y448" s="19">
        <f t="shared" si="170"/>
        <v>8.5623039922211319E-3</v>
      </c>
      <c r="Z448" s="19">
        <f t="shared" si="170"/>
        <v>-6.7947725619887933E-3</v>
      </c>
      <c r="AA448" s="19">
        <f t="shared" si="170"/>
        <v>-2.0144648980931379E-2</v>
      </c>
      <c r="AB448" s="19">
        <f t="shared" si="170"/>
        <v>-3.7742425629403442E-3</v>
      </c>
      <c r="AC448" s="19">
        <f t="shared" si="170"/>
        <v>5.7168336206814274E-3</v>
      </c>
      <c r="AD448" s="19">
        <f t="shared" si="170"/>
        <v>-6.6632843227125704E-3</v>
      </c>
      <c r="AE448" s="19">
        <f t="shared" si="170"/>
        <v>9.0583805431379005E-3</v>
      </c>
      <c r="AF448" s="22">
        <f t="shared" si="170"/>
        <v>4.0766024030745029E-3</v>
      </c>
      <c r="AG448" s="23">
        <f t="shared" si="170"/>
        <v>1.943795956321992E-3</v>
      </c>
      <c r="AH448" s="19">
        <f t="shared" si="170"/>
        <v>3.7173126038396731E-3</v>
      </c>
      <c r="AI448" s="20">
        <f t="shared" si="170"/>
        <v>-5.1640127057908103E-3</v>
      </c>
      <c r="AJ448" s="21">
        <f t="shared" si="170"/>
        <v>8.2542320305947214E-3</v>
      </c>
      <c r="AK448" s="19">
        <f t="shared" si="170"/>
        <v>9.3196136294864118E-3</v>
      </c>
      <c r="AL448" s="19">
        <f t="shared" si="170"/>
        <v>4.0741004486335441E-3</v>
      </c>
    </row>
    <row r="449" spans="2:38" s="1" customFormat="1" ht="19.95" customHeight="1" thickTop="1" thickBot="1" x14ac:dyDescent="0.35">
      <c r="C44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s="85" customFormat="1" ht="22.05" customHeight="1" thickTop="1" x14ac:dyDescent="0.3">
      <c r="B450" s="105" t="s">
        <v>146</v>
      </c>
      <c r="C450" s="137" t="s">
        <v>157</v>
      </c>
      <c r="D450" s="80" t="s">
        <v>150</v>
      </c>
      <c r="E450" s="80" t="s">
        <v>152</v>
      </c>
      <c r="F450" s="138">
        <f>F220*1000</f>
        <v>7604.3842770000001</v>
      </c>
      <c r="G450" s="80">
        <f t="shared" ref="G450:AL450" si="171">G220*1000</f>
        <v>7266.8579099999997</v>
      </c>
      <c r="H450" s="80">
        <f t="shared" si="171"/>
        <v>6744.5815430000002</v>
      </c>
      <c r="I450" s="80">
        <f t="shared" si="171"/>
        <v>8136.2890629999993</v>
      </c>
      <c r="J450" s="80">
        <f t="shared" si="171"/>
        <v>7823.7880859999996</v>
      </c>
      <c r="K450" s="80">
        <f t="shared" si="171"/>
        <v>7343.6918949999999</v>
      </c>
      <c r="L450" s="80">
        <f t="shared" si="171"/>
        <v>8678.9785159999992</v>
      </c>
      <c r="M450" s="80">
        <f t="shared" si="171"/>
        <v>8391.125</v>
      </c>
      <c r="N450" s="81">
        <f t="shared" si="171"/>
        <v>7950.2915039999998</v>
      </c>
      <c r="O450" s="82">
        <f t="shared" si="171"/>
        <v>7577.3872069999998</v>
      </c>
      <c r="P450" s="80">
        <f t="shared" si="171"/>
        <v>7237.5224609999996</v>
      </c>
      <c r="Q450" s="80">
        <f t="shared" si="171"/>
        <v>6703.6430659999996</v>
      </c>
      <c r="R450" s="80">
        <f t="shared" si="171"/>
        <v>8124.3916019999997</v>
      </c>
      <c r="S450" s="80">
        <f t="shared" si="171"/>
        <v>7814.5205079999996</v>
      </c>
      <c r="T450" s="80">
        <f t="shared" si="171"/>
        <v>7335.6933589999999</v>
      </c>
      <c r="U450" s="80">
        <f t="shared" si="171"/>
        <v>8663.4169920000004</v>
      </c>
      <c r="V450" s="80">
        <f t="shared" si="171"/>
        <v>8379.6796880000002</v>
      </c>
      <c r="W450" s="83">
        <f t="shared" si="171"/>
        <v>7942.6098629999997</v>
      </c>
      <c r="X450" s="84">
        <f t="shared" si="171"/>
        <v>7528.6191410000001</v>
      </c>
      <c r="Y450" s="80">
        <f t="shared" si="171"/>
        <v>7177.9921880000002</v>
      </c>
      <c r="Z450" s="80">
        <f t="shared" si="171"/>
        <v>6608.5356449999999</v>
      </c>
      <c r="AA450" s="80">
        <f t="shared" si="171"/>
        <v>8104.544922000001</v>
      </c>
      <c r="AB450" s="80">
        <f t="shared" si="171"/>
        <v>7793.9379879999997</v>
      </c>
      <c r="AC450" s="80">
        <f t="shared" si="171"/>
        <v>7307.7915039999998</v>
      </c>
      <c r="AD450" s="80">
        <f t="shared" si="171"/>
        <v>8652.5576170000004</v>
      </c>
      <c r="AE450" s="80">
        <f t="shared" si="171"/>
        <v>8371.6337889999995</v>
      </c>
      <c r="AF450" s="81">
        <f t="shared" si="171"/>
        <v>7936.1079099999997</v>
      </c>
      <c r="AG450" s="82">
        <f t="shared" si="171"/>
        <v>8366.6923829999996</v>
      </c>
      <c r="AH450" s="80">
        <f t="shared" si="171"/>
        <v>8343.3710940000001</v>
      </c>
      <c r="AI450" s="83">
        <f t="shared" si="171"/>
        <v>8297.2490230000003</v>
      </c>
      <c r="AJ450" s="84">
        <f t="shared" si="171"/>
        <v>6841.3227539999998</v>
      </c>
      <c r="AK450" s="80">
        <f t="shared" si="171"/>
        <v>6810.2416990000002</v>
      </c>
      <c r="AL450" s="80">
        <f t="shared" si="171"/>
        <v>6763.296875</v>
      </c>
    </row>
    <row r="451" spans="2:38" ht="22.05" customHeight="1" x14ac:dyDescent="0.3">
      <c r="B451" s="106"/>
      <c r="C451" s="10" t="s">
        <v>26</v>
      </c>
      <c r="D451" s="11" t="s">
        <v>150</v>
      </c>
      <c r="E451" s="12" t="s">
        <v>21</v>
      </c>
      <c r="F451" s="12">
        <f>F$450*F222/100</f>
        <v>0</v>
      </c>
      <c r="G451" s="12">
        <f t="shared" ref="G451:AL451" si="172">G$450*G222/100</f>
        <v>0</v>
      </c>
      <c r="H451" s="12">
        <f t="shared" si="172"/>
        <v>0</v>
      </c>
      <c r="I451" s="12">
        <f t="shared" si="172"/>
        <v>0</v>
      </c>
      <c r="J451" s="12">
        <f t="shared" si="172"/>
        <v>0</v>
      </c>
      <c r="K451" s="12">
        <f t="shared" si="172"/>
        <v>0</v>
      </c>
      <c r="L451" s="12">
        <f t="shared" si="172"/>
        <v>0</v>
      </c>
      <c r="M451" s="12">
        <f t="shared" si="172"/>
        <v>0</v>
      </c>
      <c r="N451" s="13">
        <f t="shared" si="172"/>
        <v>0</v>
      </c>
      <c r="O451" s="14">
        <f t="shared" si="172"/>
        <v>0</v>
      </c>
      <c r="P451" s="12">
        <f t="shared" si="172"/>
        <v>0</v>
      </c>
      <c r="Q451" s="12">
        <f t="shared" si="172"/>
        <v>0</v>
      </c>
      <c r="R451" s="12">
        <f t="shared" si="172"/>
        <v>0</v>
      </c>
      <c r="S451" s="12">
        <f t="shared" si="172"/>
        <v>0</v>
      </c>
      <c r="T451" s="12">
        <f t="shared" si="172"/>
        <v>0</v>
      </c>
      <c r="U451" s="12">
        <f t="shared" si="172"/>
        <v>0</v>
      </c>
      <c r="V451" s="12">
        <f t="shared" si="172"/>
        <v>0</v>
      </c>
      <c r="W451" s="15">
        <f t="shared" si="172"/>
        <v>0</v>
      </c>
      <c r="X451" s="16">
        <f t="shared" si="172"/>
        <v>0</v>
      </c>
      <c r="Y451" s="12">
        <f t="shared" si="172"/>
        <v>0</v>
      </c>
      <c r="Z451" s="12">
        <f t="shared" si="172"/>
        <v>0</v>
      </c>
      <c r="AA451" s="12">
        <f t="shared" si="172"/>
        <v>0</v>
      </c>
      <c r="AB451" s="12">
        <f t="shared" si="172"/>
        <v>0</v>
      </c>
      <c r="AC451" s="12">
        <f t="shared" si="172"/>
        <v>0</v>
      </c>
      <c r="AD451" s="12">
        <f t="shared" si="172"/>
        <v>0</v>
      </c>
      <c r="AE451" s="12">
        <f t="shared" si="172"/>
        <v>0</v>
      </c>
      <c r="AF451" s="13">
        <f t="shared" si="172"/>
        <v>0</v>
      </c>
      <c r="AG451" s="14">
        <f t="shared" si="172"/>
        <v>0</v>
      </c>
      <c r="AH451" s="12">
        <f t="shared" si="172"/>
        <v>0</v>
      </c>
      <c r="AI451" s="15">
        <f t="shared" si="172"/>
        <v>0</v>
      </c>
      <c r="AJ451" s="16">
        <f t="shared" si="172"/>
        <v>0</v>
      </c>
      <c r="AK451" s="12">
        <f t="shared" si="172"/>
        <v>0</v>
      </c>
      <c r="AL451" s="12">
        <f t="shared" si="172"/>
        <v>0</v>
      </c>
    </row>
    <row r="452" spans="2:38" ht="22.05" customHeight="1" x14ac:dyDescent="0.3">
      <c r="B452" s="106"/>
      <c r="C452" s="10" t="s">
        <v>27</v>
      </c>
      <c r="D452" s="11" t="s">
        <v>150</v>
      </c>
      <c r="E452" s="12" t="s">
        <v>21</v>
      </c>
      <c r="F452" s="12">
        <f t="shared" ref="F452:F503" si="173">F$450*F223/100</f>
        <v>0</v>
      </c>
      <c r="G452" s="12">
        <f t="shared" ref="G452:AL452" si="174">G$450*G223/100</f>
        <v>0</v>
      </c>
      <c r="H452" s="12">
        <f t="shared" si="174"/>
        <v>0</v>
      </c>
      <c r="I452" s="12">
        <f t="shared" si="174"/>
        <v>0</v>
      </c>
      <c r="J452" s="12">
        <f t="shared" si="174"/>
        <v>0</v>
      </c>
      <c r="K452" s="12">
        <f t="shared" si="174"/>
        <v>0</v>
      </c>
      <c r="L452" s="12">
        <f t="shared" si="174"/>
        <v>0</v>
      </c>
      <c r="M452" s="12">
        <f t="shared" si="174"/>
        <v>0</v>
      </c>
      <c r="N452" s="13">
        <f t="shared" si="174"/>
        <v>0</v>
      </c>
      <c r="O452" s="14">
        <f t="shared" si="174"/>
        <v>0</v>
      </c>
      <c r="P452" s="12">
        <f t="shared" si="174"/>
        <v>0</v>
      </c>
      <c r="Q452" s="12">
        <f t="shared" si="174"/>
        <v>0</v>
      </c>
      <c r="R452" s="12">
        <f t="shared" si="174"/>
        <v>0</v>
      </c>
      <c r="S452" s="12">
        <f t="shared" si="174"/>
        <v>0</v>
      </c>
      <c r="T452" s="12">
        <f t="shared" si="174"/>
        <v>0</v>
      </c>
      <c r="U452" s="12">
        <f t="shared" si="174"/>
        <v>0</v>
      </c>
      <c r="V452" s="12">
        <f t="shared" si="174"/>
        <v>0</v>
      </c>
      <c r="W452" s="15">
        <f t="shared" si="174"/>
        <v>0</v>
      </c>
      <c r="X452" s="16">
        <f t="shared" si="174"/>
        <v>0</v>
      </c>
      <c r="Y452" s="12">
        <f t="shared" si="174"/>
        <v>0</v>
      </c>
      <c r="Z452" s="12">
        <f t="shared" si="174"/>
        <v>0</v>
      </c>
      <c r="AA452" s="12">
        <f t="shared" si="174"/>
        <v>0</v>
      </c>
      <c r="AB452" s="12">
        <f t="shared" si="174"/>
        <v>0</v>
      </c>
      <c r="AC452" s="12">
        <f t="shared" si="174"/>
        <v>0</v>
      </c>
      <c r="AD452" s="12">
        <f t="shared" si="174"/>
        <v>0</v>
      </c>
      <c r="AE452" s="12">
        <f t="shared" si="174"/>
        <v>0</v>
      </c>
      <c r="AF452" s="13">
        <f t="shared" si="174"/>
        <v>0</v>
      </c>
      <c r="AG452" s="14">
        <f t="shared" si="174"/>
        <v>0</v>
      </c>
      <c r="AH452" s="12">
        <f t="shared" si="174"/>
        <v>0</v>
      </c>
      <c r="AI452" s="15">
        <f t="shared" si="174"/>
        <v>0</v>
      </c>
      <c r="AJ452" s="16">
        <f t="shared" si="174"/>
        <v>0</v>
      </c>
      <c r="AK452" s="12">
        <f t="shared" si="174"/>
        <v>0</v>
      </c>
      <c r="AL452" s="12">
        <f t="shared" si="174"/>
        <v>0</v>
      </c>
    </row>
    <row r="453" spans="2:38" ht="22.05" customHeight="1" x14ac:dyDescent="0.3">
      <c r="B453" s="106"/>
      <c r="C453" s="10" t="s">
        <v>28</v>
      </c>
      <c r="D453" s="11" t="s">
        <v>150</v>
      </c>
      <c r="E453" s="12" t="s">
        <v>21</v>
      </c>
      <c r="F453" s="12">
        <f t="shared" si="173"/>
        <v>0</v>
      </c>
      <c r="G453" s="12">
        <f t="shared" ref="G453:AL453" si="175">G$450*G224/100</f>
        <v>0</v>
      </c>
      <c r="H453" s="12">
        <f t="shared" si="175"/>
        <v>0</v>
      </c>
      <c r="I453" s="12">
        <f t="shared" si="175"/>
        <v>0</v>
      </c>
      <c r="J453" s="12">
        <f t="shared" si="175"/>
        <v>0</v>
      </c>
      <c r="K453" s="12">
        <f t="shared" si="175"/>
        <v>0</v>
      </c>
      <c r="L453" s="12">
        <f t="shared" si="175"/>
        <v>0</v>
      </c>
      <c r="M453" s="12">
        <f t="shared" si="175"/>
        <v>0</v>
      </c>
      <c r="N453" s="13">
        <f t="shared" si="175"/>
        <v>0</v>
      </c>
      <c r="O453" s="14">
        <f t="shared" si="175"/>
        <v>0</v>
      </c>
      <c r="P453" s="12">
        <f t="shared" si="175"/>
        <v>0</v>
      </c>
      <c r="Q453" s="12">
        <f t="shared" si="175"/>
        <v>0</v>
      </c>
      <c r="R453" s="12">
        <f t="shared" si="175"/>
        <v>0</v>
      </c>
      <c r="S453" s="12">
        <f t="shared" si="175"/>
        <v>0</v>
      </c>
      <c r="T453" s="12">
        <f t="shared" si="175"/>
        <v>0</v>
      </c>
      <c r="U453" s="12">
        <f t="shared" si="175"/>
        <v>0</v>
      </c>
      <c r="V453" s="12">
        <f t="shared" si="175"/>
        <v>0</v>
      </c>
      <c r="W453" s="15">
        <f t="shared" si="175"/>
        <v>0</v>
      </c>
      <c r="X453" s="16">
        <f t="shared" si="175"/>
        <v>0</v>
      </c>
      <c r="Y453" s="12">
        <f t="shared" si="175"/>
        <v>0</v>
      </c>
      <c r="Z453" s="12">
        <f t="shared" si="175"/>
        <v>0</v>
      </c>
      <c r="AA453" s="12">
        <f t="shared" si="175"/>
        <v>0</v>
      </c>
      <c r="AB453" s="12">
        <f t="shared" si="175"/>
        <v>0</v>
      </c>
      <c r="AC453" s="12">
        <f t="shared" si="175"/>
        <v>0</v>
      </c>
      <c r="AD453" s="12">
        <f t="shared" si="175"/>
        <v>0</v>
      </c>
      <c r="AE453" s="12">
        <f t="shared" si="175"/>
        <v>0</v>
      </c>
      <c r="AF453" s="13">
        <f t="shared" si="175"/>
        <v>0</v>
      </c>
      <c r="AG453" s="14">
        <f t="shared" si="175"/>
        <v>0</v>
      </c>
      <c r="AH453" s="12">
        <f t="shared" si="175"/>
        <v>0</v>
      </c>
      <c r="AI453" s="15">
        <f t="shared" si="175"/>
        <v>0</v>
      </c>
      <c r="AJ453" s="16">
        <f t="shared" si="175"/>
        <v>0</v>
      </c>
      <c r="AK453" s="12">
        <f t="shared" si="175"/>
        <v>0</v>
      </c>
      <c r="AL453" s="12">
        <f t="shared" si="175"/>
        <v>0</v>
      </c>
    </row>
    <row r="454" spans="2:38" ht="22.05" customHeight="1" x14ac:dyDescent="0.3">
      <c r="B454" s="106"/>
      <c r="C454" s="10" t="s">
        <v>29</v>
      </c>
      <c r="D454" s="11" t="s">
        <v>150</v>
      </c>
      <c r="E454" s="12" t="s">
        <v>21</v>
      </c>
      <c r="F454" s="12">
        <f t="shared" si="173"/>
        <v>0</v>
      </c>
      <c r="G454" s="12">
        <f t="shared" ref="G454:AL454" si="176">G$450*G225/100</f>
        <v>0</v>
      </c>
      <c r="H454" s="12">
        <f t="shared" si="176"/>
        <v>0</v>
      </c>
      <c r="I454" s="12">
        <f t="shared" si="176"/>
        <v>0</v>
      </c>
      <c r="J454" s="12">
        <f t="shared" si="176"/>
        <v>0</v>
      </c>
      <c r="K454" s="12">
        <f t="shared" si="176"/>
        <v>0</v>
      </c>
      <c r="L454" s="12">
        <f t="shared" si="176"/>
        <v>0</v>
      </c>
      <c r="M454" s="12">
        <f t="shared" si="176"/>
        <v>0</v>
      </c>
      <c r="N454" s="13">
        <f t="shared" si="176"/>
        <v>0</v>
      </c>
      <c r="O454" s="14">
        <f t="shared" si="176"/>
        <v>0</v>
      </c>
      <c r="P454" s="12">
        <f t="shared" si="176"/>
        <v>0</v>
      </c>
      <c r="Q454" s="12">
        <f t="shared" si="176"/>
        <v>0</v>
      </c>
      <c r="R454" s="12">
        <f t="shared" si="176"/>
        <v>0</v>
      </c>
      <c r="S454" s="12">
        <f t="shared" si="176"/>
        <v>0</v>
      </c>
      <c r="T454" s="12">
        <f t="shared" si="176"/>
        <v>0</v>
      </c>
      <c r="U454" s="12">
        <f t="shared" si="176"/>
        <v>0</v>
      </c>
      <c r="V454" s="12">
        <f t="shared" si="176"/>
        <v>0</v>
      </c>
      <c r="W454" s="15">
        <f t="shared" si="176"/>
        <v>0</v>
      </c>
      <c r="X454" s="16">
        <f t="shared" si="176"/>
        <v>0</v>
      </c>
      <c r="Y454" s="12">
        <f t="shared" si="176"/>
        <v>0</v>
      </c>
      <c r="Z454" s="12">
        <f t="shared" si="176"/>
        <v>0</v>
      </c>
      <c r="AA454" s="12">
        <f t="shared" si="176"/>
        <v>0</v>
      </c>
      <c r="AB454" s="12">
        <f t="shared" si="176"/>
        <v>0</v>
      </c>
      <c r="AC454" s="12">
        <f t="shared" si="176"/>
        <v>0</v>
      </c>
      <c r="AD454" s="12">
        <f t="shared" si="176"/>
        <v>0</v>
      </c>
      <c r="AE454" s="12">
        <f t="shared" si="176"/>
        <v>0</v>
      </c>
      <c r="AF454" s="13">
        <f t="shared" si="176"/>
        <v>0</v>
      </c>
      <c r="AG454" s="14">
        <f t="shared" si="176"/>
        <v>0</v>
      </c>
      <c r="AH454" s="12">
        <f t="shared" si="176"/>
        <v>0</v>
      </c>
      <c r="AI454" s="15">
        <f t="shared" si="176"/>
        <v>0</v>
      </c>
      <c r="AJ454" s="16">
        <f t="shared" si="176"/>
        <v>0</v>
      </c>
      <c r="AK454" s="12">
        <f t="shared" si="176"/>
        <v>0</v>
      </c>
      <c r="AL454" s="12">
        <f t="shared" si="176"/>
        <v>0</v>
      </c>
    </row>
    <row r="455" spans="2:38" ht="22.05" customHeight="1" x14ac:dyDescent="0.3">
      <c r="B455" s="106"/>
      <c r="C455" s="10" t="s">
        <v>30</v>
      </c>
      <c r="D455" s="11" t="s">
        <v>150</v>
      </c>
      <c r="E455" s="12" t="s">
        <v>21</v>
      </c>
      <c r="F455" s="12">
        <f t="shared" si="173"/>
        <v>2.775850475004812E-24</v>
      </c>
      <c r="G455" s="12">
        <f t="shared" ref="G455:AL455" si="177">G$450*G226/100</f>
        <v>2.5654877058061119E-24</v>
      </c>
      <c r="H455" s="12">
        <f t="shared" si="177"/>
        <v>2.0801914329240689E-24</v>
      </c>
      <c r="I455" s="12">
        <f t="shared" si="177"/>
        <v>5.2407266847503706E-24</v>
      </c>
      <c r="J455" s="12">
        <f t="shared" si="177"/>
        <v>5.0451015355606723E-24</v>
      </c>
      <c r="K455" s="12">
        <f t="shared" si="177"/>
        <v>4.3576994807890418E-24</v>
      </c>
      <c r="L455" s="12">
        <f t="shared" si="177"/>
        <v>1.1046266477232947E-23</v>
      </c>
      <c r="M455" s="12">
        <f t="shared" si="177"/>
        <v>1.0982755271928501E-23</v>
      </c>
      <c r="N455" s="13">
        <f t="shared" si="177"/>
        <v>9.7753341379945289E-24</v>
      </c>
      <c r="O455" s="14">
        <f t="shared" si="177"/>
        <v>4.674001325744198E-24</v>
      </c>
      <c r="P455" s="12">
        <f t="shared" si="177"/>
        <v>4.2571541280099378E-24</v>
      </c>
      <c r="Q455" s="12">
        <f t="shared" si="177"/>
        <v>3.3494235044617014E-24</v>
      </c>
      <c r="R455" s="12">
        <f t="shared" si="177"/>
        <v>1.0653082611935249E-23</v>
      </c>
      <c r="S455" s="12">
        <f t="shared" si="177"/>
        <v>1.0306073109867306E-23</v>
      </c>
      <c r="T455" s="12">
        <f t="shared" si="177"/>
        <v>8.9168693306686823E-24</v>
      </c>
      <c r="U455" s="12">
        <f t="shared" si="177"/>
        <v>2.4113176555121752E-23</v>
      </c>
      <c r="V455" s="12">
        <f t="shared" si="177"/>
        <v>2.4348598702684326E-23</v>
      </c>
      <c r="W455" s="15">
        <f t="shared" si="177"/>
        <v>2.1935222899511289E-23</v>
      </c>
      <c r="X455" s="16">
        <f t="shared" si="177"/>
        <v>4.1030145696041484E-24</v>
      </c>
      <c r="Y455" s="12">
        <f t="shared" si="177"/>
        <v>3.459353553776828E-24</v>
      </c>
      <c r="Z455" s="12">
        <f t="shared" si="177"/>
        <v>2.4491763382487228E-24</v>
      </c>
      <c r="AA455" s="12">
        <f t="shared" si="177"/>
        <v>1.4188944671406332E-23</v>
      </c>
      <c r="AB455" s="12">
        <f t="shared" si="177"/>
        <v>1.3638363824894468E-23</v>
      </c>
      <c r="AC455" s="12">
        <f t="shared" si="177"/>
        <v>1.1693910184844071E-23</v>
      </c>
      <c r="AD455" s="12">
        <f t="shared" si="177"/>
        <v>3.7126149727703018E-23</v>
      </c>
      <c r="AE455" s="12">
        <f t="shared" si="177"/>
        <v>3.7656628941843886E-23</v>
      </c>
      <c r="AF455" s="13">
        <f t="shared" si="177"/>
        <v>3.4171117646151689E-23</v>
      </c>
      <c r="AG455" s="14">
        <f t="shared" si="177"/>
        <v>3.146863363911784E-24</v>
      </c>
      <c r="AH455" s="12">
        <f t="shared" si="177"/>
        <v>5.600452389189025E-24</v>
      </c>
      <c r="AI455" s="15">
        <f t="shared" si="177"/>
        <v>5.8363859394690855E-24</v>
      </c>
      <c r="AJ455" s="16">
        <f t="shared" si="177"/>
        <v>2.4539220691370726E-24</v>
      </c>
      <c r="AK455" s="12">
        <f t="shared" si="177"/>
        <v>3.7940148991389485E-24</v>
      </c>
      <c r="AL455" s="12">
        <f t="shared" si="177"/>
        <v>2.6505668656563591E-24</v>
      </c>
    </row>
    <row r="456" spans="2:38" ht="22.05" customHeight="1" x14ac:dyDescent="0.3">
      <c r="B456" s="106"/>
      <c r="C456" s="10" t="s">
        <v>31</v>
      </c>
      <c r="D456" s="11" t="s">
        <v>150</v>
      </c>
      <c r="E456" s="12" t="s">
        <v>21</v>
      </c>
      <c r="F456" s="12">
        <f t="shared" si="173"/>
        <v>3.8173379450335021E-19</v>
      </c>
      <c r="G456" s="12">
        <f t="shared" ref="G456:AL456" si="178">G$450*G227/100</f>
        <v>3.5375351288632583E-19</v>
      </c>
      <c r="H456" s="12">
        <f t="shared" si="178"/>
        <v>2.8395093834229021E-19</v>
      </c>
      <c r="I456" s="12">
        <f t="shared" si="178"/>
        <v>8.0375424651826264E-19</v>
      </c>
      <c r="J456" s="12">
        <f t="shared" si="178"/>
        <v>7.7504365879785359E-19</v>
      </c>
      <c r="K456" s="12">
        <f t="shared" si="178"/>
        <v>6.6110997790643794E-19</v>
      </c>
      <c r="L456" s="12">
        <f t="shared" si="178"/>
        <v>1.9185051275735996E-18</v>
      </c>
      <c r="M456" s="12">
        <f t="shared" si="178"/>
        <v>1.9122901093844123E-18</v>
      </c>
      <c r="N456" s="13">
        <f t="shared" si="178"/>
        <v>1.6804638655846517E-18</v>
      </c>
      <c r="O456" s="14">
        <f t="shared" si="178"/>
        <v>6.3118383528705216E-19</v>
      </c>
      <c r="P456" s="12">
        <f t="shared" si="178"/>
        <v>5.7818240214970719E-19</v>
      </c>
      <c r="Q456" s="12">
        <f t="shared" si="178"/>
        <v>4.516815608641184E-19</v>
      </c>
      <c r="R456" s="12">
        <f t="shared" si="178"/>
        <v>1.6340267241309816E-18</v>
      </c>
      <c r="S456" s="12">
        <f t="shared" si="178"/>
        <v>1.5907551402131415E-18</v>
      </c>
      <c r="T456" s="12">
        <f t="shared" si="178"/>
        <v>1.369613502716753E-18</v>
      </c>
      <c r="U456" s="12">
        <f t="shared" si="178"/>
        <v>4.1661918481428878E-18</v>
      </c>
      <c r="V456" s="12">
        <f t="shared" si="178"/>
        <v>4.2360625845226719E-18</v>
      </c>
      <c r="W456" s="15">
        <f t="shared" si="178"/>
        <v>3.7956594033636627E-18</v>
      </c>
      <c r="X456" s="16">
        <f t="shared" si="178"/>
        <v>5.0659126288713431E-19</v>
      </c>
      <c r="Y456" s="12">
        <f t="shared" si="178"/>
        <v>4.2739568807151395E-19</v>
      </c>
      <c r="Z456" s="12">
        <f t="shared" si="178"/>
        <v>2.9923412042507996E-19</v>
      </c>
      <c r="AA456" s="12">
        <f t="shared" si="178"/>
        <v>2.1617785139051977E-18</v>
      </c>
      <c r="AB456" s="12">
        <f t="shared" si="178"/>
        <v>2.096168330015243E-18</v>
      </c>
      <c r="AC456" s="12">
        <f t="shared" si="178"/>
        <v>1.7957088606524348E-18</v>
      </c>
      <c r="AD456" s="12">
        <f t="shared" si="178"/>
        <v>6.4450820549917287E-18</v>
      </c>
      <c r="AE456" s="12">
        <f t="shared" si="178"/>
        <v>6.6048481266595864E-18</v>
      </c>
      <c r="AF456" s="13">
        <f t="shared" si="178"/>
        <v>5.9957355542725687E-18</v>
      </c>
      <c r="AG456" s="14">
        <f t="shared" si="178"/>
        <v>4.2325946738628882E-19</v>
      </c>
      <c r="AH456" s="12">
        <f t="shared" si="178"/>
        <v>7.4277661844285417E-19</v>
      </c>
      <c r="AI456" s="15">
        <f t="shared" si="178"/>
        <v>7.2467500690577162E-19</v>
      </c>
      <c r="AJ456" s="16">
        <f t="shared" si="178"/>
        <v>3.4449491407071815E-19</v>
      </c>
      <c r="AK456" s="12">
        <f t="shared" si="178"/>
        <v>5.1911419712533015E-19</v>
      </c>
      <c r="AL456" s="12">
        <f t="shared" si="178"/>
        <v>3.2147870376809902E-19</v>
      </c>
    </row>
    <row r="457" spans="2:38" ht="22.05" customHeight="1" x14ac:dyDescent="0.3">
      <c r="B457" s="106"/>
      <c r="C457" s="10" t="s">
        <v>32</v>
      </c>
      <c r="D457" s="11" t="s">
        <v>150</v>
      </c>
      <c r="E457" s="12" t="s">
        <v>21</v>
      </c>
      <c r="F457" s="12">
        <f t="shared" si="173"/>
        <v>1.1857606439035939E-17</v>
      </c>
      <c r="G457" s="12">
        <f t="shared" ref="G457:AL457" si="179">G$450*G228/100</f>
        <v>1.0995660022220861E-17</v>
      </c>
      <c r="H457" s="12">
        <f t="shared" si="179"/>
        <v>8.791040968419652E-18</v>
      </c>
      <c r="I457" s="12">
        <f t="shared" si="179"/>
        <v>2.6068576265076212E-17</v>
      </c>
      <c r="J457" s="12">
        <f t="shared" si="179"/>
        <v>2.5140137252270439E-17</v>
      </c>
      <c r="K457" s="12">
        <f t="shared" si="179"/>
        <v>2.131891924677879E-17</v>
      </c>
      <c r="L457" s="12">
        <f t="shared" si="179"/>
        <v>6.5611342427501205E-17</v>
      </c>
      <c r="M457" s="12">
        <f t="shared" si="179"/>
        <v>6.5435325999069004E-17</v>
      </c>
      <c r="N457" s="13">
        <f t="shared" si="179"/>
        <v>5.7143349355169039E-17</v>
      </c>
      <c r="O457" s="14">
        <f t="shared" si="179"/>
        <v>1.951841452446624E-17</v>
      </c>
      <c r="P457" s="12">
        <f t="shared" si="179"/>
        <v>1.7916027045166028E-17</v>
      </c>
      <c r="Q457" s="12">
        <f t="shared" si="179"/>
        <v>1.3966151853973604E-17</v>
      </c>
      <c r="R457" s="12">
        <f t="shared" si="179"/>
        <v>5.2995507251670168E-17</v>
      </c>
      <c r="S457" s="12">
        <f t="shared" si="179"/>
        <v>5.1700442852335098E-17</v>
      </c>
      <c r="T457" s="12">
        <f t="shared" si="179"/>
        <v>4.4406422851361051E-17</v>
      </c>
      <c r="U457" s="12">
        <f t="shared" si="179"/>
        <v>1.4196322271349493E-16</v>
      </c>
      <c r="V457" s="12">
        <f t="shared" si="179"/>
        <v>1.446935866733383E-16</v>
      </c>
      <c r="W457" s="15">
        <f t="shared" si="179"/>
        <v>1.2926186784078213E-16</v>
      </c>
      <c r="X457" s="16">
        <f t="shared" si="179"/>
        <v>1.5249980764386199E-17</v>
      </c>
      <c r="Y457" s="12">
        <f t="shared" si="179"/>
        <v>1.28753616809251E-17</v>
      </c>
      <c r="Z457" s="12">
        <f t="shared" si="179"/>
        <v>8.9914441043310362E-18</v>
      </c>
      <c r="AA457" s="12">
        <f t="shared" si="179"/>
        <v>7.0020500537452769E-17</v>
      </c>
      <c r="AB457" s="12">
        <f t="shared" si="179"/>
        <v>6.811163353945814E-17</v>
      </c>
      <c r="AC457" s="12">
        <f t="shared" si="179"/>
        <v>5.8320955936031108E-17</v>
      </c>
      <c r="AD457" s="12">
        <f t="shared" si="179"/>
        <v>2.1992613619957758E-16</v>
      </c>
      <c r="AE457" s="12">
        <f t="shared" si="179"/>
        <v>2.2624831788277349E-16</v>
      </c>
      <c r="AF457" s="13">
        <f t="shared" si="179"/>
        <v>2.0529789852466616E-16</v>
      </c>
      <c r="AG457" s="14">
        <f t="shared" si="179"/>
        <v>1.3054933445206425E-17</v>
      </c>
      <c r="AH457" s="12">
        <f t="shared" si="179"/>
        <v>2.2834021144460287E-17</v>
      </c>
      <c r="AI457" s="15">
        <f t="shared" si="179"/>
        <v>2.1846031720465341E-17</v>
      </c>
      <c r="AJ457" s="16">
        <f t="shared" si="179"/>
        <v>1.0771799112672683E-17</v>
      </c>
      <c r="AK457" s="12">
        <f t="shared" si="179"/>
        <v>1.6123578159267622E-17</v>
      </c>
      <c r="AL457" s="12">
        <f t="shared" si="179"/>
        <v>9.6299545386206087E-18</v>
      </c>
    </row>
    <row r="458" spans="2:38" ht="22.05" customHeight="1" x14ac:dyDescent="0.3">
      <c r="B458" s="106"/>
      <c r="C458" s="10" t="s">
        <v>33</v>
      </c>
      <c r="D458" s="11" t="s">
        <v>150</v>
      </c>
      <c r="E458" s="12" t="s">
        <v>21</v>
      </c>
      <c r="F458" s="12">
        <f t="shared" si="173"/>
        <v>1.2483078543648217E-19</v>
      </c>
      <c r="G458" s="12">
        <f t="shared" ref="G458:AL458" si="180">G$450*G229/100</f>
        <v>1.1568712802763945E-19</v>
      </c>
      <c r="H458" s="12">
        <f t="shared" si="180"/>
        <v>9.2413973434436085E-20</v>
      </c>
      <c r="I458" s="12">
        <f t="shared" si="180"/>
        <v>2.7685435761936782E-19</v>
      </c>
      <c r="J458" s="12">
        <f t="shared" si="180"/>
        <v>2.6670679949826837E-19</v>
      </c>
      <c r="K458" s="12">
        <f t="shared" si="180"/>
        <v>2.255384897228979E-19</v>
      </c>
      <c r="L458" s="12">
        <f t="shared" si="180"/>
        <v>7.0447967601943702E-19</v>
      </c>
      <c r="M458" s="12">
        <f t="shared" si="180"/>
        <v>7.0196366958242133E-19</v>
      </c>
      <c r="N458" s="13">
        <f t="shared" si="180"/>
        <v>6.1170180794967453E-19</v>
      </c>
      <c r="O458" s="14">
        <f t="shared" si="180"/>
        <v>2.0536730028552313E-19</v>
      </c>
      <c r="P458" s="12">
        <f t="shared" si="180"/>
        <v>1.8851550370953529E-19</v>
      </c>
      <c r="Q458" s="12">
        <f t="shared" si="180"/>
        <v>1.4708609511195015E-19</v>
      </c>
      <c r="R458" s="12">
        <f t="shared" si="180"/>
        <v>5.5883105495957522E-19</v>
      </c>
      <c r="S458" s="12">
        <f t="shared" si="180"/>
        <v>5.4483373839334898E-19</v>
      </c>
      <c r="T458" s="12">
        <f t="shared" si="180"/>
        <v>4.6737435719165718E-19</v>
      </c>
      <c r="U458" s="12">
        <f t="shared" si="180"/>
        <v>1.5053431505675791E-18</v>
      </c>
      <c r="V458" s="12">
        <f t="shared" si="180"/>
        <v>1.532823653465609E-18</v>
      </c>
      <c r="W458" s="15">
        <f t="shared" si="180"/>
        <v>1.3671700399474545E-18</v>
      </c>
      <c r="X458" s="16">
        <f t="shared" si="180"/>
        <v>1.616510983006435E-19</v>
      </c>
      <c r="Y458" s="12">
        <f t="shared" si="180"/>
        <v>1.3665657242649399E-19</v>
      </c>
      <c r="Z458" s="12">
        <f t="shared" si="180"/>
        <v>9.5758302500144557E-20</v>
      </c>
      <c r="AA458" s="12">
        <f t="shared" si="180"/>
        <v>7.3647223062956338E-19</v>
      </c>
      <c r="AB458" s="12">
        <f t="shared" si="180"/>
        <v>7.1621858047913427E-19</v>
      </c>
      <c r="AC458" s="12">
        <f t="shared" si="180"/>
        <v>6.1315476208406368E-19</v>
      </c>
      <c r="AD458" s="12">
        <f t="shared" si="180"/>
        <v>2.3147973605366503E-18</v>
      </c>
      <c r="AE458" s="12">
        <f t="shared" si="180"/>
        <v>2.3797171340756664E-18</v>
      </c>
      <c r="AF458" s="13">
        <f t="shared" si="180"/>
        <v>2.1577822454031842E-18</v>
      </c>
      <c r="AG458" s="14">
        <f t="shared" si="180"/>
        <v>1.3761252435754618E-19</v>
      </c>
      <c r="AH458" s="12">
        <f t="shared" si="180"/>
        <v>2.404532291497436E-19</v>
      </c>
      <c r="AI458" s="15">
        <f t="shared" si="180"/>
        <v>2.3113977920821839E-19</v>
      </c>
      <c r="AJ458" s="16">
        <f t="shared" si="180"/>
        <v>1.1325782960213868E-19</v>
      </c>
      <c r="AK458" s="12">
        <f t="shared" si="180"/>
        <v>1.6957530998775197E-19</v>
      </c>
      <c r="AL458" s="12">
        <f t="shared" si="180"/>
        <v>1.0244317141694673E-19</v>
      </c>
    </row>
    <row r="459" spans="2:38" ht="22.05" customHeight="1" x14ac:dyDescent="0.3">
      <c r="B459" s="106"/>
      <c r="C459" s="10" t="s">
        <v>34</v>
      </c>
      <c r="D459" s="11" t="s">
        <v>150</v>
      </c>
      <c r="E459" s="12" t="s">
        <v>21</v>
      </c>
      <c r="F459" s="12">
        <f t="shared" si="173"/>
        <v>2.2119528105269651E-16</v>
      </c>
      <c r="G459" s="12">
        <f t="shared" ref="G459:AL459" si="181">G$450*G230/100</f>
        <v>2.0465743385339797E-16</v>
      </c>
      <c r="H459" s="12">
        <f t="shared" si="181"/>
        <v>1.613217117833679E-16</v>
      </c>
      <c r="I459" s="12">
        <f t="shared" si="181"/>
        <v>5.691233847392826E-16</v>
      </c>
      <c r="J459" s="12">
        <f t="shared" si="181"/>
        <v>5.4517196604261634E-16</v>
      </c>
      <c r="K459" s="12">
        <f t="shared" si="181"/>
        <v>4.4781364538011717E-16</v>
      </c>
      <c r="L459" s="12">
        <f t="shared" si="181"/>
        <v>1.7474122920260201E-15</v>
      </c>
      <c r="M459" s="12">
        <f t="shared" si="181"/>
        <v>1.734967034171175E-15</v>
      </c>
      <c r="N459" s="13">
        <f t="shared" si="181"/>
        <v>1.4710938348246639E-15</v>
      </c>
      <c r="O459" s="14">
        <f t="shared" si="181"/>
        <v>3.6011586243085509E-16</v>
      </c>
      <c r="P459" s="12">
        <f t="shared" si="181"/>
        <v>3.3231300499339701E-16</v>
      </c>
      <c r="Q459" s="12">
        <f t="shared" si="181"/>
        <v>2.5947133172555554E-16</v>
      </c>
      <c r="R459" s="12">
        <f t="shared" si="181"/>
        <v>1.1080521518643309E-15</v>
      </c>
      <c r="S459" s="12">
        <f t="shared" si="181"/>
        <v>1.0820359426538173E-15</v>
      </c>
      <c r="T459" s="12">
        <f t="shared" si="181"/>
        <v>9.1662806968309803E-16</v>
      </c>
      <c r="U459" s="12">
        <f t="shared" si="181"/>
        <v>3.470913674282333E-15</v>
      </c>
      <c r="V459" s="12">
        <f t="shared" si="181"/>
        <v>3.5369799757406037E-15</v>
      </c>
      <c r="W459" s="15">
        <f t="shared" si="181"/>
        <v>3.1035779309727529E-15</v>
      </c>
      <c r="X459" s="16">
        <f t="shared" si="181"/>
        <v>2.7854427152738322E-16</v>
      </c>
      <c r="Y459" s="12">
        <f t="shared" si="181"/>
        <v>2.3770205529790481E-16</v>
      </c>
      <c r="Z459" s="12">
        <f t="shared" si="181"/>
        <v>1.6893048055565972E-16</v>
      </c>
      <c r="AA459" s="12">
        <f t="shared" si="181"/>
        <v>1.4385468490774675E-15</v>
      </c>
      <c r="AB459" s="12">
        <f t="shared" si="181"/>
        <v>1.4076657689079633E-15</v>
      </c>
      <c r="AC459" s="12">
        <f t="shared" si="181"/>
        <v>1.2025825441815937E-15</v>
      </c>
      <c r="AD459" s="12">
        <f t="shared" si="181"/>
        <v>5.1527574842975937E-15</v>
      </c>
      <c r="AE459" s="12">
        <f t="shared" si="181"/>
        <v>5.3271360854691552E-15</v>
      </c>
      <c r="AF459" s="13">
        <f t="shared" si="181"/>
        <v>4.8034919019510849E-15</v>
      </c>
      <c r="AG459" s="14">
        <f t="shared" si="181"/>
        <v>2.4158730448557502E-16</v>
      </c>
      <c r="AH459" s="12">
        <f t="shared" si="181"/>
        <v>4.1769119664785452E-16</v>
      </c>
      <c r="AI459" s="15">
        <f t="shared" si="181"/>
        <v>3.9511957955239063E-16</v>
      </c>
      <c r="AJ459" s="16">
        <f t="shared" si="181"/>
        <v>2.0239676834987265E-16</v>
      </c>
      <c r="AK459" s="12">
        <f t="shared" si="181"/>
        <v>2.9983320398787647E-16</v>
      </c>
      <c r="AL459" s="12">
        <f t="shared" si="181"/>
        <v>1.7825221380731031E-16</v>
      </c>
    </row>
    <row r="460" spans="2:38" ht="22.05" customHeight="1" x14ac:dyDescent="0.3">
      <c r="B460" s="106"/>
      <c r="C460" s="10" t="s">
        <v>35</v>
      </c>
      <c r="D460" s="11" t="s">
        <v>150</v>
      </c>
      <c r="E460" s="12" t="s">
        <v>21</v>
      </c>
      <c r="F460" s="12">
        <f t="shared" si="173"/>
        <v>5.1713610013504587E-14</v>
      </c>
      <c r="G460" s="12">
        <f t="shared" ref="G460:AL460" si="182">G$450*G231/100</f>
        <v>4.7868619592439397E-14</v>
      </c>
      <c r="H460" s="12">
        <f t="shared" si="182"/>
        <v>3.7407378032673925E-14</v>
      </c>
      <c r="I460" s="12">
        <f t="shared" si="182"/>
        <v>1.3390999577999402E-13</v>
      </c>
      <c r="J460" s="12">
        <f t="shared" si="182"/>
        <v>1.2896700125193366E-13</v>
      </c>
      <c r="K460" s="12">
        <f t="shared" si="182"/>
        <v>1.067050484076269E-13</v>
      </c>
      <c r="L460" s="12">
        <f t="shared" si="182"/>
        <v>4.0888545147397778E-13</v>
      </c>
      <c r="M460" s="12">
        <f t="shared" si="182"/>
        <v>4.0845785983985625E-13</v>
      </c>
      <c r="N460" s="13">
        <f t="shared" si="182"/>
        <v>3.4828436530272056E-13</v>
      </c>
      <c r="O460" s="14">
        <f t="shared" si="182"/>
        <v>8.2526120985249551E-14</v>
      </c>
      <c r="P460" s="12">
        <f t="shared" si="182"/>
        <v>7.5855180798856027E-14</v>
      </c>
      <c r="Q460" s="12">
        <f t="shared" si="182"/>
        <v>5.7986831808715585E-14</v>
      </c>
      <c r="R460" s="12">
        <f t="shared" si="182"/>
        <v>2.7047037230346438E-13</v>
      </c>
      <c r="S460" s="12">
        <f t="shared" si="182"/>
        <v>2.6508269882461907E-13</v>
      </c>
      <c r="T460" s="12">
        <f t="shared" si="182"/>
        <v>2.244010179394393E-13</v>
      </c>
      <c r="U460" s="12">
        <f t="shared" si="182"/>
        <v>8.7239467097812109E-13</v>
      </c>
      <c r="V460" s="12">
        <f t="shared" si="182"/>
        <v>8.9572299629273135E-13</v>
      </c>
      <c r="W460" s="15">
        <f t="shared" si="182"/>
        <v>7.8920352708695177E-13</v>
      </c>
      <c r="X460" s="16">
        <f t="shared" si="182"/>
        <v>5.6929332915756752E-14</v>
      </c>
      <c r="Y460" s="12">
        <f t="shared" si="182"/>
        <v>4.7717715254746087E-14</v>
      </c>
      <c r="Z460" s="12">
        <f t="shared" si="182"/>
        <v>3.2410322609110721E-14</v>
      </c>
      <c r="AA460" s="12">
        <f t="shared" si="182"/>
        <v>3.5106105598632333E-13</v>
      </c>
      <c r="AB460" s="12">
        <f t="shared" si="182"/>
        <v>3.4399719638262523E-13</v>
      </c>
      <c r="AC460" s="12">
        <f t="shared" si="182"/>
        <v>2.9180250769104795E-13</v>
      </c>
      <c r="AD460" s="12">
        <f t="shared" si="182"/>
        <v>1.3484578331688072E-12</v>
      </c>
      <c r="AE460" s="12">
        <f t="shared" si="182"/>
        <v>1.4034162966288741E-12</v>
      </c>
      <c r="AF460" s="13">
        <f t="shared" si="182"/>
        <v>1.2655956930425137E-12</v>
      </c>
      <c r="AG460" s="14">
        <f t="shared" si="182"/>
        <v>5.5929411948633189E-14</v>
      </c>
      <c r="AH460" s="12">
        <f t="shared" si="182"/>
        <v>9.5520527956894241E-14</v>
      </c>
      <c r="AI460" s="15">
        <f t="shared" si="182"/>
        <v>8.3447603818710426E-14</v>
      </c>
      <c r="AJ460" s="16">
        <f t="shared" si="182"/>
        <v>4.7749042051282113E-14</v>
      </c>
      <c r="AK460" s="12">
        <f t="shared" si="182"/>
        <v>6.8445109373829929E-14</v>
      </c>
      <c r="AL460" s="12">
        <f t="shared" si="182"/>
        <v>3.456308908612103E-14</v>
      </c>
    </row>
    <row r="461" spans="2:38" ht="22.05" customHeight="1" x14ac:dyDescent="0.3">
      <c r="B461" s="106"/>
      <c r="C461" s="10" t="s">
        <v>36</v>
      </c>
      <c r="D461" s="11" t="s">
        <v>150</v>
      </c>
      <c r="E461" s="12" t="s">
        <v>21</v>
      </c>
      <c r="F461" s="12">
        <f t="shared" si="173"/>
        <v>6.3162730761367334E-13</v>
      </c>
      <c r="G461" s="12">
        <f t="shared" ref="G461:AL461" si="183">G$450*G232/100</f>
        <v>5.8719693973104718E-13</v>
      </c>
      <c r="H461" s="12">
        <f t="shared" si="183"/>
        <v>4.6386688666646997E-13</v>
      </c>
      <c r="I461" s="12">
        <f t="shared" si="183"/>
        <v>1.6072164305261589E-12</v>
      </c>
      <c r="J461" s="12">
        <f t="shared" si="183"/>
        <v>1.5493305818784623E-12</v>
      </c>
      <c r="K461" s="12">
        <f t="shared" si="183"/>
        <v>1.2869272559069346E-12</v>
      </c>
      <c r="L461" s="12">
        <f t="shared" si="183"/>
        <v>4.7957882085599032E-12</v>
      </c>
      <c r="M461" s="12">
        <f t="shared" si="183"/>
        <v>4.7859853907186252E-12</v>
      </c>
      <c r="N461" s="13">
        <f t="shared" si="183"/>
        <v>4.0967293039712857E-12</v>
      </c>
      <c r="O461" s="14">
        <f t="shared" si="183"/>
        <v>1.0133560988549221E-12</v>
      </c>
      <c r="P461" s="12">
        <f t="shared" si="183"/>
        <v>9.3733097735863278E-13</v>
      </c>
      <c r="Q461" s="12">
        <f t="shared" si="183"/>
        <v>7.2784943555615752E-13</v>
      </c>
      <c r="R461" s="12">
        <f t="shared" si="183"/>
        <v>3.1904022722608297E-12</v>
      </c>
      <c r="S461" s="12">
        <f t="shared" si="183"/>
        <v>3.1304547960207138E-12</v>
      </c>
      <c r="T461" s="12">
        <f t="shared" si="183"/>
        <v>2.6669469714349791E-12</v>
      </c>
      <c r="U461" s="12">
        <f t="shared" si="183"/>
        <v>9.9082367395732296E-12</v>
      </c>
      <c r="V461" s="12">
        <f t="shared" si="183"/>
        <v>1.0150608730382809E-11</v>
      </c>
      <c r="W461" s="15">
        <f t="shared" si="183"/>
        <v>8.9740438516014659E-12</v>
      </c>
      <c r="X461" s="16">
        <f t="shared" si="183"/>
        <v>7.2648980133227631E-13</v>
      </c>
      <c r="Y461" s="12">
        <f t="shared" si="183"/>
        <v>6.1682135785493432E-13</v>
      </c>
      <c r="Z461" s="12">
        <f t="shared" si="183"/>
        <v>4.3022342600259159E-13</v>
      </c>
      <c r="AA461" s="12">
        <f t="shared" si="183"/>
        <v>4.1281225719327471E-12</v>
      </c>
      <c r="AB461" s="12">
        <f t="shared" si="183"/>
        <v>4.0526620951425816E-12</v>
      </c>
      <c r="AC461" s="12">
        <f t="shared" si="183"/>
        <v>3.4661030541622639E-12</v>
      </c>
      <c r="AD461" s="12">
        <f t="shared" si="183"/>
        <v>1.4979401159562435E-11</v>
      </c>
      <c r="AE461" s="12">
        <f t="shared" si="183"/>
        <v>1.5548028317055689E-11</v>
      </c>
      <c r="AF461" s="13">
        <f t="shared" si="183"/>
        <v>1.4076100378590051E-11</v>
      </c>
      <c r="AG461" s="14">
        <f t="shared" si="183"/>
        <v>6.786673757659777E-13</v>
      </c>
      <c r="AH461" s="12">
        <f t="shared" si="183"/>
        <v>1.1612469137437088E-12</v>
      </c>
      <c r="AI461" s="15">
        <f t="shared" si="183"/>
        <v>1.0395396006076964E-12</v>
      </c>
      <c r="AJ461" s="16">
        <f t="shared" si="183"/>
        <v>5.8680486146424523E-13</v>
      </c>
      <c r="AK461" s="12">
        <f t="shared" si="183"/>
        <v>8.5056490340531473E-13</v>
      </c>
      <c r="AL461" s="12">
        <f t="shared" si="183"/>
        <v>4.5514323493549824E-13</v>
      </c>
    </row>
    <row r="462" spans="2:38" ht="22.05" customHeight="1" x14ac:dyDescent="0.3">
      <c r="B462" s="106"/>
      <c r="C462" s="10" t="s">
        <v>37</v>
      </c>
      <c r="D462" s="11" t="s">
        <v>150</v>
      </c>
      <c r="E462" s="12" t="s">
        <v>21</v>
      </c>
      <c r="F462" s="12">
        <f t="shared" si="173"/>
        <v>1.0131580649047398E-12</v>
      </c>
      <c r="G462" s="12">
        <f t="shared" ref="G462:AL462" si="184">G$450*G233/100</f>
        <v>9.3860894949690695E-13</v>
      </c>
      <c r="H462" s="12">
        <f t="shared" si="184"/>
        <v>7.3239328624096361E-13</v>
      </c>
      <c r="I462" s="12">
        <f t="shared" si="184"/>
        <v>2.6508490818210045E-12</v>
      </c>
      <c r="J462" s="12">
        <f t="shared" si="184"/>
        <v>2.5562902698554301E-12</v>
      </c>
      <c r="K462" s="12">
        <f t="shared" si="184"/>
        <v>2.116109977563944E-12</v>
      </c>
      <c r="L462" s="12">
        <f t="shared" si="184"/>
        <v>8.1716319366871302E-12</v>
      </c>
      <c r="M462" s="12">
        <f t="shared" si="184"/>
        <v>8.1735874800411875E-12</v>
      </c>
      <c r="N462" s="13">
        <f t="shared" si="184"/>
        <v>6.9700004004125747E-12</v>
      </c>
      <c r="O462" s="14">
        <f t="shared" si="184"/>
        <v>1.608661582810639E-12</v>
      </c>
      <c r="P462" s="12">
        <f t="shared" si="184"/>
        <v>1.479380443862899E-12</v>
      </c>
      <c r="Q462" s="12">
        <f t="shared" si="184"/>
        <v>1.1274336882301471E-12</v>
      </c>
      <c r="R462" s="12">
        <f t="shared" si="184"/>
        <v>5.3814221383216673E-12</v>
      </c>
      <c r="S462" s="12">
        <f t="shared" si="184"/>
        <v>5.2818722961526223E-12</v>
      </c>
      <c r="T462" s="12">
        <f t="shared" si="184"/>
        <v>4.4714697596273762E-12</v>
      </c>
      <c r="U462" s="12">
        <f t="shared" si="184"/>
        <v>1.7598819058219149E-11</v>
      </c>
      <c r="V462" s="12">
        <f t="shared" si="184"/>
        <v>1.8103530001799315E-11</v>
      </c>
      <c r="W462" s="15">
        <f t="shared" si="184"/>
        <v>1.5959259146620912E-11</v>
      </c>
      <c r="X462" s="16">
        <f t="shared" si="184"/>
        <v>1.0804734334237936E-12</v>
      </c>
      <c r="Y462" s="12">
        <f t="shared" si="184"/>
        <v>9.0386726580799069E-13</v>
      </c>
      <c r="Z462" s="12">
        <f t="shared" si="184"/>
        <v>6.0970907984647898E-13</v>
      </c>
      <c r="AA462" s="12">
        <f t="shared" si="184"/>
        <v>6.9760309933690668E-12</v>
      </c>
      <c r="AB462" s="12">
        <f t="shared" si="184"/>
        <v>6.8447226830860248E-12</v>
      </c>
      <c r="AC462" s="12">
        <f t="shared" si="184"/>
        <v>5.8026118491201374E-12</v>
      </c>
      <c r="AD462" s="12">
        <f t="shared" si="184"/>
        <v>2.7347853204514732E-11</v>
      </c>
      <c r="AE462" s="12">
        <f t="shared" si="184"/>
        <v>2.8518719914142022E-11</v>
      </c>
      <c r="AF462" s="13">
        <f t="shared" si="184"/>
        <v>2.5728244788021671E-11</v>
      </c>
      <c r="AG462" s="14">
        <f t="shared" si="184"/>
        <v>1.090449472689779E-12</v>
      </c>
      <c r="AH462" s="12">
        <f t="shared" si="184"/>
        <v>1.855777486898303E-12</v>
      </c>
      <c r="AI462" s="15">
        <f t="shared" si="184"/>
        <v>1.5904259566071742E-12</v>
      </c>
      <c r="AJ462" s="16">
        <f t="shared" si="184"/>
        <v>9.3971050457005366E-13</v>
      </c>
      <c r="AK462" s="12">
        <f t="shared" si="184"/>
        <v>1.3367188362308185E-12</v>
      </c>
      <c r="AL462" s="12">
        <f t="shared" si="184"/>
        <v>6.5050058416419954E-13</v>
      </c>
    </row>
    <row r="463" spans="2:38" ht="22.05" customHeight="1" x14ac:dyDescent="0.3">
      <c r="B463" s="106"/>
      <c r="C463" s="10" t="s">
        <v>38</v>
      </c>
      <c r="D463" s="11" t="s">
        <v>150</v>
      </c>
      <c r="E463" s="12" t="s">
        <v>21</v>
      </c>
      <c r="F463" s="12">
        <f t="shared" si="173"/>
        <v>1.3460975023908941E-10</v>
      </c>
      <c r="G463" s="12">
        <f t="shared" ref="G463:AL463" si="185">G$450*G234/100</f>
        <v>1.2497297020764684E-10</v>
      </c>
      <c r="H463" s="12">
        <f t="shared" si="185"/>
        <v>9.7998597495731586E-11</v>
      </c>
      <c r="I463" s="12">
        <f t="shared" si="185"/>
        <v>3.7095719099155419E-10</v>
      </c>
      <c r="J463" s="12">
        <f t="shared" si="185"/>
        <v>3.5631573327876271E-10</v>
      </c>
      <c r="K463" s="12">
        <f t="shared" si="185"/>
        <v>2.9114446752062744E-10</v>
      </c>
      <c r="L463" s="12">
        <f t="shared" si="185"/>
        <v>1.2258721225307559E-9</v>
      </c>
      <c r="M463" s="12">
        <f t="shared" si="185"/>
        <v>1.2204447136689249E-9</v>
      </c>
      <c r="N463" s="13">
        <f t="shared" si="185"/>
        <v>1.0287197763846851E-9</v>
      </c>
      <c r="O463" s="14">
        <f t="shared" si="185"/>
        <v>2.1489265476555702E-10</v>
      </c>
      <c r="P463" s="12">
        <f t="shared" si="185"/>
        <v>1.9926426966236366E-10</v>
      </c>
      <c r="Q463" s="12">
        <f t="shared" si="185"/>
        <v>1.5483125008511782E-10</v>
      </c>
      <c r="R463" s="12">
        <f t="shared" si="185"/>
        <v>7.2060804360008991E-10</v>
      </c>
      <c r="S463" s="12">
        <f t="shared" si="185"/>
        <v>7.0731553110454455E-10</v>
      </c>
      <c r="T463" s="12">
        <f t="shared" si="185"/>
        <v>5.9824686219798944E-10</v>
      </c>
      <c r="U463" s="12">
        <f t="shared" si="185"/>
        <v>2.4251554525114698E-9</v>
      </c>
      <c r="V463" s="12">
        <f t="shared" si="185"/>
        <v>2.4840480378161016E-9</v>
      </c>
      <c r="W463" s="15">
        <f t="shared" si="185"/>
        <v>2.1755307178885956E-9</v>
      </c>
      <c r="X463" s="16">
        <f t="shared" si="185"/>
        <v>1.5347429765052426E-10</v>
      </c>
      <c r="Y463" s="12">
        <f t="shared" si="185"/>
        <v>1.3098676188707972E-10</v>
      </c>
      <c r="Z463" s="12">
        <f t="shared" si="185"/>
        <v>9.2156005910967387E-11</v>
      </c>
      <c r="AA463" s="12">
        <f t="shared" si="185"/>
        <v>9.2433306570346154E-10</v>
      </c>
      <c r="AB463" s="12">
        <f t="shared" si="185"/>
        <v>9.1001374453943832E-10</v>
      </c>
      <c r="AC463" s="12">
        <f t="shared" si="185"/>
        <v>7.7722481389409568E-10</v>
      </c>
      <c r="AD463" s="12">
        <f t="shared" si="185"/>
        <v>3.5874418291023525E-9</v>
      </c>
      <c r="AE463" s="12">
        <f t="shared" si="185"/>
        <v>3.7326066877943716E-9</v>
      </c>
      <c r="AF463" s="13">
        <f t="shared" si="185"/>
        <v>3.367429395882843E-9</v>
      </c>
      <c r="AG463" s="14">
        <f t="shared" si="185"/>
        <v>1.4412512675171159E-10</v>
      </c>
      <c r="AH463" s="12">
        <f t="shared" si="185"/>
        <v>2.453056233952144E-10</v>
      </c>
      <c r="AI463" s="15">
        <f t="shared" si="185"/>
        <v>2.1858600916012067E-10</v>
      </c>
      <c r="AJ463" s="16">
        <f t="shared" si="185"/>
        <v>1.2545586777712967E-10</v>
      </c>
      <c r="AK463" s="12">
        <f t="shared" si="185"/>
        <v>1.8101680861005535E-10</v>
      </c>
      <c r="AL463" s="12">
        <f t="shared" si="185"/>
        <v>9.6786962462494685E-11</v>
      </c>
    </row>
    <row r="464" spans="2:38" ht="22.05" customHeight="1" x14ac:dyDescent="0.3">
      <c r="B464" s="106"/>
      <c r="C464" s="10" t="s">
        <v>39</v>
      </c>
      <c r="D464" s="11" t="s">
        <v>150</v>
      </c>
      <c r="E464" s="12" t="s">
        <v>21</v>
      </c>
      <c r="F464" s="12">
        <f t="shared" si="173"/>
        <v>1.05933462077127E-9</v>
      </c>
      <c r="G464" s="12">
        <f t="shared" ref="G464:AL464" si="186">G$450*G235/100</f>
        <v>9.8806491935275639E-10</v>
      </c>
      <c r="H464" s="12">
        <f t="shared" si="186"/>
        <v>7.8220581948434359E-10</v>
      </c>
      <c r="I464" s="12">
        <f t="shared" si="186"/>
        <v>2.6554881456879101E-9</v>
      </c>
      <c r="J464" s="12">
        <f t="shared" si="186"/>
        <v>2.5713959039623949E-9</v>
      </c>
      <c r="K464" s="12">
        <f t="shared" si="186"/>
        <v>2.1550075615784532E-9</v>
      </c>
      <c r="L464" s="12">
        <f t="shared" si="186"/>
        <v>7.7071191895770122E-9</v>
      </c>
      <c r="M464" s="12">
        <f t="shared" si="186"/>
        <v>7.7185899701845754E-9</v>
      </c>
      <c r="N464" s="13">
        <f t="shared" si="186"/>
        <v>6.6564978951594624E-9</v>
      </c>
      <c r="O464" s="14">
        <f t="shared" si="186"/>
        <v>1.6814140588718005E-9</v>
      </c>
      <c r="P464" s="12">
        <f t="shared" si="186"/>
        <v>1.5571638694967643E-9</v>
      </c>
      <c r="Q464" s="12">
        <f t="shared" si="186"/>
        <v>1.2044162986887921E-9</v>
      </c>
      <c r="R464" s="12">
        <f t="shared" si="186"/>
        <v>5.3416501411620418E-9</v>
      </c>
      <c r="S464" s="12">
        <f t="shared" si="186"/>
        <v>5.2570726582227596E-9</v>
      </c>
      <c r="T464" s="12">
        <f t="shared" si="186"/>
        <v>4.4978260424551549E-9</v>
      </c>
      <c r="U464" s="12">
        <f t="shared" si="186"/>
        <v>1.637045891059877E-8</v>
      </c>
      <c r="V464" s="12">
        <f t="shared" si="186"/>
        <v>1.6827055163038688E-8</v>
      </c>
      <c r="W464" s="15">
        <f t="shared" si="186"/>
        <v>1.4959861762270567E-8</v>
      </c>
      <c r="X464" s="16">
        <f t="shared" si="186"/>
        <v>1.1443200145298458E-9</v>
      </c>
      <c r="Y464" s="12">
        <f t="shared" si="186"/>
        <v>9.6758756435189342E-10</v>
      </c>
      <c r="Z464" s="12">
        <f t="shared" si="186"/>
        <v>6.6565817411766649E-10</v>
      </c>
      <c r="AA464" s="12">
        <f t="shared" si="186"/>
        <v>6.8861750828284534E-9</v>
      </c>
      <c r="AB464" s="12">
        <f t="shared" si="186"/>
        <v>6.771100462102408E-9</v>
      </c>
      <c r="AC464" s="12">
        <f t="shared" si="186"/>
        <v>5.7940916752745854E-9</v>
      </c>
      <c r="AD464" s="12">
        <f t="shared" si="186"/>
        <v>2.5016769802753053E-8</v>
      </c>
      <c r="AE464" s="12">
        <f t="shared" si="186"/>
        <v>2.6017840898614286E-8</v>
      </c>
      <c r="AF464" s="13">
        <f t="shared" si="186"/>
        <v>2.3614134573830982E-8</v>
      </c>
      <c r="AG464" s="14">
        <f t="shared" si="186"/>
        <v>1.1261285320649302E-9</v>
      </c>
      <c r="AH464" s="12">
        <f t="shared" si="186"/>
        <v>1.9121399355530792E-9</v>
      </c>
      <c r="AI464" s="15">
        <f t="shared" si="186"/>
        <v>1.6480693426451979E-9</v>
      </c>
      <c r="AJ464" s="16">
        <f t="shared" si="186"/>
        <v>9.9397219055008179E-10</v>
      </c>
      <c r="AK464" s="12">
        <f t="shared" si="186"/>
        <v>1.4182563237024184E-9</v>
      </c>
      <c r="AL464" s="12">
        <f t="shared" si="186"/>
        <v>7.0615005289220786E-10</v>
      </c>
    </row>
    <row r="465" spans="2:38" ht="22.05" customHeight="1" x14ac:dyDescent="0.3">
      <c r="B465" s="106"/>
      <c r="C465" s="10" t="s">
        <v>40</v>
      </c>
      <c r="D465" s="11" t="s">
        <v>150</v>
      </c>
      <c r="E465" s="12" t="s">
        <v>21</v>
      </c>
      <c r="F465" s="12">
        <f t="shared" si="173"/>
        <v>8.1010534347942162E-11</v>
      </c>
      <c r="G465" s="12">
        <f t="shared" ref="G465:AL465" si="187">G$450*G236/100</f>
        <v>7.5125675184549094E-11</v>
      </c>
      <c r="H465" s="12">
        <f t="shared" si="187"/>
        <v>5.8541399792689144E-11</v>
      </c>
      <c r="I465" s="12">
        <f t="shared" si="187"/>
        <v>2.4396021396147529E-10</v>
      </c>
      <c r="J465" s="12">
        <f t="shared" si="187"/>
        <v>2.3325635345480384E-10</v>
      </c>
      <c r="K465" s="12">
        <f t="shared" si="187"/>
        <v>1.8697021087941193E-10</v>
      </c>
      <c r="L465" s="12">
        <f t="shared" si="187"/>
        <v>9.0130658739009738E-10</v>
      </c>
      <c r="M465" s="12">
        <f t="shared" si="187"/>
        <v>8.9421129764508748E-10</v>
      </c>
      <c r="N465" s="13">
        <f t="shared" si="187"/>
        <v>7.4109960691127572E-10</v>
      </c>
      <c r="O465" s="14">
        <f t="shared" si="187"/>
        <v>1.2846944663787164E-10</v>
      </c>
      <c r="P465" s="12">
        <f t="shared" si="187"/>
        <v>1.1957965435520204E-10</v>
      </c>
      <c r="Q465" s="12">
        <f t="shared" si="187"/>
        <v>9.3387887641991277E-11</v>
      </c>
      <c r="R465" s="12">
        <f t="shared" si="187"/>
        <v>4.5633339911480974E-10</v>
      </c>
      <c r="S465" s="12">
        <f t="shared" si="187"/>
        <v>4.4779624152600218E-10</v>
      </c>
      <c r="T465" s="12">
        <f t="shared" si="187"/>
        <v>3.7587686894938137E-10</v>
      </c>
      <c r="U465" s="12">
        <f t="shared" si="187"/>
        <v>1.6603729738652098E-9</v>
      </c>
      <c r="V465" s="12">
        <f t="shared" si="187"/>
        <v>1.6972195857577396E-9</v>
      </c>
      <c r="W465" s="15">
        <f t="shared" si="187"/>
        <v>1.4707212536995389E-9</v>
      </c>
      <c r="X465" s="16">
        <f t="shared" si="187"/>
        <v>9.2990686420349447E-11</v>
      </c>
      <c r="Y465" s="12">
        <f t="shared" si="187"/>
        <v>8.0133855385511746E-11</v>
      </c>
      <c r="Z465" s="12">
        <f t="shared" si="187"/>
        <v>5.7470754131761876E-11</v>
      </c>
      <c r="AA465" s="12">
        <f t="shared" si="187"/>
        <v>5.7676427044293638E-10</v>
      </c>
      <c r="AB465" s="12">
        <f t="shared" si="187"/>
        <v>5.6941953143774068E-10</v>
      </c>
      <c r="AC465" s="12">
        <f t="shared" si="187"/>
        <v>4.8640672710408513E-10</v>
      </c>
      <c r="AD465" s="12">
        <f t="shared" si="187"/>
        <v>2.3618583099234387E-9</v>
      </c>
      <c r="AE465" s="12">
        <f t="shared" si="187"/>
        <v>2.4591284187282739E-9</v>
      </c>
      <c r="AF465" s="13">
        <f t="shared" si="187"/>
        <v>2.2106925839665307E-9</v>
      </c>
      <c r="AG465" s="14">
        <f t="shared" si="187"/>
        <v>8.6606522962982868E-11</v>
      </c>
      <c r="AH465" s="12">
        <f t="shared" si="187"/>
        <v>1.4622433121317862E-10</v>
      </c>
      <c r="AI465" s="15">
        <f t="shared" si="187"/>
        <v>1.3108852987537754E-10</v>
      </c>
      <c r="AJ465" s="16">
        <f t="shared" si="187"/>
        <v>7.5589784276318493E-11</v>
      </c>
      <c r="AK465" s="12">
        <f t="shared" si="187"/>
        <v>1.0860725575577599E-10</v>
      </c>
      <c r="AL465" s="12">
        <f t="shared" si="187"/>
        <v>5.9602711499439635E-11</v>
      </c>
    </row>
    <row r="466" spans="2:38" ht="22.05" customHeight="1" x14ac:dyDescent="0.3">
      <c r="B466" s="106"/>
      <c r="C466" s="10" t="s">
        <v>41</v>
      </c>
      <c r="D466" s="11" t="s">
        <v>150</v>
      </c>
      <c r="E466" s="12" t="s">
        <v>21</v>
      </c>
      <c r="F466" s="12">
        <f t="shared" si="173"/>
        <v>1.4286524068071534E-9</v>
      </c>
      <c r="G466" s="12">
        <f t="shared" ref="G466:AL466" si="188">G$450*G237/100</f>
        <v>1.3260195722987011E-9</v>
      </c>
      <c r="H466" s="12">
        <f t="shared" si="188"/>
        <v>1.0346360147981745E-9</v>
      </c>
      <c r="I466" s="12">
        <f t="shared" si="188"/>
        <v>4.1790151055902152E-9</v>
      </c>
      <c r="J466" s="12">
        <f t="shared" si="188"/>
        <v>4.0059186797453984E-9</v>
      </c>
      <c r="K466" s="12">
        <f t="shared" si="188"/>
        <v>3.2366499504345494E-9</v>
      </c>
      <c r="L466" s="12">
        <f t="shared" si="188"/>
        <v>1.4865104230649076E-8</v>
      </c>
      <c r="M466" s="12">
        <f t="shared" si="188"/>
        <v>1.4778599030887752E-8</v>
      </c>
      <c r="N466" s="13">
        <f t="shared" si="188"/>
        <v>1.2326018990059911E-8</v>
      </c>
      <c r="O466" s="14">
        <f t="shared" si="188"/>
        <v>2.2620809733705622E-9</v>
      </c>
      <c r="P466" s="12">
        <f t="shared" si="188"/>
        <v>2.102614419334737E-9</v>
      </c>
      <c r="Q466" s="12">
        <f t="shared" si="188"/>
        <v>1.6345163182550881E-9</v>
      </c>
      <c r="R466" s="12">
        <f t="shared" si="188"/>
        <v>7.9658294321103724E-9</v>
      </c>
      <c r="S466" s="12">
        <f t="shared" si="188"/>
        <v>7.8239946529299269E-9</v>
      </c>
      <c r="T466" s="12">
        <f t="shared" si="188"/>
        <v>6.5856894614032808E-9</v>
      </c>
      <c r="U466" s="12">
        <f t="shared" si="188"/>
        <v>2.8398508584412033E-8</v>
      </c>
      <c r="V466" s="12">
        <f t="shared" si="188"/>
        <v>2.9088290678649003E-8</v>
      </c>
      <c r="W466" s="15">
        <f t="shared" si="188"/>
        <v>2.531091822889025E-8</v>
      </c>
      <c r="X466" s="16">
        <f t="shared" si="188"/>
        <v>1.5949493226956861E-9</v>
      </c>
      <c r="Y466" s="12">
        <f t="shared" si="188"/>
        <v>1.3666200164444523E-9</v>
      </c>
      <c r="Z466" s="12">
        <f t="shared" si="188"/>
        <v>9.6685630064897217E-10</v>
      </c>
      <c r="AA466" s="12">
        <f t="shared" si="188"/>
        <v>1.0104508359442528E-8</v>
      </c>
      <c r="AB466" s="12">
        <f t="shared" si="188"/>
        <v>9.9700991106205899E-9</v>
      </c>
      <c r="AC466" s="12">
        <f t="shared" si="188"/>
        <v>8.5070198427668352E-9</v>
      </c>
      <c r="AD466" s="12">
        <f t="shared" si="188"/>
        <v>4.113477259625861E-8</v>
      </c>
      <c r="AE466" s="12">
        <f t="shared" si="188"/>
        <v>4.2863094775078215E-8</v>
      </c>
      <c r="AF466" s="13">
        <f t="shared" si="188"/>
        <v>3.8567706079858985E-8</v>
      </c>
      <c r="AG466" s="14">
        <f t="shared" si="188"/>
        <v>1.5217178762904484E-9</v>
      </c>
      <c r="AH466" s="12">
        <f t="shared" si="188"/>
        <v>2.5696750501325725E-9</v>
      </c>
      <c r="AI466" s="15">
        <f t="shared" si="188"/>
        <v>2.2633153260933629E-9</v>
      </c>
      <c r="AJ466" s="16">
        <f t="shared" si="188"/>
        <v>1.3377423355039603E-9</v>
      </c>
      <c r="AK466" s="12">
        <f t="shared" si="188"/>
        <v>1.9134127974337544E-9</v>
      </c>
      <c r="AL466" s="12">
        <f t="shared" si="188"/>
        <v>1.0098296757331092E-9</v>
      </c>
    </row>
    <row r="467" spans="2:38" ht="22.05" customHeight="1" x14ac:dyDescent="0.3">
      <c r="B467" s="106"/>
      <c r="C467" s="10" t="s">
        <v>42</v>
      </c>
      <c r="D467" s="11" t="s">
        <v>150</v>
      </c>
      <c r="E467" s="12" t="s">
        <v>21</v>
      </c>
      <c r="F467" s="12">
        <f t="shared" si="173"/>
        <v>4.536384071889856E-9</v>
      </c>
      <c r="G467" s="12">
        <f t="shared" ref="G467:AL467" si="189">G$450*G238/100</f>
        <v>4.2276296916580193E-9</v>
      </c>
      <c r="H467" s="12">
        <f t="shared" si="189"/>
        <v>3.3375615202855063E-9</v>
      </c>
      <c r="I467" s="12">
        <f t="shared" si="189"/>
        <v>1.1773698223688686E-8</v>
      </c>
      <c r="J467" s="12">
        <f t="shared" si="189"/>
        <v>1.1375051541228286E-8</v>
      </c>
      <c r="K467" s="12">
        <f t="shared" si="189"/>
        <v>9.4554922651625613E-9</v>
      </c>
      <c r="L467" s="12">
        <f t="shared" si="189"/>
        <v>3.5744160912590045E-8</v>
      </c>
      <c r="M467" s="12">
        <f t="shared" si="189"/>
        <v>3.5733582032051753E-8</v>
      </c>
      <c r="N467" s="13">
        <f t="shared" si="189"/>
        <v>3.0588118432959144E-8</v>
      </c>
      <c r="O467" s="14">
        <f t="shared" si="189"/>
        <v>7.1777603771405217E-9</v>
      </c>
      <c r="P467" s="12">
        <f t="shared" si="189"/>
        <v>6.654851911874357E-9</v>
      </c>
      <c r="Q467" s="12">
        <f t="shared" si="189"/>
        <v>5.1568291343898325E-9</v>
      </c>
      <c r="R467" s="12">
        <f t="shared" si="189"/>
        <v>2.3295431160097247E-8</v>
      </c>
      <c r="S467" s="12">
        <f t="shared" si="189"/>
        <v>2.2913500917820452E-8</v>
      </c>
      <c r="T467" s="12">
        <f t="shared" si="189"/>
        <v>1.9534074594261185E-8</v>
      </c>
      <c r="U467" s="12">
        <f t="shared" si="189"/>
        <v>7.3690046886154105E-8</v>
      </c>
      <c r="V467" s="12">
        <f t="shared" si="189"/>
        <v>7.565379506896363E-8</v>
      </c>
      <c r="W467" s="15">
        <f t="shared" si="189"/>
        <v>6.6925082428547682E-8</v>
      </c>
      <c r="X467" s="16">
        <f t="shared" si="189"/>
        <v>4.9192794710417938E-9</v>
      </c>
      <c r="Y467" s="12">
        <f t="shared" si="189"/>
        <v>4.1746757594494278E-9</v>
      </c>
      <c r="Z467" s="12">
        <f t="shared" si="189"/>
        <v>2.8939162384660002E-9</v>
      </c>
      <c r="AA467" s="12">
        <f t="shared" si="189"/>
        <v>2.9806479234899851E-8</v>
      </c>
      <c r="AB467" s="12">
        <f t="shared" si="189"/>
        <v>2.9323993210509326E-8</v>
      </c>
      <c r="AC467" s="12">
        <f t="shared" si="189"/>
        <v>2.5077370701416604E-8</v>
      </c>
      <c r="AD467" s="12">
        <f t="shared" si="189"/>
        <v>1.1058352262973065E-7</v>
      </c>
      <c r="AE467" s="12">
        <f t="shared" si="189"/>
        <v>1.1497573541318757E-7</v>
      </c>
      <c r="AF467" s="13">
        <f t="shared" si="189"/>
        <v>1.0411198722296552E-7</v>
      </c>
      <c r="AG467" s="14">
        <f t="shared" si="189"/>
        <v>4.8212155054541078E-9</v>
      </c>
      <c r="AH467" s="12">
        <f t="shared" si="189"/>
        <v>8.155527352551443E-9</v>
      </c>
      <c r="AI467" s="15">
        <f t="shared" si="189"/>
        <v>7.052314507672528E-9</v>
      </c>
      <c r="AJ467" s="16">
        <f t="shared" si="189"/>
        <v>4.2569349564547811E-9</v>
      </c>
      <c r="AK467" s="12">
        <f t="shared" si="189"/>
        <v>6.061852422246518E-9</v>
      </c>
      <c r="AL467" s="12">
        <f t="shared" si="189"/>
        <v>3.0580494471954173E-9</v>
      </c>
    </row>
    <row r="468" spans="2:38" ht="22.05" customHeight="1" x14ac:dyDescent="0.3">
      <c r="B468" s="106"/>
      <c r="C468" s="10" t="s">
        <v>43</v>
      </c>
      <c r="D468" s="11" t="s">
        <v>150</v>
      </c>
      <c r="E468" s="12" t="s">
        <v>21</v>
      </c>
      <c r="F468" s="12">
        <f t="shared" si="173"/>
        <v>1.660363976575577E-10</v>
      </c>
      <c r="G468" s="12">
        <f t="shared" ref="G468:AL468" si="190">G$450*G239/100</f>
        <v>1.5497812344185106E-10</v>
      </c>
      <c r="H468" s="12">
        <f t="shared" si="190"/>
        <v>1.2205175353128196E-10</v>
      </c>
      <c r="I468" s="12">
        <f t="shared" si="190"/>
        <v>4.3948084165493357E-10</v>
      </c>
      <c r="J468" s="12">
        <f t="shared" si="190"/>
        <v>4.2556361861616982E-10</v>
      </c>
      <c r="K468" s="12">
        <f t="shared" si="190"/>
        <v>3.53975876247956E-10</v>
      </c>
      <c r="L468" s="12">
        <f t="shared" si="190"/>
        <v>1.3617813824643877E-9</v>
      </c>
      <c r="M468" s="12">
        <f t="shared" si="190"/>
        <v>1.3644547381730252E-9</v>
      </c>
      <c r="N468" s="13">
        <f t="shared" si="190"/>
        <v>1.1675576599702806E-9</v>
      </c>
      <c r="O468" s="14">
        <f t="shared" si="190"/>
        <v>2.6116914434282615E-10</v>
      </c>
      <c r="P468" s="12">
        <f t="shared" si="190"/>
        <v>2.4243052432945257E-10</v>
      </c>
      <c r="Q468" s="12">
        <f t="shared" si="190"/>
        <v>1.8693125462055949E-10</v>
      </c>
      <c r="R468" s="12">
        <f t="shared" si="190"/>
        <v>8.7978585835568011E-10</v>
      </c>
      <c r="S468" s="12">
        <f t="shared" si="190"/>
        <v>8.6781685065450473E-10</v>
      </c>
      <c r="T468" s="12">
        <f t="shared" si="190"/>
        <v>7.4005165117845263E-10</v>
      </c>
      <c r="U468" s="12">
        <f t="shared" si="190"/>
        <v>2.858828594899882E-9</v>
      </c>
      <c r="V468" s="12">
        <f t="shared" si="190"/>
        <v>2.9455074965154633E-9</v>
      </c>
      <c r="W468" s="15">
        <f t="shared" si="190"/>
        <v>2.6082303005574154E-9</v>
      </c>
      <c r="X468" s="16">
        <f t="shared" si="190"/>
        <v>1.7121692835412909E-10</v>
      </c>
      <c r="Y468" s="12">
        <f t="shared" si="190"/>
        <v>1.4484711351117007E-10</v>
      </c>
      <c r="Z468" s="12">
        <f t="shared" si="190"/>
        <v>9.9250412265013028E-11</v>
      </c>
      <c r="AA468" s="12">
        <f t="shared" si="190"/>
        <v>1.1267398259175089E-9</v>
      </c>
      <c r="AB468" s="12">
        <f t="shared" si="190"/>
        <v>1.1116452904255405E-9</v>
      </c>
      <c r="AC468" s="12">
        <f t="shared" si="190"/>
        <v>9.5019800772502947E-10</v>
      </c>
      <c r="AD468" s="12">
        <f t="shared" si="190"/>
        <v>4.3430901369801459E-9</v>
      </c>
      <c r="AE468" s="12">
        <f t="shared" si="190"/>
        <v>4.5336841225036194E-9</v>
      </c>
      <c r="AF468" s="13">
        <f t="shared" si="190"/>
        <v>4.1102597457220479E-9</v>
      </c>
      <c r="AG468" s="14">
        <f t="shared" si="190"/>
        <v>1.7491244196399101E-10</v>
      </c>
      <c r="AH468" s="12">
        <f t="shared" si="190"/>
        <v>2.9485733267115237E-10</v>
      </c>
      <c r="AI468" s="15">
        <f t="shared" si="190"/>
        <v>2.4715126955811246E-10</v>
      </c>
      <c r="AJ468" s="16">
        <f t="shared" si="190"/>
        <v>1.5710596379270909E-10</v>
      </c>
      <c r="AK468" s="12">
        <f t="shared" si="190"/>
        <v>2.2144751551135312E-10</v>
      </c>
      <c r="AL468" s="12">
        <f t="shared" si="190"/>
        <v>1.0493490694245845E-10</v>
      </c>
    </row>
    <row r="469" spans="2:38" ht="22.05" customHeight="1" x14ac:dyDescent="0.3">
      <c r="B469" s="106"/>
      <c r="C469" s="10" t="s">
        <v>44</v>
      </c>
      <c r="D469" s="11" t="s">
        <v>150</v>
      </c>
      <c r="E469" s="12" t="s">
        <v>21</v>
      </c>
      <c r="F469" s="12">
        <f t="shared" si="173"/>
        <v>2.9387742864693885E-7</v>
      </c>
      <c r="G469" s="12">
        <f t="shared" ref="G469:AL469" si="191">G$450*G240/100</f>
        <v>2.7443879474657344E-7</v>
      </c>
      <c r="H469" s="12">
        <f t="shared" si="191"/>
        <v>2.1620709199415181E-7</v>
      </c>
      <c r="I469" s="12">
        <f t="shared" si="191"/>
        <v>7.7897043162858248E-7</v>
      </c>
      <c r="J469" s="12">
        <f t="shared" si="191"/>
        <v>7.5452906233278602E-7</v>
      </c>
      <c r="K469" s="12">
        <f t="shared" si="191"/>
        <v>6.277916543881457E-7</v>
      </c>
      <c r="L469" s="12">
        <f t="shared" si="191"/>
        <v>2.4149799696941387E-6</v>
      </c>
      <c r="M469" s="12">
        <f t="shared" si="191"/>
        <v>2.4199748637816497E-6</v>
      </c>
      <c r="N469" s="13">
        <f t="shared" si="191"/>
        <v>2.0710730688134888E-6</v>
      </c>
      <c r="O469" s="14">
        <f t="shared" si="191"/>
        <v>4.6039283767132573E-7</v>
      </c>
      <c r="P469" s="12">
        <f t="shared" si="191"/>
        <v>4.2753962389589397E-7</v>
      </c>
      <c r="Q469" s="12">
        <f t="shared" si="191"/>
        <v>3.297220665913553E-7</v>
      </c>
      <c r="R469" s="12">
        <f t="shared" si="191"/>
        <v>1.5531420695200613E-6</v>
      </c>
      <c r="S469" s="12">
        <f t="shared" si="191"/>
        <v>1.5322208353788149E-6</v>
      </c>
      <c r="T469" s="12">
        <f t="shared" si="191"/>
        <v>1.3068429018754304E-6</v>
      </c>
      <c r="U469" s="12">
        <f t="shared" si="191"/>
        <v>5.0438459452938891E-6</v>
      </c>
      <c r="V469" s="12">
        <f t="shared" si="191"/>
        <v>5.1960413090678225E-6</v>
      </c>
      <c r="W469" s="15">
        <f t="shared" si="191"/>
        <v>4.6009082858996283E-6</v>
      </c>
      <c r="X469" s="16">
        <f t="shared" si="191"/>
        <v>2.9979924789095901E-7</v>
      </c>
      <c r="Y469" s="12">
        <f t="shared" si="191"/>
        <v>2.5369214189646788E-7</v>
      </c>
      <c r="Z469" s="12">
        <f t="shared" si="191"/>
        <v>1.7382056973150425E-7</v>
      </c>
      <c r="AA469" s="12">
        <f t="shared" si="191"/>
        <v>1.9792763028700511E-6</v>
      </c>
      <c r="AB469" s="12">
        <f t="shared" si="191"/>
        <v>1.9525968452351478E-6</v>
      </c>
      <c r="AC469" s="12">
        <f t="shared" si="191"/>
        <v>1.6688297078888113E-6</v>
      </c>
      <c r="AD469" s="12">
        <f t="shared" si="191"/>
        <v>7.6134637727456172E-6</v>
      </c>
      <c r="AE469" s="12">
        <f t="shared" si="191"/>
        <v>7.9433244410773077E-6</v>
      </c>
      <c r="AF469" s="13">
        <f t="shared" si="191"/>
        <v>7.1986531320575026E-6</v>
      </c>
      <c r="AG469" s="14">
        <f t="shared" si="191"/>
        <v>3.0903130298188495E-7</v>
      </c>
      <c r="AH469" s="12">
        <f t="shared" si="191"/>
        <v>5.1905443069336784E-7</v>
      </c>
      <c r="AI469" s="15">
        <f t="shared" si="191"/>
        <v>4.3252971703370921E-7</v>
      </c>
      <c r="AJ469" s="16">
        <f t="shared" si="191"/>
        <v>2.7851386344932446E-7</v>
      </c>
      <c r="AK469" s="12">
        <f t="shared" si="191"/>
        <v>3.9078593362518997E-7</v>
      </c>
      <c r="AL469" s="12">
        <f t="shared" si="191"/>
        <v>1.8373639715598623E-7</v>
      </c>
    </row>
    <row r="470" spans="2:38" ht="22.05" customHeight="1" x14ac:dyDescent="0.3">
      <c r="B470" s="106"/>
      <c r="C470" s="10" t="s">
        <v>45</v>
      </c>
      <c r="D470" s="11" t="s">
        <v>150</v>
      </c>
      <c r="E470" s="12" t="s">
        <v>21</v>
      </c>
      <c r="F470" s="12">
        <f t="shared" si="173"/>
        <v>7.5369009709728388E-8</v>
      </c>
      <c r="G470" s="12">
        <f t="shared" ref="G470:AL470" si="192">G$450*G241/100</f>
        <v>7.0155729450639997E-8</v>
      </c>
      <c r="H470" s="12">
        <f t="shared" si="192"/>
        <v>5.4728189313941912E-8</v>
      </c>
      <c r="I470" s="12">
        <f t="shared" si="192"/>
        <v>2.223794357451905E-7</v>
      </c>
      <c r="J470" s="12">
        <f t="shared" si="192"/>
        <v>2.1389398621182105E-7</v>
      </c>
      <c r="K470" s="12">
        <f t="shared" si="192"/>
        <v>1.7351674886383558E-7</v>
      </c>
      <c r="L470" s="12">
        <f t="shared" si="192"/>
        <v>7.9295406279959337E-7</v>
      </c>
      <c r="M470" s="12">
        <f t="shared" si="192"/>
        <v>7.9046267244037E-7</v>
      </c>
      <c r="N470" s="13">
        <f t="shared" si="192"/>
        <v>6.6107734989117332E-7</v>
      </c>
      <c r="O470" s="14">
        <f t="shared" si="192"/>
        <v>1.1753425145035991E-7</v>
      </c>
      <c r="P470" s="12">
        <f t="shared" si="192"/>
        <v>1.0944102797501197E-7</v>
      </c>
      <c r="Q470" s="12">
        <f t="shared" si="192"/>
        <v>8.4722446493258545E-8</v>
      </c>
      <c r="R470" s="12">
        <f t="shared" si="192"/>
        <v>4.253108531306225E-7</v>
      </c>
      <c r="S470" s="12">
        <f t="shared" si="192"/>
        <v>4.1893461208511125E-7</v>
      </c>
      <c r="T470" s="12">
        <f t="shared" si="192"/>
        <v>3.5330113377238356E-7</v>
      </c>
      <c r="U470" s="12">
        <f t="shared" si="192"/>
        <v>1.5298861604082315E-6</v>
      </c>
      <c r="V470" s="12">
        <f t="shared" si="192"/>
        <v>1.5715582594271024E-6</v>
      </c>
      <c r="W470" s="15">
        <f t="shared" si="192"/>
        <v>1.3708333431766432E-6</v>
      </c>
      <c r="X470" s="16">
        <f t="shared" si="192"/>
        <v>7.8258619964974616E-8</v>
      </c>
      <c r="Y470" s="12">
        <f t="shared" si="192"/>
        <v>6.6854094819722733E-8</v>
      </c>
      <c r="Z470" s="12">
        <f t="shared" si="192"/>
        <v>4.672795703571025E-8</v>
      </c>
      <c r="AA470" s="12">
        <f t="shared" si="192"/>
        <v>5.3384470496215884E-7</v>
      </c>
      <c r="AB470" s="12">
        <f t="shared" si="192"/>
        <v>5.2775289313308863E-7</v>
      </c>
      <c r="AC470" s="12">
        <f t="shared" si="192"/>
        <v>4.5011196331032082E-7</v>
      </c>
      <c r="AD470" s="12">
        <f t="shared" si="192"/>
        <v>2.212036720550075E-6</v>
      </c>
      <c r="AE470" s="12">
        <f t="shared" si="192"/>
        <v>2.3092815032872437E-6</v>
      </c>
      <c r="AF470" s="13">
        <f t="shared" si="192"/>
        <v>2.0794816318971012E-6</v>
      </c>
      <c r="AG470" s="14">
        <f t="shared" si="192"/>
        <v>7.9314730691255931E-8</v>
      </c>
      <c r="AH470" s="12">
        <f t="shared" si="192"/>
        <v>1.3234857829280065E-7</v>
      </c>
      <c r="AI470" s="15">
        <f t="shared" si="192"/>
        <v>1.1168127403538944E-7</v>
      </c>
      <c r="AJ470" s="16">
        <f t="shared" si="192"/>
        <v>7.136216014692861E-8</v>
      </c>
      <c r="AK470" s="12">
        <f t="shared" si="192"/>
        <v>9.9995552577976433E-8</v>
      </c>
      <c r="AL470" s="12">
        <f t="shared" si="192"/>
        <v>4.885731895220985E-8</v>
      </c>
    </row>
    <row r="471" spans="2:38" ht="22.05" customHeight="1" x14ac:dyDescent="0.3">
      <c r="B471" s="106"/>
      <c r="C471" s="10" t="s">
        <v>46</v>
      </c>
      <c r="D471" s="11" t="s">
        <v>150</v>
      </c>
      <c r="E471" s="12" t="s">
        <v>21</v>
      </c>
      <c r="F471" s="12">
        <f t="shared" si="173"/>
        <v>1.0893272256463097E-5</v>
      </c>
      <c r="G471" s="12">
        <f t="shared" ref="G471:AL471" si="193">G$450*G242/100</f>
        <v>1.0179049313515728E-5</v>
      </c>
      <c r="H471" s="12">
        <f t="shared" si="193"/>
        <v>7.9869744972547071E-6</v>
      </c>
      <c r="I471" s="12">
        <f t="shared" si="193"/>
        <v>3.0266566540062667E-5</v>
      </c>
      <c r="J471" s="12">
        <f t="shared" si="193"/>
        <v>2.9302834049503068E-5</v>
      </c>
      <c r="K471" s="12">
        <f t="shared" si="193"/>
        <v>2.4207066751958325E-5</v>
      </c>
      <c r="L471" s="12">
        <f t="shared" si="193"/>
        <v>9.9314367676886785E-5</v>
      </c>
      <c r="M471" s="12">
        <f t="shared" si="193"/>
        <v>9.9490511734694995E-5</v>
      </c>
      <c r="N471" s="13">
        <f t="shared" si="193"/>
        <v>8.4514971121673092E-5</v>
      </c>
      <c r="O471" s="14">
        <f t="shared" si="193"/>
        <v>1.684152009830603E-5</v>
      </c>
      <c r="P471" s="12">
        <f t="shared" si="193"/>
        <v>1.5671582047932851E-5</v>
      </c>
      <c r="Q471" s="12">
        <f t="shared" si="193"/>
        <v>1.2066199369965555E-5</v>
      </c>
      <c r="R471" s="12">
        <f t="shared" si="193"/>
        <v>5.9439751637726382E-5</v>
      </c>
      <c r="S471" s="12">
        <f t="shared" si="193"/>
        <v>5.8706910627024223E-5</v>
      </c>
      <c r="T471" s="12">
        <f t="shared" si="193"/>
        <v>4.9905968013500809E-5</v>
      </c>
      <c r="U471" s="12">
        <f t="shared" si="193"/>
        <v>2.0204952939958769E-4</v>
      </c>
      <c r="V471" s="12">
        <f t="shared" si="193"/>
        <v>2.0827526949684293E-4</v>
      </c>
      <c r="W471" s="15">
        <f t="shared" si="193"/>
        <v>1.8359330943261903E-4</v>
      </c>
      <c r="X471" s="16">
        <f t="shared" si="193"/>
        <v>1.0626774047090661E-5</v>
      </c>
      <c r="Y471" s="12">
        <f t="shared" si="193"/>
        <v>9.0043097790879427E-6</v>
      </c>
      <c r="Z471" s="12">
        <f t="shared" si="193"/>
        <v>6.1629418307795958E-6</v>
      </c>
      <c r="AA471" s="12">
        <f t="shared" si="193"/>
        <v>7.4626668484842947E-5</v>
      </c>
      <c r="AB471" s="12">
        <f t="shared" si="193"/>
        <v>7.3751608888578642E-5</v>
      </c>
      <c r="AC471" s="12">
        <f t="shared" si="193"/>
        <v>6.2939296324448243E-5</v>
      </c>
      <c r="AD471" s="12">
        <f t="shared" si="193"/>
        <v>2.9869218011921911E-4</v>
      </c>
      <c r="AE471" s="12">
        <f t="shared" si="193"/>
        <v>3.1196532940988781E-4</v>
      </c>
      <c r="AF471" s="13">
        <f t="shared" si="193"/>
        <v>2.8203519487874604E-4</v>
      </c>
      <c r="AG471" s="14">
        <f t="shared" si="193"/>
        <v>1.1366186206945195E-5</v>
      </c>
      <c r="AH471" s="12">
        <f t="shared" si="193"/>
        <v>1.8871059793143533E-5</v>
      </c>
      <c r="AI471" s="15">
        <f t="shared" si="193"/>
        <v>1.5331876588609513E-5</v>
      </c>
      <c r="AJ471" s="16">
        <f t="shared" si="193"/>
        <v>1.0396727998496488E-5</v>
      </c>
      <c r="AK471" s="12">
        <f t="shared" si="193"/>
        <v>1.4359544910755314E-5</v>
      </c>
      <c r="AL471" s="12">
        <f t="shared" si="193"/>
        <v>6.4940428688091673E-6</v>
      </c>
    </row>
    <row r="472" spans="2:38" ht="22.05" customHeight="1" x14ac:dyDescent="0.3">
      <c r="B472" s="106"/>
      <c r="C472" s="10" t="s">
        <v>47</v>
      </c>
      <c r="D472" s="11" t="s">
        <v>150</v>
      </c>
      <c r="E472" s="12" t="s">
        <v>21</v>
      </c>
      <c r="F472" s="12">
        <f t="shared" si="173"/>
        <v>0</v>
      </c>
      <c r="G472" s="12">
        <f t="shared" ref="G472:AL472" si="194">G$450*G243/100</f>
        <v>0</v>
      </c>
      <c r="H472" s="12">
        <f t="shared" si="194"/>
        <v>0</v>
      </c>
      <c r="I472" s="12">
        <f t="shared" si="194"/>
        <v>0</v>
      </c>
      <c r="J472" s="12">
        <f t="shared" si="194"/>
        <v>0</v>
      </c>
      <c r="K472" s="12">
        <f t="shared" si="194"/>
        <v>0</v>
      </c>
      <c r="L472" s="12">
        <f t="shared" si="194"/>
        <v>0</v>
      </c>
      <c r="M472" s="12">
        <f t="shared" si="194"/>
        <v>0</v>
      </c>
      <c r="N472" s="13">
        <f t="shared" si="194"/>
        <v>0</v>
      </c>
      <c r="O472" s="14">
        <f t="shared" si="194"/>
        <v>0</v>
      </c>
      <c r="P472" s="12">
        <f t="shared" si="194"/>
        <v>0</v>
      </c>
      <c r="Q472" s="12">
        <f t="shared" si="194"/>
        <v>0</v>
      </c>
      <c r="R472" s="12">
        <f t="shared" si="194"/>
        <v>0</v>
      </c>
      <c r="S472" s="12">
        <f t="shared" si="194"/>
        <v>0</v>
      </c>
      <c r="T472" s="12">
        <f t="shared" si="194"/>
        <v>0</v>
      </c>
      <c r="U472" s="12">
        <f t="shared" si="194"/>
        <v>0</v>
      </c>
      <c r="V472" s="12">
        <f t="shared" si="194"/>
        <v>0</v>
      </c>
      <c r="W472" s="15">
        <f t="shared" si="194"/>
        <v>0</v>
      </c>
      <c r="X472" s="16">
        <f t="shared" si="194"/>
        <v>0</v>
      </c>
      <c r="Y472" s="12">
        <f t="shared" si="194"/>
        <v>0</v>
      </c>
      <c r="Z472" s="12">
        <f t="shared" si="194"/>
        <v>0</v>
      </c>
      <c r="AA472" s="12">
        <f t="shared" si="194"/>
        <v>0</v>
      </c>
      <c r="AB472" s="12">
        <f t="shared" si="194"/>
        <v>0</v>
      </c>
      <c r="AC472" s="12">
        <f t="shared" si="194"/>
        <v>0</v>
      </c>
      <c r="AD472" s="12">
        <f t="shared" si="194"/>
        <v>0</v>
      </c>
      <c r="AE472" s="12">
        <f t="shared" si="194"/>
        <v>0</v>
      </c>
      <c r="AF472" s="13">
        <f t="shared" si="194"/>
        <v>0</v>
      </c>
      <c r="AG472" s="14">
        <f t="shared" si="194"/>
        <v>0</v>
      </c>
      <c r="AH472" s="12">
        <f t="shared" si="194"/>
        <v>0</v>
      </c>
      <c r="AI472" s="15">
        <f t="shared" si="194"/>
        <v>0</v>
      </c>
      <c r="AJ472" s="16">
        <f t="shared" si="194"/>
        <v>0</v>
      </c>
      <c r="AK472" s="12">
        <f t="shared" si="194"/>
        <v>0</v>
      </c>
      <c r="AL472" s="12">
        <f t="shared" si="194"/>
        <v>0</v>
      </c>
    </row>
    <row r="473" spans="2:38" ht="22.05" customHeight="1" x14ac:dyDescent="0.3">
      <c r="B473" s="106"/>
      <c r="C473" s="10" t="s">
        <v>48</v>
      </c>
      <c r="D473" s="11" t="s">
        <v>150</v>
      </c>
      <c r="E473" s="12" t="s">
        <v>21</v>
      </c>
      <c r="F473" s="12">
        <f t="shared" si="173"/>
        <v>2.1242384218709346E-5</v>
      </c>
      <c r="G473" s="12">
        <f t="shared" ref="G473:AL473" si="195">G$450*G244/100</f>
        <v>1.9776097299587697E-5</v>
      </c>
      <c r="H473" s="12">
        <f t="shared" si="195"/>
        <v>1.5386617445750613E-5</v>
      </c>
      <c r="I473" s="12">
        <f t="shared" si="195"/>
        <v>6.4978611596388402E-5</v>
      </c>
      <c r="J473" s="12">
        <f t="shared" si="195"/>
        <v>6.2414320967885763E-5</v>
      </c>
      <c r="K473" s="12">
        <f t="shared" si="195"/>
        <v>5.0288562656121798E-5</v>
      </c>
      <c r="L473" s="12">
        <f t="shared" si="195"/>
        <v>2.4193584735642616E-4</v>
      </c>
      <c r="M473" s="12">
        <f t="shared" si="195"/>
        <v>2.4082808283547126E-4</v>
      </c>
      <c r="N473" s="13">
        <f t="shared" si="195"/>
        <v>2.0004305421769428E-4</v>
      </c>
      <c r="O473" s="14">
        <f t="shared" si="195"/>
        <v>3.2588103827691372E-5</v>
      </c>
      <c r="P473" s="12">
        <f t="shared" si="195"/>
        <v>3.038885140182959E-5</v>
      </c>
      <c r="Q473" s="12">
        <f t="shared" si="195"/>
        <v>2.3534918860759811E-5</v>
      </c>
      <c r="R473" s="12">
        <f t="shared" si="195"/>
        <v>1.2096986794648923E-4</v>
      </c>
      <c r="S473" s="12">
        <f t="shared" si="195"/>
        <v>1.1911141816594788E-4</v>
      </c>
      <c r="T473" s="12">
        <f t="shared" si="195"/>
        <v>1.001208308213955E-4</v>
      </c>
      <c r="U473" s="12">
        <f t="shared" si="195"/>
        <v>4.4728993163506913E-4</v>
      </c>
      <c r="V473" s="12">
        <f t="shared" si="195"/>
        <v>4.5874698160719202E-4</v>
      </c>
      <c r="W473" s="15">
        <f t="shared" si="195"/>
        <v>3.9820263380841033E-4</v>
      </c>
      <c r="X473" s="16">
        <f t="shared" si="195"/>
        <v>2.1302591439063676E-5</v>
      </c>
      <c r="Y473" s="12">
        <f t="shared" si="195"/>
        <v>1.8243132020891731E-5</v>
      </c>
      <c r="Z473" s="12">
        <f t="shared" si="195"/>
        <v>1.2794757161414194E-5</v>
      </c>
      <c r="AA473" s="12">
        <f t="shared" si="195"/>
        <v>1.4850478936805441E-4</v>
      </c>
      <c r="AB473" s="12">
        <f t="shared" si="195"/>
        <v>1.4679065060557521E-4</v>
      </c>
      <c r="AC473" s="12">
        <f t="shared" si="195"/>
        <v>1.2498908033076802E-4</v>
      </c>
      <c r="AD473" s="12">
        <f t="shared" si="195"/>
        <v>6.2427566612033444E-4</v>
      </c>
      <c r="AE473" s="12">
        <f t="shared" si="195"/>
        <v>6.5048246690802155E-4</v>
      </c>
      <c r="AF473" s="13">
        <f t="shared" si="195"/>
        <v>5.8367828767397168E-4</v>
      </c>
      <c r="AG473" s="14">
        <f t="shared" si="195"/>
        <v>2.2246227635481964E-5</v>
      </c>
      <c r="AH473" s="12">
        <f t="shared" si="195"/>
        <v>3.655504429555122E-5</v>
      </c>
      <c r="AI473" s="15">
        <f t="shared" si="195"/>
        <v>3.0308239720337688E-5</v>
      </c>
      <c r="AJ473" s="16">
        <f t="shared" si="195"/>
        <v>2.0196481845095441E-5</v>
      </c>
      <c r="AK473" s="12">
        <f t="shared" si="195"/>
        <v>2.7807434099187555E-5</v>
      </c>
      <c r="AL473" s="12">
        <f t="shared" si="195"/>
        <v>1.3338855970798859E-5</v>
      </c>
    </row>
    <row r="474" spans="2:38" ht="22.05" customHeight="1" x14ac:dyDescent="0.3">
      <c r="B474" s="106"/>
      <c r="C474" s="10" t="s">
        <v>49</v>
      </c>
      <c r="D474" s="11" t="s">
        <v>150</v>
      </c>
      <c r="E474" s="12" t="s">
        <v>21</v>
      </c>
      <c r="F474" s="12">
        <f t="shared" si="173"/>
        <v>2.4129825969172709E-5</v>
      </c>
      <c r="G474" s="12">
        <f t="shared" ref="G474:AL474" si="196">G$450*G245/100</f>
        <v>2.2474600249688901E-5</v>
      </c>
      <c r="H474" s="12">
        <f t="shared" si="196"/>
        <v>1.7463234195151321E-5</v>
      </c>
      <c r="I474" s="12">
        <f t="shared" si="196"/>
        <v>7.4678536222665194E-5</v>
      </c>
      <c r="J474" s="12">
        <f t="shared" si="196"/>
        <v>7.1768656531776679E-5</v>
      </c>
      <c r="K474" s="12">
        <f t="shared" si="196"/>
        <v>5.7777717540966002E-5</v>
      </c>
      <c r="L474" s="12">
        <f t="shared" si="196"/>
        <v>2.8182006795766647E-4</v>
      </c>
      <c r="M474" s="12">
        <f t="shared" si="196"/>
        <v>2.8067359968720127E-4</v>
      </c>
      <c r="N474" s="13">
        <f t="shared" si="196"/>
        <v>2.328494279014631E-4</v>
      </c>
      <c r="O474" s="14">
        <f t="shared" si="196"/>
        <v>3.6870133000132599E-5</v>
      </c>
      <c r="P474" s="12">
        <f t="shared" si="196"/>
        <v>3.4398827181728751E-5</v>
      </c>
      <c r="Q474" s="12">
        <f t="shared" si="196"/>
        <v>2.6593210274178438E-5</v>
      </c>
      <c r="R474" s="12">
        <f t="shared" si="196"/>
        <v>1.3909282382739129E-4</v>
      </c>
      <c r="S474" s="12">
        <f t="shared" si="196"/>
        <v>1.3707090822292581E-4</v>
      </c>
      <c r="T474" s="12">
        <f t="shared" si="196"/>
        <v>1.1516390538478666E-4</v>
      </c>
      <c r="U474" s="12">
        <f t="shared" si="196"/>
        <v>5.2111887712792378E-4</v>
      </c>
      <c r="V474" s="12">
        <f t="shared" si="196"/>
        <v>5.3496749807537512E-4</v>
      </c>
      <c r="W474" s="15">
        <f t="shared" si="196"/>
        <v>4.6414680023350655E-4</v>
      </c>
      <c r="X474" s="16">
        <f t="shared" si="196"/>
        <v>2.3687514818710891E-5</v>
      </c>
      <c r="Y474" s="12">
        <f t="shared" si="196"/>
        <v>2.0267688356759167E-5</v>
      </c>
      <c r="Z474" s="12">
        <f t="shared" si="196"/>
        <v>1.4161975550573505E-5</v>
      </c>
      <c r="AA474" s="12">
        <f t="shared" si="196"/>
        <v>1.7028867464287387E-4</v>
      </c>
      <c r="AB474" s="12">
        <f t="shared" si="196"/>
        <v>1.6846456015487423E-4</v>
      </c>
      <c r="AC474" s="12">
        <f t="shared" si="196"/>
        <v>1.4336813116656611E-4</v>
      </c>
      <c r="AD474" s="12">
        <f t="shared" si="196"/>
        <v>7.2662584123324176E-4</v>
      </c>
      <c r="AE474" s="12">
        <f t="shared" si="196"/>
        <v>7.5788440540793835E-4</v>
      </c>
      <c r="AF474" s="13">
        <f t="shared" si="196"/>
        <v>6.7989978151309358E-4</v>
      </c>
      <c r="AG474" s="14">
        <f t="shared" si="196"/>
        <v>2.5183603780132122E-5</v>
      </c>
      <c r="AH474" s="12">
        <f t="shared" si="196"/>
        <v>4.125694090500556E-5</v>
      </c>
      <c r="AI474" s="15">
        <f t="shared" si="196"/>
        <v>3.3774761818572912E-5</v>
      </c>
      <c r="AJ474" s="16">
        <f t="shared" si="196"/>
        <v>2.3014717685305191E-5</v>
      </c>
      <c r="AK474" s="12">
        <f t="shared" si="196"/>
        <v>3.1509528974579321E-5</v>
      </c>
      <c r="AL474" s="12">
        <f t="shared" si="196"/>
        <v>1.4762964322201561E-5</v>
      </c>
    </row>
    <row r="475" spans="2:38" ht="22.05" customHeight="1" x14ac:dyDescent="0.3">
      <c r="B475" s="106"/>
      <c r="C475" s="10" t="s">
        <v>50</v>
      </c>
      <c r="D475" s="11" t="s">
        <v>150</v>
      </c>
      <c r="E475" s="12" t="s">
        <v>21</v>
      </c>
      <c r="F475" s="12">
        <f t="shared" si="173"/>
        <v>1.8902269068383703E-5</v>
      </c>
      <c r="G475" s="12">
        <f t="shared" ref="G475:AL475" si="197">G$450*G246/100</f>
        <v>1.7658377112061033E-5</v>
      </c>
      <c r="H475" s="12">
        <f t="shared" si="197"/>
        <v>1.3792366207897111E-5</v>
      </c>
      <c r="I475" s="12">
        <f t="shared" si="197"/>
        <v>5.5408647915314908E-5</v>
      </c>
      <c r="J475" s="12">
        <f t="shared" si="197"/>
        <v>5.3508042864790822E-5</v>
      </c>
      <c r="K475" s="12">
        <f t="shared" si="197"/>
        <v>4.3725311798746861E-5</v>
      </c>
      <c r="L475" s="12">
        <f t="shared" si="197"/>
        <v>1.9487080500521883E-4</v>
      </c>
      <c r="M475" s="12">
        <f t="shared" si="197"/>
        <v>1.9463579073836877E-4</v>
      </c>
      <c r="N475" s="13">
        <f t="shared" si="197"/>
        <v>1.6332739467873295E-4</v>
      </c>
      <c r="O475" s="14">
        <f t="shared" si="197"/>
        <v>2.8385097536674596E-5</v>
      </c>
      <c r="P475" s="12">
        <f t="shared" si="197"/>
        <v>2.6450927119398261E-5</v>
      </c>
      <c r="Q475" s="12">
        <f t="shared" si="197"/>
        <v>2.0355944482903068E-5</v>
      </c>
      <c r="R475" s="12">
        <f t="shared" si="197"/>
        <v>1.0388984525265871E-4</v>
      </c>
      <c r="S475" s="12">
        <f t="shared" si="197"/>
        <v>1.0248010714549035E-4</v>
      </c>
      <c r="T475" s="12">
        <f t="shared" si="197"/>
        <v>8.6621329626900058E-5</v>
      </c>
      <c r="U475" s="12">
        <f t="shared" si="197"/>
        <v>3.6780378342322136E-4</v>
      </c>
      <c r="V475" s="12">
        <f t="shared" si="197"/>
        <v>3.7792729285807998E-4</v>
      </c>
      <c r="W475" s="15">
        <f t="shared" si="197"/>
        <v>3.3032332999571889E-4</v>
      </c>
      <c r="X475" s="16">
        <f t="shared" si="197"/>
        <v>1.7355014665312529E-5</v>
      </c>
      <c r="Y475" s="12">
        <f t="shared" si="197"/>
        <v>1.474301446500485E-5</v>
      </c>
      <c r="Z475" s="12">
        <f t="shared" si="197"/>
        <v>1.0122948107436359E-5</v>
      </c>
      <c r="AA475" s="12">
        <f t="shared" si="197"/>
        <v>1.2544927984211091E-4</v>
      </c>
      <c r="AB475" s="12">
        <f t="shared" si="197"/>
        <v>1.2382519925277109E-4</v>
      </c>
      <c r="AC475" s="12">
        <f t="shared" si="197"/>
        <v>1.0528993863753264E-4</v>
      </c>
      <c r="AD475" s="12">
        <f t="shared" si="197"/>
        <v>5.1114575375605677E-4</v>
      </c>
      <c r="AE475" s="12">
        <f t="shared" si="197"/>
        <v>5.3167105257456433E-4</v>
      </c>
      <c r="AF475" s="13">
        <f t="shared" si="197"/>
        <v>4.7748179988717215E-4</v>
      </c>
      <c r="AG475" s="14">
        <f t="shared" si="197"/>
        <v>1.9597451065120919E-5</v>
      </c>
      <c r="AH475" s="12">
        <f t="shared" si="197"/>
        <v>3.1661639185642255E-5</v>
      </c>
      <c r="AI475" s="15">
        <f t="shared" si="197"/>
        <v>2.4963973153132139E-5</v>
      </c>
      <c r="AJ475" s="16">
        <f t="shared" si="197"/>
        <v>1.8135963493097129E-5</v>
      </c>
      <c r="AK475" s="12">
        <f t="shared" si="197"/>
        <v>2.4276779982726985E-5</v>
      </c>
      <c r="AL475" s="12">
        <f t="shared" si="197"/>
        <v>1.0633033368708267E-5</v>
      </c>
    </row>
    <row r="476" spans="2:38" ht="22.05" customHeight="1" x14ac:dyDescent="0.3">
      <c r="B476" s="106"/>
      <c r="C476" s="10" t="s">
        <v>51</v>
      </c>
      <c r="D476" s="11" t="s">
        <v>150</v>
      </c>
      <c r="E476" s="12" t="s">
        <v>21</v>
      </c>
      <c r="F476" s="12">
        <f t="shared" si="173"/>
        <v>7.9010428815186394E-5</v>
      </c>
      <c r="G476" s="12">
        <f t="shared" ref="G476:AL476" si="198">G$450*G247/100</f>
        <v>7.3425873986545607E-5</v>
      </c>
      <c r="H476" s="12">
        <f t="shared" si="198"/>
        <v>5.6522173874684167E-5</v>
      </c>
      <c r="I476" s="12">
        <f t="shared" si="198"/>
        <v>2.6864895078077764E-4</v>
      </c>
      <c r="J476" s="12">
        <f t="shared" si="198"/>
        <v>2.5689583010749564E-4</v>
      </c>
      <c r="K476" s="12">
        <f t="shared" si="198"/>
        <v>2.0264643365173769E-4</v>
      </c>
      <c r="L476" s="12">
        <f t="shared" si="198"/>
        <v>1.1429345523231579E-3</v>
      </c>
      <c r="M476" s="12">
        <f t="shared" si="198"/>
        <v>1.1341516931844251E-3</v>
      </c>
      <c r="N476" s="13">
        <f t="shared" si="198"/>
        <v>9.232268941210853E-4</v>
      </c>
      <c r="O476" s="14">
        <f t="shared" si="198"/>
        <v>1.1968063632032882E-4</v>
      </c>
      <c r="P476" s="12">
        <f t="shared" si="198"/>
        <v>1.1191334379037172E-4</v>
      </c>
      <c r="Q476" s="12">
        <f t="shared" si="198"/>
        <v>8.6560546339716643E-5</v>
      </c>
      <c r="R476" s="12">
        <f t="shared" si="198"/>
        <v>4.8429569915412011E-4</v>
      </c>
      <c r="S476" s="12">
        <f t="shared" si="198"/>
        <v>4.7702548328167982E-4</v>
      </c>
      <c r="T476" s="12">
        <f t="shared" si="198"/>
        <v>3.9710413643318643E-4</v>
      </c>
      <c r="U476" s="12">
        <f t="shared" si="198"/>
        <v>1.9853755757781089E-3</v>
      </c>
      <c r="V476" s="12">
        <f t="shared" si="198"/>
        <v>2.0352727284770316E-3</v>
      </c>
      <c r="W476" s="15">
        <f t="shared" si="198"/>
        <v>1.7448844420420776E-3</v>
      </c>
      <c r="X476" s="16">
        <f t="shared" si="198"/>
        <v>7.6694171928754309E-5</v>
      </c>
      <c r="Y476" s="12">
        <f t="shared" si="198"/>
        <v>6.6005122394780023E-5</v>
      </c>
      <c r="Z476" s="12">
        <f t="shared" si="198"/>
        <v>4.6601133454214019E-5</v>
      </c>
      <c r="AA476" s="12">
        <f t="shared" si="198"/>
        <v>5.8396107764358332E-4</v>
      </c>
      <c r="AB476" s="12">
        <f t="shared" si="198"/>
        <v>5.7901070445038802E-4</v>
      </c>
      <c r="AC476" s="12">
        <f t="shared" si="198"/>
        <v>4.91593125927585E-4</v>
      </c>
      <c r="AD476" s="12">
        <f t="shared" si="198"/>
        <v>2.6737840555147376E-3</v>
      </c>
      <c r="AE476" s="12">
        <f t="shared" si="198"/>
        <v>2.7923917736092469E-3</v>
      </c>
      <c r="AF476" s="13">
        <f t="shared" si="198"/>
        <v>2.4921915828568343E-3</v>
      </c>
      <c r="AG476" s="14">
        <f t="shared" si="198"/>
        <v>8.2240672571061072E-5</v>
      </c>
      <c r="AH476" s="12">
        <f t="shared" si="198"/>
        <v>1.3351013048548666E-4</v>
      </c>
      <c r="AI476" s="15">
        <f t="shared" si="198"/>
        <v>1.0878123656623096E-4</v>
      </c>
      <c r="AJ476" s="16">
        <f t="shared" si="198"/>
        <v>7.553012664205229E-5</v>
      </c>
      <c r="AK476" s="12">
        <f t="shared" si="198"/>
        <v>1.0257585808675341E-4</v>
      </c>
      <c r="AL476" s="12">
        <f t="shared" si="198"/>
        <v>4.8191198461342663E-5</v>
      </c>
    </row>
    <row r="477" spans="2:38" ht="22.05" customHeight="1" x14ac:dyDescent="0.3">
      <c r="B477" s="106"/>
      <c r="C477" s="10" t="s">
        <v>52</v>
      </c>
      <c r="D477" s="11" t="s">
        <v>150</v>
      </c>
      <c r="E477" s="12" t="s">
        <v>21</v>
      </c>
      <c r="F477" s="12">
        <f t="shared" si="173"/>
        <v>1.9765213371831798E-2</v>
      </c>
      <c r="G477" s="12">
        <f t="shared" ref="G477:AL477" si="199">G$450*G248/100</f>
        <v>1.8478821349920578E-2</v>
      </c>
      <c r="H477" s="12">
        <f t="shared" si="199"/>
        <v>1.442342003258577E-2</v>
      </c>
      <c r="I477" s="12">
        <f t="shared" si="199"/>
        <v>5.7553435580663746E-2</v>
      </c>
      <c r="J477" s="12">
        <f t="shared" si="199"/>
        <v>5.5634000832694763E-2</v>
      </c>
      <c r="K477" s="12">
        <f t="shared" si="199"/>
        <v>4.5594149875189907E-2</v>
      </c>
      <c r="L477" s="12">
        <f t="shared" si="199"/>
        <v>0.20230992400454514</v>
      </c>
      <c r="M477" s="12">
        <f t="shared" si="199"/>
        <v>0.20183384284591999</v>
      </c>
      <c r="N477" s="13">
        <f t="shared" si="199"/>
        <v>0.16892972802390907</v>
      </c>
      <c r="O477" s="14">
        <f t="shared" si="199"/>
        <v>2.8897005152844598E-2</v>
      </c>
      <c r="P477" s="12">
        <f t="shared" si="199"/>
        <v>2.6902463407700517E-2</v>
      </c>
      <c r="Q477" s="12">
        <f t="shared" si="199"/>
        <v>2.059759766288467E-2</v>
      </c>
      <c r="R477" s="12">
        <f t="shared" si="199"/>
        <v>0.10589685985664506</v>
      </c>
      <c r="S477" s="12">
        <f t="shared" si="199"/>
        <v>0.10445192345905216</v>
      </c>
      <c r="T477" s="12">
        <f t="shared" si="199"/>
        <v>8.8343488396626452E-2</v>
      </c>
      <c r="U477" s="12">
        <f t="shared" si="199"/>
        <v>0.37017862501941684</v>
      </c>
      <c r="V477" s="12">
        <f t="shared" si="199"/>
        <v>0.38007855263469748</v>
      </c>
      <c r="W477" s="15">
        <f t="shared" si="199"/>
        <v>0.33226681022128807</v>
      </c>
      <c r="X477" s="16">
        <f t="shared" si="199"/>
        <v>1.6806409533827449E-2</v>
      </c>
      <c r="Y477" s="12">
        <f t="shared" si="199"/>
        <v>1.4204035454854057E-2</v>
      </c>
      <c r="Z477" s="12">
        <f t="shared" si="199"/>
        <v>9.6238129372916061E-3</v>
      </c>
      <c r="AA477" s="12">
        <f t="shared" si="199"/>
        <v>0.12480249793133788</v>
      </c>
      <c r="AB477" s="12">
        <f t="shared" si="199"/>
        <v>0.12294604351536099</v>
      </c>
      <c r="AC477" s="12">
        <f t="shared" si="199"/>
        <v>0.10425782248523145</v>
      </c>
      <c r="AD477" s="12">
        <f t="shared" si="199"/>
        <v>0.50095656117629728</v>
      </c>
      <c r="AE477" s="12">
        <f t="shared" si="199"/>
        <v>0.51951491984846365</v>
      </c>
      <c r="AF477" s="13">
        <f t="shared" si="199"/>
        <v>0.46552476989338593</v>
      </c>
      <c r="AG477" s="14">
        <f t="shared" si="199"/>
        <v>2.038059966828357E-2</v>
      </c>
      <c r="AH477" s="12">
        <f t="shared" si="199"/>
        <v>3.2141858061723864E-2</v>
      </c>
      <c r="AI477" s="15">
        <f t="shared" si="199"/>
        <v>2.4351633312683828E-2</v>
      </c>
      <c r="AJ477" s="16">
        <f t="shared" si="199"/>
        <v>1.9052444459341442E-2</v>
      </c>
      <c r="AK477" s="12">
        <f t="shared" si="199"/>
        <v>2.4726366294827717E-2</v>
      </c>
      <c r="AL477" s="12">
        <f t="shared" si="199"/>
        <v>1.0154874292216686E-2</v>
      </c>
    </row>
    <row r="478" spans="2:38" ht="22.05" customHeight="1" x14ac:dyDescent="0.3">
      <c r="B478" s="106"/>
      <c r="C478" s="10" t="s">
        <v>53</v>
      </c>
      <c r="D478" s="11" t="s">
        <v>150</v>
      </c>
      <c r="E478" s="12" t="s">
        <v>21</v>
      </c>
      <c r="F478" s="12">
        <f t="shared" si="173"/>
        <v>0.48806588243460114</v>
      </c>
      <c r="G478" s="12">
        <f t="shared" ref="G478:AL478" si="200">G$450*G249/100</f>
        <v>0.45148802403073818</v>
      </c>
      <c r="H478" s="12">
        <f t="shared" si="200"/>
        <v>0.34509050062784113</v>
      </c>
      <c r="I478" s="12">
        <f t="shared" si="200"/>
        <v>1.5695326105272571</v>
      </c>
      <c r="J478" s="12">
        <f t="shared" si="200"/>
        <v>1.4926946806463457</v>
      </c>
      <c r="K478" s="12">
        <f t="shared" si="200"/>
        <v>1.1823404573126592</v>
      </c>
      <c r="L478" s="12">
        <f t="shared" si="200"/>
        <v>6.5312727356641895</v>
      </c>
      <c r="M478" s="12">
        <f t="shared" si="200"/>
        <v>6.3726677943273122</v>
      </c>
      <c r="N478" s="13">
        <f t="shared" si="200"/>
        <v>5.0717830528567776</v>
      </c>
      <c r="O478" s="14">
        <f t="shared" si="200"/>
        <v>0.64279703303164937</v>
      </c>
      <c r="P478" s="12">
        <f t="shared" si="200"/>
        <v>0.59603842478514235</v>
      </c>
      <c r="Q478" s="12">
        <f t="shared" si="200"/>
        <v>0.45239652611691078</v>
      </c>
      <c r="R478" s="12">
        <f t="shared" si="200"/>
        <v>2.4489311383445442</v>
      </c>
      <c r="S478" s="12">
        <f t="shared" si="200"/>
        <v>2.3982052700597278</v>
      </c>
      <c r="T478" s="12">
        <f t="shared" si="200"/>
        <v>2.0018698373191488</v>
      </c>
      <c r="U478" s="12">
        <f t="shared" si="200"/>
        <v>8.943733942906281</v>
      </c>
      <c r="V478" s="12">
        <f t="shared" si="200"/>
        <v>9.0751794013277092</v>
      </c>
      <c r="W478" s="15">
        <f t="shared" si="200"/>
        <v>7.7859132821142092</v>
      </c>
      <c r="X478" s="16">
        <f t="shared" si="200"/>
        <v>0.3512759840930112</v>
      </c>
      <c r="Y478" s="12">
        <f t="shared" si="200"/>
        <v>0.29603909707700909</v>
      </c>
      <c r="Z478" s="12">
        <f t="shared" si="200"/>
        <v>0.19932258450471516</v>
      </c>
      <c r="AA478" s="12">
        <f t="shared" si="200"/>
        <v>2.6661940507816775</v>
      </c>
      <c r="AB478" s="12">
        <f t="shared" si="200"/>
        <v>2.6113929067872088</v>
      </c>
      <c r="AC478" s="12">
        <f t="shared" si="200"/>
        <v>2.1959016576960924</v>
      </c>
      <c r="AD478" s="12">
        <f t="shared" si="200"/>
        <v>10.659713687751355</v>
      </c>
      <c r="AE478" s="12">
        <f t="shared" si="200"/>
        <v>10.941488938913164</v>
      </c>
      <c r="AF478" s="13">
        <f t="shared" si="200"/>
        <v>9.6955029245576227</v>
      </c>
      <c r="AG478" s="14">
        <f t="shared" si="200"/>
        <v>0.50768311043384995</v>
      </c>
      <c r="AH478" s="12">
        <f t="shared" si="200"/>
        <v>0.71816827433380903</v>
      </c>
      <c r="AI478" s="15">
        <f t="shared" si="200"/>
        <v>0.51172304290562287</v>
      </c>
      <c r="AJ478" s="16">
        <f t="shared" si="200"/>
        <v>0.46577570886030017</v>
      </c>
      <c r="AK478" s="12">
        <f t="shared" si="200"/>
        <v>0.54664455220286989</v>
      </c>
      <c r="AL478" s="12">
        <f t="shared" si="200"/>
        <v>0.21068634861035876</v>
      </c>
    </row>
    <row r="479" spans="2:38" ht="22.05" customHeight="1" x14ac:dyDescent="0.3">
      <c r="B479" s="106"/>
      <c r="C479" s="10" t="s">
        <v>54</v>
      </c>
      <c r="D479" s="11" t="s">
        <v>150</v>
      </c>
      <c r="E479" s="12" t="s">
        <v>21</v>
      </c>
      <c r="F479" s="12">
        <f t="shared" si="173"/>
        <v>11.37143587896578</v>
      </c>
      <c r="G479" s="12">
        <f t="shared" ref="G479:AL479" si="201">G$450*G250/100</f>
        <v>10.049488532905769</v>
      </c>
      <c r="H479" s="12">
        <f t="shared" si="201"/>
        <v>7.1539920086187863</v>
      </c>
      <c r="I479" s="12">
        <f t="shared" si="201"/>
        <v>43.21702311796102</v>
      </c>
      <c r="J479" s="12">
        <f t="shared" si="201"/>
        <v>39.091827765233738</v>
      </c>
      <c r="K479" s="12">
        <f t="shared" si="201"/>
        <v>28.417417151498224</v>
      </c>
      <c r="L479" s="12">
        <f t="shared" si="201"/>
        <v>178.21719004073589</v>
      </c>
      <c r="M479" s="12">
        <f t="shared" si="201"/>
        <v>167.27344528001126</v>
      </c>
      <c r="N479" s="13">
        <f t="shared" si="201"/>
        <v>129.77548145514154</v>
      </c>
      <c r="O479" s="14">
        <f t="shared" si="201"/>
        <v>10.185910610760283</v>
      </c>
      <c r="P479" s="12">
        <f t="shared" si="201"/>
        <v>9.2520225326322851</v>
      </c>
      <c r="Q479" s="12">
        <f t="shared" si="201"/>
        <v>6.8952341501508814</v>
      </c>
      <c r="R479" s="12">
        <f t="shared" si="201"/>
        <v>38.247815879741069</v>
      </c>
      <c r="S479" s="12">
        <f t="shared" si="201"/>
        <v>36.266353852143503</v>
      </c>
      <c r="T479" s="12">
        <f t="shared" si="201"/>
        <v>29.17512022091848</v>
      </c>
      <c r="U479" s="12">
        <f t="shared" si="201"/>
        <v>128.56758399258797</v>
      </c>
      <c r="V479" s="12">
        <f t="shared" si="201"/>
        <v>124.79945968296047</v>
      </c>
      <c r="W479" s="15">
        <f t="shared" si="201"/>
        <v>103.89321649640148</v>
      </c>
      <c r="X479" s="16">
        <f t="shared" si="201"/>
        <v>5.2138146293035774</v>
      </c>
      <c r="Y479" s="12">
        <f t="shared" si="201"/>
        <v>4.3926587618531228</v>
      </c>
      <c r="Z479" s="12">
        <f t="shared" si="201"/>
        <v>2.9968914136628371</v>
      </c>
      <c r="AA479" s="12">
        <f t="shared" si="201"/>
        <v>33.525235546137758</v>
      </c>
      <c r="AB479" s="12">
        <f t="shared" si="201"/>
        <v>32.212527474625752</v>
      </c>
      <c r="AC479" s="12">
        <f t="shared" si="201"/>
        <v>26.756393399473236</v>
      </c>
      <c r="AD479" s="12">
        <f t="shared" si="201"/>
        <v>111.85500005084279</v>
      </c>
      <c r="AE479" s="12">
        <f t="shared" si="201"/>
        <v>111.12301846011417</v>
      </c>
      <c r="AF479" s="13">
        <f t="shared" si="201"/>
        <v>97.364473607172599</v>
      </c>
      <c r="AG479" s="14">
        <f t="shared" si="201"/>
        <v>12.653653918511246</v>
      </c>
      <c r="AH479" s="12">
        <f t="shared" si="201"/>
        <v>11.881888863161228</v>
      </c>
      <c r="AI479" s="15">
        <f t="shared" si="201"/>
        <v>7.5935999799228844</v>
      </c>
      <c r="AJ479" s="16">
        <f t="shared" si="201"/>
        <v>10.094281110207124</v>
      </c>
      <c r="AK479" s="12">
        <f t="shared" si="201"/>
        <v>8.3314934948529906</v>
      </c>
      <c r="AL479" s="12">
        <f t="shared" si="201"/>
        <v>3.1754276811781499</v>
      </c>
    </row>
    <row r="480" spans="2:38" ht="22.05" customHeight="1" x14ac:dyDescent="0.3">
      <c r="B480" s="106"/>
      <c r="C480" s="10" t="s">
        <v>55</v>
      </c>
      <c r="D480" s="11" t="s">
        <v>150</v>
      </c>
      <c r="E480" s="12" t="s">
        <v>21</v>
      </c>
      <c r="F480" s="12">
        <f t="shared" si="173"/>
        <v>1.5970182685037813</v>
      </c>
      <c r="G480" s="12">
        <f t="shared" ref="G480:AL480" si="202">G$450*G251/100</f>
        <v>1.4038113029390247</v>
      </c>
      <c r="H480" s="12">
        <f t="shared" si="202"/>
        <v>0.97736492602869207</v>
      </c>
      <c r="I480" s="12">
        <f t="shared" si="202"/>
        <v>7.2536481268315081</v>
      </c>
      <c r="J480" s="12">
        <f t="shared" si="202"/>
        <v>6.504737107906875</v>
      </c>
      <c r="K480" s="12">
        <f t="shared" si="202"/>
        <v>4.5601432753972322</v>
      </c>
      <c r="L480" s="12">
        <f t="shared" si="202"/>
        <v>35.611327184953524</v>
      </c>
      <c r="M480" s="12">
        <f t="shared" si="202"/>
        <v>33.312657459064376</v>
      </c>
      <c r="N480" s="13">
        <f t="shared" si="202"/>
        <v>25.303435248188308</v>
      </c>
      <c r="O480" s="14">
        <f t="shared" si="202"/>
        <v>1.419246433351165</v>
      </c>
      <c r="P480" s="12">
        <f t="shared" si="202"/>
        <v>1.2924170746851487</v>
      </c>
      <c r="Q480" s="12">
        <f t="shared" si="202"/>
        <v>0.95766504843281774</v>
      </c>
      <c r="R480" s="12">
        <f t="shared" si="202"/>
        <v>6.1345854619765996</v>
      </c>
      <c r="S480" s="12">
        <f t="shared" si="202"/>
        <v>5.8135043109764402</v>
      </c>
      <c r="T480" s="12">
        <f t="shared" si="202"/>
        <v>4.5996581599618631</v>
      </c>
      <c r="U480" s="12">
        <f t="shared" si="202"/>
        <v>24.005078570345482</v>
      </c>
      <c r="V480" s="12">
        <f t="shared" si="202"/>
        <v>23.269729263726916</v>
      </c>
      <c r="W480" s="15">
        <f t="shared" si="202"/>
        <v>19.029782145772185</v>
      </c>
      <c r="X480" s="16">
        <f t="shared" si="202"/>
        <v>0.70791119381326151</v>
      </c>
      <c r="Y480" s="12">
        <f t="shared" si="202"/>
        <v>0.59908777829914117</v>
      </c>
      <c r="Z480" s="12">
        <f t="shared" si="202"/>
        <v>0.41037432440166649</v>
      </c>
      <c r="AA480" s="12">
        <f t="shared" si="202"/>
        <v>5.2729549725877654</v>
      </c>
      <c r="AB480" s="12">
        <f t="shared" si="202"/>
        <v>5.0868500802375252</v>
      </c>
      <c r="AC480" s="12">
        <f t="shared" si="202"/>
        <v>4.2009571262985208</v>
      </c>
      <c r="AD480" s="12">
        <f t="shared" si="202"/>
        <v>20.032920747344246</v>
      </c>
      <c r="AE480" s="12">
        <f t="shared" si="202"/>
        <v>19.969905544093013</v>
      </c>
      <c r="AF480" s="13">
        <f t="shared" si="202"/>
        <v>17.36397771372965</v>
      </c>
      <c r="AG480" s="14">
        <f t="shared" si="202"/>
        <v>1.764761622959959</v>
      </c>
      <c r="AH480" s="12">
        <f t="shared" si="202"/>
        <v>1.6462891443836589</v>
      </c>
      <c r="AI480" s="15">
        <f t="shared" si="202"/>
        <v>1.0319139417070418</v>
      </c>
      <c r="AJ480" s="16">
        <f t="shared" si="202"/>
        <v>1.426445929551599</v>
      </c>
      <c r="AK480" s="12">
        <f t="shared" si="202"/>
        <v>1.1653707102072084</v>
      </c>
      <c r="AL480" s="12">
        <f t="shared" si="202"/>
        <v>0.43048471470396771</v>
      </c>
    </row>
    <row r="481" spans="2:38" ht="22.05" customHeight="1" x14ac:dyDescent="0.3">
      <c r="B481" s="106"/>
      <c r="C481" s="10" t="s">
        <v>56</v>
      </c>
      <c r="D481" s="11" t="s">
        <v>150</v>
      </c>
      <c r="E481" s="12" t="s">
        <v>21</v>
      </c>
      <c r="F481" s="12">
        <f t="shared" si="173"/>
        <v>3.0879325609092665</v>
      </c>
      <c r="G481" s="12">
        <f t="shared" ref="G481:AL481" si="203">G$450*G252/100</f>
        <v>2.6774986001789189</v>
      </c>
      <c r="H481" s="12">
        <f t="shared" si="203"/>
        <v>1.8231234873076929</v>
      </c>
      <c r="I481" s="12">
        <f t="shared" si="203"/>
        <v>13.241523572616426</v>
      </c>
      <c r="J481" s="12">
        <f t="shared" si="203"/>
        <v>11.83444865964794</v>
      </c>
      <c r="K481" s="12">
        <f t="shared" si="203"/>
        <v>8.3593327016697305</v>
      </c>
      <c r="L481" s="12">
        <f t="shared" si="203"/>
        <v>46.16937786967803</v>
      </c>
      <c r="M481" s="12">
        <f t="shared" si="203"/>
        <v>43.464737675002873</v>
      </c>
      <c r="N481" s="13">
        <f t="shared" si="203"/>
        <v>35.278783082200086</v>
      </c>
      <c r="O481" s="14">
        <f t="shared" si="203"/>
        <v>2.296229102288478</v>
      </c>
      <c r="P481" s="12">
        <f t="shared" si="203"/>
        <v>2.0644039593082608</v>
      </c>
      <c r="Q481" s="12">
        <f t="shared" si="203"/>
        <v>1.5041357705770608</v>
      </c>
      <c r="R481" s="12">
        <f t="shared" si="203"/>
        <v>9.5498555524921276</v>
      </c>
      <c r="S481" s="12">
        <f t="shared" si="203"/>
        <v>8.9316811949428754</v>
      </c>
      <c r="T481" s="12">
        <f t="shared" si="203"/>
        <v>7.0034058564140809</v>
      </c>
      <c r="U481" s="12">
        <f t="shared" si="203"/>
        <v>31.526508001432443</v>
      </c>
      <c r="V481" s="12">
        <f t="shared" si="203"/>
        <v>30.183145714119387</v>
      </c>
      <c r="W481" s="15">
        <f t="shared" si="203"/>
        <v>25.043542650381131</v>
      </c>
      <c r="X481" s="16">
        <f t="shared" si="203"/>
        <v>1.0565697928565201</v>
      </c>
      <c r="Y481" s="12">
        <f t="shared" si="203"/>
        <v>0.88689072281681447</v>
      </c>
      <c r="Z481" s="12">
        <f t="shared" si="203"/>
        <v>0.60006699127481111</v>
      </c>
      <c r="AA481" s="12">
        <f t="shared" si="203"/>
        <v>7.4341346992109463</v>
      </c>
      <c r="AB481" s="12">
        <f t="shared" si="203"/>
        <v>7.1018058803813888</v>
      </c>
      <c r="AC481" s="12">
        <f t="shared" si="203"/>
        <v>5.8376957376581924</v>
      </c>
      <c r="AD481" s="12">
        <f t="shared" si="203"/>
        <v>24.463060107224582</v>
      </c>
      <c r="AE481" s="12">
        <f t="shared" si="203"/>
        <v>24.036404112289969</v>
      </c>
      <c r="AF481" s="13">
        <f t="shared" si="203"/>
        <v>20.977282232727053</v>
      </c>
      <c r="AG481" s="14">
        <f t="shared" si="203"/>
        <v>3.4747922323522822</v>
      </c>
      <c r="AH481" s="12">
        <f t="shared" si="203"/>
        <v>2.7190827240017472</v>
      </c>
      <c r="AI481" s="15">
        <f t="shared" si="203"/>
        <v>1.5588530381099561</v>
      </c>
      <c r="AJ481" s="16">
        <f t="shared" si="203"/>
        <v>2.6976490051188802</v>
      </c>
      <c r="AK481" s="12">
        <f t="shared" si="203"/>
        <v>1.8455713502677087</v>
      </c>
      <c r="AL481" s="12">
        <f t="shared" si="203"/>
        <v>0.63437719721667996</v>
      </c>
    </row>
    <row r="482" spans="2:38" ht="22.05" customHeight="1" x14ac:dyDescent="0.3">
      <c r="B482" s="106"/>
      <c r="C482" s="10" t="s">
        <v>57</v>
      </c>
      <c r="D482" s="11" t="s">
        <v>150</v>
      </c>
      <c r="E482" s="12" t="s">
        <v>21</v>
      </c>
      <c r="F482" s="12">
        <f t="shared" si="173"/>
        <v>9.6613405668298213</v>
      </c>
      <c r="G482" s="12">
        <f t="shared" ref="G482:AL482" si="204">G$450*G253/100</f>
        <v>8.356509373905892</v>
      </c>
      <c r="H482" s="12">
        <f t="shared" si="204"/>
        <v>5.6643715395495837</v>
      </c>
      <c r="I482" s="12">
        <f t="shared" si="204"/>
        <v>40.714393543012172</v>
      </c>
      <c r="J482" s="12">
        <f t="shared" si="204"/>
        <v>36.40809594503223</v>
      </c>
      <c r="K482" s="12">
        <f t="shared" si="204"/>
        <v>25.833704809900556</v>
      </c>
      <c r="L482" s="12">
        <f t="shared" si="204"/>
        <v>129.97951363106455</v>
      </c>
      <c r="M482" s="12">
        <f t="shared" si="204"/>
        <v>122.62330207785499</v>
      </c>
      <c r="N482" s="13">
        <f t="shared" si="204"/>
        <v>101.14879178593694</v>
      </c>
      <c r="O482" s="14">
        <f t="shared" si="204"/>
        <v>6.9252930529673025</v>
      </c>
      <c r="P482" s="12">
        <f t="shared" si="204"/>
        <v>6.2088462581446757</v>
      </c>
      <c r="Q482" s="12">
        <f t="shared" si="204"/>
        <v>4.5056116544604592</v>
      </c>
      <c r="R482" s="12">
        <f t="shared" si="204"/>
        <v>28.621765777480324</v>
      </c>
      <c r="S482" s="12">
        <f t="shared" si="204"/>
        <v>26.698603469762961</v>
      </c>
      <c r="T482" s="12">
        <f t="shared" si="204"/>
        <v>20.898190861884324</v>
      </c>
      <c r="U482" s="12">
        <f t="shared" si="204"/>
        <v>90.455184885398836</v>
      </c>
      <c r="V482" s="12">
        <f t="shared" si="204"/>
        <v>86.441049469241136</v>
      </c>
      <c r="W482" s="15">
        <f t="shared" si="204"/>
        <v>72.086188609863981</v>
      </c>
      <c r="X482" s="16">
        <f t="shared" si="204"/>
        <v>3.1246309237403072</v>
      </c>
      <c r="Y482" s="12">
        <f t="shared" si="204"/>
        <v>2.6185776946229797</v>
      </c>
      <c r="Z482" s="12">
        <f t="shared" si="204"/>
        <v>1.7673486542043459</v>
      </c>
      <c r="AA482" s="12">
        <f t="shared" si="204"/>
        <v>21.802773573228301</v>
      </c>
      <c r="AB482" s="12">
        <f t="shared" si="204"/>
        <v>20.784713731118185</v>
      </c>
      <c r="AC482" s="12">
        <f t="shared" si="204"/>
        <v>17.066481142761109</v>
      </c>
      <c r="AD482" s="12">
        <f t="shared" si="204"/>
        <v>69.507235093121494</v>
      </c>
      <c r="AE482" s="12">
        <f t="shared" si="204"/>
        <v>68.092426723480088</v>
      </c>
      <c r="AF482" s="13">
        <f t="shared" si="204"/>
        <v>59.495478625625729</v>
      </c>
      <c r="AG482" s="14">
        <f t="shared" si="204"/>
        <v>10.901810173246396</v>
      </c>
      <c r="AH482" s="12">
        <f t="shared" si="204"/>
        <v>8.2360605455968638</v>
      </c>
      <c r="AI482" s="15">
        <f t="shared" si="204"/>
        <v>4.6228328695123029</v>
      </c>
      <c r="AJ482" s="16">
        <f t="shared" si="204"/>
        <v>8.4094068742135928</v>
      </c>
      <c r="AK482" s="12">
        <f t="shared" si="204"/>
        <v>5.540117327439174</v>
      </c>
      <c r="AL482" s="12">
        <f t="shared" si="204"/>
        <v>1.8707287441288674</v>
      </c>
    </row>
    <row r="483" spans="2:38" ht="22.05" customHeight="1" x14ac:dyDescent="0.3">
      <c r="B483" s="106"/>
      <c r="C483" s="10" t="s">
        <v>58</v>
      </c>
      <c r="D483" s="11" t="s">
        <v>150</v>
      </c>
      <c r="E483" s="12" t="s">
        <v>21</v>
      </c>
      <c r="F483" s="12">
        <f t="shared" si="173"/>
        <v>51.326984014648595</v>
      </c>
      <c r="G483" s="12">
        <f t="shared" ref="G483:AL483" si="205">G$450*G254/100</f>
        <v>44.614247110343378</v>
      </c>
      <c r="H483" s="12">
        <f t="shared" si="205"/>
        <v>31.070032259398307</v>
      </c>
      <c r="I483" s="12">
        <f t="shared" si="205"/>
        <v>132.61382952412959</v>
      </c>
      <c r="J483" s="12">
        <f t="shared" si="205"/>
        <v>122.10814097947754</v>
      </c>
      <c r="K483" s="12">
        <f t="shared" si="205"/>
        <v>97.555836643632958</v>
      </c>
      <c r="L483" s="12">
        <f t="shared" si="205"/>
        <v>205.29891690502262</v>
      </c>
      <c r="M483" s="12">
        <f t="shared" si="205"/>
        <v>196.55491855986375</v>
      </c>
      <c r="N483" s="13">
        <f t="shared" si="205"/>
        <v>179.01731436058824</v>
      </c>
      <c r="O483" s="14">
        <f t="shared" si="205"/>
        <v>31.298277863009687</v>
      </c>
      <c r="P483" s="12">
        <f t="shared" si="205"/>
        <v>27.608021028960142</v>
      </c>
      <c r="Q483" s="12">
        <f t="shared" si="205"/>
        <v>19.834344849024799</v>
      </c>
      <c r="R483" s="12">
        <f t="shared" si="205"/>
        <v>96.282142208249425</v>
      </c>
      <c r="S483" s="12">
        <f t="shared" si="205"/>
        <v>89.215383302349949</v>
      </c>
      <c r="T483" s="12">
        <f t="shared" si="205"/>
        <v>72.126894834212038</v>
      </c>
      <c r="U483" s="12">
        <f t="shared" si="205"/>
        <v>177.80657553367229</v>
      </c>
      <c r="V483" s="12">
        <f t="shared" si="205"/>
        <v>169.70230696995364</v>
      </c>
      <c r="W483" s="15">
        <f t="shared" si="205"/>
        <v>151.0200240655964</v>
      </c>
      <c r="X483" s="16">
        <f t="shared" si="205"/>
        <v>12.953017223496465</v>
      </c>
      <c r="Y483" s="12">
        <f t="shared" si="205"/>
        <v>10.727199436687261</v>
      </c>
      <c r="Z483" s="12">
        <f t="shared" si="205"/>
        <v>7.1481887781158058</v>
      </c>
      <c r="AA483" s="12">
        <f t="shared" si="205"/>
        <v>68.675445972876517</v>
      </c>
      <c r="AB483" s="12">
        <f t="shared" si="205"/>
        <v>64.468449016175214</v>
      </c>
      <c r="AC483" s="12">
        <f t="shared" si="205"/>
        <v>53.401958250708368</v>
      </c>
      <c r="AD483" s="12">
        <f t="shared" si="205"/>
        <v>145.20804764206738</v>
      </c>
      <c r="AE483" s="12">
        <f t="shared" si="205"/>
        <v>139.73319882500965</v>
      </c>
      <c r="AF483" s="13">
        <f t="shared" si="205"/>
        <v>125.12193200772057</v>
      </c>
      <c r="AG483" s="14">
        <f t="shared" si="205"/>
        <v>58.553829780990526</v>
      </c>
      <c r="AH483" s="12">
        <f t="shared" si="205"/>
        <v>38.178281257933321</v>
      </c>
      <c r="AI483" s="15">
        <f t="shared" si="205"/>
        <v>19.36560630501236</v>
      </c>
      <c r="AJ483" s="16">
        <f t="shared" si="205"/>
        <v>44.035437689990694</v>
      </c>
      <c r="AK483" s="12">
        <f t="shared" si="205"/>
        <v>24.371005036292868</v>
      </c>
      <c r="AL483" s="12">
        <f t="shared" si="205"/>
        <v>7.6846779870553128</v>
      </c>
    </row>
    <row r="484" spans="2:38" ht="22.05" customHeight="1" x14ac:dyDescent="0.3">
      <c r="B484" s="106"/>
      <c r="C484" s="10" t="s">
        <v>59</v>
      </c>
      <c r="D484" s="11" t="s">
        <v>150</v>
      </c>
      <c r="E484" s="12" t="s">
        <v>21</v>
      </c>
      <c r="F484" s="12">
        <f t="shared" si="173"/>
        <v>1308.0643858313615</v>
      </c>
      <c r="G484" s="12">
        <f t="shared" ref="G484:AL484" si="206">G$450*G255/100</f>
        <v>1205.6181704845885</v>
      </c>
      <c r="H484" s="12">
        <f t="shared" si="206"/>
        <v>1002.0562684660166</v>
      </c>
      <c r="I484" s="12">
        <f t="shared" si="206"/>
        <v>1733.9313023177899</v>
      </c>
      <c r="J484" s="12">
        <f t="shared" si="206"/>
        <v>1646.2711780858015</v>
      </c>
      <c r="K484" s="12">
        <f t="shared" si="206"/>
        <v>1484.1104798098595</v>
      </c>
      <c r="L484" s="12">
        <f t="shared" si="206"/>
        <v>1989.8515904361004</v>
      </c>
      <c r="M484" s="12">
        <f t="shared" si="206"/>
        <v>1916.422850048875</v>
      </c>
      <c r="N484" s="13">
        <f t="shared" si="206"/>
        <v>1797.7840196749351</v>
      </c>
      <c r="O484" s="14">
        <f t="shared" si="206"/>
        <v>1016.5546905481189</v>
      </c>
      <c r="P484" s="12">
        <f t="shared" si="206"/>
        <v>917.49741266194849</v>
      </c>
      <c r="Q484" s="12">
        <f t="shared" si="206"/>
        <v>717.63112270797671</v>
      </c>
      <c r="R484" s="12">
        <f t="shared" si="206"/>
        <v>1584.5934011507309</v>
      </c>
      <c r="S484" s="12">
        <f t="shared" si="206"/>
        <v>1498.3124735641159</v>
      </c>
      <c r="T484" s="12">
        <f t="shared" si="206"/>
        <v>1331.4763083559585</v>
      </c>
      <c r="U484" s="12">
        <f t="shared" si="206"/>
        <v>1927.1887491711291</v>
      </c>
      <c r="V484" s="12">
        <f t="shared" si="206"/>
        <v>1852.5356155677812</v>
      </c>
      <c r="W484" s="15">
        <f t="shared" si="206"/>
        <v>1723.3347650294693</v>
      </c>
      <c r="X484" s="16">
        <f t="shared" si="206"/>
        <v>501.64001463686981</v>
      </c>
      <c r="Y484" s="12">
        <f t="shared" si="206"/>
        <v>411.03194628034981</v>
      </c>
      <c r="Z484" s="12">
        <f t="shared" si="206"/>
        <v>267.75952743328975</v>
      </c>
      <c r="AA484" s="12">
        <f t="shared" si="206"/>
        <v>1340.0231115336837</v>
      </c>
      <c r="AB484" s="12">
        <f t="shared" si="206"/>
        <v>1257.6155373232284</v>
      </c>
      <c r="AC484" s="12">
        <f t="shared" si="206"/>
        <v>1093.8166727115845</v>
      </c>
      <c r="AD484" s="12">
        <f t="shared" si="206"/>
        <v>1790.4782721081879</v>
      </c>
      <c r="AE484" s="12">
        <f t="shared" si="206"/>
        <v>1717.6611337662032</v>
      </c>
      <c r="AF484" s="13">
        <f t="shared" si="206"/>
        <v>1585.2390985954885</v>
      </c>
      <c r="AG484" s="14">
        <f t="shared" si="206"/>
        <v>1456.6669835730554</v>
      </c>
      <c r="AH484" s="12">
        <f t="shared" si="206"/>
        <v>1189.6487259564399</v>
      </c>
      <c r="AI484" s="15">
        <f t="shared" si="206"/>
        <v>722.11394026984942</v>
      </c>
      <c r="AJ484" s="16">
        <f t="shared" si="206"/>
        <v>1157.014857814336</v>
      </c>
      <c r="AK484" s="12">
        <f t="shared" si="206"/>
        <v>831.88908906100494</v>
      </c>
      <c r="AL484" s="12">
        <f t="shared" si="206"/>
        <v>301.00004445484512</v>
      </c>
    </row>
    <row r="485" spans="2:38" ht="22.05" customHeight="1" x14ac:dyDescent="0.3">
      <c r="B485" s="106"/>
      <c r="C485" s="10" t="s">
        <v>60</v>
      </c>
      <c r="D485" s="11" t="s">
        <v>150</v>
      </c>
      <c r="E485" s="12" t="s">
        <v>21</v>
      </c>
      <c r="F485" s="12">
        <f t="shared" si="173"/>
        <v>54.948898771753463</v>
      </c>
      <c r="G485" s="12">
        <f t="shared" ref="G485:AL485" si="207">G$450*G256/100</f>
        <v>52.217542745041357</v>
      </c>
      <c r="H485" s="12">
        <f t="shared" si="207"/>
        <v>47.816027298119927</v>
      </c>
      <c r="I485" s="12">
        <f t="shared" si="207"/>
        <v>58.035106382897801</v>
      </c>
      <c r="J485" s="12">
        <f t="shared" si="207"/>
        <v>55.735282812921596</v>
      </c>
      <c r="K485" s="12">
        <f t="shared" si="207"/>
        <v>52.353068835330753</v>
      </c>
      <c r="L485" s="12">
        <f t="shared" si="207"/>
        <v>59.617772609328014</v>
      </c>
      <c r="M485" s="12">
        <f t="shared" si="207"/>
        <v>57.620258762081761</v>
      </c>
      <c r="N485" s="13">
        <f t="shared" si="207"/>
        <v>54.874217565429078</v>
      </c>
      <c r="O485" s="14">
        <f t="shared" si="207"/>
        <v>53.090388107257489</v>
      </c>
      <c r="P485" s="12">
        <f t="shared" si="207"/>
        <v>49.908681629917048</v>
      </c>
      <c r="Q485" s="12">
        <f t="shared" si="207"/>
        <v>44.176259235933394</v>
      </c>
      <c r="R485" s="12">
        <f t="shared" si="207"/>
        <v>58.161585189932559</v>
      </c>
      <c r="S485" s="12">
        <f t="shared" si="207"/>
        <v>55.730624310489773</v>
      </c>
      <c r="T485" s="12">
        <f t="shared" si="207"/>
        <v>52.014210332644261</v>
      </c>
      <c r="U485" s="12">
        <f t="shared" si="207"/>
        <v>60.411433359399417</v>
      </c>
      <c r="V485" s="12">
        <f t="shared" si="207"/>
        <v>58.316845044739587</v>
      </c>
      <c r="W485" s="15">
        <f t="shared" si="207"/>
        <v>55.356418572209328</v>
      </c>
      <c r="X485" s="16">
        <f t="shared" si="207"/>
        <v>41.608024666005903</v>
      </c>
      <c r="Y485" s="12">
        <f t="shared" si="207"/>
        <v>36.440858439117584</v>
      </c>
      <c r="Z485" s="12">
        <f t="shared" si="207"/>
        <v>27.012407014425243</v>
      </c>
      <c r="AA485" s="12">
        <f t="shared" si="207"/>
        <v>56.694081005779452</v>
      </c>
      <c r="AB485" s="12">
        <f t="shared" si="207"/>
        <v>53.951046751215344</v>
      </c>
      <c r="AC485" s="12">
        <f t="shared" si="207"/>
        <v>49.46147287583495</v>
      </c>
      <c r="AD485" s="12">
        <f t="shared" si="207"/>
        <v>60.327044841434009</v>
      </c>
      <c r="AE485" s="12">
        <f t="shared" si="207"/>
        <v>58.068855374544995</v>
      </c>
      <c r="AF485" s="13">
        <f t="shared" si="207"/>
        <v>54.750469040107703</v>
      </c>
      <c r="AG485" s="14">
        <f t="shared" si="207"/>
        <v>60.468245178111353</v>
      </c>
      <c r="AH485" s="12">
        <f t="shared" si="207"/>
        <v>59.050414682002923</v>
      </c>
      <c r="AI485" s="15">
        <f t="shared" si="207"/>
        <v>51.301061573411388</v>
      </c>
      <c r="AJ485" s="16">
        <f t="shared" si="207"/>
        <v>49.409621641881905</v>
      </c>
      <c r="AK485" s="12">
        <f t="shared" si="207"/>
        <v>46.808432921762652</v>
      </c>
      <c r="AL485" s="12">
        <f t="shared" si="207"/>
        <v>30.024656556936016</v>
      </c>
    </row>
    <row r="486" spans="2:38" ht="22.05" customHeight="1" x14ac:dyDescent="0.3">
      <c r="B486" s="106"/>
      <c r="C486" s="10" t="s">
        <v>61</v>
      </c>
      <c r="D486" s="11" t="s">
        <v>150</v>
      </c>
      <c r="E486" s="12" t="s">
        <v>21</v>
      </c>
      <c r="F486" s="12">
        <f t="shared" si="173"/>
        <v>1695.2543235440121</v>
      </c>
      <c r="G486" s="12">
        <f t="shared" ref="G486:AL486" si="208">G$450*G257/100</f>
        <v>1628.5990381288677</v>
      </c>
      <c r="H486" s="12">
        <f t="shared" si="208"/>
        <v>1538.8161941434798</v>
      </c>
      <c r="I486" s="12">
        <f t="shared" si="208"/>
        <v>1679.4083825217206</v>
      </c>
      <c r="J486" s="12">
        <f t="shared" si="208"/>
        <v>1620.611759267533</v>
      </c>
      <c r="K486" s="12">
        <f t="shared" si="208"/>
        <v>1543.7625686567696</v>
      </c>
      <c r="L486" s="12">
        <f t="shared" si="208"/>
        <v>1663.4115643081691</v>
      </c>
      <c r="M486" s="12">
        <f t="shared" si="208"/>
        <v>1611.1082275473498</v>
      </c>
      <c r="N486" s="13">
        <f t="shared" si="208"/>
        <v>1544.5976053860804</v>
      </c>
      <c r="O486" s="14">
        <f t="shared" si="208"/>
        <v>1768.0933391928802</v>
      </c>
      <c r="P486" s="12">
        <f t="shared" si="208"/>
        <v>1694.7090206007697</v>
      </c>
      <c r="Q486" s="12">
        <f t="shared" si="208"/>
        <v>1588.8151138520607</v>
      </c>
      <c r="R486" s="12">
        <f t="shared" si="208"/>
        <v>1734.2401236768553</v>
      </c>
      <c r="S486" s="12">
        <f t="shared" si="208"/>
        <v>1672.0559111904358</v>
      </c>
      <c r="T486" s="12">
        <f t="shared" si="208"/>
        <v>1589.5935470220847</v>
      </c>
      <c r="U486" s="12">
        <f t="shared" si="208"/>
        <v>1713.5981627979177</v>
      </c>
      <c r="V486" s="12">
        <f t="shared" si="208"/>
        <v>1658.4670305223544</v>
      </c>
      <c r="W486" s="15">
        <f t="shared" si="208"/>
        <v>1587.737388889557</v>
      </c>
      <c r="X486" s="16">
        <f t="shared" si="208"/>
        <v>1831.9077489292818</v>
      </c>
      <c r="Y486" s="12">
        <f t="shared" si="208"/>
        <v>1728.222975421525</v>
      </c>
      <c r="Z486" s="12">
        <f t="shared" si="208"/>
        <v>1531.4654392293787</v>
      </c>
      <c r="AA486" s="12">
        <f t="shared" si="208"/>
        <v>1797.5137344867571</v>
      </c>
      <c r="AB486" s="12">
        <f t="shared" si="208"/>
        <v>1728.9502685409177</v>
      </c>
      <c r="AC486" s="12">
        <f t="shared" si="208"/>
        <v>1632.9885450714789</v>
      </c>
      <c r="AD486" s="12">
        <f t="shared" si="208"/>
        <v>1765.190705234394</v>
      </c>
      <c r="AE486" s="12">
        <f t="shared" si="208"/>
        <v>1705.7211831626132</v>
      </c>
      <c r="AF486" s="13">
        <f t="shared" si="208"/>
        <v>1627.4854984935778</v>
      </c>
      <c r="AG486" s="14">
        <f t="shared" si="208"/>
        <v>1859.1329290015465</v>
      </c>
      <c r="AH486" s="12">
        <f t="shared" si="208"/>
        <v>1928.3712882033976</v>
      </c>
      <c r="AI486" s="15">
        <f t="shared" si="208"/>
        <v>2009.2749255956121</v>
      </c>
      <c r="AJ486" s="16">
        <f t="shared" si="208"/>
        <v>1531.7230596582685</v>
      </c>
      <c r="AK486" s="12">
        <f t="shared" si="208"/>
        <v>1608.8975191800412</v>
      </c>
      <c r="AL486" s="12">
        <f t="shared" si="208"/>
        <v>1615.6641205788608</v>
      </c>
    </row>
    <row r="487" spans="2:38" ht="22.05" customHeight="1" x14ac:dyDescent="0.3">
      <c r="B487" s="106"/>
      <c r="C487" s="10" t="s">
        <v>62</v>
      </c>
      <c r="D487" s="11" t="s">
        <v>150</v>
      </c>
      <c r="E487" s="12" t="s">
        <v>21</v>
      </c>
      <c r="F487" s="12">
        <f t="shared" si="173"/>
        <v>11.84196724712309</v>
      </c>
      <c r="G487" s="12">
        <f t="shared" ref="G487:AL487" si="209">G$450*G258/100</f>
        <v>11.356220779369444</v>
      </c>
      <c r="H487" s="12">
        <f t="shared" si="209"/>
        <v>10.677976930682764</v>
      </c>
      <c r="I487" s="12">
        <f t="shared" si="209"/>
        <v>11.819661471229558</v>
      </c>
      <c r="J487" s="12">
        <f t="shared" si="209"/>
        <v>11.398773689189595</v>
      </c>
      <c r="K487" s="12">
        <f t="shared" si="209"/>
        <v>10.841605503536909</v>
      </c>
      <c r="L487" s="12">
        <f t="shared" si="209"/>
        <v>11.709765844666288</v>
      </c>
      <c r="M487" s="12">
        <f t="shared" si="209"/>
        <v>11.338657387484499</v>
      </c>
      <c r="N487" s="13">
        <f t="shared" si="209"/>
        <v>10.869176648233001</v>
      </c>
      <c r="O487" s="14">
        <f t="shared" si="209"/>
        <v>12.196379810623348</v>
      </c>
      <c r="P487" s="12">
        <f t="shared" si="209"/>
        <v>11.655245281917935</v>
      </c>
      <c r="Q487" s="12">
        <f t="shared" si="209"/>
        <v>10.838983404025628</v>
      </c>
      <c r="R487" s="12">
        <f t="shared" si="209"/>
        <v>12.146547557648283</v>
      </c>
      <c r="S487" s="12">
        <f t="shared" si="209"/>
        <v>11.69831398353557</v>
      </c>
      <c r="T487" s="12">
        <f t="shared" si="209"/>
        <v>11.090559165465523</v>
      </c>
      <c r="U487" s="12">
        <f t="shared" si="209"/>
        <v>12.048245363680493</v>
      </c>
      <c r="V487" s="12">
        <f t="shared" si="209"/>
        <v>11.654745949843056</v>
      </c>
      <c r="W487" s="15">
        <f t="shared" si="209"/>
        <v>11.147931016350764</v>
      </c>
      <c r="X487" s="16">
        <f t="shared" si="209"/>
        <v>12.194617445371826</v>
      </c>
      <c r="Y487" s="12">
        <f t="shared" si="209"/>
        <v>11.400810483364424</v>
      </c>
      <c r="Z487" s="12">
        <f t="shared" si="209"/>
        <v>9.8979449879521013</v>
      </c>
      <c r="AA487" s="12">
        <f t="shared" si="209"/>
        <v>12.464114657262201</v>
      </c>
      <c r="AB487" s="12">
        <f t="shared" si="209"/>
        <v>11.966907644285289</v>
      </c>
      <c r="AC487" s="12">
        <f t="shared" si="209"/>
        <v>11.252050732022949</v>
      </c>
      <c r="AD487" s="12">
        <f t="shared" si="209"/>
        <v>12.352894832882509</v>
      </c>
      <c r="AE487" s="12">
        <f t="shared" si="209"/>
        <v>11.92627843638053</v>
      </c>
      <c r="AF487" s="13">
        <f t="shared" si="209"/>
        <v>11.359380872784707</v>
      </c>
      <c r="AG487" s="14">
        <f t="shared" si="209"/>
        <v>12.997731390120325</v>
      </c>
      <c r="AH487" s="12">
        <f t="shared" si="209"/>
        <v>13.345964541446653</v>
      </c>
      <c r="AI487" s="15">
        <f t="shared" si="209"/>
        <v>13.572238157539465</v>
      </c>
      <c r="AJ487" s="16">
        <f t="shared" si="209"/>
        <v>10.688120225952634</v>
      </c>
      <c r="AK487" s="12">
        <f t="shared" si="209"/>
        <v>11.043549449201425</v>
      </c>
      <c r="AL487" s="12">
        <f t="shared" si="209"/>
        <v>10.499380315193827</v>
      </c>
    </row>
    <row r="488" spans="2:38" ht="22.05" customHeight="1" x14ac:dyDescent="0.3">
      <c r="B488" s="106"/>
      <c r="C488" s="10" t="s">
        <v>63</v>
      </c>
      <c r="D488" s="11" t="s">
        <v>150</v>
      </c>
      <c r="E488" s="12" t="s">
        <v>21</v>
      </c>
      <c r="F488" s="12">
        <f t="shared" si="173"/>
        <v>239.51994545584654</v>
      </c>
      <c r="G488" s="12">
        <f t="shared" ref="G488:AL488" si="210">G$450*G259/100</f>
        <v>216.14753858341774</v>
      </c>
      <c r="H488" s="12">
        <f t="shared" si="210"/>
        <v>168.68911914601526</v>
      </c>
      <c r="I488" s="12">
        <f t="shared" si="210"/>
        <v>382.79124988664194</v>
      </c>
      <c r="J488" s="12">
        <f t="shared" si="210"/>
        <v>360.15311591116813</v>
      </c>
      <c r="K488" s="12">
        <f t="shared" si="210"/>
        <v>313.8724154308747</v>
      </c>
      <c r="L488" s="12">
        <f t="shared" si="210"/>
        <v>477.43325048016914</v>
      </c>
      <c r="M488" s="12">
        <f t="shared" si="210"/>
        <v>458.79878119660879</v>
      </c>
      <c r="N488" s="13">
        <f t="shared" si="210"/>
        <v>426.22616420360879</v>
      </c>
      <c r="O488" s="14">
        <f t="shared" si="210"/>
        <v>166.86189949793913</v>
      </c>
      <c r="P488" s="12">
        <f t="shared" si="210"/>
        <v>148.60845587472667</v>
      </c>
      <c r="Q488" s="12">
        <f t="shared" si="210"/>
        <v>111.77635282532874</v>
      </c>
      <c r="R488" s="12">
        <f t="shared" si="210"/>
        <v>324.48997925693345</v>
      </c>
      <c r="S488" s="12">
        <f t="shared" si="210"/>
        <v>304.35574866065201</v>
      </c>
      <c r="T488" s="12">
        <f t="shared" si="210"/>
        <v>261.96464793416942</v>
      </c>
      <c r="U488" s="12">
        <f t="shared" si="210"/>
        <v>445.61300243642864</v>
      </c>
      <c r="V488" s="12">
        <f t="shared" si="210"/>
        <v>427.14868516533716</v>
      </c>
      <c r="W488" s="15">
        <f t="shared" si="210"/>
        <v>391.69927036374042</v>
      </c>
      <c r="X488" s="16">
        <f t="shared" si="210"/>
        <v>75.910623061890831</v>
      </c>
      <c r="Y488" s="12">
        <f t="shared" si="210"/>
        <v>62.333083577985633</v>
      </c>
      <c r="Z488" s="12">
        <f t="shared" si="210"/>
        <v>40.99750851846472</v>
      </c>
      <c r="AA488" s="12">
        <f t="shared" si="210"/>
        <v>256.83866358721889</v>
      </c>
      <c r="AB488" s="12">
        <f t="shared" si="210"/>
        <v>240.64092746851799</v>
      </c>
      <c r="AC488" s="12">
        <f t="shared" si="210"/>
        <v>205.51672187063113</v>
      </c>
      <c r="AD488" s="12">
        <f t="shared" si="210"/>
        <v>396.12069505883306</v>
      </c>
      <c r="AE488" s="12">
        <f t="shared" si="210"/>
        <v>380.16853546017921</v>
      </c>
      <c r="AF488" s="13">
        <f t="shared" si="210"/>
        <v>347.39196479891768</v>
      </c>
      <c r="AG488" s="14">
        <f t="shared" si="210"/>
        <v>269.84227826897495</v>
      </c>
      <c r="AH488" s="12">
        <f t="shared" si="210"/>
        <v>199.81764912624413</v>
      </c>
      <c r="AI488" s="15">
        <f t="shared" si="210"/>
        <v>111.41356254890992</v>
      </c>
      <c r="AJ488" s="16">
        <f t="shared" si="210"/>
        <v>208.8402835102905</v>
      </c>
      <c r="AK488" s="12">
        <f t="shared" si="210"/>
        <v>132.8543859551668</v>
      </c>
      <c r="AL488" s="12">
        <f t="shared" si="210"/>
        <v>45.330428802242075</v>
      </c>
    </row>
    <row r="489" spans="2:38" ht="22.05" customHeight="1" x14ac:dyDescent="0.3">
      <c r="B489" s="106"/>
      <c r="C489" s="127" t="s">
        <v>64</v>
      </c>
      <c r="D489" s="11" t="s">
        <v>150</v>
      </c>
      <c r="E489" s="12" t="s">
        <v>21</v>
      </c>
      <c r="F489" s="124">
        <f t="shared" si="173"/>
        <v>496.3611108790119</v>
      </c>
      <c r="G489" s="12">
        <f t="shared" ref="G489:AL489" si="211">G$450*G260/100</f>
        <v>479.09101244936363</v>
      </c>
      <c r="H489" s="12">
        <f t="shared" si="211"/>
        <v>457.72469121896808</v>
      </c>
      <c r="I489" s="12">
        <f t="shared" si="211"/>
        <v>479.68320030192365</v>
      </c>
      <c r="J489" s="12">
        <f t="shared" si="211"/>
        <v>464.22571992308872</v>
      </c>
      <c r="K489" s="12">
        <f t="shared" si="211"/>
        <v>445.40367203276242</v>
      </c>
      <c r="L489" s="12">
        <f t="shared" si="211"/>
        <v>465.62767411968986</v>
      </c>
      <c r="M489" s="12">
        <f t="shared" si="211"/>
        <v>451.71257556894</v>
      </c>
      <c r="N489" s="13">
        <f t="shared" si="211"/>
        <v>435.03480503419524</v>
      </c>
      <c r="O489" s="14">
        <f t="shared" si="211"/>
        <v>527.37581882480356</v>
      </c>
      <c r="P489" s="12">
        <f t="shared" si="211"/>
        <v>508.8377046449254</v>
      </c>
      <c r="Q489" s="12">
        <f t="shared" si="211"/>
        <v>485.00784955241016</v>
      </c>
      <c r="R489" s="12">
        <f t="shared" si="211"/>
        <v>500.48133796171112</v>
      </c>
      <c r="S489" s="12">
        <f t="shared" si="211"/>
        <v>484.0611175585434</v>
      </c>
      <c r="T489" s="12">
        <f t="shared" si="211"/>
        <v>463.83151534848133</v>
      </c>
      <c r="U489" s="12">
        <f t="shared" si="211"/>
        <v>483.47162147064597</v>
      </c>
      <c r="V489" s="12">
        <f t="shared" si="211"/>
        <v>468.71535705793468</v>
      </c>
      <c r="W489" s="15">
        <f t="shared" si="211"/>
        <v>450.92306098905448</v>
      </c>
      <c r="X489" s="16">
        <f t="shared" si="211"/>
        <v>584.71060016069418</v>
      </c>
      <c r="Y489" s="12">
        <f t="shared" si="211"/>
        <v>565.58331654141898</v>
      </c>
      <c r="Z489" s="12">
        <f t="shared" si="211"/>
        <v>536.44953979140723</v>
      </c>
      <c r="AA489" s="12">
        <f t="shared" si="211"/>
        <v>528.85503084866411</v>
      </c>
      <c r="AB489" s="12">
        <f t="shared" si="211"/>
        <v>511.267982125934</v>
      </c>
      <c r="AC489" s="12">
        <f t="shared" si="211"/>
        <v>488.77316179925862</v>
      </c>
      <c r="AD489" s="12">
        <f t="shared" si="211"/>
        <v>504.36604119694942</v>
      </c>
      <c r="AE489" s="12">
        <f t="shared" si="211"/>
        <v>488.56175878218608</v>
      </c>
      <c r="AF489" s="13">
        <f t="shared" si="211"/>
        <v>469.14078460910684</v>
      </c>
      <c r="AG489" s="14">
        <f t="shared" si="211"/>
        <v>544.04018748366059</v>
      </c>
      <c r="AH489" s="12">
        <f t="shared" si="211"/>
        <v>572.82571746758981</v>
      </c>
      <c r="AI489" s="15">
        <f t="shared" si="211"/>
        <v>622.92393708834697</v>
      </c>
      <c r="AJ489" s="16">
        <f t="shared" si="211"/>
        <v>448.89108129964404</v>
      </c>
      <c r="AK489" s="12">
        <f t="shared" si="211"/>
        <v>483.14331422699269</v>
      </c>
      <c r="AL489" s="12">
        <f t="shared" si="211"/>
        <v>547.76444336433804</v>
      </c>
    </row>
    <row r="490" spans="2:38" ht="22.05" customHeight="1" x14ac:dyDescent="0.3">
      <c r="B490" s="106"/>
      <c r="C490" s="10" t="s">
        <v>65</v>
      </c>
      <c r="D490" s="11" t="s">
        <v>150</v>
      </c>
      <c r="E490" s="12" t="s">
        <v>21</v>
      </c>
      <c r="F490" s="12">
        <f t="shared" si="173"/>
        <v>58.73156098835598</v>
      </c>
      <c r="G490" s="12">
        <f t="shared" ref="G490:AL490" si="212">G$450*G261/100</f>
        <v>56.69997596845419</v>
      </c>
      <c r="H490" s="12">
        <f t="shared" si="212"/>
        <v>54.175418073397907</v>
      </c>
      <c r="I490" s="12">
        <f t="shared" si="212"/>
        <v>56.780270783125289</v>
      </c>
      <c r="J490" s="12">
        <f t="shared" si="212"/>
        <v>54.965644996276922</v>
      </c>
      <c r="K490" s="12">
        <f t="shared" si="212"/>
        <v>52.758535912337102</v>
      </c>
      <c r="L490" s="12">
        <f t="shared" si="212"/>
        <v>55.056517797201913</v>
      </c>
      <c r="M490" s="12">
        <f t="shared" si="212"/>
        <v>53.423925025391881</v>
      </c>
      <c r="N490" s="13">
        <f t="shared" si="212"/>
        <v>51.478567010848792</v>
      </c>
      <c r="O490" s="14">
        <f t="shared" si="212"/>
        <v>62.382687093985332</v>
      </c>
      <c r="P490" s="12">
        <f t="shared" si="212"/>
        <v>60.207038335915826</v>
      </c>
      <c r="Q490" s="12">
        <f t="shared" si="212"/>
        <v>57.395551699982867</v>
      </c>
      <c r="R490" s="12">
        <f t="shared" si="212"/>
        <v>59.28007534889295</v>
      </c>
      <c r="S490" s="12">
        <f t="shared" si="212"/>
        <v>57.354376644896554</v>
      </c>
      <c r="T490" s="12">
        <f t="shared" si="212"/>
        <v>54.981400408867579</v>
      </c>
      <c r="U490" s="12">
        <f t="shared" si="212"/>
        <v>57.231849991012972</v>
      </c>
      <c r="V490" s="12">
        <f t="shared" si="212"/>
        <v>55.501230008622287</v>
      </c>
      <c r="W490" s="15">
        <f t="shared" si="212"/>
        <v>53.42388532810989</v>
      </c>
      <c r="X490" s="16">
        <f t="shared" si="212"/>
        <v>69.015408519861765</v>
      </c>
      <c r="Y490" s="12">
        <f t="shared" si="212"/>
        <v>66.765925503127747</v>
      </c>
      <c r="Z490" s="12">
        <f t="shared" si="212"/>
        <v>63.308475836035583</v>
      </c>
      <c r="AA490" s="12">
        <f t="shared" si="212"/>
        <v>62.665720924958812</v>
      </c>
      <c r="AB490" s="12">
        <f t="shared" si="212"/>
        <v>60.609307798878781</v>
      </c>
      <c r="AC490" s="12">
        <f t="shared" si="212"/>
        <v>57.975678674605831</v>
      </c>
      <c r="AD490" s="12">
        <f t="shared" si="212"/>
        <v>59.769290317491205</v>
      </c>
      <c r="AE490" s="12">
        <f t="shared" si="212"/>
        <v>57.919089039427824</v>
      </c>
      <c r="AF490" s="13">
        <f t="shared" si="212"/>
        <v>55.652913559533488</v>
      </c>
      <c r="AG490" s="14">
        <f t="shared" si="212"/>
        <v>64.358829231994619</v>
      </c>
      <c r="AH490" s="12">
        <f t="shared" si="212"/>
        <v>67.750066060446386</v>
      </c>
      <c r="AI490" s="15">
        <f t="shared" si="212"/>
        <v>73.564593282843404</v>
      </c>
      <c r="AJ490" s="16">
        <f t="shared" si="212"/>
        <v>53.125961205058296</v>
      </c>
      <c r="AK490" s="12">
        <f t="shared" si="212"/>
        <v>57.152917646065454</v>
      </c>
      <c r="AL490" s="12">
        <f t="shared" si="212"/>
        <v>64.584997255632544</v>
      </c>
    </row>
    <row r="491" spans="2:38" ht="22.05" customHeight="1" x14ac:dyDescent="0.3">
      <c r="B491" s="106"/>
      <c r="C491" s="10" t="s">
        <v>66</v>
      </c>
      <c r="D491" s="11" t="s">
        <v>150</v>
      </c>
      <c r="E491" s="12" t="s">
        <v>21</v>
      </c>
      <c r="F491" s="12">
        <f t="shared" si="173"/>
        <v>272.20705447235139</v>
      </c>
      <c r="G491" s="12">
        <f t="shared" ref="G491:AL491" si="213">G$450*G262/100</f>
        <v>263.52211225141974</v>
      </c>
      <c r="H491" s="12">
        <f t="shared" si="213"/>
        <v>253.17301486050522</v>
      </c>
      <c r="I491" s="12">
        <f t="shared" si="213"/>
        <v>260.57500513773107</v>
      </c>
      <c r="J491" s="12">
        <f t="shared" si="213"/>
        <v>252.73350138037355</v>
      </c>
      <c r="K491" s="12">
        <f t="shared" si="213"/>
        <v>243.54438088265749</v>
      </c>
      <c r="L491" s="12">
        <f t="shared" si="213"/>
        <v>250.5883549011626</v>
      </c>
      <c r="M491" s="12">
        <f t="shared" si="213"/>
        <v>243.46464957886249</v>
      </c>
      <c r="N491" s="13">
        <f t="shared" si="213"/>
        <v>235.22092941752354</v>
      </c>
      <c r="O491" s="14">
        <f t="shared" si="213"/>
        <v>290.910852411755</v>
      </c>
      <c r="P491" s="12">
        <f t="shared" si="213"/>
        <v>281.70443956176609</v>
      </c>
      <c r="Q491" s="12">
        <f t="shared" si="213"/>
        <v>270.31352434451526</v>
      </c>
      <c r="R491" s="12">
        <f t="shared" si="213"/>
        <v>273.32782295349023</v>
      </c>
      <c r="S491" s="12">
        <f t="shared" si="213"/>
        <v>265.0248235479944</v>
      </c>
      <c r="T491" s="12">
        <f t="shared" si="213"/>
        <v>255.16867491299584</v>
      </c>
      <c r="U491" s="12">
        <f t="shared" si="213"/>
        <v>261.48349975906609</v>
      </c>
      <c r="V491" s="12">
        <f t="shared" si="213"/>
        <v>253.94179218845827</v>
      </c>
      <c r="W491" s="15">
        <f t="shared" si="213"/>
        <v>245.17389034949977</v>
      </c>
      <c r="X491" s="16">
        <f t="shared" si="213"/>
        <v>325.64227264417252</v>
      </c>
      <c r="Y491" s="12">
        <f t="shared" si="213"/>
        <v>316.92450766424076</v>
      </c>
      <c r="Z491" s="12">
        <f t="shared" si="213"/>
        <v>304.50574250230477</v>
      </c>
      <c r="AA491" s="12">
        <f t="shared" si="213"/>
        <v>290.92542765034972</v>
      </c>
      <c r="AB491" s="12">
        <f t="shared" si="213"/>
        <v>282.18453027839462</v>
      </c>
      <c r="AC491" s="12">
        <f t="shared" si="213"/>
        <v>271.42487840722066</v>
      </c>
      <c r="AD491" s="12">
        <f t="shared" si="213"/>
        <v>274.62537326743751</v>
      </c>
      <c r="AE491" s="12">
        <f t="shared" si="213"/>
        <v>266.62050391492966</v>
      </c>
      <c r="AF491" s="13">
        <f t="shared" si="213"/>
        <v>257.14671797577034</v>
      </c>
      <c r="AG491" s="14">
        <f t="shared" si="213"/>
        <v>298.16361372801458</v>
      </c>
      <c r="AH491" s="12">
        <f t="shared" si="213"/>
        <v>315.52714406854051</v>
      </c>
      <c r="AI491" s="15">
        <f t="shared" si="213"/>
        <v>345.63082361308517</v>
      </c>
      <c r="AJ491" s="16">
        <f t="shared" si="213"/>
        <v>246.36044119357558</v>
      </c>
      <c r="AK491" s="12">
        <f t="shared" si="213"/>
        <v>267.01113215917246</v>
      </c>
      <c r="AL491" s="12">
        <f t="shared" si="213"/>
        <v>306.99420669712094</v>
      </c>
    </row>
    <row r="492" spans="2:38" ht="22.05" customHeight="1" x14ac:dyDescent="0.3">
      <c r="B492" s="106"/>
      <c r="C492" s="10" t="s">
        <v>67</v>
      </c>
      <c r="D492" s="11" t="s">
        <v>150</v>
      </c>
      <c r="E492" s="12" t="s">
        <v>21</v>
      </c>
      <c r="F492" s="12">
        <f t="shared" si="173"/>
        <v>366.55457818357127</v>
      </c>
      <c r="G492" s="12">
        <f t="shared" ref="G492:AL492" si="214">G$450*G263/100</f>
        <v>353.70161400449268</v>
      </c>
      <c r="H492" s="12">
        <f t="shared" si="214"/>
        <v>337.63980105542845</v>
      </c>
      <c r="I492" s="12">
        <f t="shared" si="214"/>
        <v>354.89868172259162</v>
      </c>
      <c r="J492" s="12">
        <f t="shared" si="214"/>
        <v>343.43746302526046</v>
      </c>
      <c r="K492" s="12">
        <f t="shared" si="214"/>
        <v>329.42310542769496</v>
      </c>
      <c r="L492" s="12">
        <f t="shared" si="214"/>
        <v>344.56883744720341</v>
      </c>
      <c r="M492" s="12">
        <f t="shared" si="214"/>
        <v>334.273208480005</v>
      </c>
      <c r="N492" s="13">
        <f t="shared" si="214"/>
        <v>321.9506929053868</v>
      </c>
      <c r="O492" s="14">
        <f t="shared" si="214"/>
        <v>388.81525193953968</v>
      </c>
      <c r="P492" s="12">
        <f t="shared" si="214"/>
        <v>375.01263740799078</v>
      </c>
      <c r="Q492" s="12">
        <f t="shared" si="214"/>
        <v>357.0636941552919</v>
      </c>
      <c r="R492" s="12">
        <f t="shared" si="214"/>
        <v>370.11863258874558</v>
      </c>
      <c r="S492" s="12">
        <f t="shared" si="214"/>
        <v>357.94222130199347</v>
      </c>
      <c r="T492" s="12">
        <f t="shared" si="214"/>
        <v>342.85213767406526</v>
      </c>
      <c r="U492" s="12">
        <f t="shared" si="214"/>
        <v>357.86320411211403</v>
      </c>
      <c r="V492" s="12">
        <f t="shared" si="214"/>
        <v>346.94094422881165</v>
      </c>
      <c r="W492" s="15">
        <f t="shared" si="214"/>
        <v>333.76271802698938</v>
      </c>
      <c r="X492" s="16">
        <f t="shared" si="214"/>
        <v>429.10474715863603</v>
      </c>
      <c r="Y492" s="12">
        <f t="shared" si="214"/>
        <v>414.60315789378518</v>
      </c>
      <c r="Z492" s="12">
        <f t="shared" si="214"/>
        <v>392.07541317679011</v>
      </c>
      <c r="AA492" s="12">
        <f t="shared" si="214"/>
        <v>390.61948587555025</v>
      </c>
      <c r="AB492" s="12">
        <f t="shared" si="214"/>
        <v>377.57038111815518</v>
      </c>
      <c r="AC492" s="12">
        <f t="shared" si="214"/>
        <v>360.75310537203148</v>
      </c>
      <c r="AD492" s="12">
        <f t="shared" si="214"/>
        <v>373.21556519115734</v>
      </c>
      <c r="AE492" s="12">
        <f t="shared" si="214"/>
        <v>361.5136797302855</v>
      </c>
      <c r="AF492" s="13">
        <f t="shared" si="214"/>
        <v>347.09762733366961</v>
      </c>
      <c r="AG492" s="14">
        <f t="shared" si="214"/>
        <v>401.74690878941971</v>
      </c>
      <c r="AH492" s="12">
        <f t="shared" si="214"/>
        <v>422.43145974033899</v>
      </c>
      <c r="AI492" s="15">
        <f t="shared" si="214"/>
        <v>457.86626667912378</v>
      </c>
      <c r="AJ492" s="16">
        <f t="shared" si="214"/>
        <v>331.5017740130092</v>
      </c>
      <c r="AK492" s="12">
        <f t="shared" si="214"/>
        <v>356.04146057237233</v>
      </c>
      <c r="AL492" s="12">
        <f t="shared" si="214"/>
        <v>400.85415887140277</v>
      </c>
    </row>
    <row r="493" spans="2:38" ht="22.05" customHeight="1" x14ac:dyDescent="0.3">
      <c r="B493" s="106"/>
      <c r="C493" s="10" t="s">
        <v>68</v>
      </c>
      <c r="D493" s="11" t="s">
        <v>150</v>
      </c>
      <c r="E493" s="12" t="s">
        <v>21</v>
      </c>
      <c r="F493" s="12">
        <f t="shared" si="173"/>
        <v>318.20021882524594</v>
      </c>
      <c r="G493" s="12">
        <f t="shared" ref="G493:AL493" si="215">G$450*G264/100</f>
        <v>308.81942312035352</v>
      </c>
      <c r="H493" s="12">
        <f t="shared" si="215"/>
        <v>298.04171769725087</v>
      </c>
      <c r="I493" s="12">
        <f t="shared" si="215"/>
        <v>302.37509939790766</v>
      </c>
      <c r="J493" s="12">
        <f t="shared" si="215"/>
        <v>293.82384128277067</v>
      </c>
      <c r="K493" s="12">
        <f t="shared" si="215"/>
        <v>284.14706359821639</v>
      </c>
      <c r="L493" s="12">
        <f t="shared" si="215"/>
        <v>288.78225920884285</v>
      </c>
      <c r="M493" s="12">
        <f t="shared" si="215"/>
        <v>280.9409309442625</v>
      </c>
      <c r="N493" s="13">
        <f t="shared" si="215"/>
        <v>272.12989934036966</v>
      </c>
      <c r="O493" s="14">
        <f t="shared" si="215"/>
        <v>341.05960182227625</v>
      </c>
      <c r="P493" s="12">
        <f t="shared" si="215"/>
        <v>331.1915626128515</v>
      </c>
      <c r="Q493" s="12">
        <f t="shared" si="215"/>
        <v>319.38610105332612</v>
      </c>
      <c r="R493" s="12">
        <f t="shared" si="215"/>
        <v>318.08402955629089</v>
      </c>
      <c r="S493" s="12">
        <f t="shared" si="215"/>
        <v>309.04559297689281</v>
      </c>
      <c r="T493" s="12">
        <f t="shared" si="215"/>
        <v>298.66277314030367</v>
      </c>
      <c r="U493" s="12">
        <f t="shared" si="215"/>
        <v>302.16438273329908</v>
      </c>
      <c r="V493" s="12">
        <f t="shared" si="215"/>
        <v>293.8713483503592</v>
      </c>
      <c r="W493" s="15">
        <f t="shared" si="215"/>
        <v>284.51591375005603</v>
      </c>
      <c r="X493" s="16">
        <f t="shared" si="215"/>
        <v>383.1030487297794</v>
      </c>
      <c r="Y493" s="12">
        <f t="shared" si="215"/>
        <v>374.23140140186263</v>
      </c>
      <c r="Z493" s="12">
        <f t="shared" si="215"/>
        <v>362.11784978829172</v>
      </c>
      <c r="AA493" s="12">
        <f t="shared" si="215"/>
        <v>339.72659405242308</v>
      </c>
      <c r="AB493" s="12">
        <f t="shared" si="215"/>
        <v>330.30496699218691</v>
      </c>
      <c r="AC493" s="12">
        <f t="shared" si="215"/>
        <v>319.05895651368178</v>
      </c>
      <c r="AD493" s="12">
        <f t="shared" si="215"/>
        <v>318.45074312096972</v>
      </c>
      <c r="AE493" s="12">
        <f t="shared" si="215"/>
        <v>309.68953768325321</v>
      </c>
      <c r="AF493" s="13">
        <f t="shared" si="215"/>
        <v>299.61996334427585</v>
      </c>
      <c r="AG493" s="14">
        <f t="shared" si="215"/>
        <v>348.49180460722158</v>
      </c>
      <c r="AH493" s="12">
        <f t="shared" si="215"/>
        <v>369.74643257564162</v>
      </c>
      <c r="AI493" s="15">
        <f t="shared" si="215"/>
        <v>406.26685512281534</v>
      </c>
      <c r="AJ493" s="16">
        <f t="shared" si="215"/>
        <v>288.04797380280581</v>
      </c>
      <c r="AK493" s="12">
        <f t="shared" si="215"/>
        <v>313.23604002915926</v>
      </c>
      <c r="AL493" s="12">
        <f t="shared" si="215"/>
        <v>361.61230396575627</v>
      </c>
    </row>
    <row r="494" spans="2:38" ht="22.05" customHeight="1" x14ac:dyDescent="0.3">
      <c r="B494" s="106"/>
      <c r="C494" s="10" t="s">
        <v>69</v>
      </c>
      <c r="D494" s="11" t="s">
        <v>150</v>
      </c>
      <c r="E494" s="12" t="s">
        <v>21</v>
      </c>
      <c r="F494" s="12">
        <f t="shared" si="173"/>
        <v>263.05598459202213</v>
      </c>
      <c r="G494" s="12">
        <f t="shared" ref="G494:AL494" si="216">G$450*G265/100</f>
        <v>253.85272872634579</v>
      </c>
      <c r="H494" s="12">
        <f t="shared" si="216"/>
        <v>242.414353863229</v>
      </c>
      <c r="I494" s="12">
        <f t="shared" si="216"/>
        <v>254.82170390294118</v>
      </c>
      <c r="J494" s="12">
        <f t="shared" si="216"/>
        <v>246.55886470537538</v>
      </c>
      <c r="K494" s="12">
        <f t="shared" si="216"/>
        <v>236.4038321756538</v>
      </c>
      <c r="L494" s="12">
        <f t="shared" si="216"/>
        <v>248.24981490195972</v>
      </c>
      <c r="M494" s="12">
        <f t="shared" si="216"/>
        <v>240.80305127048376</v>
      </c>
      <c r="N494" s="13">
        <f t="shared" si="216"/>
        <v>231.75603631585815</v>
      </c>
      <c r="O494" s="14">
        <f t="shared" si="216"/>
        <v>279.6067665251062</v>
      </c>
      <c r="P494" s="12">
        <f t="shared" si="216"/>
        <v>269.74392873302151</v>
      </c>
      <c r="Q494" s="12">
        <f t="shared" si="216"/>
        <v>256.99631365662799</v>
      </c>
      <c r="R494" s="12">
        <f t="shared" si="216"/>
        <v>265.8719772996854</v>
      </c>
      <c r="S494" s="12">
        <f t="shared" si="216"/>
        <v>257.13267398399393</v>
      </c>
      <c r="T494" s="12">
        <f t="shared" si="216"/>
        <v>246.30073728320994</v>
      </c>
      <c r="U494" s="12">
        <f t="shared" si="216"/>
        <v>257.58086578920972</v>
      </c>
      <c r="V494" s="12">
        <f t="shared" si="216"/>
        <v>249.71703354882396</v>
      </c>
      <c r="W494" s="15">
        <f t="shared" si="216"/>
        <v>240.13897401061692</v>
      </c>
      <c r="X494" s="16">
        <f t="shared" si="216"/>
        <v>309.47938767916531</v>
      </c>
      <c r="Y494" s="12">
        <f t="shared" si="216"/>
        <v>299.07495300154625</v>
      </c>
      <c r="Z494" s="12">
        <f t="shared" si="216"/>
        <v>282.79101289320408</v>
      </c>
      <c r="AA494" s="12">
        <f t="shared" si="216"/>
        <v>280.97139494196955</v>
      </c>
      <c r="AB494" s="12">
        <f t="shared" si="216"/>
        <v>271.61520012219592</v>
      </c>
      <c r="AC494" s="12">
        <f t="shared" si="216"/>
        <v>259.57700881829362</v>
      </c>
      <c r="AD494" s="12">
        <f t="shared" si="216"/>
        <v>268.6516422971261</v>
      </c>
      <c r="AE494" s="12">
        <f t="shared" si="216"/>
        <v>260.25363330614994</v>
      </c>
      <c r="AF494" s="13">
        <f t="shared" si="216"/>
        <v>249.85070137283287</v>
      </c>
      <c r="AG494" s="14">
        <f t="shared" si="216"/>
        <v>288.24678969277659</v>
      </c>
      <c r="AH494" s="12">
        <f t="shared" si="216"/>
        <v>303.60814762024006</v>
      </c>
      <c r="AI494" s="15">
        <f t="shared" si="216"/>
        <v>329.91089195606014</v>
      </c>
      <c r="AJ494" s="16">
        <f t="shared" si="216"/>
        <v>237.96258397042041</v>
      </c>
      <c r="AK494" s="12">
        <f t="shared" si="216"/>
        <v>256.22687150748447</v>
      </c>
      <c r="AL494" s="12">
        <f t="shared" si="216"/>
        <v>289.31544962327047</v>
      </c>
    </row>
    <row r="495" spans="2:38" ht="22.05" customHeight="1" x14ac:dyDescent="0.3">
      <c r="B495" s="106"/>
      <c r="C495" s="10" t="s">
        <v>70</v>
      </c>
      <c r="D495" s="11" t="s">
        <v>150</v>
      </c>
      <c r="E495" s="12" t="s">
        <v>21</v>
      </c>
      <c r="F495" s="12">
        <f t="shared" si="173"/>
        <v>418.09783365505359</v>
      </c>
      <c r="G495" s="12">
        <f t="shared" ref="G495:AL495" si="217">G$450*G266/100</f>
        <v>404.46419695940347</v>
      </c>
      <c r="H495" s="12">
        <f t="shared" si="217"/>
        <v>388.12684445383218</v>
      </c>
      <c r="I495" s="12">
        <f t="shared" si="217"/>
        <v>400.96035769495114</v>
      </c>
      <c r="J495" s="12">
        <f t="shared" si="217"/>
        <v>388.65209904732546</v>
      </c>
      <c r="K495" s="12">
        <f t="shared" si="217"/>
        <v>374.08422336321956</v>
      </c>
      <c r="L495" s="12">
        <f t="shared" si="217"/>
        <v>386.71383257755764</v>
      </c>
      <c r="M495" s="12">
        <f t="shared" si="217"/>
        <v>375.54684899119246</v>
      </c>
      <c r="N495" s="13">
        <f t="shared" si="217"/>
        <v>362.45367717073526</v>
      </c>
      <c r="O495" s="14">
        <f t="shared" si="217"/>
        <v>446.62125065685069</v>
      </c>
      <c r="P495" s="12">
        <f t="shared" si="217"/>
        <v>432.12466421702919</v>
      </c>
      <c r="Q495" s="12">
        <f t="shared" si="217"/>
        <v>414.10097691836148</v>
      </c>
      <c r="R495" s="12">
        <f t="shared" si="217"/>
        <v>420.13483679472557</v>
      </c>
      <c r="S495" s="12">
        <f t="shared" si="217"/>
        <v>407.09784292004696</v>
      </c>
      <c r="T495" s="12">
        <f t="shared" si="217"/>
        <v>391.49877600702268</v>
      </c>
      <c r="U495" s="12">
        <f t="shared" si="217"/>
        <v>402.91532554120317</v>
      </c>
      <c r="V495" s="12">
        <f t="shared" si="217"/>
        <v>391.0963379141067</v>
      </c>
      <c r="W495" s="15">
        <f t="shared" si="217"/>
        <v>377.19663122083779</v>
      </c>
      <c r="X495" s="16">
        <f t="shared" si="217"/>
        <v>499.94876492933298</v>
      </c>
      <c r="Y495" s="12">
        <f t="shared" si="217"/>
        <v>486.0044569799104</v>
      </c>
      <c r="Z495" s="12">
        <f t="shared" si="217"/>
        <v>465.93968446825028</v>
      </c>
      <c r="AA495" s="12">
        <f t="shared" si="217"/>
        <v>446.73964286810559</v>
      </c>
      <c r="AB495" s="12">
        <f t="shared" si="217"/>
        <v>432.9582590195277</v>
      </c>
      <c r="AC495" s="12">
        <f t="shared" si="217"/>
        <v>415.87386869541967</v>
      </c>
      <c r="AD495" s="12">
        <f t="shared" si="217"/>
        <v>422.53697379704448</v>
      </c>
      <c r="AE495" s="12">
        <f t="shared" si="217"/>
        <v>409.97054924587297</v>
      </c>
      <c r="AF495" s="13">
        <f t="shared" si="217"/>
        <v>394.94669466564278</v>
      </c>
      <c r="AG495" s="14">
        <f t="shared" si="217"/>
        <v>458.03243514409269</v>
      </c>
      <c r="AH495" s="12">
        <f t="shared" si="217"/>
        <v>484.49089984372148</v>
      </c>
      <c r="AI495" s="15">
        <f t="shared" si="217"/>
        <v>530.69322688205614</v>
      </c>
      <c r="AJ495" s="16">
        <f t="shared" si="217"/>
        <v>378.34065805377594</v>
      </c>
      <c r="AK495" s="12">
        <f t="shared" si="217"/>
        <v>409.86669025291087</v>
      </c>
      <c r="AL495" s="12">
        <f t="shared" si="217"/>
        <v>471.20966525181575</v>
      </c>
    </row>
    <row r="496" spans="2:38" ht="22.05" customHeight="1" x14ac:dyDescent="0.3">
      <c r="B496" s="106"/>
      <c r="C496" s="10" t="s">
        <v>71</v>
      </c>
      <c r="D496" s="11" t="s">
        <v>150</v>
      </c>
      <c r="E496" s="12" t="s">
        <v>21</v>
      </c>
      <c r="F496" s="12">
        <f t="shared" si="173"/>
        <v>1061.2772497061258</v>
      </c>
      <c r="G496" s="12">
        <f t="shared" ref="G496:AL496" si="218">G$450*G267/100</f>
        <v>1029.530328552778</v>
      </c>
      <c r="H496" s="12">
        <f t="shared" si="218"/>
        <v>992.94322054980364</v>
      </c>
      <c r="I496" s="12">
        <f t="shared" si="218"/>
        <v>1009.6069239448755</v>
      </c>
      <c r="J496" s="12">
        <f t="shared" si="218"/>
        <v>980.63415184105759</v>
      </c>
      <c r="K496" s="12">
        <f t="shared" si="218"/>
        <v>947.57182393486949</v>
      </c>
      <c r="L496" s="12">
        <f t="shared" si="218"/>
        <v>966.55475211196517</v>
      </c>
      <c r="M496" s="12">
        <f t="shared" si="218"/>
        <v>939.99556054842503</v>
      </c>
      <c r="N496" s="13">
        <f t="shared" si="218"/>
        <v>909.75934995246246</v>
      </c>
      <c r="O496" s="14">
        <f t="shared" si="218"/>
        <v>1138.0074653420015</v>
      </c>
      <c r="P496" s="12">
        <f t="shared" si="218"/>
        <v>1104.5772248910696</v>
      </c>
      <c r="Q496" s="12">
        <f t="shared" si="218"/>
        <v>1064.5103970981381</v>
      </c>
      <c r="R496" s="12">
        <f t="shared" si="218"/>
        <v>1061.7460761990349</v>
      </c>
      <c r="S496" s="12">
        <f t="shared" si="218"/>
        <v>1031.1518916362484</v>
      </c>
      <c r="T496" s="12">
        <f t="shared" si="218"/>
        <v>995.8141330099096</v>
      </c>
      <c r="U496" s="12">
        <f t="shared" si="218"/>
        <v>1010.3851679134151</v>
      </c>
      <c r="V496" s="12">
        <f t="shared" si="218"/>
        <v>982.33431054622667</v>
      </c>
      <c r="W496" s="15">
        <f t="shared" si="218"/>
        <v>950.36812545707278</v>
      </c>
      <c r="X496" s="16">
        <f t="shared" si="218"/>
        <v>1279.7789519030628</v>
      </c>
      <c r="Y496" s="12">
        <f t="shared" si="218"/>
        <v>1249.524274942665</v>
      </c>
      <c r="Z496" s="12">
        <f t="shared" si="218"/>
        <v>1208.0464116192788</v>
      </c>
      <c r="AA496" s="12">
        <f t="shared" si="218"/>
        <v>1134.0875230492411</v>
      </c>
      <c r="AB496" s="12">
        <f t="shared" si="218"/>
        <v>1102.1521274301222</v>
      </c>
      <c r="AC496" s="12">
        <f t="shared" si="218"/>
        <v>1063.8919541658847</v>
      </c>
      <c r="AD496" s="12">
        <f t="shared" si="218"/>
        <v>1064.2578370308031</v>
      </c>
      <c r="AE496" s="12">
        <f t="shared" si="218"/>
        <v>1034.6332314260619</v>
      </c>
      <c r="AF496" s="13">
        <f t="shared" si="218"/>
        <v>1000.3287315176276</v>
      </c>
      <c r="AG496" s="14">
        <f t="shared" si="218"/>
        <v>1162.2895120846727</v>
      </c>
      <c r="AH496" s="12">
        <f t="shared" si="218"/>
        <v>1233.5787023259788</v>
      </c>
      <c r="AI496" s="15">
        <f t="shared" si="218"/>
        <v>1356.6200290911668</v>
      </c>
      <c r="AJ496" s="16">
        <f t="shared" si="218"/>
        <v>960.73342897207431</v>
      </c>
      <c r="AK496" s="12">
        <f t="shared" si="218"/>
        <v>1045.3581629558387</v>
      </c>
      <c r="AL496" s="12">
        <f t="shared" si="218"/>
        <v>1208.5975960973328</v>
      </c>
    </row>
    <row r="497" spans="2:38" ht="22.05" customHeight="1" x14ac:dyDescent="0.3">
      <c r="B497" s="106"/>
      <c r="C497" s="10" t="s">
        <v>72</v>
      </c>
      <c r="D497" s="11" t="s">
        <v>150</v>
      </c>
      <c r="E497" s="12" t="s">
        <v>21</v>
      </c>
      <c r="F497" s="12">
        <f t="shared" si="173"/>
        <v>189.89485394203624</v>
      </c>
      <c r="G497" s="12">
        <f t="shared" ref="G497:AL497" si="219">G$450*G268/100</f>
        <v>184.28573301999455</v>
      </c>
      <c r="H497" s="12">
        <f t="shared" si="219"/>
        <v>177.86988117711189</v>
      </c>
      <c r="I497" s="12">
        <f t="shared" si="219"/>
        <v>180.31931837917139</v>
      </c>
      <c r="J497" s="12">
        <f t="shared" si="219"/>
        <v>175.19915080145347</v>
      </c>
      <c r="K497" s="12">
        <f t="shared" si="219"/>
        <v>169.4095115800032</v>
      </c>
      <c r="L497" s="12">
        <f t="shared" si="219"/>
        <v>172.24658284694587</v>
      </c>
      <c r="M497" s="12">
        <f t="shared" si="219"/>
        <v>167.54848781312501</v>
      </c>
      <c r="N497" s="13">
        <f t="shared" si="219"/>
        <v>162.25319589184781</v>
      </c>
      <c r="O497" s="14">
        <f t="shared" si="219"/>
        <v>203.6555053958264</v>
      </c>
      <c r="P497" s="12">
        <f t="shared" si="219"/>
        <v>197.74584244393634</v>
      </c>
      <c r="Q497" s="12">
        <f t="shared" si="219"/>
        <v>190.70816247289196</v>
      </c>
      <c r="R497" s="12">
        <f t="shared" si="219"/>
        <v>189.68680405390526</v>
      </c>
      <c r="S497" s="12">
        <f t="shared" si="219"/>
        <v>184.27032787713495</v>
      </c>
      <c r="T497" s="12">
        <f t="shared" si="219"/>
        <v>178.05945809872722</v>
      </c>
      <c r="U497" s="12">
        <f t="shared" si="219"/>
        <v>180.15236540059519</v>
      </c>
      <c r="V497" s="12">
        <f t="shared" si="219"/>
        <v>175.18132927774718</v>
      </c>
      <c r="W497" s="15">
        <f t="shared" si="219"/>
        <v>169.56426675022664</v>
      </c>
      <c r="X497" s="16">
        <f t="shared" si="219"/>
        <v>229.12248050249281</v>
      </c>
      <c r="Y497" s="12">
        <f t="shared" si="219"/>
        <v>223.81286192696373</v>
      </c>
      <c r="Z497" s="12">
        <f t="shared" si="219"/>
        <v>216.59334781635584</v>
      </c>
      <c r="AA497" s="12">
        <f t="shared" si="219"/>
        <v>202.66813251719097</v>
      </c>
      <c r="AB497" s="12">
        <f t="shared" si="219"/>
        <v>197.01359148809925</v>
      </c>
      <c r="AC497" s="12">
        <f t="shared" si="219"/>
        <v>190.27984387529742</v>
      </c>
      <c r="AD497" s="12">
        <f t="shared" si="219"/>
        <v>189.83981708945396</v>
      </c>
      <c r="AE497" s="12">
        <f t="shared" si="219"/>
        <v>184.58330136546178</v>
      </c>
      <c r="AF497" s="13">
        <f t="shared" si="219"/>
        <v>178.53873869288864</v>
      </c>
      <c r="AG497" s="14">
        <f t="shared" si="219"/>
        <v>207.99428215118402</v>
      </c>
      <c r="AH497" s="12">
        <f t="shared" si="219"/>
        <v>220.78275845796676</v>
      </c>
      <c r="AI497" s="15">
        <f t="shared" si="219"/>
        <v>242.88710950475678</v>
      </c>
      <c r="AJ497" s="16">
        <f t="shared" si="219"/>
        <v>171.8853504398827</v>
      </c>
      <c r="AK497" s="12">
        <f t="shared" si="219"/>
        <v>187.05856819802781</v>
      </c>
      <c r="AL497" s="12">
        <f t="shared" si="219"/>
        <v>216.38767409797157</v>
      </c>
    </row>
    <row r="498" spans="2:38" ht="22.05" customHeight="1" x14ac:dyDescent="0.3">
      <c r="B498" s="106"/>
      <c r="C498" s="10" t="s">
        <v>73</v>
      </c>
      <c r="D498" s="11" t="s">
        <v>150</v>
      </c>
      <c r="E498" s="12" t="s">
        <v>21</v>
      </c>
      <c r="F498" s="12">
        <f t="shared" si="173"/>
        <v>401.65469863205823</v>
      </c>
      <c r="G498" s="12">
        <f t="shared" ref="G498:AL498" si="220">G$450*G269/100</f>
        <v>390.22849425560685</v>
      </c>
      <c r="H498" s="12">
        <f t="shared" si="220"/>
        <v>377.31857564294506</v>
      </c>
      <c r="I498" s="12">
        <f t="shared" si="220"/>
        <v>380.77571477235296</v>
      </c>
      <c r="J498" s="12">
        <f t="shared" si="220"/>
        <v>370.28983904630167</v>
      </c>
      <c r="K498" s="12">
        <f t="shared" si="220"/>
        <v>358.56511902586112</v>
      </c>
      <c r="L498" s="12">
        <f t="shared" si="220"/>
        <v>363.16583270414003</v>
      </c>
      <c r="M498" s="12">
        <f t="shared" si="220"/>
        <v>353.49847536632376</v>
      </c>
      <c r="N498" s="13">
        <f t="shared" si="220"/>
        <v>342.69296718599355</v>
      </c>
      <c r="O498" s="14">
        <f t="shared" si="220"/>
        <v>431.04569976368299</v>
      </c>
      <c r="P498" s="12">
        <f t="shared" si="220"/>
        <v>419.07753384043355</v>
      </c>
      <c r="Q498" s="12">
        <f t="shared" si="220"/>
        <v>404.98110304611907</v>
      </c>
      <c r="R498" s="12">
        <f t="shared" si="220"/>
        <v>400.950652896767</v>
      </c>
      <c r="S498" s="12">
        <f t="shared" si="220"/>
        <v>389.89730659674569</v>
      </c>
      <c r="T498" s="12">
        <f t="shared" si="220"/>
        <v>377.36321635431273</v>
      </c>
      <c r="U498" s="12">
        <f t="shared" si="220"/>
        <v>380.19940227469249</v>
      </c>
      <c r="V498" s="12">
        <f t="shared" si="220"/>
        <v>370.00049488614428</v>
      </c>
      <c r="W498" s="15">
        <f t="shared" si="220"/>
        <v>358.58719900977434</v>
      </c>
      <c r="X498" s="16">
        <f t="shared" si="220"/>
        <v>484.72062465896028</v>
      </c>
      <c r="Y498" s="12">
        <f t="shared" si="220"/>
        <v>474.17614067862195</v>
      </c>
      <c r="Z498" s="12">
        <f t="shared" si="220"/>
        <v>459.99712876102086</v>
      </c>
      <c r="AA498" s="12">
        <f t="shared" si="220"/>
        <v>428.77529070312477</v>
      </c>
      <c r="AB498" s="12">
        <f t="shared" si="220"/>
        <v>417.30870501380525</v>
      </c>
      <c r="AC498" s="12">
        <f t="shared" si="220"/>
        <v>403.79381843947658</v>
      </c>
      <c r="AD498" s="12">
        <f t="shared" si="220"/>
        <v>401.1158748893655</v>
      </c>
      <c r="AE498" s="12">
        <f t="shared" si="220"/>
        <v>390.37851380962042</v>
      </c>
      <c r="AF498" s="13">
        <f t="shared" si="220"/>
        <v>378.15174710278063</v>
      </c>
      <c r="AG498" s="14">
        <f t="shared" si="220"/>
        <v>439.85648502280981</v>
      </c>
      <c r="AH498" s="12">
        <f t="shared" si="220"/>
        <v>467.20168024257879</v>
      </c>
      <c r="AI498" s="15">
        <f t="shared" si="220"/>
        <v>513.92517577607703</v>
      </c>
      <c r="AJ498" s="16">
        <f t="shared" si="220"/>
        <v>363.63294548221972</v>
      </c>
      <c r="AK498" s="12">
        <f t="shared" si="220"/>
        <v>395.98740391366061</v>
      </c>
      <c r="AL498" s="12">
        <f t="shared" si="220"/>
        <v>457.58910813910285</v>
      </c>
    </row>
    <row r="499" spans="2:38" ht="22.05" customHeight="1" x14ac:dyDescent="0.3">
      <c r="B499" s="106"/>
      <c r="C499" s="10" t="s">
        <v>74</v>
      </c>
      <c r="D499" s="11" t="s">
        <v>150</v>
      </c>
      <c r="E499" s="12" t="s">
        <v>21</v>
      </c>
      <c r="F499" s="12">
        <f t="shared" si="173"/>
        <v>266.76152067186246</v>
      </c>
      <c r="G499" s="12">
        <f t="shared" ref="G499:AL499" si="221">G$450*G270/100</f>
        <v>259.41973638705144</v>
      </c>
      <c r="H499" s="12">
        <f t="shared" si="221"/>
        <v>251.22615254932853</v>
      </c>
      <c r="I499" s="12">
        <f t="shared" si="221"/>
        <v>252.34908370398611</v>
      </c>
      <c r="J499" s="12">
        <f t="shared" si="221"/>
        <v>245.59375827474949</v>
      </c>
      <c r="K499" s="12">
        <f t="shared" si="221"/>
        <v>238.15022254686912</v>
      </c>
      <c r="L499" s="12">
        <f t="shared" si="221"/>
        <v>239.99627826380814</v>
      </c>
      <c r="M499" s="12">
        <f t="shared" si="221"/>
        <v>233.74787493221876</v>
      </c>
      <c r="N499" s="13">
        <f t="shared" si="221"/>
        <v>226.87086617106266</v>
      </c>
      <c r="O499" s="14">
        <f t="shared" si="221"/>
        <v>286.27846690505885</v>
      </c>
      <c r="P499" s="12">
        <f t="shared" si="221"/>
        <v>278.60821580053909</v>
      </c>
      <c r="Q499" s="12">
        <f t="shared" si="221"/>
        <v>269.66615976801967</v>
      </c>
      <c r="R499" s="12">
        <f t="shared" si="221"/>
        <v>265.85436995571769</v>
      </c>
      <c r="S499" s="12">
        <f t="shared" si="221"/>
        <v>258.73386384406399</v>
      </c>
      <c r="T499" s="12">
        <f t="shared" si="221"/>
        <v>250.7570316206286</v>
      </c>
      <c r="U499" s="12">
        <f t="shared" si="221"/>
        <v>251.4808701099002</v>
      </c>
      <c r="V499" s="12">
        <f t="shared" si="221"/>
        <v>244.88624063655894</v>
      </c>
      <c r="W499" s="15">
        <f t="shared" si="221"/>
        <v>237.60767306357579</v>
      </c>
      <c r="X499" s="16">
        <f t="shared" si="221"/>
        <v>321.68405686251117</v>
      </c>
      <c r="Y499" s="12">
        <f t="shared" si="221"/>
        <v>315.02892941836899</v>
      </c>
      <c r="Z499" s="12">
        <f t="shared" si="221"/>
        <v>306.18022469680153</v>
      </c>
      <c r="AA499" s="12">
        <f t="shared" si="221"/>
        <v>284.37878641320799</v>
      </c>
      <c r="AB499" s="12">
        <f t="shared" si="221"/>
        <v>277.01459165572112</v>
      </c>
      <c r="AC499" s="12">
        <f t="shared" si="221"/>
        <v>268.4215136317128</v>
      </c>
      <c r="AD499" s="12">
        <f t="shared" si="221"/>
        <v>265.51386305524238</v>
      </c>
      <c r="AE499" s="12">
        <f t="shared" si="221"/>
        <v>258.57721238415763</v>
      </c>
      <c r="AF499" s="13">
        <f t="shared" si="221"/>
        <v>250.77021280182737</v>
      </c>
      <c r="AG499" s="14">
        <f t="shared" si="221"/>
        <v>292.14747228579932</v>
      </c>
      <c r="AH499" s="12">
        <f t="shared" si="221"/>
        <v>310.32351759518622</v>
      </c>
      <c r="AI499" s="15">
        <f t="shared" si="221"/>
        <v>341.2036501632943</v>
      </c>
      <c r="AJ499" s="16">
        <f t="shared" si="221"/>
        <v>241.49883804700269</v>
      </c>
      <c r="AK499" s="12">
        <f t="shared" si="221"/>
        <v>262.9572862092831</v>
      </c>
      <c r="AL499" s="12">
        <f t="shared" si="221"/>
        <v>303.50212166997545</v>
      </c>
    </row>
    <row r="500" spans="2:38" ht="22.05" customHeight="1" x14ac:dyDescent="0.3">
      <c r="B500" s="106"/>
      <c r="C500" s="10" t="s">
        <v>75</v>
      </c>
      <c r="D500" s="11" t="s">
        <v>150</v>
      </c>
      <c r="E500" s="12" t="s">
        <v>21</v>
      </c>
      <c r="F500" s="12">
        <f t="shared" si="173"/>
        <v>82.925674346162594</v>
      </c>
      <c r="G500" s="12">
        <f t="shared" ref="G500:AL500" si="222">G$450*G271/100</f>
        <v>80.79161493887014</v>
      </c>
      <c r="H500" s="12">
        <f t="shared" si="222"/>
        <v>78.464037196534733</v>
      </c>
      <c r="I500" s="12">
        <f t="shared" si="222"/>
        <v>78.241810169842054</v>
      </c>
      <c r="J500" s="12">
        <f t="shared" si="222"/>
        <v>76.260484336678132</v>
      </c>
      <c r="K500" s="12">
        <f t="shared" si="222"/>
        <v>74.124171452923193</v>
      </c>
      <c r="L500" s="12">
        <f t="shared" si="222"/>
        <v>74.210420349228656</v>
      </c>
      <c r="M500" s="12">
        <f t="shared" si="222"/>
        <v>72.362455825659623</v>
      </c>
      <c r="N500" s="13">
        <f t="shared" si="222"/>
        <v>70.363462516329704</v>
      </c>
      <c r="O500" s="14">
        <f t="shared" si="222"/>
        <v>88.991796071511402</v>
      </c>
      <c r="P500" s="12">
        <f t="shared" si="222"/>
        <v>86.779714833789839</v>
      </c>
      <c r="Q500" s="12">
        <f t="shared" si="222"/>
        <v>84.251661506181577</v>
      </c>
      <c r="R500" s="12">
        <f t="shared" si="222"/>
        <v>82.484045333718356</v>
      </c>
      <c r="S500" s="12">
        <f t="shared" si="222"/>
        <v>80.404246439189521</v>
      </c>
      <c r="T500" s="12">
        <f t="shared" si="222"/>
        <v>78.120739826243295</v>
      </c>
      <c r="U500" s="12">
        <f t="shared" si="222"/>
        <v>77.828736062967906</v>
      </c>
      <c r="V500" s="12">
        <f t="shared" si="222"/>
        <v>75.884692006022817</v>
      </c>
      <c r="W500" s="15">
        <f t="shared" si="222"/>
        <v>73.777572987672386</v>
      </c>
      <c r="X500" s="16">
        <f t="shared" si="222"/>
        <v>99.811574180548746</v>
      </c>
      <c r="Y500" s="12">
        <f t="shared" si="222"/>
        <v>97.949200168117727</v>
      </c>
      <c r="Z500" s="12">
        <f t="shared" si="222"/>
        <v>95.519380278020193</v>
      </c>
      <c r="AA500" s="12">
        <f t="shared" si="222"/>
        <v>88.257981101840997</v>
      </c>
      <c r="AB500" s="12">
        <f t="shared" si="222"/>
        <v>86.125069561211149</v>
      </c>
      <c r="AC500" s="12">
        <f t="shared" si="222"/>
        <v>83.679987118412726</v>
      </c>
      <c r="AD500" s="12">
        <f t="shared" si="222"/>
        <v>82.245526601090972</v>
      </c>
      <c r="AE500" s="12">
        <f t="shared" si="222"/>
        <v>80.211544161951437</v>
      </c>
      <c r="AF500" s="13">
        <f t="shared" si="222"/>
        <v>77.960880463959583</v>
      </c>
      <c r="AG500" s="14">
        <f t="shared" si="222"/>
        <v>90.81587793809156</v>
      </c>
      <c r="AH500" s="12">
        <f t="shared" si="222"/>
        <v>96.475499699665903</v>
      </c>
      <c r="AI500" s="15">
        <f t="shared" si="222"/>
        <v>105.95628131834407</v>
      </c>
      <c r="AJ500" s="16">
        <f t="shared" si="222"/>
        <v>75.073834358990112</v>
      </c>
      <c r="AK500" s="12">
        <f t="shared" si="222"/>
        <v>81.726881655297234</v>
      </c>
      <c r="AL500" s="12">
        <f t="shared" si="222"/>
        <v>94.045623002035157</v>
      </c>
    </row>
    <row r="501" spans="2:38" ht="22.05" customHeight="1" x14ac:dyDescent="0.3">
      <c r="B501" s="106"/>
      <c r="C501" s="10" t="s">
        <v>76</v>
      </c>
      <c r="D501" s="11" t="s">
        <v>150</v>
      </c>
      <c r="E501" s="12" t="s">
        <v>21</v>
      </c>
      <c r="F501" s="12">
        <f t="shared" si="173"/>
        <v>16.772083736645939</v>
      </c>
      <c r="G501" s="12">
        <f t="shared" ref="G501:AL501" si="223">G$450*G272/100</f>
        <v>16.348478572069389</v>
      </c>
      <c r="H501" s="12">
        <f t="shared" si="223"/>
        <v>15.889172450727317</v>
      </c>
      <c r="I501" s="12">
        <f t="shared" si="223"/>
        <v>15.814392421103598</v>
      </c>
      <c r="J501" s="12">
        <f t="shared" si="223"/>
        <v>15.420405240095223</v>
      </c>
      <c r="K501" s="12">
        <f t="shared" si="223"/>
        <v>14.998546898942539</v>
      </c>
      <c r="L501" s="12">
        <f t="shared" si="223"/>
        <v>14.984412412512825</v>
      </c>
      <c r="M501" s="12">
        <f t="shared" si="223"/>
        <v>14.616213023299499</v>
      </c>
      <c r="N501" s="13">
        <f t="shared" si="223"/>
        <v>14.220824422315017</v>
      </c>
      <c r="O501" s="14">
        <f t="shared" si="223"/>
        <v>17.99384307423237</v>
      </c>
      <c r="P501" s="12">
        <f t="shared" si="223"/>
        <v>17.555552280165017</v>
      </c>
      <c r="Q501" s="12">
        <f t="shared" si="223"/>
        <v>17.057053729007379</v>
      </c>
      <c r="R501" s="12">
        <f t="shared" si="223"/>
        <v>16.672553119211813</v>
      </c>
      <c r="S501" s="12">
        <f t="shared" si="223"/>
        <v>16.259236927041663</v>
      </c>
      <c r="T501" s="12">
        <f t="shared" si="223"/>
        <v>15.808035297140137</v>
      </c>
      <c r="U501" s="12">
        <f t="shared" si="223"/>
        <v>15.719161613574483</v>
      </c>
      <c r="V501" s="12">
        <f t="shared" si="223"/>
        <v>15.331941752484695</v>
      </c>
      <c r="W501" s="15">
        <f t="shared" si="223"/>
        <v>14.914969535629153</v>
      </c>
      <c r="X501" s="16">
        <f t="shared" si="223"/>
        <v>20.163558431957245</v>
      </c>
      <c r="Y501" s="12">
        <f t="shared" si="223"/>
        <v>19.797306022758786</v>
      </c>
      <c r="Z501" s="12">
        <f t="shared" si="223"/>
        <v>19.321745373204624</v>
      </c>
      <c r="AA501" s="12">
        <f t="shared" si="223"/>
        <v>17.836818454456434</v>
      </c>
      <c r="AB501" s="12">
        <f t="shared" si="223"/>
        <v>17.413788359013672</v>
      </c>
      <c r="AC501" s="12">
        <f t="shared" si="223"/>
        <v>16.931094688095889</v>
      </c>
      <c r="AD501" s="12">
        <f t="shared" si="223"/>
        <v>16.613476787442554</v>
      </c>
      <c r="AE501" s="12">
        <f t="shared" si="223"/>
        <v>16.208731644683628</v>
      </c>
      <c r="AF501" s="13">
        <f t="shared" si="223"/>
        <v>15.763292873849082</v>
      </c>
      <c r="AG501" s="14">
        <f t="shared" si="223"/>
        <v>18.368539407202697</v>
      </c>
      <c r="AH501" s="12">
        <f t="shared" si="223"/>
        <v>19.509061361429211</v>
      </c>
      <c r="AI501" s="15">
        <f t="shared" si="223"/>
        <v>21.412593678606363</v>
      </c>
      <c r="AJ501" s="16">
        <f t="shared" si="223"/>
        <v>15.183434690132282</v>
      </c>
      <c r="AK501" s="12">
        <f t="shared" si="223"/>
        <v>16.522441559645987</v>
      </c>
      <c r="AL501" s="12">
        <f t="shared" si="223"/>
        <v>18.9890569398443</v>
      </c>
    </row>
    <row r="502" spans="2:38" ht="22.05" customHeight="1" x14ac:dyDescent="0.3">
      <c r="B502" s="106"/>
      <c r="C502" s="10" t="s">
        <v>77</v>
      </c>
      <c r="D502" s="11" t="s">
        <v>150</v>
      </c>
      <c r="E502" s="12" t="s">
        <v>21</v>
      </c>
      <c r="F502" s="12">
        <f t="shared" si="173"/>
        <v>1.5611294088468939</v>
      </c>
      <c r="G502" s="12">
        <f t="shared" ref="G502:AL502" si="224">G$450*G273/100</f>
        <v>1.5228414130579164</v>
      </c>
      <c r="H502" s="12">
        <f t="shared" si="224"/>
        <v>1.4817166086168472</v>
      </c>
      <c r="I502" s="12">
        <f t="shared" si="224"/>
        <v>1.4708426697587742</v>
      </c>
      <c r="J502" s="12">
        <f t="shared" si="224"/>
        <v>1.4350888651875866</v>
      </c>
      <c r="K502" s="12">
        <f t="shared" si="224"/>
        <v>1.3971405151083434</v>
      </c>
      <c r="L502" s="12">
        <f t="shared" si="224"/>
        <v>1.392463733451996</v>
      </c>
      <c r="M502" s="12">
        <f t="shared" si="224"/>
        <v>1.3589277802035375</v>
      </c>
      <c r="N502" s="13">
        <f t="shared" si="224"/>
        <v>1.3231605601690477</v>
      </c>
      <c r="O502" s="14">
        <f t="shared" si="224"/>
        <v>1.6743736219925405</v>
      </c>
      <c r="P502" s="12">
        <f t="shared" si="224"/>
        <v>1.6348906846774443</v>
      </c>
      <c r="Q502" s="12">
        <f t="shared" si="224"/>
        <v>1.5903461200107747</v>
      </c>
      <c r="R502" s="12">
        <f t="shared" si="224"/>
        <v>1.5507180459814396</v>
      </c>
      <c r="S502" s="12">
        <f t="shared" si="224"/>
        <v>1.5132801193522363</v>
      </c>
      <c r="T502" s="12">
        <f t="shared" si="224"/>
        <v>1.4727390181330389</v>
      </c>
      <c r="U502" s="12">
        <f t="shared" si="224"/>
        <v>1.4609571602239808</v>
      </c>
      <c r="V502" s="12">
        <f t="shared" si="224"/>
        <v>1.425740133147122</v>
      </c>
      <c r="W502" s="15">
        <f t="shared" si="224"/>
        <v>1.3880879204699885</v>
      </c>
      <c r="X502" s="16">
        <f t="shared" si="224"/>
        <v>1.8741217945511297</v>
      </c>
      <c r="Y502" s="12">
        <f t="shared" si="224"/>
        <v>1.8415257617702858</v>
      </c>
      <c r="Z502" s="12">
        <f t="shared" si="224"/>
        <v>1.7995138656051812</v>
      </c>
      <c r="AA502" s="12">
        <f t="shared" si="224"/>
        <v>1.6587271753631683</v>
      </c>
      <c r="AB502" s="12">
        <f t="shared" si="224"/>
        <v>1.6205441855410132</v>
      </c>
      <c r="AC502" s="12">
        <f t="shared" si="224"/>
        <v>1.5772824430680603</v>
      </c>
      <c r="AD502" s="12">
        <f t="shared" si="224"/>
        <v>1.5442456226510726</v>
      </c>
      <c r="AE502" s="12">
        <f t="shared" si="224"/>
        <v>1.5075199353161048</v>
      </c>
      <c r="AF502" s="13">
        <f t="shared" si="224"/>
        <v>1.4673687375738831</v>
      </c>
      <c r="AG502" s="14">
        <f t="shared" si="224"/>
        <v>1.7097821972754568</v>
      </c>
      <c r="AH502" s="12">
        <f t="shared" si="224"/>
        <v>1.8155767529470088</v>
      </c>
      <c r="AI502" s="15">
        <f t="shared" si="224"/>
        <v>1.9911637526575754</v>
      </c>
      <c r="AJ502" s="16">
        <f t="shared" si="224"/>
        <v>1.413208163632043</v>
      </c>
      <c r="AK502" s="12">
        <f t="shared" si="224"/>
        <v>1.5371930128060256</v>
      </c>
      <c r="AL502" s="12">
        <f t="shared" si="224"/>
        <v>1.7637080387296797</v>
      </c>
    </row>
    <row r="503" spans="2:38" ht="22.05" customHeight="1" x14ac:dyDescent="0.3">
      <c r="B503" s="106"/>
      <c r="C503" s="10" t="s">
        <v>78</v>
      </c>
      <c r="D503" s="11" t="s">
        <v>150</v>
      </c>
      <c r="E503" s="12" t="s">
        <v>21</v>
      </c>
      <c r="F503" s="12">
        <f t="shared" si="173"/>
        <v>3.1460015327401236</v>
      </c>
      <c r="G503" s="12">
        <f t="shared" ref="G503:AL503" si="225">G$450*G274/100</f>
        <v>3.069573391055211</v>
      </c>
      <c r="H503" s="12">
        <f t="shared" si="225"/>
        <v>2.987715025981895</v>
      </c>
      <c r="I503" s="12">
        <f t="shared" si="225"/>
        <v>2.9632945787984277</v>
      </c>
      <c r="J503" s="12">
        <f t="shared" si="225"/>
        <v>2.8918590612089612</v>
      </c>
      <c r="K503" s="12">
        <f t="shared" si="225"/>
        <v>2.8162977063906185</v>
      </c>
      <c r="L503" s="12">
        <f t="shared" si="225"/>
        <v>2.8041544914295899</v>
      </c>
      <c r="M503" s="12">
        <f t="shared" si="225"/>
        <v>2.7370822642735497</v>
      </c>
      <c r="N503" s="13">
        <f t="shared" si="225"/>
        <v>2.6658059428051941</v>
      </c>
      <c r="O503" s="14">
        <f t="shared" si="225"/>
        <v>3.3735613207775375</v>
      </c>
      <c r="P503" s="12">
        <f t="shared" si="225"/>
        <v>3.2948195124472637</v>
      </c>
      <c r="Q503" s="12">
        <f t="shared" si="225"/>
        <v>3.2061879409005667</v>
      </c>
      <c r="R503" s="12">
        <f t="shared" si="225"/>
        <v>3.124144459501073</v>
      </c>
      <c r="S503" s="12">
        <f t="shared" si="225"/>
        <v>3.0493695690553313</v>
      </c>
      <c r="T503" s="12">
        <f t="shared" si="225"/>
        <v>2.9686198571431173</v>
      </c>
      <c r="U503" s="12">
        <f t="shared" si="225"/>
        <v>2.9423526362387888</v>
      </c>
      <c r="V503" s="12">
        <f t="shared" si="225"/>
        <v>2.8719316002530695</v>
      </c>
      <c r="W503" s="15">
        <f t="shared" si="225"/>
        <v>2.7968798214190738</v>
      </c>
      <c r="X503" s="16">
        <f t="shared" si="225"/>
        <v>3.7740977827125408</v>
      </c>
      <c r="Y503" s="12">
        <f t="shared" si="225"/>
        <v>3.7093242117167056</v>
      </c>
      <c r="Z503" s="12">
        <f t="shared" si="225"/>
        <v>3.626026828250704</v>
      </c>
      <c r="AA503" s="12">
        <f t="shared" si="225"/>
        <v>3.3413013298480001</v>
      </c>
      <c r="AB503" s="12">
        <f t="shared" si="225"/>
        <v>3.2651134078366626</v>
      </c>
      <c r="AC503" s="12">
        <f t="shared" si="225"/>
        <v>3.1789834066711973</v>
      </c>
      <c r="AD503" s="12">
        <f t="shared" si="225"/>
        <v>3.1101504036715268</v>
      </c>
      <c r="AE503" s="12">
        <f t="shared" si="225"/>
        <v>3.0367483550476293</v>
      </c>
      <c r="AF503" s="13">
        <f t="shared" si="225"/>
        <v>2.9567096676200548</v>
      </c>
      <c r="AG503" s="14">
        <f t="shared" si="225"/>
        <v>3.4456473237875294</v>
      </c>
      <c r="AH503" s="12">
        <f t="shared" si="225"/>
        <v>3.6582954081649457</v>
      </c>
      <c r="AI503" s="15">
        <f t="shared" si="225"/>
        <v>4.0105971719851015</v>
      </c>
      <c r="AJ503" s="16">
        <f t="shared" si="225"/>
        <v>2.8478362180506429</v>
      </c>
      <c r="AK503" s="12">
        <f t="shared" si="225"/>
        <v>3.0968908513609561</v>
      </c>
      <c r="AL503" s="12">
        <f t="shared" si="225"/>
        <v>3.5507622424251593</v>
      </c>
    </row>
    <row r="504" spans="2:38" ht="22.05" customHeight="1" x14ac:dyDescent="0.3">
      <c r="B504" s="106"/>
      <c r="C504" s="10" t="s">
        <v>79</v>
      </c>
      <c r="D504" s="11" t="s">
        <v>150</v>
      </c>
      <c r="E504" s="12" t="s">
        <v>21</v>
      </c>
      <c r="F504" s="87">
        <f>F$450*F275/100+0.001</f>
        <v>1E-3</v>
      </c>
      <c r="G504" s="87">
        <f t="shared" ref="G504:AL504" si="226">G$450*G275/100+0.001</f>
        <v>1E-3</v>
      </c>
      <c r="H504" s="87">
        <f t="shared" si="226"/>
        <v>1E-3</v>
      </c>
      <c r="I504" s="87">
        <f t="shared" si="226"/>
        <v>1E-3</v>
      </c>
      <c r="J504" s="87">
        <f t="shared" si="226"/>
        <v>1E-3</v>
      </c>
      <c r="K504" s="87">
        <f t="shared" si="226"/>
        <v>1E-3</v>
      </c>
      <c r="L504" s="87">
        <f t="shared" si="226"/>
        <v>1E-3</v>
      </c>
      <c r="M504" s="87">
        <f t="shared" si="226"/>
        <v>1E-3</v>
      </c>
      <c r="N504" s="93">
        <f t="shared" si="226"/>
        <v>1E-3</v>
      </c>
      <c r="O504" s="94">
        <f t="shared" si="226"/>
        <v>1E-3</v>
      </c>
      <c r="P504" s="87">
        <f t="shared" si="226"/>
        <v>1E-3</v>
      </c>
      <c r="Q504" s="87">
        <f t="shared" si="226"/>
        <v>1E-3</v>
      </c>
      <c r="R504" s="87">
        <f t="shared" si="226"/>
        <v>1E-3</v>
      </c>
      <c r="S504" s="87">
        <f t="shared" si="226"/>
        <v>1E-3</v>
      </c>
      <c r="T504" s="87">
        <f t="shared" si="226"/>
        <v>1E-3</v>
      </c>
      <c r="U504" s="87">
        <f t="shared" si="226"/>
        <v>1E-3</v>
      </c>
      <c r="V504" s="87">
        <f t="shared" si="226"/>
        <v>1E-3</v>
      </c>
      <c r="W504" s="95">
        <f t="shared" si="226"/>
        <v>1E-3</v>
      </c>
      <c r="X504" s="96">
        <f t="shared" si="226"/>
        <v>1E-3</v>
      </c>
      <c r="Y504" s="87">
        <f t="shared" si="226"/>
        <v>1E-3</v>
      </c>
      <c r="Z504" s="87">
        <f t="shared" si="226"/>
        <v>1E-3</v>
      </c>
      <c r="AA504" s="87">
        <f t="shared" si="226"/>
        <v>1E-3</v>
      </c>
      <c r="AB504" s="87">
        <f t="shared" si="226"/>
        <v>1E-3</v>
      </c>
      <c r="AC504" s="87">
        <f t="shared" si="226"/>
        <v>1E-3</v>
      </c>
      <c r="AD504" s="87">
        <f t="shared" si="226"/>
        <v>1E-3</v>
      </c>
      <c r="AE504" s="87">
        <f t="shared" si="226"/>
        <v>1E-3</v>
      </c>
      <c r="AF504" s="93">
        <f t="shared" si="226"/>
        <v>1E-3</v>
      </c>
      <c r="AG504" s="94">
        <f t="shared" si="226"/>
        <v>1E-3</v>
      </c>
      <c r="AH504" s="87">
        <f t="shared" si="226"/>
        <v>1E-3</v>
      </c>
      <c r="AI504" s="95">
        <f t="shared" si="226"/>
        <v>1E-3</v>
      </c>
      <c r="AJ504" s="96">
        <f t="shared" si="226"/>
        <v>1E-3</v>
      </c>
      <c r="AK504" s="87">
        <f t="shared" si="226"/>
        <v>1E-3</v>
      </c>
      <c r="AL504" s="87">
        <f t="shared" si="226"/>
        <v>1E-3</v>
      </c>
    </row>
    <row r="505" spans="2:38" ht="22.05" customHeight="1" thickBot="1" x14ac:dyDescent="0.35">
      <c r="B505" s="115"/>
      <c r="C505" s="53" t="s">
        <v>3</v>
      </c>
      <c r="D505" s="18" t="s">
        <v>153</v>
      </c>
      <c r="E505" s="19"/>
      <c r="F505" s="19">
        <f>F450-SUM(F451:F504)</f>
        <v>-4.9436268636782188E-4</v>
      </c>
      <c r="G505" s="19">
        <f t="shared" ref="G505:AL505" si="227">G450-SUM(G451:G504)</f>
        <v>-1.1303627470624633E-3</v>
      </c>
      <c r="H505" s="19">
        <f t="shared" si="227"/>
        <v>1.3502272577170515E-4</v>
      </c>
      <c r="I505" s="19">
        <f t="shared" si="227"/>
        <v>-1.338094329184969E-3</v>
      </c>
      <c r="J505" s="19">
        <f t="shared" si="227"/>
        <v>-9.4960967362567317E-4</v>
      </c>
      <c r="K505" s="19">
        <f t="shared" si="227"/>
        <v>-1.6389412503485801E-3</v>
      </c>
      <c r="L505" s="19">
        <f t="shared" si="227"/>
        <v>-4.8798204988997895E-4</v>
      </c>
      <c r="M505" s="19">
        <f t="shared" si="227"/>
        <v>-5.5809587684052531E-4</v>
      </c>
      <c r="N505" s="22">
        <f t="shared" si="227"/>
        <v>-1.044775537593523E-3</v>
      </c>
      <c r="O505" s="23">
        <f t="shared" si="227"/>
        <v>-3.1698192742624087E-4</v>
      </c>
      <c r="P505" s="19">
        <f t="shared" si="227"/>
        <v>-1.9959631536039524E-3</v>
      </c>
      <c r="Q505" s="19">
        <f t="shared" si="227"/>
        <v>-1.0042172316389042E-3</v>
      </c>
      <c r="R505" s="19">
        <f t="shared" si="227"/>
        <v>-1.0139827300008619E-3</v>
      </c>
      <c r="S505" s="19">
        <f t="shared" si="227"/>
        <v>-8.1536012748983921E-4</v>
      </c>
      <c r="T505" s="19">
        <f t="shared" si="227"/>
        <v>-1.1355352680766373E-3</v>
      </c>
      <c r="U505" s="19">
        <f t="shared" si="227"/>
        <v>-1.7375849383824971E-3</v>
      </c>
      <c r="V505" s="19">
        <f t="shared" si="227"/>
        <v>4.7047418593137991E-4</v>
      </c>
      <c r="W505" s="20">
        <f t="shared" si="227"/>
        <v>-8.2038841446774313E-4</v>
      </c>
      <c r="X505" s="21">
        <f t="shared" si="227"/>
        <v>-7.5988689968653489E-4</v>
      </c>
      <c r="Y505" s="19">
        <f t="shared" si="227"/>
        <v>-5.5443670680688228E-4</v>
      </c>
      <c r="Z505" s="19">
        <f t="shared" si="227"/>
        <v>-1.5865065151956514E-3</v>
      </c>
      <c r="AA505" s="19">
        <f t="shared" si="227"/>
        <v>-2.8788279632863123E-4</v>
      </c>
      <c r="AB505" s="19">
        <f t="shared" si="227"/>
        <v>-1.6377893707613111E-3</v>
      </c>
      <c r="AC505" s="19">
        <f t="shared" si="227"/>
        <v>-6.7078787833452225E-4</v>
      </c>
      <c r="AD505" s="19">
        <f t="shared" si="227"/>
        <v>-1.194169226437225E-3</v>
      </c>
      <c r="AE505" s="19">
        <f t="shared" si="227"/>
        <v>2.356496624997817E-4</v>
      </c>
      <c r="AF505" s="22">
        <f t="shared" si="227"/>
        <v>-1.2831420672227978E-3</v>
      </c>
      <c r="AG505" s="23">
        <f t="shared" si="227"/>
        <v>-2.023968339926796E-3</v>
      </c>
      <c r="AH505" s="19">
        <f t="shared" si="227"/>
        <v>-1.0829169823409757E-3</v>
      </c>
      <c r="AI505" s="20">
        <f t="shared" si="227"/>
        <v>5.247111403150484E-6</v>
      </c>
      <c r="AJ505" s="21">
        <f t="shared" si="227"/>
        <v>-1.7351542473988957E-3</v>
      </c>
      <c r="AK505" s="19">
        <f t="shared" si="227"/>
        <v>-6.6218464417033829E-4</v>
      </c>
      <c r="AL505" s="19">
        <f t="shared" si="227"/>
        <v>-2.6216974129056325E-4</v>
      </c>
    </row>
    <row r="506" spans="2:38" s="1" customFormat="1" ht="19.95" customHeight="1" thickTop="1" thickBot="1" x14ac:dyDescent="0.35">
      <c r="C50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s="85" customFormat="1" ht="22.05" customHeight="1" thickTop="1" x14ac:dyDescent="0.3">
      <c r="B507" s="105" t="s">
        <v>158</v>
      </c>
      <c r="C507" s="97" t="s">
        <v>158</v>
      </c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1"/>
      <c r="O507" s="82"/>
      <c r="P507" s="80"/>
      <c r="Q507" s="80"/>
      <c r="R507" s="80"/>
      <c r="S507" s="80"/>
      <c r="T507" s="80"/>
      <c r="U507" s="80"/>
      <c r="V507" s="80"/>
      <c r="W507" s="83"/>
      <c r="X507" s="84"/>
      <c r="Y507" s="80"/>
      <c r="Z507" s="80"/>
      <c r="AA507" s="80"/>
      <c r="AB507" s="80"/>
      <c r="AC507" s="80"/>
      <c r="AD507" s="80"/>
      <c r="AE507" s="80"/>
      <c r="AF507" s="81"/>
      <c r="AG507" s="82"/>
      <c r="AH507" s="80"/>
      <c r="AI507" s="83"/>
      <c r="AJ507" s="84"/>
      <c r="AK507" s="80"/>
      <c r="AL507" s="80"/>
    </row>
    <row r="508" spans="2:38" ht="22.05" customHeight="1" x14ac:dyDescent="0.3">
      <c r="B508" s="106"/>
      <c r="C508" s="10" t="s">
        <v>26</v>
      </c>
      <c r="D508" s="11" t="s">
        <v>150</v>
      </c>
      <c r="E508" s="12" t="s">
        <v>21</v>
      </c>
      <c r="F508" s="12">
        <f>F280-F337-F394-F451</f>
        <v>0</v>
      </c>
      <c r="G508" s="12">
        <f t="shared" ref="G508:AL508" si="228">G280-G337-G394-G451</f>
        <v>0</v>
      </c>
      <c r="H508" s="12">
        <f t="shared" si="228"/>
        <v>0</v>
      </c>
      <c r="I508" s="12">
        <f t="shared" si="228"/>
        <v>0</v>
      </c>
      <c r="J508" s="12">
        <f t="shared" si="228"/>
        <v>0</v>
      </c>
      <c r="K508" s="12">
        <f t="shared" si="228"/>
        <v>0</v>
      </c>
      <c r="L508" s="12">
        <f t="shared" si="228"/>
        <v>0</v>
      </c>
      <c r="M508" s="12">
        <f t="shared" si="228"/>
        <v>0</v>
      </c>
      <c r="N508" s="13">
        <f t="shared" si="228"/>
        <v>0</v>
      </c>
      <c r="O508" s="14">
        <f t="shared" si="228"/>
        <v>0</v>
      </c>
      <c r="P508" s="12">
        <f t="shared" si="228"/>
        <v>0</v>
      </c>
      <c r="Q508" s="12">
        <f t="shared" si="228"/>
        <v>0</v>
      </c>
      <c r="R508" s="12">
        <f t="shared" si="228"/>
        <v>0</v>
      </c>
      <c r="S508" s="12">
        <f t="shared" si="228"/>
        <v>0</v>
      </c>
      <c r="T508" s="12">
        <f t="shared" si="228"/>
        <v>0</v>
      </c>
      <c r="U508" s="12">
        <f t="shared" si="228"/>
        <v>0</v>
      </c>
      <c r="V508" s="12">
        <f t="shared" si="228"/>
        <v>0</v>
      </c>
      <c r="W508" s="15">
        <f t="shared" si="228"/>
        <v>0</v>
      </c>
      <c r="X508" s="16">
        <f t="shared" si="228"/>
        <v>0</v>
      </c>
      <c r="Y508" s="12">
        <f t="shared" si="228"/>
        <v>0</v>
      </c>
      <c r="Z508" s="12">
        <f t="shared" si="228"/>
        <v>0</v>
      </c>
      <c r="AA508" s="12">
        <f t="shared" si="228"/>
        <v>0</v>
      </c>
      <c r="AB508" s="12">
        <f t="shared" si="228"/>
        <v>0</v>
      </c>
      <c r="AC508" s="12">
        <f t="shared" si="228"/>
        <v>0</v>
      </c>
      <c r="AD508" s="12">
        <f t="shared" si="228"/>
        <v>0</v>
      </c>
      <c r="AE508" s="12">
        <f t="shared" si="228"/>
        <v>0</v>
      </c>
      <c r="AF508" s="13">
        <f t="shared" si="228"/>
        <v>0</v>
      </c>
      <c r="AG508" s="14">
        <f t="shared" si="228"/>
        <v>0</v>
      </c>
      <c r="AH508" s="12">
        <f t="shared" si="228"/>
        <v>0</v>
      </c>
      <c r="AI508" s="15">
        <f t="shared" si="228"/>
        <v>0</v>
      </c>
      <c r="AJ508" s="16">
        <f t="shared" si="228"/>
        <v>0</v>
      </c>
      <c r="AK508" s="12">
        <f t="shared" si="228"/>
        <v>0</v>
      </c>
      <c r="AL508" s="12">
        <f t="shared" si="228"/>
        <v>0</v>
      </c>
    </row>
    <row r="509" spans="2:38" ht="22.05" customHeight="1" x14ac:dyDescent="0.3">
      <c r="B509" s="106"/>
      <c r="C509" s="10" t="s">
        <v>27</v>
      </c>
      <c r="D509" s="11" t="s">
        <v>150</v>
      </c>
      <c r="E509" s="12" t="s">
        <v>21</v>
      </c>
      <c r="F509" s="12">
        <f t="shared" ref="F509:F561" si="229">F281-F338-F395-F452</f>
        <v>0</v>
      </c>
      <c r="G509" s="12">
        <f t="shared" ref="G509:AL509" si="230">G281-G338-G395-G452</f>
        <v>0</v>
      </c>
      <c r="H509" s="12">
        <f t="shared" si="230"/>
        <v>0</v>
      </c>
      <c r="I509" s="12">
        <f t="shared" si="230"/>
        <v>0</v>
      </c>
      <c r="J509" s="12">
        <f t="shared" si="230"/>
        <v>0</v>
      </c>
      <c r="K509" s="12">
        <f t="shared" si="230"/>
        <v>0</v>
      </c>
      <c r="L509" s="12">
        <f t="shared" si="230"/>
        <v>0</v>
      </c>
      <c r="M509" s="12">
        <f t="shared" si="230"/>
        <v>0</v>
      </c>
      <c r="N509" s="13">
        <f t="shared" si="230"/>
        <v>0</v>
      </c>
      <c r="O509" s="14">
        <f t="shared" si="230"/>
        <v>0</v>
      </c>
      <c r="P509" s="12">
        <f t="shared" si="230"/>
        <v>0</v>
      </c>
      <c r="Q509" s="12">
        <f t="shared" si="230"/>
        <v>0</v>
      </c>
      <c r="R509" s="12">
        <f t="shared" si="230"/>
        <v>0</v>
      </c>
      <c r="S509" s="12">
        <f t="shared" si="230"/>
        <v>0</v>
      </c>
      <c r="T509" s="12">
        <f t="shared" si="230"/>
        <v>0</v>
      </c>
      <c r="U509" s="12">
        <f t="shared" si="230"/>
        <v>0</v>
      </c>
      <c r="V509" s="12">
        <f t="shared" si="230"/>
        <v>0</v>
      </c>
      <c r="W509" s="15">
        <f t="shared" si="230"/>
        <v>0</v>
      </c>
      <c r="X509" s="16">
        <f t="shared" si="230"/>
        <v>0</v>
      </c>
      <c r="Y509" s="12">
        <f t="shared" si="230"/>
        <v>0</v>
      </c>
      <c r="Z509" s="12">
        <f t="shared" si="230"/>
        <v>0</v>
      </c>
      <c r="AA509" s="12">
        <f t="shared" si="230"/>
        <v>0</v>
      </c>
      <c r="AB509" s="12">
        <f t="shared" si="230"/>
        <v>0</v>
      </c>
      <c r="AC509" s="12">
        <f t="shared" si="230"/>
        <v>0</v>
      </c>
      <c r="AD509" s="12">
        <f t="shared" si="230"/>
        <v>0</v>
      </c>
      <c r="AE509" s="12">
        <f t="shared" si="230"/>
        <v>0</v>
      </c>
      <c r="AF509" s="13">
        <f t="shared" si="230"/>
        <v>0</v>
      </c>
      <c r="AG509" s="14">
        <f t="shared" si="230"/>
        <v>0</v>
      </c>
      <c r="AH509" s="12">
        <f t="shared" si="230"/>
        <v>0</v>
      </c>
      <c r="AI509" s="15">
        <f t="shared" si="230"/>
        <v>0</v>
      </c>
      <c r="AJ509" s="16">
        <f t="shared" si="230"/>
        <v>0</v>
      </c>
      <c r="AK509" s="12">
        <f t="shared" si="230"/>
        <v>0</v>
      </c>
      <c r="AL509" s="12">
        <f t="shared" si="230"/>
        <v>0</v>
      </c>
    </row>
    <row r="510" spans="2:38" ht="22.05" customHeight="1" x14ac:dyDescent="0.3">
      <c r="B510" s="106"/>
      <c r="C510" s="10" t="s">
        <v>28</v>
      </c>
      <c r="D510" s="11" t="s">
        <v>150</v>
      </c>
      <c r="E510" s="12" t="s">
        <v>21</v>
      </c>
      <c r="F510" s="12">
        <f t="shared" si="229"/>
        <v>0</v>
      </c>
      <c r="G510" s="12">
        <f t="shared" ref="G510:AL510" si="231">G282-G339-G396-G453</f>
        <v>0</v>
      </c>
      <c r="H510" s="12">
        <f t="shared" si="231"/>
        <v>0</v>
      </c>
      <c r="I510" s="12">
        <f t="shared" si="231"/>
        <v>0</v>
      </c>
      <c r="J510" s="12">
        <f t="shared" si="231"/>
        <v>0</v>
      </c>
      <c r="K510" s="12">
        <f t="shared" si="231"/>
        <v>0</v>
      </c>
      <c r="L510" s="12">
        <f t="shared" si="231"/>
        <v>0</v>
      </c>
      <c r="M510" s="12">
        <f t="shared" si="231"/>
        <v>0</v>
      </c>
      <c r="N510" s="13">
        <f t="shared" si="231"/>
        <v>0</v>
      </c>
      <c r="O510" s="14">
        <f t="shared" si="231"/>
        <v>0</v>
      </c>
      <c r="P510" s="12">
        <f t="shared" si="231"/>
        <v>0</v>
      </c>
      <c r="Q510" s="12">
        <f t="shared" si="231"/>
        <v>0</v>
      </c>
      <c r="R510" s="12">
        <f t="shared" si="231"/>
        <v>0</v>
      </c>
      <c r="S510" s="12">
        <f t="shared" si="231"/>
        <v>0</v>
      </c>
      <c r="T510" s="12">
        <f t="shared" si="231"/>
        <v>0</v>
      </c>
      <c r="U510" s="12">
        <f t="shared" si="231"/>
        <v>0</v>
      </c>
      <c r="V510" s="12">
        <f t="shared" si="231"/>
        <v>0</v>
      </c>
      <c r="W510" s="15">
        <f t="shared" si="231"/>
        <v>0</v>
      </c>
      <c r="X510" s="16">
        <f t="shared" si="231"/>
        <v>0</v>
      </c>
      <c r="Y510" s="12">
        <f t="shared" si="231"/>
        <v>0</v>
      </c>
      <c r="Z510" s="12">
        <f t="shared" si="231"/>
        <v>0</v>
      </c>
      <c r="AA510" s="12">
        <f t="shared" si="231"/>
        <v>0</v>
      </c>
      <c r="AB510" s="12">
        <f t="shared" si="231"/>
        <v>0</v>
      </c>
      <c r="AC510" s="12">
        <f t="shared" si="231"/>
        <v>0</v>
      </c>
      <c r="AD510" s="12">
        <f t="shared" si="231"/>
        <v>0</v>
      </c>
      <c r="AE510" s="12">
        <f t="shared" si="231"/>
        <v>0</v>
      </c>
      <c r="AF510" s="13">
        <f t="shared" si="231"/>
        <v>0</v>
      </c>
      <c r="AG510" s="14">
        <f t="shared" si="231"/>
        <v>0</v>
      </c>
      <c r="AH510" s="12">
        <f t="shared" si="231"/>
        <v>0</v>
      </c>
      <c r="AI510" s="15">
        <f t="shared" si="231"/>
        <v>0</v>
      </c>
      <c r="AJ510" s="16">
        <f t="shared" si="231"/>
        <v>0</v>
      </c>
      <c r="AK510" s="12">
        <f t="shared" si="231"/>
        <v>0</v>
      </c>
      <c r="AL510" s="12">
        <f t="shared" si="231"/>
        <v>0</v>
      </c>
    </row>
    <row r="511" spans="2:38" ht="22.05" customHeight="1" x14ac:dyDescent="0.3">
      <c r="B511" s="106"/>
      <c r="C511" s="10" t="s">
        <v>29</v>
      </c>
      <c r="D511" s="11" t="s">
        <v>150</v>
      </c>
      <c r="E511" s="12" t="s">
        <v>21</v>
      </c>
      <c r="F511" s="12">
        <f t="shared" si="229"/>
        <v>4.1886362153048529E-8</v>
      </c>
      <c r="G511" s="12">
        <f t="shared" ref="G511:AL511" si="232">G283-G340-G397-G454</f>
        <v>6.3013244968983251E-7</v>
      </c>
      <c r="H511" s="12">
        <f t="shared" si="232"/>
        <v>-8.2121226915865542E-8</v>
      </c>
      <c r="I511" s="12">
        <f t="shared" si="232"/>
        <v>3.7946164188791542E-7</v>
      </c>
      <c r="J511" s="12">
        <f t="shared" si="232"/>
        <v>3.5519178665129048E-7</v>
      </c>
      <c r="K511" s="12">
        <f t="shared" si="232"/>
        <v>-4.9857412597748008E-8</v>
      </c>
      <c r="L511" s="12">
        <f t="shared" si="232"/>
        <v>5.2606681216066375E-8</v>
      </c>
      <c r="M511" s="12">
        <f t="shared" si="232"/>
        <v>1.1669270889337613E-7</v>
      </c>
      <c r="N511" s="13">
        <f t="shared" si="232"/>
        <v>8.5595879141531217E-8</v>
      </c>
      <c r="O511" s="14">
        <f t="shared" si="232"/>
        <v>3.8727596524124053E-7</v>
      </c>
      <c r="P511" s="12">
        <f t="shared" si="232"/>
        <v>3.6792734737015054E-7</v>
      </c>
      <c r="Q511" s="12">
        <f t="shared" si="232"/>
        <v>3.5657418382545325E-8</v>
      </c>
      <c r="R511" s="12">
        <f t="shared" si="232"/>
        <v>-1.3618195805753519E-7</v>
      </c>
      <c r="S511" s="12">
        <f t="shared" si="232"/>
        <v>6.5754835555653646E-8</v>
      </c>
      <c r="T511" s="12">
        <f t="shared" si="232"/>
        <v>1.9127849344366399E-7</v>
      </c>
      <c r="U511" s="12">
        <f t="shared" si="232"/>
        <v>3.3062282197432458E-7</v>
      </c>
      <c r="V511" s="12">
        <f t="shared" si="232"/>
        <v>-5.9393396825702105E-8</v>
      </c>
      <c r="W511" s="15">
        <f t="shared" si="232"/>
        <v>1.6759910521566002E-7</v>
      </c>
      <c r="X511" s="16">
        <f t="shared" si="232"/>
        <v>3.1871052848936321E-8</v>
      </c>
      <c r="Y511" s="12">
        <f t="shared" si="232"/>
        <v>5.4629575529929753E-8</v>
      </c>
      <c r="Z511" s="12">
        <f t="shared" si="232"/>
        <v>4.6397716276652679E-8</v>
      </c>
      <c r="AA511" s="12">
        <f t="shared" si="232"/>
        <v>-2.016792732643935E-7</v>
      </c>
      <c r="AB511" s="12">
        <f t="shared" si="232"/>
        <v>-1.0622776071972373E-8</v>
      </c>
      <c r="AC511" s="12">
        <f t="shared" si="232"/>
        <v>-9.4185707455451961E-8</v>
      </c>
      <c r="AD511" s="12">
        <f t="shared" si="232"/>
        <v>-1.750919548237917E-11</v>
      </c>
      <c r="AE511" s="12">
        <f t="shared" si="232"/>
        <v>-3.0258926621284932E-8</v>
      </c>
      <c r="AF511" s="13">
        <f t="shared" si="232"/>
        <v>-2.6052799349113309E-7</v>
      </c>
      <c r="AG511" s="14">
        <f t="shared" si="232"/>
        <v>1.4420008547823271E-7</v>
      </c>
      <c r="AH511" s="12">
        <f t="shared" si="232"/>
        <v>4.4640173319995813E-7</v>
      </c>
      <c r="AI511" s="15">
        <f t="shared" si="232"/>
        <v>-2.5833269164110551E-7</v>
      </c>
      <c r="AJ511" s="16">
        <f t="shared" si="232"/>
        <v>-1.0590416743387621E-7</v>
      </c>
      <c r="AK511" s="12">
        <f t="shared" si="232"/>
        <v>1.9398593672712017E-7</v>
      </c>
      <c r="AL511" s="12">
        <f t="shared" si="232"/>
        <v>3.1214780880917115E-7</v>
      </c>
    </row>
    <row r="512" spans="2:38" ht="22.05" customHeight="1" x14ac:dyDescent="0.3">
      <c r="B512" s="106"/>
      <c r="C512" s="10" t="s">
        <v>30</v>
      </c>
      <c r="D512" s="11" t="s">
        <v>150</v>
      </c>
      <c r="E512" s="12" t="s">
        <v>21</v>
      </c>
      <c r="F512" s="12">
        <f t="shared" si="229"/>
        <v>-6.8330116533704688E-8</v>
      </c>
      <c r="G512" s="12">
        <f t="shared" ref="G512:AL512" si="233">G284-G341-G398-G455</f>
        <v>8.2919640530601524E-7</v>
      </c>
      <c r="H512" s="12">
        <f t="shared" si="233"/>
        <v>-1.9855902214094279E-7</v>
      </c>
      <c r="I512" s="12">
        <f t="shared" si="233"/>
        <v>3.9349654626374964E-7</v>
      </c>
      <c r="J512" s="12">
        <f t="shared" si="233"/>
        <v>7.4637389076148697E-7</v>
      </c>
      <c r="K512" s="12">
        <f t="shared" si="233"/>
        <v>-2.5189241085327163E-7</v>
      </c>
      <c r="L512" s="12">
        <f t="shared" si="233"/>
        <v>5.6223888406092812E-8</v>
      </c>
      <c r="M512" s="12">
        <f t="shared" si="233"/>
        <v>2.3323265101182766E-7</v>
      </c>
      <c r="N512" s="13">
        <f t="shared" si="233"/>
        <v>-2.7601648362740604E-8</v>
      </c>
      <c r="O512" s="14">
        <f t="shared" si="233"/>
        <v>2.6295663173303563E-7</v>
      </c>
      <c r="P512" s="12">
        <f t="shared" si="233"/>
        <v>4.3256205146946503E-7</v>
      </c>
      <c r="Q512" s="12">
        <f t="shared" si="233"/>
        <v>-1.6090841382931931E-7</v>
      </c>
      <c r="R512" s="12">
        <f t="shared" si="233"/>
        <v>-2.9849176065577243E-7</v>
      </c>
      <c r="S512" s="12">
        <f t="shared" si="233"/>
        <v>7.3097641162256353E-8</v>
      </c>
      <c r="T512" s="12">
        <f t="shared" si="233"/>
        <v>8.4481650577949972E-8</v>
      </c>
      <c r="U512" s="12">
        <f t="shared" si="233"/>
        <v>4.4510794765251216E-7</v>
      </c>
      <c r="V512" s="12">
        <f t="shared" si="233"/>
        <v>-1.7483035236187663E-7</v>
      </c>
      <c r="W512" s="15">
        <f t="shared" si="233"/>
        <v>3.3191535958598806E-7</v>
      </c>
      <c r="X512" s="16">
        <f t="shared" si="233"/>
        <v>1.8437601237430989E-7</v>
      </c>
      <c r="Y512" s="12">
        <f t="shared" si="233"/>
        <v>-1.5958508491065171E-7</v>
      </c>
      <c r="Z512" s="12">
        <f t="shared" si="233"/>
        <v>9.5232068744732778E-8</v>
      </c>
      <c r="AA512" s="12">
        <f t="shared" si="233"/>
        <v>-3.0978219899002735E-7</v>
      </c>
      <c r="AB512" s="12">
        <f t="shared" si="233"/>
        <v>-4.4793691557354354E-7</v>
      </c>
      <c r="AC512" s="12">
        <f t="shared" si="233"/>
        <v>-2.1138435060685801E-7</v>
      </c>
      <c r="AD512" s="12">
        <f t="shared" si="233"/>
        <v>-1.9777999932246751E-8</v>
      </c>
      <c r="AE512" s="12">
        <f t="shared" si="233"/>
        <v>-8.3870503667093961E-8</v>
      </c>
      <c r="AF512" s="13">
        <f t="shared" si="233"/>
        <v>-3.9917276099810111E-7</v>
      </c>
      <c r="AG512" s="14">
        <f t="shared" si="233"/>
        <v>4.519506826422548E-8</v>
      </c>
      <c r="AH512" s="12">
        <f t="shared" si="233"/>
        <v>1.0688506606876258E-7</v>
      </c>
      <c r="AI512" s="15">
        <f t="shared" si="233"/>
        <v>-5.6226226324840312E-7</v>
      </c>
      <c r="AJ512" s="16">
        <f t="shared" si="233"/>
        <v>-3.0123040272930779E-7</v>
      </c>
      <c r="AK512" s="12">
        <f t="shared" si="233"/>
        <v>5.9433972984801464E-7</v>
      </c>
      <c r="AL512" s="12">
        <f t="shared" si="233"/>
        <v>3.5173459017601161E-7</v>
      </c>
    </row>
    <row r="513" spans="2:38" ht="22.05" customHeight="1" x14ac:dyDescent="0.3">
      <c r="B513" s="106"/>
      <c r="C513" s="10" t="s">
        <v>31</v>
      </c>
      <c r="D513" s="11" t="s">
        <v>150</v>
      </c>
      <c r="E513" s="12" t="s">
        <v>21</v>
      </c>
      <c r="F513" s="12">
        <f t="shared" si="229"/>
        <v>-3.4841420953928709E-7</v>
      </c>
      <c r="G513" s="12">
        <f t="shared" ref="G513:AL513" si="234">G285-G342-G399-G456</f>
        <v>7.2542226977608605E-6</v>
      </c>
      <c r="H513" s="12">
        <f t="shared" si="234"/>
        <v>-1.8703424284896639E-6</v>
      </c>
      <c r="I513" s="12">
        <f t="shared" si="234"/>
        <v>3.0641130415168538E-6</v>
      </c>
      <c r="J513" s="12">
        <f t="shared" si="234"/>
        <v>4.7740500205276669E-6</v>
      </c>
      <c r="K513" s="12">
        <f t="shared" si="234"/>
        <v>5.1271600265346221E-7</v>
      </c>
      <c r="L513" s="12">
        <f t="shared" si="234"/>
        <v>1.6909726526773383E-6</v>
      </c>
      <c r="M513" s="12">
        <f t="shared" si="234"/>
        <v>4.0698728765978546E-6</v>
      </c>
      <c r="N513" s="13">
        <f t="shared" si="234"/>
        <v>-1.397859978548592E-6</v>
      </c>
      <c r="O513" s="14">
        <f t="shared" si="234"/>
        <v>4.140894372283634E-6</v>
      </c>
      <c r="P513" s="12">
        <f t="shared" si="234"/>
        <v>3.4055221012069029E-6</v>
      </c>
      <c r="Q513" s="12">
        <f t="shared" si="234"/>
        <v>3.123808095524185E-7</v>
      </c>
      <c r="R513" s="12">
        <f t="shared" si="234"/>
        <v>-3.5884399276503128E-6</v>
      </c>
      <c r="S513" s="12">
        <f t="shared" si="234"/>
        <v>1.7076229925622934E-6</v>
      </c>
      <c r="T513" s="12">
        <f t="shared" si="234"/>
        <v>2.1506343155217226E-6</v>
      </c>
      <c r="U513" s="12">
        <f t="shared" si="234"/>
        <v>4.1258640373034695E-6</v>
      </c>
      <c r="V513" s="12">
        <f t="shared" si="234"/>
        <v>5.8323841085821662E-8</v>
      </c>
      <c r="W513" s="15">
        <f t="shared" si="234"/>
        <v>1.8925402249754045E-6</v>
      </c>
      <c r="X513" s="16">
        <f t="shared" si="234"/>
        <v>1.2194578176133938E-6</v>
      </c>
      <c r="Y513" s="12">
        <f t="shared" si="234"/>
        <v>1.7885728609236543E-7</v>
      </c>
      <c r="Z513" s="12">
        <f t="shared" si="234"/>
        <v>-3.4620988254049302E-7</v>
      </c>
      <c r="AA513" s="12">
        <f t="shared" si="234"/>
        <v>-3.9930200537185401E-6</v>
      </c>
      <c r="AB513" s="12">
        <f t="shared" si="234"/>
        <v>-5.0465995427227748E-7</v>
      </c>
      <c r="AC513" s="12">
        <f t="shared" si="234"/>
        <v>-3.0819465647999235E-8</v>
      </c>
      <c r="AD513" s="12">
        <f t="shared" si="234"/>
        <v>8.010255618742188E-7</v>
      </c>
      <c r="AE513" s="12">
        <f t="shared" si="234"/>
        <v>-1.52648997953747E-6</v>
      </c>
      <c r="AF513" s="13">
        <f t="shared" si="234"/>
        <v>-3.2860597816213316E-6</v>
      </c>
      <c r="AG513" s="14">
        <f t="shared" si="234"/>
        <v>1.4316025940259921E-6</v>
      </c>
      <c r="AH513" s="12">
        <f t="shared" si="234"/>
        <v>7.1375199595095428E-6</v>
      </c>
      <c r="AI513" s="15">
        <f t="shared" si="234"/>
        <v>1.7433201837596366E-7</v>
      </c>
      <c r="AJ513" s="16">
        <f t="shared" si="234"/>
        <v>-1.1701535108103015E-6</v>
      </c>
      <c r="AK513" s="12">
        <f t="shared" si="234"/>
        <v>5.4792696977385228E-6</v>
      </c>
      <c r="AL513" s="12">
        <f t="shared" si="234"/>
        <v>2.7694968851573859E-6</v>
      </c>
    </row>
    <row r="514" spans="2:38" ht="22.05" customHeight="1" x14ac:dyDescent="0.3">
      <c r="B514" s="106"/>
      <c r="C514" s="10" t="s">
        <v>32</v>
      </c>
      <c r="D514" s="11" t="s">
        <v>150</v>
      </c>
      <c r="E514" s="12" t="s">
        <v>21</v>
      </c>
      <c r="F514" s="12">
        <f t="shared" si="229"/>
        <v>-1.3432181222417716E-5</v>
      </c>
      <c r="G514" s="12">
        <f t="shared" ref="G514:AL514" si="235">G286-G343-G400-G457</f>
        <v>1.216097985466968E-5</v>
      </c>
      <c r="H514" s="12">
        <f t="shared" si="235"/>
        <v>-1.2603756876403602E-5</v>
      </c>
      <c r="I514" s="12">
        <f t="shared" si="235"/>
        <v>2.4946962899635932E-6</v>
      </c>
      <c r="J514" s="12">
        <f t="shared" si="235"/>
        <v>9.0896602746608001E-6</v>
      </c>
      <c r="K514" s="12">
        <f t="shared" si="235"/>
        <v>-8.653182716610532E-6</v>
      </c>
      <c r="L514" s="12">
        <f t="shared" si="235"/>
        <v>-7.533152193660683E-6</v>
      </c>
      <c r="M514" s="12">
        <f t="shared" si="235"/>
        <v>-4.2101567788265666E-6</v>
      </c>
      <c r="N514" s="13">
        <f t="shared" si="235"/>
        <v>-8.6252362213062532E-6</v>
      </c>
      <c r="O514" s="14">
        <f t="shared" si="235"/>
        <v>2.3443529184401726E-6</v>
      </c>
      <c r="P514" s="12">
        <f t="shared" si="235"/>
        <v>3.6231400355289519E-6</v>
      </c>
      <c r="Q514" s="12">
        <f t="shared" si="235"/>
        <v>-8.4159219269215095E-6</v>
      </c>
      <c r="R514" s="12">
        <f t="shared" si="235"/>
        <v>-1.9458517526213787E-5</v>
      </c>
      <c r="S514" s="12">
        <f t="shared" si="235"/>
        <v>-5.9564485717606614E-6</v>
      </c>
      <c r="T514" s="12">
        <f t="shared" si="235"/>
        <v>-5.5452432148772578E-6</v>
      </c>
      <c r="U514" s="12">
        <f t="shared" si="235"/>
        <v>6.5069747233438619E-6</v>
      </c>
      <c r="V514" s="12">
        <f t="shared" si="235"/>
        <v>-9.4363503741260772E-6</v>
      </c>
      <c r="W514" s="15">
        <f t="shared" si="235"/>
        <v>-3.1267634420700005E-6</v>
      </c>
      <c r="X514" s="16">
        <f t="shared" si="235"/>
        <v>-3.42430585444224E-6</v>
      </c>
      <c r="Y514" s="12">
        <f t="shared" si="235"/>
        <v>-6.1807614075832767E-6</v>
      </c>
      <c r="Z514" s="12">
        <f t="shared" si="235"/>
        <v>-1.1417849107973165E-5</v>
      </c>
      <c r="AA514" s="12">
        <f t="shared" si="235"/>
        <v>-1.1334161603108261E-5</v>
      </c>
      <c r="AB514" s="12">
        <f t="shared" si="235"/>
        <v>-1.1821788183109915E-5</v>
      </c>
      <c r="AC514" s="12">
        <f t="shared" si="235"/>
        <v>-1.0556132640063311E-5</v>
      </c>
      <c r="AD514" s="12">
        <f t="shared" si="235"/>
        <v>1.1866214701971113E-6</v>
      </c>
      <c r="AE514" s="12">
        <f t="shared" si="235"/>
        <v>-3.7532491694622766E-6</v>
      </c>
      <c r="AF514" s="13">
        <f t="shared" si="235"/>
        <v>-1.2492523084645008E-5</v>
      </c>
      <c r="AG514" s="14">
        <f t="shared" si="235"/>
        <v>-2.5553822973331628E-6</v>
      </c>
      <c r="AH514" s="12">
        <f t="shared" si="235"/>
        <v>5.4123730985671611E-6</v>
      </c>
      <c r="AI514" s="15">
        <f t="shared" si="235"/>
        <v>-1.8361603380001232E-5</v>
      </c>
      <c r="AJ514" s="16">
        <f t="shared" si="235"/>
        <v>-1.0202800448510744E-5</v>
      </c>
      <c r="AK514" s="12">
        <f t="shared" si="235"/>
        <v>5.7572785885201288E-6</v>
      </c>
      <c r="AL514" s="12">
        <f t="shared" si="235"/>
        <v>-1.3776278207185676E-6</v>
      </c>
    </row>
    <row r="515" spans="2:38" ht="22.05" customHeight="1" x14ac:dyDescent="0.3">
      <c r="B515" s="106"/>
      <c r="C515" s="10" t="s">
        <v>33</v>
      </c>
      <c r="D515" s="11" t="s">
        <v>150</v>
      </c>
      <c r="E515" s="12" t="s">
        <v>21</v>
      </c>
      <c r="F515" s="12">
        <f t="shared" si="229"/>
        <v>5.045341752706052E-8</v>
      </c>
      <c r="G515" s="12">
        <f t="shared" ref="G515:AL515" si="236">G287-G344-G401-G458</f>
        <v>2.3324280703703824E-7</v>
      </c>
      <c r="H515" s="12">
        <f t="shared" si="236"/>
        <v>-3.3217335836897275E-8</v>
      </c>
      <c r="I515" s="12">
        <f t="shared" si="236"/>
        <v>1.5670957403582446E-7</v>
      </c>
      <c r="J515" s="12">
        <f t="shared" si="236"/>
        <v>2.3719546678847544E-7</v>
      </c>
      <c r="K515" s="12">
        <f t="shared" si="236"/>
        <v>2.8847154678653789E-8</v>
      </c>
      <c r="L515" s="12">
        <f t="shared" si="236"/>
        <v>1.0769403190681921E-7</v>
      </c>
      <c r="M515" s="12">
        <f t="shared" si="236"/>
        <v>1.3700365845205924E-7</v>
      </c>
      <c r="N515" s="13">
        <f t="shared" si="236"/>
        <v>4.7169615018881646E-8</v>
      </c>
      <c r="O515" s="14">
        <f t="shared" si="236"/>
        <v>1.674016339573592E-7</v>
      </c>
      <c r="P515" s="12">
        <f t="shared" si="236"/>
        <v>1.3777373636373347E-7</v>
      </c>
      <c r="Q515" s="12">
        <f t="shared" si="236"/>
        <v>-1.0447807417970893E-8</v>
      </c>
      <c r="R515" s="12">
        <f t="shared" si="236"/>
        <v>-1.5764569873872131E-7</v>
      </c>
      <c r="S515" s="12">
        <f t="shared" si="236"/>
        <v>1.2079973142565732E-7</v>
      </c>
      <c r="T515" s="12">
        <f t="shared" si="236"/>
        <v>7.9567346683105971E-8</v>
      </c>
      <c r="U515" s="12">
        <f t="shared" si="236"/>
        <v>1.9317594086703428E-7</v>
      </c>
      <c r="V515" s="12">
        <f t="shared" si="236"/>
        <v>-3.6303950139212002E-9</v>
      </c>
      <c r="W515" s="15">
        <f t="shared" si="236"/>
        <v>1.6057564600770854E-7</v>
      </c>
      <c r="X515" s="16">
        <f t="shared" si="236"/>
        <v>9.5398164631615321E-8</v>
      </c>
      <c r="Y515" s="12">
        <f t="shared" si="236"/>
        <v>-1.960399129849254E-8</v>
      </c>
      <c r="Z515" s="12">
        <f t="shared" si="236"/>
        <v>7.8841691993500319E-9</v>
      </c>
      <c r="AA515" s="12">
        <f t="shared" si="236"/>
        <v>-4.0123501611903423E-9</v>
      </c>
      <c r="AB515" s="12">
        <f t="shared" si="236"/>
        <v>-7.4110657542087025E-8</v>
      </c>
      <c r="AC515" s="12">
        <f t="shared" si="236"/>
        <v>-1.0635662559601889E-8</v>
      </c>
      <c r="AD515" s="12">
        <f t="shared" si="236"/>
        <v>3.0196231082707545E-8</v>
      </c>
      <c r="AE515" s="12">
        <f t="shared" si="236"/>
        <v>-7.5861008699433191E-8</v>
      </c>
      <c r="AF515" s="13">
        <f t="shared" si="236"/>
        <v>-3.4831273978345799E-8</v>
      </c>
      <c r="AG515" s="14">
        <f t="shared" si="236"/>
        <v>3.3544647039114364E-8</v>
      </c>
      <c r="AH515" s="12">
        <f t="shared" si="236"/>
        <v>1.4394411036709289E-7</v>
      </c>
      <c r="AI515" s="15">
        <f t="shared" si="236"/>
        <v>-8.5413794454156852E-8</v>
      </c>
      <c r="AJ515" s="16">
        <f t="shared" si="236"/>
        <v>-3.8303874795331409E-9</v>
      </c>
      <c r="AK515" s="12">
        <f t="shared" si="236"/>
        <v>1.7900098329953459E-7</v>
      </c>
      <c r="AL515" s="12">
        <f t="shared" si="236"/>
        <v>1.0979869484440711E-7</v>
      </c>
    </row>
    <row r="516" spans="2:38" ht="22.05" customHeight="1" x14ac:dyDescent="0.3">
      <c r="B516" s="106"/>
      <c r="C516" s="10" t="s">
        <v>34</v>
      </c>
      <c r="D516" s="11" t="s">
        <v>150</v>
      </c>
      <c r="E516" s="12" t="s">
        <v>21</v>
      </c>
      <c r="F516" s="12">
        <f t="shared" si="229"/>
        <v>5.1218678431915192E-7</v>
      </c>
      <c r="G516" s="12">
        <f t="shared" ref="G516:AL516" si="237">G288-G345-G402-G459</f>
        <v>3.6173590466544568E-6</v>
      </c>
      <c r="H516" s="12">
        <f t="shared" si="237"/>
        <v>1.999863427689589E-7</v>
      </c>
      <c r="I516" s="12">
        <f t="shared" si="237"/>
        <v>2.3841552908436582E-6</v>
      </c>
      <c r="J516" s="12">
        <f t="shared" si="237"/>
        <v>3.1491685156359058E-6</v>
      </c>
      <c r="K516" s="12">
        <f t="shared" si="237"/>
        <v>6.1208588208643872E-7</v>
      </c>
      <c r="L516" s="12">
        <f t="shared" si="237"/>
        <v>-5.2996286045595589E-7</v>
      </c>
      <c r="M516" s="12">
        <f t="shared" si="237"/>
        <v>-2.9489371795889884E-7</v>
      </c>
      <c r="N516" s="13">
        <f t="shared" si="237"/>
        <v>4.6452096766342484E-7</v>
      </c>
      <c r="O516" s="14">
        <f t="shared" si="237"/>
        <v>1.8116876023551015E-6</v>
      </c>
      <c r="P516" s="12">
        <f t="shared" si="237"/>
        <v>7.6360920009474921E-7</v>
      </c>
      <c r="Q516" s="12">
        <f t="shared" si="237"/>
        <v>-7.6118362061640239E-7</v>
      </c>
      <c r="R516" s="12">
        <f t="shared" si="237"/>
        <v>-1.5917419662315131E-6</v>
      </c>
      <c r="S516" s="12">
        <f t="shared" si="237"/>
        <v>5.5380087629662691E-7</v>
      </c>
      <c r="T516" s="12">
        <f t="shared" si="237"/>
        <v>3.2293841109518031E-7</v>
      </c>
      <c r="U516" s="12">
        <f t="shared" si="237"/>
        <v>1.2106482277492769E-6</v>
      </c>
      <c r="V516" s="12">
        <f t="shared" si="237"/>
        <v>5.3228955925379195E-8</v>
      </c>
      <c r="W516" s="15">
        <f t="shared" si="237"/>
        <v>9.3996929285083463E-7</v>
      </c>
      <c r="X516" s="16">
        <f t="shared" si="237"/>
        <v>7.2413859547494314E-7</v>
      </c>
      <c r="Y516" s="12">
        <f t="shared" si="237"/>
        <v>1.9102932634173732E-7</v>
      </c>
      <c r="Z516" s="12">
        <f t="shared" si="237"/>
        <v>-8.4906444725269983E-7</v>
      </c>
      <c r="AA516" s="12">
        <f t="shared" si="237"/>
        <v>-7.3697767277250728E-7</v>
      </c>
      <c r="AB516" s="12">
        <f t="shared" si="237"/>
        <v>-2.2419702392265212E-8</v>
      </c>
      <c r="AC516" s="12">
        <f t="shared" si="237"/>
        <v>7.5581045190987732E-7</v>
      </c>
      <c r="AD516" s="12">
        <f t="shared" si="237"/>
        <v>1.2696532948983749E-6</v>
      </c>
      <c r="AE516" s="12">
        <f t="shared" si="237"/>
        <v>-6.1599265732487933E-7</v>
      </c>
      <c r="AF516" s="13">
        <f t="shared" si="237"/>
        <v>-1.4738142689891829E-6</v>
      </c>
      <c r="AG516" s="14">
        <f t="shared" si="237"/>
        <v>-9.8446158800061249E-8</v>
      </c>
      <c r="AH516" s="12">
        <f t="shared" si="237"/>
        <v>1.9011446059910866E-6</v>
      </c>
      <c r="AI516" s="15">
        <f t="shared" si="237"/>
        <v>-9.6731780780500375E-7</v>
      </c>
      <c r="AJ516" s="16">
        <f t="shared" si="237"/>
        <v>-6.4254855650902916E-7</v>
      </c>
      <c r="AK516" s="12">
        <f t="shared" si="237"/>
        <v>3.0099108775715581E-6</v>
      </c>
      <c r="AL516" s="12">
        <f t="shared" si="237"/>
        <v>1.3303182353923634E-6</v>
      </c>
    </row>
    <row r="517" spans="2:38" ht="22.05" customHeight="1" x14ac:dyDescent="0.3">
      <c r="B517" s="106"/>
      <c r="C517" s="10" t="s">
        <v>35</v>
      </c>
      <c r="D517" s="11" t="s">
        <v>150</v>
      </c>
      <c r="E517" s="12" t="s">
        <v>21</v>
      </c>
      <c r="F517" s="12">
        <f t="shared" si="229"/>
        <v>-1.5325411014031006E-4</v>
      </c>
      <c r="G517" s="12">
        <f t="shared" ref="G517:AL517" si="238">G289-G346-G403-G460</f>
        <v>2.4901453633150859E-4</v>
      </c>
      <c r="H517" s="12">
        <f t="shared" si="238"/>
        <v>-2.4211282301155721E-4</v>
      </c>
      <c r="I517" s="12">
        <f t="shared" si="238"/>
        <v>1.4766524325547325E-4</v>
      </c>
      <c r="J517" s="12">
        <f t="shared" si="238"/>
        <v>1.1693667742811093E-4</v>
      </c>
      <c r="K517" s="12">
        <f t="shared" si="238"/>
        <v>-1.5005885816078574E-4</v>
      </c>
      <c r="L517" s="12">
        <f t="shared" si="238"/>
        <v>-8.2794047284164032E-5</v>
      </c>
      <c r="M517" s="12">
        <f t="shared" si="238"/>
        <v>-3.820967846113869E-5</v>
      </c>
      <c r="N517" s="13">
        <f t="shared" si="238"/>
        <v>-2.284308641987328E-5</v>
      </c>
      <c r="O517" s="14">
        <f t="shared" si="238"/>
        <v>1.0021697108005498E-4</v>
      </c>
      <c r="P517" s="12">
        <f t="shared" si="238"/>
        <v>1.2970365157602496E-4</v>
      </c>
      <c r="Q517" s="12">
        <f t="shared" si="238"/>
        <v>-6.900647511657298E-5</v>
      </c>
      <c r="R517" s="12">
        <f t="shared" si="238"/>
        <v>-2.6206513960904461E-4</v>
      </c>
      <c r="S517" s="12">
        <f t="shared" si="238"/>
        <v>5.3333013700956587E-5</v>
      </c>
      <c r="T517" s="12">
        <f t="shared" si="238"/>
        <v>-7.6534294605440018E-6</v>
      </c>
      <c r="U517" s="12">
        <f t="shared" si="238"/>
        <v>1.0419485838910251E-4</v>
      </c>
      <c r="V517" s="12">
        <f t="shared" si="238"/>
        <v>-1.2732834179458086E-5</v>
      </c>
      <c r="W517" s="15">
        <f t="shared" si="238"/>
        <v>9.2398246131107539E-5</v>
      </c>
      <c r="X517" s="16">
        <f t="shared" si="238"/>
        <v>-6.7753387981014801E-5</v>
      </c>
      <c r="Y517" s="12">
        <f t="shared" si="238"/>
        <v>-8.1585463723255256E-5</v>
      </c>
      <c r="Z517" s="12">
        <f t="shared" si="238"/>
        <v>-1.1787473102175275E-4</v>
      </c>
      <c r="AA517" s="12">
        <f t="shared" si="238"/>
        <v>-1.9695820848687228E-4</v>
      </c>
      <c r="AB517" s="12">
        <f t="shared" si="238"/>
        <v>-9.7861701820628621E-5</v>
      </c>
      <c r="AC517" s="12">
        <f t="shared" si="238"/>
        <v>-2.9651117565290634E-5</v>
      </c>
      <c r="AD517" s="12">
        <f t="shared" si="238"/>
        <v>-4.14706982907274E-5</v>
      </c>
      <c r="AE517" s="12">
        <f t="shared" si="238"/>
        <v>-3.5954529476450749E-5</v>
      </c>
      <c r="AF517" s="13">
        <f t="shared" si="238"/>
        <v>-2.0383293299713586E-4</v>
      </c>
      <c r="AG517" s="14">
        <f t="shared" si="238"/>
        <v>2.3894501993941013E-5</v>
      </c>
      <c r="AH517" s="12">
        <f t="shared" si="238"/>
        <v>1.9240556763518187E-4</v>
      </c>
      <c r="AI517" s="15">
        <f t="shared" si="238"/>
        <v>-1.1220773890659221E-4</v>
      </c>
      <c r="AJ517" s="16">
        <f t="shared" si="238"/>
        <v>-1.6173086236449366E-4</v>
      </c>
      <c r="AK517" s="12">
        <f t="shared" si="238"/>
        <v>2.6647336706536756E-4</v>
      </c>
      <c r="AL517" s="12">
        <f t="shared" si="238"/>
        <v>3.4266152163806945E-5</v>
      </c>
    </row>
    <row r="518" spans="2:38" ht="22.05" customHeight="1" x14ac:dyDescent="0.3">
      <c r="B518" s="106"/>
      <c r="C518" s="10" t="s">
        <v>36</v>
      </c>
      <c r="D518" s="11" t="s">
        <v>150</v>
      </c>
      <c r="E518" s="12" t="s">
        <v>21</v>
      </c>
      <c r="F518" s="12">
        <f t="shared" si="229"/>
        <v>-7.764996922335914E-7</v>
      </c>
      <c r="G518" s="12">
        <f t="shared" ref="G518:AL518" si="239">G290-G347-G404-G461</f>
        <v>7.1385090530951168E-6</v>
      </c>
      <c r="H518" s="12">
        <f t="shared" si="239"/>
        <v>-1.0580736600364599E-6</v>
      </c>
      <c r="I518" s="12">
        <f t="shared" si="239"/>
        <v>3.035062823673203E-6</v>
      </c>
      <c r="J518" s="12">
        <f t="shared" si="239"/>
        <v>5.0120419828737201E-6</v>
      </c>
      <c r="K518" s="12">
        <f t="shared" si="239"/>
        <v>-2.2047928762270155E-6</v>
      </c>
      <c r="L518" s="12">
        <f t="shared" si="239"/>
        <v>-3.3336048708831867E-6</v>
      </c>
      <c r="M518" s="12">
        <f t="shared" si="239"/>
        <v>1.9045574925686764E-6</v>
      </c>
      <c r="N518" s="13">
        <f t="shared" si="239"/>
        <v>-1.7156227678568761E-6</v>
      </c>
      <c r="O518" s="14">
        <f t="shared" si="239"/>
        <v>2.6585052160243652E-6</v>
      </c>
      <c r="P518" s="12">
        <f t="shared" si="239"/>
        <v>1.6659940535205385E-6</v>
      </c>
      <c r="Q518" s="12">
        <f t="shared" si="239"/>
        <v>-7.0713372534002488E-7</v>
      </c>
      <c r="R518" s="12">
        <f t="shared" si="239"/>
        <v>-2.1358768958578101E-6</v>
      </c>
      <c r="S518" s="12">
        <f t="shared" si="239"/>
        <v>-4.1310158900632671E-7</v>
      </c>
      <c r="T518" s="12">
        <f t="shared" si="239"/>
        <v>6.5702517407531263E-7</v>
      </c>
      <c r="U518" s="12">
        <f t="shared" si="239"/>
        <v>9.5579379461445947E-7</v>
      </c>
      <c r="V518" s="12">
        <f t="shared" si="239"/>
        <v>-1.4042122182316059E-7</v>
      </c>
      <c r="W518" s="15">
        <f t="shared" si="239"/>
        <v>1.5867501127474378E-6</v>
      </c>
      <c r="X518" s="16">
        <f t="shared" si="239"/>
        <v>-8.0122185504443135E-7</v>
      </c>
      <c r="Y518" s="12">
        <f t="shared" si="239"/>
        <v>-2.2215003568169797E-7</v>
      </c>
      <c r="Z518" s="12">
        <f t="shared" si="239"/>
        <v>-5.6746502287242893E-7</v>
      </c>
      <c r="AA518" s="12">
        <f t="shared" si="239"/>
        <v>-4.9228939607928796E-6</v>
      </c>
      <c r="AB518" s="12">
        <f t="shared" si="239"/>
        <v>4.2395563069785834E-7</v>
      </c>
      <c r="AC518" s="12">
        <f t="shared" si="239"/>
        <v>-1.8645459660549919E-6</v>
      </c>
      <c r="AD518" s="12">
        <f t="shared" si="239"/>
        <v>-3.3704936024958178E-7</v>
      </c>
      <c r="AE518" s="12">
        <f t="shared" si="239"/>
        <v>1.4239012124729256E-6</v>
      </c>
      <c r="AF518" s="13">
        <f t="shared" si="239"/>
        <v>-1.4426541226343169E-6</v>
      </c>
      <c r="AG518" s="14">
        <f t="shared" si="239"/>
        <v>2.5368780754733011E-8</v>
      </c>
      <c r="AH518" s="12">
        <f t="shared" si="239"/>
        <v>4.7940770398399905E-6</v>
      </c>
      <c r="AI518" s="15">
        <f t="shared" si="239"/>
        <v>-1.5592248589313758E-6</v>
      </c>
      <c r="AJ518" s="16">
        <f t="shared" si="239"/>
        <v>-6.7739425862670802E-7</v>
      </c>
      <c r="AK518" s="12">
        <f t="shared" si="239"/>
        <v>4.1845139649768142E-6</v>
      </c>
      <c r="AL518" s="12">
        <f t="shared" si="239"/>
        <v>2.8862939598843998E-6</v>
      </c>
    </row>
    <row r="519" spans="2:38" ht="22.05" customHeight="1" x14ac:dyDescent="0.3">
      <c r="B519" s="106"/>
      <c r="C519" s="10" t="s">
        <v>37</v>
      </c>
      <c r="D519" s="11" t="s">
        <v>150</v>
      </c>
      <c r="E519" s="12" t="s">
        <v>21</v>
      </c>
      <c r="F519" s="12">
        <f t="shared" si="229"/>
        <v>-2.6991642720438822E-4</v>
      </c>
      <c r="G519" s="12">
        <f t="shared" ref="G519:AL519" si="240">G291-G348-G405-G462</f>
        <v>9.4768280970855675E-4</v>
      </c>
      <c r="H519" s="12">
        <f t="shared" si="240"/>
        <v>-3.7286099068776363E-4</v>
      </c>
      <c r="I519" s="12">
        <f t="shared" si="240"/>
        <v>1.7033096477040146E-4</v>
      </c>
      <c r="J519" s="12">
        <f t="shared" si="240"/>
        <v>6.7092980231275683E-4</v>
      </c>
      <c r="K519" s="12">
        <f t="shared" si="240"/>
        <v>-4.7238947236263586E-4</v>
      </c>
      <c r="L519" s="12">
        <f t="shared" si="240"/>
        <v>-3.9258984496409933E-4</v>
      </c>
      <c r="M519" s="12">
        <f t="shared" si="240"/>
        <v>6.2075467532217367E-4</v>
      </c>
      <c r="N519" s="13">
        <f t="shared" si="240"/>
        <v>-4.4611617628433715E-4</v>
      </c>
      <c r="O519" s="14">
        <f t="shared" si="240"/>
        <v>6.9368257059637282E-4</v>
      </c>
      <c r="P519" s="12">
        <f t="shared" si="240"/>
        <v>2.0478916974152889E-4</v>
      </c>
      <c r="Q519" s="12">
        <f t="shared" si="240"/>
        <v>-3.484330306852157E-4</v>
      </c>
      <c r="R519" s="12">
        <f t="shared" si="240"/>
        <v>-4.7283909570245325E-4</v>
      </c>
      <c r="S519" s="12">
        <f t="shared" si="240"/>
        <v>1.2698103721522779E-5</v>
      </c>
      <c r="T519" s="12">
        <f t="shared" si="240"/>
        <v>-1.749585370966388E-4</v>
      </c>
      <c r="U519" s="12">
        <f t="shared" si="240"/>
        <v>-3.9004029077715949E-6</v>
      </c>
      <c r="V519" s="12">
        <f t="shared" si="240"/>
        <v>-2.2552897476547674E-4</v>
      </c>
      <c r="W519" s="15">
        <f t="shared" si="240"/>
        <v>1.1062435778750023E-4</v>
      </c>
      <c r="X519" s="16">
        <f t="shared" si="240"/>
        <v>-5.9103093633887603E-5</v>
      </c>
      <c r="Y519" s="12">
        <f t="shared" si="240"/>
        <v>-4.0161337380487799E-4</v>
      </c>
      <c r="Z519" s="12">
        <f t="shared" si="240"/>
        <v>-1.1076368768534141E-4</v>
      </c>
      <c r="AA519" s="12">
        <f t="shared" si="240"/>
        <v>-9.3646637803451737E-4</v>
      </c>
      <c r="AB519" s="12">
        <f t="shared" si="240"/>
        <v>-6.8374391640511179E-5</v>
      </c>
      <c r="AC519" s="12">
        <f t="shared" si="240"/>
        <v>-3.0225195019287568E-4</v>
      </c>
      <c r="AD519" s="12">
        <f t="shared" si="240"/>
        <v>-1.848721572689852E-4</v>
      </c>
      <c r="AE519" s="12">
        <f t="shared" si="240"/>
        <v>-8.5618504369144058E-5</v>
      </c>
      <c r="AF519" s="13">
        <f t="shared" si="240"/>
        <v>-2.8096210943522629E-4</v>
      </c>
      <c r="AG519" s="14">
        <f t="shared" si="240"/>
        <v>3.2080560164138773E-5</v>
      </c>
      <c r="AH519" s="12">
        <f t="shared" si="240"/>
        <v>4.0350505124438414E-4</v>
      </c>
      <c r="AI519" s="15">
        <f t="shared" si="240"/>
        <v>-5.2580093654222928E-4</v>
      </c>
      <c r="AJ519" s="16">
        <f t="shared" si="240"/>
        <v>-5.8298822060189439E-4</v>
      </c>
      <c r="AK519" s="12">
        <f t="shared" si="240"/>
        <v>5.0253764712148233E-4</v>
      </c>
      <c r="AL519" s="12">
        <f t="shared" si="240"/>
        <v>3.7530550551743275E-4</v>
      </c>
    </row>
    <row r="520" spans="2:38" ht="22.05" customHeight="1" x14ac:dyDescent="0.3">
      <c r="B520" s="106"/>
      <c r="C520" s="10" t="s">
        <v>38</v>
      </c>
      <c r="D520" s="11" t="s">
        <v>150</v>
      </c>
      <c r="E520" s="12" t="s">
        <v>21</v>
      </c>
      <c r="F520" s="12">
        <f t="shared" si="229"/>
        <v>-6.5137692263175266E-6</v>
      </c>
      <c r="G520" s="12">
        <f t="shared" ref="G520:AL520" si="241">G292-G349-G406-G463</f>
        <v>2.6057676833785633E-4</v>
      </c>
      <c r="H520" s="12">
        <f t="shared" si="241"/>
        <v>-6.5817674567913352E-5</v>
      </c>
      <c r="I520" s="12">
        <f t="shared" si="241"/>
        <v>1.8898984967859642E-4</v>
      </c>
      <c r="J520" s="12">
        <f t="shared" si="241"/>
        <v>1.2353167208103342E-4</v>
      </c>
      <c r="K520" s="12">
        <f t="shared" si="241"/>
        <v>-1.4673686938906704E-4</v>
      </c>
      <c r="L520" s="12">
        <f t="shared" si="241"/>
        <v>-1.5303294900209302E-4</v>
      </c>
      <c r="M520" s="12">
        <f t="shared" si="241"/>
        <v>1.0676462498563183E-4</v>
      </c>
      <c r="N520" s="13">
        <f t="shared" si="241"/>
        <v>-1.0613245543877916E-4</v>
      </c>
      <c r="O520" s="14">
        <f t="shared" si="241"/>
        <v>7.155497909073107E-5</v>
      </c>
      <c r="P520" s="12">
        <f t="shared" si="241"/>
        <v>3.7244951130668147E-5</v>
      </c>
      <c r="Q520" s="12">
        <f t="shared" si="241"/>
        <v>5.1982084481769736E-5</v>
      </c>
      <c r="R520" s="12">
        <f t="shared" si="241"/>
        <v>-2.1126712130528448E-4</v>
      </c>
      <c r="S520" s="12">
        <f t="shared" si="241"/>
        <v>-5.4482936504110471E-5</v>
      </c>
      <c r="T520" s="12">
        <f t="shared" si="241"/>
        <v>-3.8668852920466332E-6</v>
      </c>
      <c r="U520" s="12">
        <f t="shared" si="241"/>
        <v>1.2671967853146343E-4</v>
      </c>
      <c r="V520" s="12">
        <f t="shared" si="241"/>
        <v>-2.2746392450882496E-5</v>
      </c>
      <c r="W520" s="15">
        <f t="shared" si="241"/>
        <v>6.8053872022282204E-5</v>
      </c>
      <c r="X520" s="16">
        <f t="shared" si="241"/>
        <v>4.7565501464055315E-5</v>
      </c>
      <c r="Y520" s="12">
        <f t="shared" si="241"/>
        <v>-4.7422588655961392E-5</v>
      </c>
      <c r="Z520" s="12">
        <f t="shared" si="241"/>
        <v>-7.3614625377194966E-5</v>
      </c>
      <c r="AA520" s="12">
        <f t="shared" si="241"/>
        <v>-2.9971479881619751E-4</v>
      </c>
      <c r="AB520" s="12">
        <f t="shared" si="241"/>
        <v>-2.1832821011748233E-4</v>
      </c>
      <c r="AC520" s="12">
        <f t="shared" si="241"/>
        <v>1.7307659613634067E-5</v>
      </c>
      <c r="AD520" s="12">
        <f t="shared" si="241"/>
        <v>-3.9288512592979775E-5</v>
      </c>
      <c r="AE520" s="12">
        <f t="shared" si="241"/>
        <v>3.8307457617106465E-5</v>
      </c>
      <c r="AF520" s="13">
        <f t="shared" si="241"/>
        <v>-1.7498909849362142E-4</v>
      </c>
      <c r="AG520" s="14">
        <f t="shared" si="241"/>
        <v>-7.9884901808806883E-6</v>
      </c>
      <c r="AH520" s="12">
        <f t="shared" si="241"/>
        <v>2.0992491093567398E-4</v>
      </c>
      <c r="AI520" s="15">
        <f t="shared" si="241"/>
        <v>-9.5578565401737011E-5</v>
      </c>
      <c r="AJ520" s="16">
        <f t="shared" si="241"/>
        <v>-7.040494142773732E-5</v>
      </c>
      <c r="AK520" s="12">
        <f t="shared" si="241"/>
        <v>1.4732261215150548E-4</v>
      </c>
      <c r="AL520" s="12">
        <f t="shared" si="241"/>
        <v>1.0403103694362412E-4</v>
      </c>
    </row>
    <row r="521" spans="2:38" ht="22.05" customHeight="1" x14ac:dyDescent="0.3">
      <c r="B521" s="106"/>
      <c r="C521" s="10" t="s">
        <v>39</v>
      </c>
      <c r="D521" s="11" t="s">
        <v>150</v>
      </c>
      <c r="E521" s="12" t="s">
        <v>21</v>
      </c>
      <c r="F521" s="12">
        <f t="shared" si="229"/>
        <v>4.9213980332084937E-5</v>
      </c>
      <c r="G521" s="12">
        <f t="shared" ref="G521:AL521" si="242">G293-G350-G407-G464</f>
        <v>1.20347819448518E-4</v>
      </c>
      <c r="H521" s="12">
        <f t="shared" si="242"/>
        <v>5.1077508845179329E-5</v>
      </c>
      <c r="I521" s="12">
        <f t="shared" si="242"/>
        <v>1.1827879451166736E-4</v>
      </c>
      <c r="J521" s="12">
        <f t="shared" si="242"/>
        <v>1.2139437385058407E-4</v>
      </c>
      <c r="K521" s="12">
        <f t="shared" si="242"/>
        <v>-3.0687936503792937E-5</v>
      </c>
      <c r="L521" s="12">
        <f t="shared" si="242"/>
        <v>-5.8109982039391615E-5</v>
      </c>
      <c r="M521" s="12">
        <f t="shared" si="242"/>
        <v>1.1993151412805468E-4</v>
      </c>
      <c r="N521" s="13">
        <f t="shared" si="242"/>
        <v>-1.6116665469176945E-5</v>
      </c>
      <c r="O521" s="14">
        <f t="shared" si="242"/>
        <v>9.4364276279239822E-5</v>
      </c>
      <c r="P521" s="12">
        <f t="shared" si="242"/>
        <v>5.4892225994280251E-5</v>
      </c>
      <c r="Q521" s="12">
        <f t="shared" si="242"/>
        <v>9.2848283477677871E-6</v>
      </c>
      <c r="R521" s="12">
        <f t="shared" si="242"/>
        <v>-1.5424808299432442E-5</v>
      </c>
      <c r="S521" s="12">
        <f t="shared" si="242"/>
        <v>-1.4352378195795408E-5</v>
      </c>
      <c r="T521" s="12">
        <f t="shared" si="242"/>
        <v>4.2688399924342417E-5</v>
      </c>
      <c r="U521" s="12">
        <f t="shared" si="242"/>
        <v>-1.204799455012319E-6</v>
      </c>
      <c r="V521" s="12">
        <f t="shared" si="242"/>
        <v>4.3189990226152997E-5</v>
      </c>
      <c r="W521" s="15">
        <f t="shared" si="242"/>
        <v>3.4839526468242607E-5</v>
      </c>
      <c r="X521" s="16">
        <f t="shared" si="242"/>
        <v>2.6278352772204133E-5</v>
      </c>
      <c r="Y521" s="12">
        <f t="shared" si="242"/>
        <v>3.6087841068567381E-5</v>
      </c>
      <c r="Z521" s="12">
        <f t="shared" si="242"/>
        <v>-1.525694076363158E-5</v>
      </c>
      <c r="AA521" s="12">
        <f t="shared" si="242"/>
        <v>-1.0335663608163893E-4</v>
      </c>
      <c r="AB521" s="12">
        <f t="shared" si="242"/>
        <v>4.5103254339036612E-5</v>
      </c>
      <c r="AC521" s="12">
        <f t="shared" si="242"/>
        <v>6.7204581583910685E-5</v>
      </c>
      <c r="AD521" s="12">
        <f t="shared" si="242"/>
        <v>2.0866310838493952E-5</v>
      </c>
      <c r="AE521" s="12">
        <f t="shared" si="242"/>
        <v>6.5389291097655902E-5</v>
      </c>
      <c r="AF521" s="13">
        <f t="shared" si="242"/>
        <v>5.2132777327147964E-5</v>
      </c>
      <c r="AG521" s="14">
        <f t="shared" si="242"/>
        <v>6.191736025228659E-5</v>
      </c>
      <c r="AH521" s="12">
        <f t="shared" si="242"/>
        <v>1.3508925720080416E-4</v>
      </c>
      <c r="AI521" s="15">
        <f t="shared" si="242"/>
        <v>5.3337602642927214E-5</v>
      </c>
      <c r="AJ521" s="16">
        <f t="shared" si="242"/>
        <v>8.2892622507205307E-5</v>
      </c>
      <c r="AK521" s="12">
        <f t="shared" si="242"/>
        <v>1.4429832099102069E-4</v>
      </c>
      <c r="AL521" s="12">
        <f t="shared" si="242"/>
        <v>1.1552952362745227E-4</v>
      </c>
    </row>
    <row r="522" spans="2:38" ht="22.05" customHeight="1" x14ac:dyDescent="0.3">
      <c r="B522" s="106"/>
      <c r="C522" s="10" t="s">
        <v>40</v>
      </c>
      <c r="D522" s="11" t="s">
        <v>150</v>
      </c>
      <c r="E522" s="12" t="s">
        <v>21</v>
      </c>
      <c r="F522" s="12">
        <f t="shared" si="229"/>
        <v>-9.1129681523166153E-6</v>
      </c>
      <c r="G522" s="12">
        <f t="shared" ref="G522:AL522" si="243">G294-G351-G408-G465</f>
        <v>3.8654047948236066E-5</v>
      </c>
      <c r="H522" s="12">
        <f t="shared" si="243"/>
        <v>-2.6765145058288706E-5</v>
      </c>
      <c r="I522" s="12">
        <f t="shared" si="243"/>
        <v>2.8885693962281979E-5</v>
      </c>
      <c r="J522" s="12">
        <f t="shared" si="243"/>
        <v>5.3219385251329298E-5</v>
      </c>
      <c r="K522" s="12">
        <f t="shared" si="243"/>
        <v>-2.9876626155938456E-5</v>
      </c>
      <c r="L522" s="12">
        <f t="shared" si="243"/>
        <v>-4.1636275594394669E-5</v>
      </c>
      <c r="M522" s="12">
        <f t="shared" si="243"/>
        <v>1.3245502053023803E-5</v>
      </c>
      <c r="N522" s="13">
        <f t="shared" si="243"/>
        <v>-3.7557615261344056E-5</v>
      </c>
      <c r="O522" s="14">
        <f t="shared" si="243"/>
        <v>2.3608379106098807E-5</v>
      </c>
      <c r="P522" s="12">
        <f t="shared" si="243"/>
        <v>3.4892173706138771E-5</v>
      </c>
      <c r="Q522" s="12">
        <f t="shared" si="243"/>
        <v>-1.2338949014013774E-5</v>
      </c>
      <c r="R522" s="12">
        <f t="shared" si="243"/>
        <v>-6.2063921029792681E-5</v>
      </c>
      <c r="S522" s="12">
        <f t="shared" si="243"/>
        <v>-3.067508877818403E-5</v>
      </c>
      <c r="T522" s="12">
        <f t="shared" si="243"/>
        <v>-2.0796721741806343E-5</v>
      </c>
      <c r="U522" s="12">
        <f t="shared" si="243"/>
        <v>4.8998814696540559E-6</v>
      </c>
      <c r="V522" s="12">
        <f t="shared" si="243"/>
        <v>-1.694521783990188E-5</v>
      </c>
      <c r="W522" s="15">
        <f t="shared" si="243"/>
        <v>3.0770235400614493E-5</v>
      </c>
      <c r="X522" s="16">
        <f t="shared" si="243"/>
        <v>-6.4264762277989525E-6</v>
      </c>
      <c r="Y522" s="12">
        <f t="shared" si="243"/>
        <v>-3.2776356944719529E-5</v>
      </c>
      <c r="Z522" s="12">
        <f t="shared" si="243"/>
        <v>-3.2869262272254153E-5</v>
      </c>
      <c r="AA522" s="12">
        <f t="shared" si="243"/>
        <v>-7.1596005485864079E-5</v>
      </c>
      <c r="AB522" s="12">
        <f t="shared" si="243"/>
        <v>-4.0825366729355572E-5</v>
      </c>
      <c r="AC522" s="12">
        <f t="shared" si="243"/>
        <v>-7.0315278979726643E-6</v>
      </c>
      <c r="AD522" s="12">
        <f t="shared" si="243"/>
        <v>-3.604302013120552E-5</v>
      </c>
      <c r="AE522" s="12">
        <f t="shared" si="243"/>
        <v>1.5497908552419301E-6</v>
      </c>
      <c r="AF522" s="13">
        <f t="shared" si="243"/>
        <v>-1.5987924764159751E-5</v>
      </c>
      <c r="AG522" s="14">
        <f t="shared" si="243"/>
        <v>-5.9751395780304296E-6</v>
      </c>
      <c r="AH522" s="12">
        <f t="shared" si="243"/>
        <v>3.8664224069541494E-5</v>
      </c>
      <c r="AI522" s="15">
        <f t="shared" si="243"/>
        <v>-5.2759617155618677E-5</v>
      </c>
      <c r="AJ522" s="16">
        <f t="shared" si="243"/>
        <v>-1.2514460922235914E-5</v>
      </c>
      <c r="AK522" s="12">
        <f t="shared" si="243"/>
        <v>5.5819620107567456E-5</v>
      </c>
      <c r="AL522" s="12">
        <f t="shared" si="243"/>
        <v>2.6771697247796201E-5</v>
      </c>
    </row>
    <row r="523" spans="2:38" ht="22.05" customHeight="1" x14ac:dyDescent="0.3">
      <c r="B523" s="106"/>
      <c r="C523" s="10" t="s">
        <v>41</v>
      </c>
      <c r="D523" s="11" t="s">
        <v>150</v>
      </c>
      <c r="E523" s="12" t="s">
        <v>21</v>
      </c>
      <c r="F523" s="12">
        <f t="shared" si="229"/>
        <v>-2.1153091047320537E-5</v>
      </c>
      <c r="G523" s="12">
        <f t="shared" ref="G523:AL523" si="244">G295-G352-G409-G466</f>
        <v>5.7178651469313629E-5</v>
      </c>
      <c r="H523" s="12">
        <f t="shared" si="244"/>
        <v>-5.9134754366667752E-5</v>
      </c>
      <c r="I523" s="12">
        <f t="shared" si="244"/>
        <v>4.9405185904378187E-5</v>
      </c>
      <c r="J523" s="12">
        <f t="shared" si="244"/>
        <v>1.4996700152397985E-5</v>
      </c>
      <c r="K523" s="12">
        <f t="shared" si="244"/>
        <v>-6.1927013504605873E-5</v>
      </c>
      <c r="L523" s="12">
        <f t="shared" si="244"/>
        <v>-1.1434011126307241E-4</v>
      </c>
      <c r="M523" s="12">
        <f t="shared" si="244"/>
        <v>-5.714656814667888E-6</v>
      </c>
      <c r="N523" s="13">
        <f t="shared" si="244"/>
        <v>-4.9323896952231518E-5</v>
      </c>
      <c r="O523" s="14">
        <f t="shared" si="244"/>
        <v>-1.466330837441382E-5</v>
      </c>
      <c r="P523" s="12">
        <f t="shared" si="244"/>
        <v>2.4634984607471061E-5</v>
      </c>
      <c r="Q523" s="12">
        <f t="shared" si="244"/>
        <v>-1.4339016258598086E-5</v>
      </c>
      <c r="R523" s="12">
        <f t="shared" si="244"/>
        <v>-1.3730717707593202E-4</v>
      </c>
      <c r="S523" s="12">
        <f t="shared" si="244"/>
        <v>-1.3630164091691453E-4</v>
      </c>
      <c r="T523" s="12">
        <f t="shared" si="244"/>
        <v>1.0385127286881711E-5</v>
      </c>
      <c r="U523" s="12">
        <f t="shared" si="244"/>
        <v>-3.1641283262979469E-5</v>
      </c>
      <c r="V523" s="12">
        <f t="shared" si="244"/>
        <v>4.5261628758150414E-6</v>
      </c>
      <c r="W523" s="15">
        <f t="shared" si="244"/>
        <v>1.1815715061946E-5</v>
      </c>
      <c r="X523" s="16">
        <f t="shared" si="244"/>
        <v>-3.2882393637246582E-6</v>
      </c>
      <c r="Y523" s="12">
        <f t="shared" si="244"/>
        <v>-2.8133259083550759E-5</v>
      </c>
      <c r="Z523" s="12">
        <f t="shared" si="244"/>
        <v>-1.0133962570739182E-4</v>
      </c>
      <c r="AA523" s="12">
        <f t="shared" si="244"/>
        <v>-2.4754361381786489E-4</v>
      </c>
      <c r="AB523" s="12">
        <f t="shared" si="244"/>
        <v>-1.1291158889345939E-5</v>
      </c>
      <c r="AC523" s="12">
        <f t="shared" si="244"/>
        <v>8.873203223870547E-6</v>
      </c>
      <c r="AD523" s="12">
        <f t="shared" si="244"/>
        <v>-9.7312751937147834E-5</v>
      </c>
      <c r="AE523" s="12">
        <f t="shared" si="244"/>
        <v>5.6739623040742448E-6</v>
      </c>
      <c r="AF523" s="13">
        <f t="shared" si="244"/>
        <v>-5.0492281460530152E-5</v>
      </c>
      <c r="AG523" s="14">
        <f t="shared" si="244"/>
        <v>-2.2216956631307399E-7</v>
      </c>
      <c r="AH523" s="12">
        <f t="shared" si="244"/>
        <v>1.0787897609807512E-4</v>
      </c>
      <c r="AI523" s="15">
        <f t="shared" si="244"/>
        <v>-1.5884499058773476E-5</v>
      </c>
      <c r="AJ523" s="16">
        <f t="shared" si="244"/>
        <v>4.6689174052287075E-5</v>
      </c>
      <c r="AK523" s="12">
        <f t="shared" si="244"/>
        <v>1.3267221225340153E-4</v>
      </c>
      <c r="AL523" s="12">
        <f t="shared" si="244"/>
        <v>3.8731375917022397E-5</v>
      </c>
    </row>
    <row r="524" spans="2:38" ht="22.05" customHeight="1" x14ac:dyDescent="0.3">
      <c r="B524" s="106"/>
      <c r="C524" s="10" t="s">
        <v>42</v>
      </c>
      <c r="D524" s="11" t="s">
        <v>150</v>
      </c>
      <c r="E524" s="12" t="s">
        <v>21</v>
      </c>
      <c r="F524" s="12">
        <f t="shared" si="229"/>
        <v>-4.3366258348246541E-5</v>
      </c>
      <c r="G524" s="12">
        <f t="shared" ref="G524:AL524" si="245">G296-G353-G410-G467</f>
        <v>7.9495718338872472E-5</v>
      </c>
      <c r="H524" s="12">
        <f t="shared" si="245"/>
        <v>-9.0869371888584259E-5</v>
      </c>
      <c r="I524" s="12">
        <f t="shared" si="245"/>
        <v>4.6584722719581921E-5</v>
      </c>
      <c r="J524" s="12">
        <f t="shared" si="245"/>
        <v>-7.1131651124561649E-6</v>
      </c>
      <c r="K524" s="12">
        <f t="shared" si="245"/>
        <v>-1.104683148457224E-4</v>
      </c>
      <c r="L524" s="12">
        <f t="shared" si="245"/>
        <v>-1.9991719295426127E-4</v>
      </c>
      <c r="M524" s="12">
        <f t="shared" si="245"/>
        <v>1.2647531672022225E-5</v>
      </c>
      <c r="N524" s="13">
        <f t="shared" si="245"/>
        <v>-1.0436320518864597E-4</v>
      </c>
      <c r="O524" s="14">
        <f t="shared" si="245"/>
        <v>1.4378641907573132E-5</v>
      </c>
      <c r="P524" s="12">
        <f t="shared" si="245"/>
        <v>2.7115157002246419E-5</v>
      </c>
      <c r="Q524" s="12">
        <f t="shared" si="245"/>
        <v>-3.7884776298684046E-5</v>
      </c>
      <c r="R524" s="12">
        <f t="shared" si="245"/>
        <v>-1.4571126914455324E-4</v>
      </c>
      <c r="S524" s="12">
        <f t="shared" si="245"/>
        <v>-1.2731160476113672E-4</v>
      </c>
      <c r="T524" s="12">
        <f t="shared" si="245"/>
        <v>-3.4234622550824712E-5</v>
      </c>
      <c r="U524" s="12">
        <f t="shared" si="245"/>
        <v>-2.4096556729457631E-5</v>
      </c>
      <c r="V524" s="12">
        <f t="shared" si="245"/>
        <v>6.4776634395787292E-6</v>
      </c>
      <c r="W524" s="15">
        <f t="shared" si="245"/>
        <v>-2.6967568288746456E-5</v>
      </c>
      <c r="X524" s="16">
        <f t="shared" si="245"/>
        <v>-4.6132996367285788E-5</v>
      </c>
      <c r="Y524" s="12">
        <f t="shared" si="245"/>
        <v>-8.5657689832750936E-5</v>
      </c>
      <c r="Z524" s="12">
        <f t="shared" si="245"/>
        <v>-7.5475707564741246E-5</v>
      </c>
      <c r="AA524" s="12">
        <f t="shared" si="245"/>
        <v>-2.3006284681787459E-4</v>
      </c>
      <c r="AB524" s="12">
        <f t="shared" si="245"/>
        <v>-4.6337743421197758E-5</v>
      </c>
      <c r="AC524" s="12">
        <f t="shared" si="245"/>
        <v>1.2416221365419682E-5</v>
      </c>
      <c r="AD524" s="12">
        <f t="shared" si="245"/>
        <v>-1.0159082546030897E-4</v>
      </c>
      <c r="AE524" s="12">
        <f t="shared" si="245"/>
        <v>1.1117844193905605E-5</v>
      </c>
      <c r="AF524" s="13">
        <f t="shared" si="245"/>
        <v>-1.2232798636016485E-5</v>
      </c>
      <c r="AG524" s="14">
        <f t="shared" si="245"/>
        <v>5.4559465654612489E-5</v>
      </c>
      <c r="AH524" s="12">
        <f t="shared" si="245"/>
        <v>4.3529265351794698E-5</v>
      </c>
      <c r="AI524" s="15">
        <f t="shared" si="245"/>
        <v>8.1816780477275467E-6</v>
      </c>
      <c r="AJ524" s="16">
        <f t="shared" si="245"/>
        <v>3.9480564237707489E-5</v>
      </c>
      <c r="AK524" s="12">
        <f t="shared" si="245"/>
        <v>1.3752625231770786E-4</v>
      </c>
      <c r="AL524" s="12">
        <f t="shared" si="245"/>
        <v>5.6584666607772758E-5</v>
      </c>
    </row>
    <row r="525" spans="2:38" ht="22.05" customHeight="1" x14ac:dyDescent="0.3">
      <c r="B525" s="106"/>
      <c r="C525" s="10" t="s">
        <v>43</v>
      </c>
      <c r="D525" s="11" t="s">
        <v>150</v>
      </c>
      <c r="E525" s="12" t="s">
        <v>21</v>
      </c>
      <c r="F525" s="12">
        <f t="shared" si="229"/>
        <v>1.3507274726579377E-6</v>
      </c>
      <c r="G525" s="12">
        <f t="shared" ref="G525:AL525" si="246">G297-G354-G411-G468</f>
        <v>1.5532639389317408E-6</v>
      </c>
      <c r="H525" s="12">
        <f t="shared" si="246"/>
        <v>9.5656682925066599E-7</v>
      </c>
      <c r="I525" s="12">
        <f t="shared" si="246"/>
        <v>2.8431294425968561E-6</v>
      </c>
      <c r="J525" s="12">
        <f t="shared" si="246"/>
        <v>1.2338878309860529E-6</v>
      </c>
      <c r="K525" s="12">
        <f t="shared" si="246"/>
        <v>-1.802279681411971E-6</v>
      </c>
      <c r="L525" s="12">
        <f t="shared" si="246"/>
        <v>-1.5387362206912563E-6</v>
      </c>
      <c r="M525" s="12">
        <f t="shared" si="246"/>
        <v>2.5513996697922539E-6</v>
      </c>
      <c r="N525" s="13">
        <f t="shared" si="246"/>
        <v>3.2070466721326172E-7</v>
      </c>
      <c r="O525" s="14">
        <f t="shared" si="246"/>
        <v>7.788684361329194E-7</v>
      </c>
      <c r="P525" s="12">
        <f t="shared" si="246"/>
        <v>1.1524640313134086E-6</v>
      </c>
      <c r="Q525" s="12">
        <f t="shared" si="246"/>
        <v>8.3241782721706833E-7</v>
      </c>
      <c r="R525" s="12">
        <f t="shared" si="246"/>
        <v>9.2276892957020247E-8</v>
      </c>
      <c r="S525" s="12">
        <f t="shared" si="246"/>
        <v>-1.3770827650739188E-6</v>
      </c>
      <c r="T525" s="12">
        <f t="shared" si="246"/>
        <v>1.0994499212512206E-6</v>
      </c>
      <c r="U525" s="12">
        <f t="shared" si="246"/>
        <v>-5.5160365062139221E-7</v>
      </c>
      <c r="V525" s="12">
        <f t="shared" si="246"/>
        <v>2.6233009146139965E-6</v>
      </c>
      <c r="W525" s="15">
        <f t="shared" si="246"/>
        <v>4.353071678653982E-7</v>
      </c>
      <c r="X525" s="16">
        <f t="shared" si="246"/>
        <v>1.3588549493415736E-6</v>
      </c>
      <c r="Y525" s="12">
        <f t="shared" si="246"/>
        <v>-4.1537078430274533E-7</v>
      </c>
      <c r="Z525" s="12">
        <f t="shared" si="246"/>
        <v>-1.3942463897180636E-7</v>
      </c>
      <c r="AA525" s="12">
        <f t="shared" si="246"/>
        <v>-1.7063032908959709E-6</v>
      </c>
      <c r="AB525" s="12">
        <f t="shared" si="246"/>
        <v>1.1067030551280048E-6</v>
      </c>
      <c r="AC525" s="12">
        <f t="shared" si="246"/>
        <v>6.8884062734008856E-7</v>
      </c>
      <c r="AD525" s="12">
        <f t="shared" si="246"/>
        <v>-4.3660520779254869E-7</v>
      </c>
      <c r="AE525" s="12">
        <f t="shared" si="246"/>
        <v>3.4932979153524172E-6</v>
      </c>
      <c r="AF525" s="13">
        <f t="shared" si="246"/>
        <v>3.1105538419986024E-6</v>
      </c>
      <c r="AG525" s="14">
        <f t="shared" si="246"/>
        <v>2.7934369627206186E-6</v>
      </c>
      <c r="AH525" s="12">
        <f t="shared" si="246"/>
        <v>1.9487316917091613E-6</v>
      </c>
      <c r="AI525" s="15">
        <f t="shared" si="246"/>
        <v>6.1113705599125409E-7</v>
      </c>
      <c r="AJ525" s="16">
        <f t="shared" si="246"/>
        <v>2.4644648956329019E-6</v>
      </c>
      <c r="AK525" s="12">
        <f t="shared" si="246"/>
        <v>4.2538844005183624E-6</v>
      </c>
      <c r="AL525" s="12">
        <f t="shared" si="246"/>
        <v>2.2128719956864708E-6</v>
      </c>
    </row>
    <row r="526" spans="2:38" ht="22.05" customHeight="1" x14ac:dyDescent="0.3">
      <c r="B526" s="106"/>
      <c r="C526" s="10" t="s">
        <v>44</v>
      </c>
      <c r="D526" s="11" t="s">
        <v>150</v>
      </c>
      <c r="E526" s="12" t="s">
        <v>21</v>
      </c>
      <c r="F526" s="12">
        <f t="shared" si="229"/>
        <v>4.1904188797167242E-4</v>
      </c>
      <c r="G526" s="12">
        <f t="shared" ref="G526:AL526" si="247">G298-G355-G412-G469</f>
        <v>6.5026370462334241E-4</v>
      </c>
      <c r="H526" s="12">
        <f t="shared" si="247"/>
        <v>2.5981629895645237E-4</v>
      </c>
      <c r="I526" s="12">
        <f t="shared" si="247"/>
        <v>1.336111886260124E-3</v>
      </c>
      <c r="J526" s="12">
        <f t="shared" si="247"/>
        <v>1.2713299704270883E-4</v>
      </c>
      <c r="K526" s="12">
        <f t="shared" si="247"/>
        <v>-9.6842685727444445E-4</v>
      </c>
      <c r="L526" s="12">
        <f t="shared" si="247"/>
        <v>-4.0587948256645619E-4</v>
      </c>
      <c r="M526" s="12">
        <f t="shared" si="247"/>
        <v>6.9137044147132333E-4</v>
      </c>
      <c r="N526" s="13">
        <f t="shared" si="247"/>
        <v>-1.3342887352440279E-4</v>
      </c>
      <c r="O526" s="14">
        <f t="shared" si="247"/>
        <v>6.751238331359087E-4</v>
      </c>
      <c r="P526" s="12">
        <f t="shared" si="247"/>
        <v>4.5818351937868234E-4</v>
      </c>
      <c r="Q526" s="12">
        <f t="shared" si="247"/>
        <v>5.865344133221558E-5</v>
      </c>
      <c r="R526" s="12">
        <f t="shared" si="247"/>
        <v>2.373699065626589E-5</v>
      </c>
      <c r="S526" s="12">
        <f t="shared" si="247"/>
        <v>-1.0204851474780478E-3</v>
      </c>
      <c r="T526" s="12">
        <f t="shared" si="247"/>
        <v>2.4122944890560705E-4</v>
      </c>
      <c r="U526" s="12">
        <f t="shared" si="247"/>
        <v>4.2744682772935028E-5</v>
      </c>
      <c r="V526" s="12">
        <f t="shared" si="247"/>
        <v>1.5703648219848719E-4</v>
      </c>
      <c r="W526" s="15">
        <f t="shared" si="247"/>
        <v>3.9401246598692744E-4</v>
      </c>
      <c r="X526" s="16">
        <f t="shared" si="247"/>
        <v>4.345255449524715E-4</v>
      </c>
      <c r="Y526" s="12">
        <f t="shared" si="247"/>
        <v>2.7521120549873509E-4</v>
      </c>
      <c r="Z526" s="12">
        <f t="shared" si="247"/>
        <v>-1.6726298575810364E-4</v>
      </c>
      <c r="AA526" s="12">
        <f t="shared" si="247"/>
        <v>-1.3786266266011689E-3</v>
      </c>
      <c r="AB526" s="12">
        <f t="shared" si="247"/>
        <v>7.213510189688397E-4</v>
      </c>
      <c r="AC526" s="12">
        <f t="shared" si="247"/>
        <v>7.5982892970514354E-4</v>
      </c>
      <c r="AD526" s="12">
        <f t="shared" si="247"/>
        <v>-8.5044503880070366E-4</v>
      </c>
      <c r="AE526" s="12">
        <f t="shared" si="247"/>
        <v>5.7937707462209632E-4</v>
      </c>
      <c r="AF526" s="13">
        <f t="shared" si="247"/>
        <v>1.0545236938714667E-3</v>
      </c>
      <c r="AG526" s="14">
        <f t="shared" si="247"/>
        <v>9.6917749623482872E-4</v>
      </c>
      <c r="AH526" s="12">
        <f t="shared" si="247"/>
        <v>1.0222796696489277E-3</v>
      </c>
      <c r="AI526" s="15">
        <f t="shared" si="247"/>
        <v>2.8060574418010471E-4</v>
      </c>
      <c r="AJ526" s="16">
        <f t="shared" si="247"/>
        <v>7.6507777591235994E-4</v>
      </c>
      <c r="AK526" s="12">
        <f t="shared" si="247"/>
        <v>1.1222017922791637E-3</v>
      </c>
      <c r="AL526" s="12">
        <f t="shared" si="247"/>
        <v>7.829405419169064E-4</v>
      </c>
    </row>
    <row r="527" spans="2:38" ht="22.05" customHeight="1" x14ac:dyDescent="0.3">
      <c r="B527" s="106"/>
      <c r="C527" s="10" t="s">
        <v>45</v>
      </c>
      <c r="D527" s="11" t="s">
        <v>150</v>
      </c>
      <c r="E527" s="12" t="s">
        <v>21</v>
      </c>
      <c r="F527" s="12">
        <f t="shared" si="229"/>
        <v>-3.0849552822519223E-5</v>
      </c>
      <c r="G527" s="12">
        <f t="shared" ref="G527:AL527" si="248">G299-G356-G413-G470</f>
        <v>2.0655793398158415E-5</v>
      </c>
      <c r="H527" s="12">
        <f t="shared" si="248"/>
        <v>1.7697837797479175E-6</v>
      </c>
      <c r="I527" s="12">
        <f t="shared" si="248"/>
        <v>8.1790006481351061E-5</v>
      </c>
      <c r="J527" s="12">
        <f t="shared" si="248"/>
        <v>-3.9243496871233731E-6</v>
      </c>
      <c r="K527" s="12">
        <f t="shared" si="248"/>
        <v>-8.0086117914551934E-5</v>
      </c>
      <c r="L527" s="12">
        <f t="shared" si="248"/>
        <v>-9.7354023944117553E-5</v>
      </c>
      <c r="M527" s="12">
        <f t="shared" si="248"/>
        <v>1.7621518088916602E-5</v>
      </c>
      <c r="N527" s="13">
        <f t="shared" si="248"/>
        <v>-1.0442635967196737E-5</v>
      </c>
      <c r="O527" s="14">
        <f t="shared" si="248"/>
        <v>-1.9860678345259311E-5</v>
      </c>
      <c r="P527" s="12">
        <f t="shared" si="248"/>
        <v>-4.9419820182096633E-5</v>
      </c>
      <c r="Q527" s="12">
        <f t="shared" si="248"/>
        <v>4.5318240777257441E-5</v>
      </c>
      <c r="R527" s="12">
        <f t="shared" si="248"/>
        <v>-5.213838020693988E-5</v>
      </c>
      <c r="S527" s="12">
        <f t="shared" si="248"/>
        <v>-9.3865428291124229E-5</v>
      </c>
      <c r="T527" s="12">
        <f t="shared" si="248"/>
        <v>5.1225181167054147E-6</v>
      </c>
      <c r="U527" s="12">
        <f t="shared" si="248"/>
        <v>-2.1116221714730663E-5</v>
      </c>
      <c r="V527" s="12">
        <f t="shared" si="248"/>
        <v>5.0020987243926799E-5</v>
      </c>
      <c r="W527" s="15">
        <f t="shared" si="248"/>
        <v>-3.4534272015722099E-5</v>
      </c>
      <c r="X527" s="16">
        <f t="shared" si="248"/>
        <v>1.9701638268429459E-5</v>
      </c>
      <c r="Y527" s="12">
        <f t="shared" si="248"/>
        <v>-4.8691856405809853E-6</v>
      </c>
      <c r="Z527" s="12">
        <f t="shared" si="248"/>
        <v>-3.8150867391871523E-5</v>
      </c>
      <c r="AA527" s="12">
        <f t="shared" si="248"/>
        <v>-1.6267561172574692E-4</v>
      </c>
      <c r="AB527" s="12">
        <f t="shared" si="248"/>
        <v>-2.5026705661814281E-5</v>
      </c>
      <c r="AC527" s="12">
        <f t="shared" si="248"/>
        <v>2.0998282570907775E-5</v>
      </c>
      <c r="AD527" s="12">
        <f t="shared" si="248"/>
        <v>-9.3612925952868224E-5</v>
      </c>
      <c r="AE527" s="12">
        <f t="shared" si="248"/>
        <v>6.1420379675225956E-5</v>
      </c>
      <c r="AF527" s="13">
        <f t="shared" si="248"/>
        <v>4.7735325680134814E-5</v>
      </c>
      <c r="AG527" s="14">
        <f t="shared" si="248"/>
        <v>3.5678688760845984E-5</v>
      </c>
      <c r="AH527" s="12">
        <f t="shared" si="248"/>
        <v>3.9068853606520354E-5</v>
      </c>
      <c r="AI527" s="15">
        <f t="shared" si="248"/>
        <v>-2.5186950878748345E-5</v>
      </c>
      <c r="AJ527" s="16">
        <f t="shared" si="248"/>
        <v>2.9054809579188478E-5</v>
      </c>
      <c r="AK527" s="12">
        <f t="shared" si="248"/>
        <v>1.0895940065639901E-4</v>
      </c>
      <c r="AL527" s="12">
        <f t="shared" si="248"/>
        <v>7.4897315980442805E-5</v>
      </c>
    </row>
    <row r="528" spans="2:38" ht="22.05" customHeight="1" x14ac:dyDescent="0.3">
      <c r="B528" s="106"/>
      <c r="C528" s="10" t="s">
        <v>46</v>
      </c>
      <c r="D528" s="11" t="s">
        <v>150</v>
      </c>
      <c r="E528" s="12" t="s">
        <v>21</v>
      </c>
      <c r="F528" s="12">
        <f t="shared" si="229"/>
        <v>6.0801152038901735E-4</v>
      </c>
      <c r="G528" s="12">
        <f t="shared" ref="G528:AL528" si="249">G300-G357-G414-G471</f>
        <v>2.6166375657347464E-4</v>
      </c>
      <c r="H528" s="12">
        <f t="shared" si="249"/>
        <v>2.3555635804724996E-4</v>
      </c>
      <c r="I528" s="12">
        <f t="shared" si="249"/>
        <v>5.5384968996472265E-4</v>
      </c>
      <c r="J528" s="12">
        <f t="shared" si="249"/>
        <v>3.7796308900922749E-4</v>
      </c>
      <c r="K528" s="12">
        <f t="shared" si="249"/>
        <v>-9.0229939939320315E-4</v>
      </c>
      <c r="L528" s="12">
        <f t="shared" si="249"/>
        <v>-2.1014167214761601E-3</v>
      </c>
      <c r="M528" s="12">
        <f t="shared" si="249"/>
        <v>8.2756490291496288E-4</v>
      </c>
      <c r="N528" s="13">
        <f t="shared" si="249"/>
        <v>-1.2717978601989965E-3</v>
      </c>
      <c r="O528" s="14">
        <f t="shared" si="249"/>
        <v>7.0916723309209307E-4</v>
      </c>
      <c r="P528" s="12">
        <f t="shared" si="249"/>
        <v>3.8087183321536234E-4</v>
      </c>
      <c r="Q528" s="12">
        <f t="shared" si="249"/>
        <v>5.7369910381536049E-4</v>
      </c>
      <c r="R528" s="12">
        <f t="shared" si="249"/>
        <v>-1.0802066063459257E-3</v>
      </c>
      <c r="S528" s="12">
        <f t="shared" si="249"/>
        <v>-2.4820146235153694E-3</v>
      </c>
      <c r="T528" s="12">
        <f t="shared" si="249"/>
        <v>2.6808340396540986E-4</v>
      </c>
      <c r="U528" s="12">
        <f t="shared" si="249"/>
        <v>-2.7009108358608085E-4</v>
      </c>
      <c r="V528" s="12">
        <f t="shared" si="249"/>
        <v>8.2619717742094608E-4</v>
      </c>
      <c r="W528" s="15">
        <f t="shared" si="249"/>
        <v>6.910775618685711E-5</v>
      </c>
      <c r="X528" s="16">
        <f t="shared" si="249"/>
        <v>-7.4337342596711496E-4</v>
      </c>
      <c r="Y528" s="12">
        <f t="shared" si="249"/>
        <v>8.7018316362245571E-4</v>
      </c>
      <c r="Z528" s="12">
        <f t="shared" si="249"/>
        <v>-1.1627009991609606E-3</v>
      </c>
      <c r="AA528" s="12">
        <f t="shared" si="249"/>
        <v>-1.8846243981363565E-3</v>
      </c>
      <c r="AB528" s="12">
        <f t="shared" si="249"/>
        <v>-1.0126524207773218E-3</v>
      </c>
      <c r="AC528" s="12">
        <f t="shared" si="249"/>
        <v>5.412436565595544E-4</v>
      </c>
      <c r="AD528" s="12">
        <f t="shared" si="249"/>
        <v>-4.0355899833852598E-4</v>
      </c>
      <c r="AE528" s="12">
        <f t="shared" si="249"/>
        <v>1.0228542585999623E-3</v>
      </c>
      <c r="AF528" s="13">
        <f t="shared" si="249"/>
        <v>1.36035911945214E-3</v>
      </c>
      <c r="AG528" s="14">
        <f t="shared" si="249"/>
        <v>1.8327945273103948E-3</v>
      </c>
      <c r="AH528" s="12">
        <f t="shared" si="249"/>
        <v>6.3447088935298095E-4</v>
      </c>
      <c r="AI528" s="15">
        <f t="shared" si="249"/>
        <v>3.4547028500601045E-4</v>
      </c>
      <c r="AJ528" s="16">
        <f t="shared" si="249"/>
        <v>1.7036658234017784E-3</v>
      </c>
      <c r="AK528" s="12">
        <f t="shared" si="249"/>
        <v>1.0382851118275111E-3</v>
      </c>
      <c r="AL528" s="12">
        <f t="shared" si="249"/>
        <v>1.552409500031416E-3</v>
      </c>
    </row>
    <row r="529" spans="2:38" ht="22.05" customHeight="1" x14ac:dyDescent="0.3">
      <c r="B529" s="106"/>
      <c r="C529" s="10" t="s">
        <v>47</v>
      </c>
      <c r="D529" s="11" t="s">
        <v>150</v>
      </c>
      <c r="E529" s="12" t="s">
        <v>21</v>
      </c>
      <c r="F529" s="12">
        <f t="shared" si="229"/>
        <v>0</v>
      </c>
      <c r="G529" s="12">
        <f t="shared" ref="G529:AL529" si="250">G301-G358-G415-G472</f>
        <v>0</v>
      </c>
      <c r="H529" s="12">
        <f t="shared" si="250"/>
        <v>0</v>
      </c>
      <c r="I529" s="12">
        <f t="shared" si="250"/>
        <v>0</v>
      </c>
      <c r="J529" s="12">
        <f t="shared" si="250"/>
        <v>0</v>
      </c>
      <c r="K529" s="12">
        <f t="shared" si="250"/>
        <v>0</v>
      </c>
      <c r="L529" s="12">
        <f t="shared" si="250"/>
        <v>0</v>
      </c>
      <c r="M529" s="12">
        <f t="shared" si="250"/>
        <v>0</v>
      </c>
      <c r="N529" s="13">
        <f t="shared" si="250"/>
        <v>0</v>
      </c>
      <c r="O529" s="14">
        <f t="shared" si="250"/>
        <v>0</v>
      </c>
      <c r="P529" s="12">
        <f t="shared" si="250"/>
        <v>0</v>
      </c>
      <c r="Q529" s="12">
        <f t="shared" si="250"/>
        <v>0</v>
      </c>
      <c r="R529" s="12">
        <f t="shared" si="250"/>
        <v>0</v>
      </c>
      <c r="S529" s="12">
        <f t="shared" si="250"/>
        <v>0</v>
      </c>
      <c r="T529" s="12">
        <f t="shared" si="250"/>
        <v>0</v>
      </c>
      <c r="U529" s="12">
        <f t="shared" si="250"/>
        <v>0</v>
      </c>
      <c r="V529" s="12">
        <f t="shared" si="250"/>
        <v>0</v>
      </c>
      <c r="W529" s="15">
        <f t="shared" si="250"/>
        <v>0</v>
      </c>
      <c r="X529" s="16">
        <f t="shared" si="250"/>
        <v>0</v>
      </c>
      <c r="Y529" s="12">
        <f t="shared" si="250"/>
        <v>0</v>
      </c>
      <c r="Z529" s="12">
        <f t="shared" si="250"/>
        <v>0</v>
      </c>
      <c r="AA529" s="12">
        <f t="shared" si="250"/>
        <v>0</v>
      </c>
      <c r="AB529" s="12">
        <f t="shared" si="250"/>
        <v>0</v>
      </c>
      <c r="AC529" s="12">
        <f t="shared" si="250"/>
        <v>0</v>
      </c>
      <c r="AD529" s="12">
        <f t="shared" si="250"/>
        <v>0</v>
      </c>
      <c r="AE529" s="12">
        <f t="shared" si="250"/>
        <v>0</v>
      </c>
      <c r="AF529" s="13">
        <f t="shared" si="250"/>
        <v>0</v>
      </c>
      <c r="AG529" s="14">
        <f t="shared" si="250"/>
        <v>0</v>
      </c>
      <c r="AH529" s="12">
        <f t="shared" si="250"/>
        <v>0</v>
      </c>
      <c r="AI529" s="15">
        <f t="shared" si="250"/>
        <v>0</v>
      </c>
      <c r="AJ529" s="16">
        <f t="shared" si="250"/>
        <v>0</v>
      </c>
      <c r="AK529" s="12">
        <f t="shared" si="250"/>
        <v>0</v>
      </c>
      <c r="AL529" s="12">
        <f t="shared" si="250"/>
        <v>0</v>
      </c>
    </row>
    <row r="530" spans="2:38" ht="22.05" customHeight="1" x14ac:dyDescent="0.3">
      <c r="B530" s="106"/>
      <c r="C530" s="10" t="s">
        <v>48</v>
      </c>
      <c r="D530" s="11" t="s">
        <v>150</v>
      </c>
      <c r="E530" s="12" t="s">
        <v>21</v>
      </c>
      <c r="F530" s="12">
        <f t="shared" si="229"/>
        <v>-1.6090404365073148E-4</v>
      </c>
      <c r="G530" s="12">
        <f t="shared" ref="G530:AL530" si="251">G302-G359-G416-G473</f>
        <v>2.9487041962699892E-4</v>
      </c>
      <c r="H530" s="12">
        <f t="shared" si="251"/>
        <v>-7.3888282071260481E-5</v>
      </c>
      <c r="I530" s="12">
        <f t="shared" si="251"/>
        <v>7.6803599761688491E-5</v>
      </c>
      <c r="J530" s="12">
        <f t="shared" si="251"/>
        <v>-2.1994017164973575E-4</v>
      </c>
      <c r="K530" s="12">
        <f t="shared" si="251"/>
        <v>-3.8362892190393525E-4</v>
      </c>
      <c r="L530" s="12">
        <f t="shared" si="251"/>
        <v>-5.5648335623503038E-4</v>
      </c>
      <c r="M530" s="12">
        <f t="shared" si="251"/>
        <v>1.2093913813023176E-4</v>
      </c>
      <c r="N530" s="13">
        <f t="shared" si="251"/>
        <v>-5.0538245130319102E-5</v>
      </c>
      <c r="O530" s="14">
        <f t="shared" si="251"/>
        <v>-8.9693706364158283E-5</v>
      </c>
      <c r="P530" s="12">
        <f t="shared" si="251"/>
        <v>1.4577411914518178E-4</v>
      </c>
      <c r="Q530" s="12">
        <f t="shared" si="251"/>
        <v>1.0651435245911661E-4</v>
      </c>
      <c r="R530" s="12">
        <f t="shared" si="251"/>
        <v>-3.3795173423431345E-4</v>
      </c>
      <c r="S530" s="12">
        <f t="shared" si="251"/>
        <v>-6.0975283147340562E-4</v>
      </c>
      <c r="T530" s="12">
        <f t="shared" si="251"/>
        <v>-3.0397114248509576E-4</v>
      </c>
      <c r="U530" s="12">
        <f t="shared" si="251"/>
        <v>-3.7639289821427718E-5</v>
      </c>
      <c r="V530" s="12">
        <f t="shared" si="251"/>
        <v>-1.8467184507630957E-4</v>
      </c>
      <c r="W530" s="15">
        <f t="shared" si="251"/>
        <v>-1.873994252340487E-4</v>
      </c>
      <c r="X530" s="16">
        <f t="shared" si="251"/>
        <v>-2.9621996099104945E-4</v>
      </c>
      <c r="Y530" s="12">
        <f t="shared" si="251"/>
        <v>-2.1757151015119519E-4</v>
      </c>
      <c r="Z530" s="12">
        <f t="shared" si="251"/>
        <v>-3.1780792485146335E-4</v>
      </c>
      <c r="AA530" s="12">
        <f t="shared" si="251"/>
        <v>-9.419691220415203E-4</v>
      </c>
      <c r="AB530" s="12">
        <f t="shared" si="251"/>
        <v>-2.5636533672662525E-4</v>
      </c>
      <c r="AC530" s="12">
        <f t="shared" si="251"/>
        <v>1.3084066206946957E-4</v>
      </c>
      <c r="AD530" s="12">
        <f t="shared" si="251"/>
        <v>-1.2191083472945648E-4</v>
      </c>
      <c r="AE530" s="12">
        <f t="shared" si="251"/>
        <v>1.6817958064185693E-4</v>
      </c>
      <c r="AF530" s="13">
        <f t="shared" si="251"/>
        <v>-4.8153276727968663E-5</v>
      </c>
      <c r="AG530" s="14">
        <f t="shared" si="251"/>
        <v>1.8678951622917866E-4</v>
      </c>
      <c r="AH530" s="12">
        <f t="shared" si="251"/>
        <v>3.5806026448260552E-4</v>
      </c>
      <c r="AI530" s="15">
        <f t="shared" si="251"/>
        <v>-1.9777835222151561E-4</v>
      </c>
      <c r="AJ530" s="16">
        <f t="shared" si="251"/>
        <v>2.3177923537437043E-4</v>
      </c>
      <c r="AK530" s="12">
        <f t="shared" si="251"/>
        <v>6.0443303015684114E-4</v>
      </c>
      <c r="AL530" s="12">
        <f t="shared" si="251"/>
        <v>3.6604808315940075E-4</v>
      </c>
    </row>
    <row r="531" spans="2:38" ht="22.05" customHeight="1" x14ac:dyDescent="0.3">
      <c r="B531" s="106"/>
      <c r="C531" s="10" t="s">
        <v>49</v>
      </c>
      <c r="D531" s="11" t="s">
        <v>150</v>
      </c>
      <c r="E531" s="12" t="s">
        <v>21</v>
      </c>
      <c r="F531" s="12">
        <f t="shared" si="229"/>
        <v>-1.4121846150311893E-4</v>
      </c>
      <c r="G531" s="12">
        <f t="shared" ref="G531:AL531" si="252">G303-G360-G417-G474</f>
        <v>-1.5749547133432347E-4</v>
      </c>
      <c r="H531" s="12">
        <f t="shared" si="252"/>
        <v>-5.1239660757477699E-5</v>
      </c>
      <c r="I531" s="12">
        <f t="shared" si="252"/>
        <v>1.2400242560751251E-4</v>
      </c>
      <c r="J531" s="12">
        <f t="shared" si="252"/>
        <v>-7.1312090873607695E-5</v>
      </c>
      <c r="K531" s="12">
        <f t="shared" si="252"/>
        <v>-3.1768057898502727E-4</v>
      </c>
      <c r="L531" s="12">
        <f t="shared" si="252"/>
        <v>-5.1920223328131838E-4</v>
      </c>
      <c r="M531" s="12">
        <f t="shared" si="252"/>
        <v>-1.5467318231987889E-4</v>
      </c>
      <c r="N531" s="13">
        <f t="shared" si="252"/>
        <v>-2.3001851309222552E-4</v>
      </c>
      <c r="O531" s="14">
        <f t="shared" si="252"/>
        <v>2.3978041825745632E-5</v>
      </c>
      <c r="P531" s="12">
        <f t="shared" si="252"/>
        <v>-2.5983406132415248E-4</v>
      </c>
      <c r="Q531" s="12">
        <f t="shared" si="252"/>
        <v>6.1995295103450755E-5</v>
      </c>
      <c r="R531" s="12">
        <f t="shared" si="252"/>
        <v>-4.2184144434796999E-4</v>
      </c>
      <c r="S531" s="12">
        <f t="shared" si="252"/>
        <v>-6.0760764465242012E-4</v>
      </c>
      <c r="T531" s="12">
        <f t="shared" si="252"/>
        <v>-1.1631062245275464E-4</v>
      </c>
      <c r="U531" s="12">
        <f t="shared" si="252"/>
        <v>-3.3661792813811627E-4</v>
      </c>
      <c r="V531" s="12">
        <f t="shared" si="252"/>
        <v>-3.4237015248536271E-5</v>
      </c>
      <c r="W531" s="15">
        <f t="shared" si="252"/>
        <v>-1.0575915698770103E-4</v>
      </c>
      <c r="X531" s="16">
        <f t="shared" si="252"/>
        <v>3.227374443095966E-5</v>
      </c>
      <c r="Y531" s="12">
        <f t="shared" si="252"/>
        <v>-1.7780692088890368E-4</v>
      </c>
      <c r="Z531" s="12">
        <f t="shared" si="252"/>
        <v>-3.2397891008271014E-4</v>
      </c>
      <c r="AA531" s="12">
        <f t="shared" si="252"/>
        <v>-5.8796299490350423E-4</v>
      </c>
      <c r="AB531" s="12">
        <f t="shared" si="252"/>
        <v>-2.375647252469695E-4</v>
      </c>
      <c r="AC531" s="12">
        <f t="shared" si="252"/>
        <v>2.7148717644964401E-5</v>
      </c>
      <c r="AD531" s="12">
        <f t="shared" si="252"/>
        <v>-3.4367077931025686E-4</v>
      </c>
      <c r="AE531" s="12">
        <f t="shared" si="252"/>
        <v>-1.0477988940340601E-4</v>
      </c>
      <c r="AF531" s="13">
        <f t="shared" si="252"/>
        <v>-4.7569376871259262E-5</v>
      </c>
      <c r="AG531" s="14">
        <f t="shared" si="252"/>
        <v>7.80634207462218E-5</v>
      </c>
      <c r="AH531" s="12">
        <f t="shared" si="252"/>
        <v>-6.1397009859793708E-5</v>
      </c>
      <c r="AI531" s="15">
        <f t="shared" si="252"/>
        <v>-8.6649509143977226E-5</v>
      </c>
      <c r="AJ531" s="16">
        <f t="shared" si="252"/>
        <v>2.6180435047083392E-4</v>
      </c>
      <c r="AK531" s="12">
        <f t="shared" si="252"/>
        <v>2.0257558867952435E-4</v>
      </c>
      <c r="AL531" s="12">
        <f t="shared" si="252"/>
        <v>1.2278449577688403E-4</v>
      </c>
    </row>
    <row r="532" spans="2:38" ht="22.05" customHeight="1" x14ac:dyDescent="0.3">
      <c r="B532" s="106"/>
      <c r="C532" s="10" t="s">
        <v>50</v>
      </c>
      <c r="D532" s="11" t="s">
        <v>150</v>
      </c>
      <c r="E532" s="12" t="s">
        <v>21</v>
      </c>
      <c r="F532" s="12">
        <f t="shared" si="229"/>
        <v>-1.115323861007255E-6</v>
      </c>
      <c r="G532" s="12">
        <f t="shared" ref="G532:AL532" si="253">G304-G361-G418-G475</f>
        <v>9.8239676789356158E-6</v>
      </c>
      <c r="H532" s="12">
        <f t="shared" si="253"/>
        <v>-1.05612476955936E-5</v>
      </c>
      <c r="I532" s="12">
        <f t="shared" si="253"/>
        <v>1.0334006782627363E-5</v>
      </c>
      <c r="J532" s="12">
        <f t="shared" si="253"/>
        <v>-3.3172029503695182E-6</v>
      </c>
      <c r="K532" s="12">
        <f t="shared" si="253"/>
        <v>-2.4799708321354957E-6</v>
      </c>
      <c r="L532" s="12">
        <f t="shared" si="253"/>
        <v>-1.871781857840473E-5</v>
      </c>
      <c r="M532" s="12">
        <f t="shared" si="253"/>
        <v>-5.3408127525588032E-6</v>
      </c>
      <c r="N532" s="13">
        <f t="shared" si="253"/>
        <v>-8.1205165735144568E-6</v>
      </c>
      <c r="O532" s="14">
        <f t="shared" si="253"/>
        <v>6.4099292250865581E-7</v>
      </c>
      <c r="P532" s="12">
        <f t="shared" si="253"/>
        <v>7.9997046679100784E-6</v>
      </c>
      <c r="Q532" s="12">
        <f t="shared" si="253"/>
        <v>2.2988978711831452E-6</v>
      </c>
      <c r="R532" s="12">
        <f t="shared" si="253"/>
        <v>-6.9386149198385528E-6</v>
      </c>
      <c r="S532" s="12">
        <f t="shared" si="253"/>
        <v>-1.8762096317752352E-5</v>
      </c>
      <c r="T532" s="12">
        <f t="shared" si="253"/>
        <v>-7.7376054981135326E-6</v>
      </c>
      <c r="U532" s="12">
        <f t="shared" si="253"/>
        <v>5.7829309513749826E-6</v>
      </c>
      <c r="V532" s="12">
        <f t="shared" si="253"/>
        <v>4.610400681495251E-6</v>
      </c>
      <c r="W532" s="15">
        <f t="shared" si="253"/>
        <v>6.9427136909492367E-6</v>
      </c>
      <c r="X532" s="16">
        <f t="shared" si="253"/>
        <v>1.0325750539694759E-6</v>
      </c>
      <c r="Y532" s="12">
        <f t="shared" si="253"/>
        <v>2.2706530373920068E-6</v>
      </c>
      <c r="Z532" s="12">
        <f t="shared" si="253"/>
        <v>-1.5476274820911686E-5</v>
      </c>
      <c r="AA532" s="12">
        <f t="shared" si="253"/>
        <v>-2.322852062493558E-5</v>
      </c>
      <c r="AB532" s="12">
        <f t="shared" si="253"/>
        <v>-9.8806677466217296E-6</v>
      </c>
      <c r="AC532" s="12">
        <f t="shared" si="253"/>
        <v>2.5867674726999534E-6</v>
      </c>
      <c r="AD532" s="12">
        <f t="shared" si="253"/>
        <v>-1.125256849205693E-5</v>
      </c>
      <c r="AE532" s="12">
        <f t="shared" si="253"/>
        <v>6.9924698878926373E-6</v>
      </c>
      <c r="AF532" s="13">
        <f t="shared" si="253"/>
        <v>3.7346402912281072E-6</v>
      </c>
      <c r="AG532" s="14">
        <f t="shared" si="253"/>
        <v>6.0258096463061461E-6</v>
      </c>
      <c r="AH532" s="12">
        <f t="shared" si="253"/>
        <v>-3.2839793547617796E-6</v>
      </c>
      <c r="AI532" s="15">
        <f t="shared" si="253"/>
        <v>-7.3435998966548877E-6</v>
      </c>
      <c r="AJ532" s="16">
        <f t="shared" si="253"/>
        <v>1.5017994535622769E-5</v>
      </c>
      <c r="AK532" s="12">
        <f t="shared" si="253"/>
        <v>1.7075996182399685E-5</v>
      </c>
      <c r="AL532" s="12">
        <f t="shared" si="253"/>
        <v>1.2674356825141375E-5</v>
      </c>
    </row>
    <row r="533" spans="2:38" ht="22.05" customHeight="1" x14ac:dyDescent="0.3">
      <c r="B533" s="106"/>
      <c r="C533" s="10" t="s">
        <v>51</v>
      </c>
      <c r="D533" s="11" t="s">
        <v>150</v>
      </c>
      <c r="E533" s="12" t="s">
        <v>21</v>
      </c>
      <c r="F533" s="12">
        <f t="shared" si="229"/>
        <v>2.8711663099068995E-4</v>
      </c>
      <c r="G533" s="12">
        <f t="shared" ref="G533:AL533" si="254">G305-G362-G419-G476</f>
        <v>2.6300822289356603E-4</v>
      </c>
      <c r="H533" s="12">
        <f t="shared" si="254"/>
        <v>3.5277015385655242E-4</v>
      </c>
      <c r="I533" s="12">
        <f t="shared" si="254"/>
        <v>5.7529539328853626E-4</v>
      </c>
      <c r="J533" s="12">
        <f t="shared" si="254"/>
        <v>3.9515347604687187E-4</v>
      </c>
      <c r="K533" s="12">
        <f t="shared" si="254"/>
        <v>-1.9203820477507478E-4</v>
      </c>
      <c r="L533" s="12">
        <f t="shared" si="254"/>
        <v>-3.1453959224224414E-4</v>
      </c>
      <c r="M533" s="12">
        <f t="shared" si="254"/>
        <v>6.4983198597645805E-4</v>
      </c>
      <c r="N533" s="13">
        <f t="shared" si="254"/>
        <v>-1.7029512369995728E-4</v>
      </c>
      <c r="O533" s="14">
        <f t="shared" si="254"/>
        <v>4.196060856394686E-4</v>
      </c>
      <c r="P533" s="12">
        <f t="shared" si="254"/>
        <v>3.4971572013018276E-4</v>
      </c>
      <c r="Q533" s="12">
        <f t="shared" si="254"/>
        <v>3.7827762779928733E-4</v>
      </c>
      <c r="R533" s="12">
        <f t="shared" si="254"/>
        <v>-2.1510073793421051E-4</v>
      </c>
      <c r="S533" s="12">
        <f t="shared" si="254"/>
        <v>-3.6043555347866718E-4</v>
      </c>
      <c r="T533" s="12">
        <f t="shared" si="254"/>
        <v>2.2527742526450711E-4</v>
      </c>
      <c r="U533" s="12">
        <f t="shared" si="254"/>
        <v>4.7592392816097305E-6</v>
      </c>
      <c r="V533" s="12">
        <f t="shared" si="254"/>
        <v>3.665663087705235E-4</v>
      </c>
      <c r="W533" s="15">
        <f t="shared" si="254"/>
        <v>3.6194432900565313E-4</v>
      </c>
      <c r="X533" s="16">
        <f t="shared" si="254"/>
        <v>3.4720154661198007E-4</v>
      </c>
      <c r="Y533" s="12">
        <f t="shared" si="254"/>
        <v>3.0939362153200028E-4</v>
      </c>
      <c r="Z533" s="12">
        <f t="shared" si="254"/>
        <v>1.4228064846934151E-4</v>
      </c>
      <c r="AA533" s="12">
        <f t="shared" si="254"/>
        <v>-4.6143431612810984E-4</v>
      </c>
      <c r="AB533" s="12">
        <f t="shared" si="254"/>
        <v>2.0321767428870354E-4</v>
      </c>
      <c r="AC533" s="12">
        <f t="shared" si="254"/>
        <v>3.6600829517544195E-4</v>
      </c>
      <c r="AD533" s="12">
        <f t="shared" si="254"/>
        <v>2.5423284232554228E-4</v>
      </c>
      <c r="AE533" s="12">
        <f t="shared" si="254"/>
        <v>5.0835818102367304E-4</v>
      </c>
      <c r="AF533" s="13">
        <f t="shared" si="254"/>
        <v>6.3091528909666166E-4</v>
      </c>
      <c r="AG533" s="14">
        <f t="shared" si="254"/>
        <v>7.4367211821663626E-4</v>
      </c>
      <c r="AH533" s="12">
        <f t="shared" si="254"/>
        <v>3.1044046964354166E-4</v>
      </c>
      <c r="AI533" s="15">
        <f t="shared" si="254"/>
        <v>5.9165816402271707E-4</v>
      </c>
      <c r="AJ533" s="16">
        <f t="shared" si="254"/>
        <v>6.8843981217439219E-4</v>
      </c>
      <c r="AK533" s="12">
        <f t="shared" si="254"/>
        <v>6.6139957498718451E-4</v>
      </c>
      <c r="AL533" s="12">
        <f t="shared" si="254"/>
        <v>5.0069302227283773E-4</v>
      </c>
    </row>
    <row r="534" spans="2:38" ht="22.05" customHeight="1" x14ac:dyDescent="0.3">
      <c r="B534" s="106"/>
      <c r="C534" s="10" t="s">
        <v>52</v>
      </c>
      <c r="D534" s="11" t="s">
        <v>150</v>
      </c>
      <c r="E534" s="12" t="s">
        <v>21</v>
      </c>
      <c r="F534" s="12">
        <f t="shared" si="229"/>
        <v>-1.1153914672856827E-3</v>
      </c>
      <c r="G534" s="12">
        <f t="shared" ref="G534:AL534" si="255">G306-G363-G420-G477</f>
        <v>2.3608804091684171E-4</v>
      </c>
      <c r="H534" s="12">
        <f t="shared" si="255"/>
        <v>-1.0940194462139945E-3</v>
      </c>
      <c r="I534" s="12">
        <f t="shared" si="255"/>
        <v>1.1069083514017586E-6</v>
      </c>
      <c r="J534" s="12">
        <f t="shared" si="255"/>
        <v>-8.5880176925234863E-4</v>
      </c>
      <c r="K534" s="12">
        <f t="shared" si="255"/>
        <v>-1.9836446502567578E-3</v>
      </c>
      <c r="L534" s="12">
        <f t="shared" si="255"/>
        <v>-1.531960614989919E-3</v>
      </c>
      <c r="M534" s="12">
        <f t="shared" si="255"/>
        <v>-4.3012153746790904E-4</v>
      </c>
      <c r="N534" s="13">
        <f t="shared" si="255"/>
        <v>-1.075762647201578E-3</v>
      </c>
      <c r="O534" s="14">
        <f t="shared" si="255"/>
        <v>3.306376207041252E-4</v>
      </c>
      <c r="P534" s="12">
        <f t="shared" si="255"/>
        <v>-1.545924986735437E-3</v>
      </c>
      <c r="Q534" s="12">
        <f t="shared" si="255"/>
        <v>-1.0624768534339239E-3</v>
      </c>
      <c r="R534" s="12">
        <f t="shared" si="255"/>
        <v>-1.3408936459625292E-3</v>
      </c>
      <c r="S534" s="12">
        <f t="shared" si="255"/>
        <v>-2.5108171619618591E-3</v>
      </c>
      <c r="T534" s="12">
        <f t="shared" si="255"/>
        <v>-4.4402642959986971E-4</v>
      </c>
      <c r="U534" s="12">
        <f t="shared" si="255"/>
        <v>-1.7854179795727121E-3</v>
      </c>
      <c r="V534" s="12">
        <f t="shared" si="255"/>
        <v>4.5832735657103107E-4</v>
      </c>
      <c r="W534" s="15">
        <f t="shared" si="255"/>
        <v>-7.7547444411513178E-4</v>
      </c>
      <c r="X534" s="16">
        <f t="shared" si="255"/>
        <v>-1.8900162791475883E-3</v>
      </c>
      <c r="Y534" s="12">
        <f t="shared" si="255"/>
        <v>-1.9019803763021745E-4</v>
      </c>
      <c r="Z534" s="12">
        <f t="shared" si="255"/>
        <v>-7.4717003744192122E-4</v>
      </c>
      <c r="AA534" s="12">
        <f t="shared" si="255"/>
        <v>-3.4100689508670123E-3</v>
      </c>
      <c r="AB534" s="12">
        <f t="shared" si="255"/>
        <v>-1.6677092500626683E-3</v>
      </c>
      <c r="AC534" s="12">
        <f t="shared" si="255"/>
        <v>-8.3927180741565077E-4</v>
      </c>
      <c r="AD534" s="12">
        <f t="shared" si="255"/>
        <v>-1.6330871949484793E-3</v>
      </c>
      <c r="AE534" s="12">
        <f t="shared" si="255"/>
        <v>2.5817929190230515E-4</v>
      </c>
      <c r="AF534" s="13">
        <f t="shared" si="255"/>
        <v>3.868362950701365E-4</v>
      </c>
      <c r="AG534" s="14">
        <f t="shared" si="255"/>
        <v>-5.6848136257528839E-4</v>
      </c>
      <c r="AH534" s="12">
        <f t="shared" si="255"/>
        <v>4.7608619643946942E-4</v>
      </c>
      <c r="AI534" s="15">
        <f t="shared" si="255"/>
        <v>-1.8202459565448068E-3</v>
      </c>
      <c r="AJ534" s="16">
        <f t="shared" si="255"/>
        <v>1.0266001458127533E-3</v>
      </c>
      <c r="AK534" s="12">
        <f t="shared" si="255"/>
        <v>1.3898940925977099E-3</v>
      </c>
      <c r="AL534" s="12">
        <f t="shared" si="255"/>
        <v>1.2993323390257279E-3</v>
      </c>
    </row>
    <row r="535" spans="2:38" ht="22.05" customHeight="1" x14ac:dyDescent="0.3">
      <c r="B535" s="106"/>
      <c r="C535" s="10" t="s">
        <v>53</v>
      </c>
      <c r="D535" s="11" t="s">
        <v>150</v>
      </c>
      <c r="E535" s="12" t="s">
        <v>21</v>
      </c>
      <c r="F535" s="12">
        <f t="shared" si="229"/>
        <v>7.8572083875938503E-4</v>
      </c>
      <c r="G535" s="12">
        <f t="shared" ref="G535:AL535" si="256">G307-G364-G421-G478</f>
        <v>1.0670383331610189E-3</v>
      </c>
      <c r="H535" s="12">
        <f t="shared" si="256"/>
        <v>2.9998062607450304E-5</v>
      </c>
      <c r="I535" s="12">
        <f t="shared" si="256"/>
        <v>2.3305504297321811E-4</v>
      </c>
      <c r="J535" s="12">
        <f t="shared" si="256"/>
        <v>6.2134107425659835E-4</v>
      </c>
      <c r="K535" s="12">
        <f t="shared" si="256"/>
        <v>-3.7202334284502925E-4</v>
      </c>
      <c r="L535" s="12">
        <f t="shared" si="256"/>
        <v>-1.2658365495932244E-3</v>
      </c>
      <c r="M535" s="12">
        <f t="shared" si="256"/>
        <v>7.82003000026954E-4</v>
      </c>
      <c r="N535" s="13">
        <f t="shared" si="256"/>
        <v>-5.573291194069796E-4</v>
      </c>
      <c r="O535" s="14">
        <f t="shared" si="256"/>
        <v>1.0059075519056604E-3</v>
      </c>
      <c r="P535" s="12">
        <f t="shared" si="256"/>
        <v>-1.553300467592722E-4</v>
      </c>
      <c r="Q535" s="12">
        <f t="shared" si="256"/>
        <v>4.7829778212665763E-4</v>
      </c>
      <c r="R535" s="12">
        <f t="shared" si="256"/>
        <v>-7.6325432977908392E-4</v>
      </c>
      <c r="S535" s="12">
        <f t="shared" si="256"/>
        <v>-1.732094231877479E-3</v>
      </c>
      <c r="T535" s="12">
        <f t="shared" si="256"/>
        <v>6.0859778163502298E-4</v>
      </c>
      <c r="U535" s="12">
        <f t="shared" si="256"/>
        <v>2.5772804260881799E-4</v>
      </c>
      <c r="V535" s="12">
        <f t="shared" si="256"/>
        <v>5.3197255778769659E-4</v>
      </c>
      <c r="W535" s="15">
        <f t="shared" si="256"/>
        <v>4.2406530503935613E-4</v>
      </c>
      <c r="X535" s="16">
        <f t="shared" si="256"/>
        <v>1.0164442385548478E-3</v>
      </c>
      <c r="Y535" s="12">
        <f t="shared" si="256"/>
        <v>3.503251296210208E-4</v>
      </c>
      <c r="Z535" s="12">
        <f t="shared" si="256"/>
        <v>6.6457742714312595E-4</v>
      </c>
      <c r="AA535" s="12">
        <f t="shared" si="256"/>
        <v>-1.7412896646868958E-3</v>
      </c>
      <c r="AB535" s="12">
        <f t="shared" si="256"/>
        <v>5.464470338627514E-4</v>
      </c>
      <c r="AC535" s="12">
        <f t="shared" si="256"/>
        <v>9.5807387201851668E-4</v>
      </c>
      <c r="AD535" s="12">
        <f t="shared" si="256"/>
        <v>-3.2876640179857475E-4</v>
      </c>
      <c r="AE535" s="12">
        <f t="shared" si="256"/>
        <v>1.469779614570399E-3</v>
      </c>
      <c r="AF535" s="13">
        <f t="shared" si="256"/>
        <v>1.7038630436942981E-3</v>
      </c>
      <c r="AG535" s="14">
        <f t="shared" si="256"/>
        <v>1.9695103132970626E-3</v>
      </c>
      <c r="AH535" s="12">
        <f t="shared" si="256"/>
        <v>1.7316130362384774E-3</v>
      </c>
      <c r="AI535" s="15">
        <f t="shared" si="256"/>
        <v>1.0276956559274186E-4</v>
      </c>
      <c r="AJ535" s="16">
        <f t="shared" si="256"/>
        <v>1.0131423036828791E-3</v>
      </c>
      <c r="AK535" s="12">
        <f t="shared" si="256"/>
        <v>2.3802466089727359E-3</v>
      </c>
      <c r="AL535" s="12">
        <f t="shared" si="256"/>
        <v>1.836167452204468E-3</v>
      </c>
    </row>
    <row r="536" spans="2:38" ht="22.05" customHeight="1" x14ac:dyDescent="0.3">
      <c r="B536" s="106"/>
      <c r="C536" s="10" t="s">
        <v>54</v>
      </c>
      <c r="D536" s="11" t="s">
        <v>150</v>
      </c>
      <c r="E536" s="12" t="s">
        <v>21</v>
      </c>
      <c r="F536" s="12">
        <f t="shared" si="229"/>
        <v>3.2779456153164688E-4</v>
      </c>
      <c r="G536" s="12">
        <f t="shared" ref="G536:AL536" si="257">G308-G365-G422-G479</f>
        <v>4.6112850444046671E-4</v>
      </c>
      <c r="H536" s="12">
        <f t="shared" si="257"/>
        <v>3.3902756609904827E-4</v>
      </c>
      <c r="I536" s="12">
        <f t="shared" si="257"/>
        <v>3.9859166432165694E-4</v>
      </c>
      <c r="J536" s="12">
        <f t="shared" si="257"/>
        <v>5.4274736778125998E-4</v>
      </c>
      <c r="K536" s="12">
        <f t="shared" si="257"/>
        <v>-1.0447463349549935E-5</v>
      </c>
      <c r="L536" s="12">
        <f t="shared" si="257"/>
        <v>-3.3956984611904772E-4</v>
      </c>
      <c r="M536" s="12">
        <f t="shared" si="257"/>
        <v>4.5813360989654939E-4</v>
      </c>
      <c r="N536" s="13">
        <f t="shared" si="257"/>
        <v>8.9756461619572292E-5</v>
      </c>
      <c r="O536" s="14">
        <f t="shared" si="257"/>
        <v>6.1667391685737982E-4</v>
      </c>
      <c r="P536" s="12">
        <f t="shared" si="257"/>
        <v>1.9376191562159306E-4</v>
      </c>
      <c r="Q536" s="12">
        <f t="shared" si="257"/>
        <v>5.8489269116801523E-4</v>
      </c>
      <c r="R536" s="12">
        <f t="shared" si="257"/>
        <v>8.5283892587995069E-6</v>
      </c>
      <c r="S536" s="12">
        <f t="shared" si="257"/>
        <v>-4.2057580113663562E-4</v>
      </c>
      <c r="T536" s="12">
        <f t="shared" si="257"/>
        <v>2.5629431313944906E-4</v>
      </c>
      <c r="U536" s="12">
        <f t="shared" si="257"/>
        <v>-1.0142798146262066E-4</v>
      </c>
      <c r="V536" s="12">
        <f t="shared" si="257"/>
        <v>6.5320979214789077E-4</v>
      </c>
      <c r="W536" s="15">
        <f t="shared" si="257"/>
        <v>2.5355642013380475E-4</v>
      </c>
      <c r="X536" s="16">
        <f t="shared" si="257"/>
        <v>4.1234648970345233E-4</v>
      </c>
      <c r="Y536" s="12">
        <f t="shared" si="257"/>
        <v>3.4426056787584258E-4</v>
      </c>
      <c r="Z536" s="12">
        <f t="shared" si="257"/>
        <v>-2.2495605966810217E-4</v>
      </c>
      <c r="AA536" s="12">
        <f t="shared" si="257"/>
        <v>-9.2796092371116856E-4</v>
      </c>
      <c r="AB536" s="12">
        <f t="shared" si="257"/>
        <v>2.3824663650628963E-4</v>
      </c>
      <c r="AC536" s="12">
        <f t="shared" si="257"/>
        <v>8.0902212917877137E-4</v>
      </c>
      <c r="AD536" s="12">
        <f t="shared" si="257"/>
        <v>2.1433132388892773E-5</v>
      </c>
      <c r="AE536" s="12">
        <f t="shared" si="257"/>
        <v>8.8615256879620574E-4</v>
      </c>
      <c r="AF536" s="13">
        <f t="shared" si="257"/>
        <v>7.9520255100362647E-4</v>
      </c>
      <c r="AG536" s="14">
        <f t="shared" si="257"/>
        <v>5.7843456173856111E-4</v>
      </c>
      <c r="AH536" s="12">
        <f t="shared" si="257"/>
        <v>7.0536670870957607E-4</v>
      </c>
      <c r="AI536" s="15">
        <f t="shared" si="257"/>
        <v>4.8567333141225077E-4</v>
      </c>
      <c r="AJ536" s="16">
        <f t="shared" si="257"/>
        <v>7.8085402777716695E-4</v>
      </c>
      <c r="AK536" s="12">
        <f t="shared" si="257"/>
        <v>1.2565850752555008E-3</v>
      </c>
      <c r="AL536" s="12">
        <f t="shared" si="257"/>
        <v>5.0715052824967799E-4</v>
      </c>
    </row>
    <row r="537" spans="2:38" ht="22.05" customHeight="1" x14ac:dyDescent="0.3">
      <c r="B537" s="106"/>
      <c r="C537" s="10" t="s">
        <v>55</v>
      </c>
      <c r="D537" s="11" t="s">
        <v>150</v>
      </c>
      <c r="E537" s="12" t="s">
        <v>21</v>
      </c>
      <c r="F537" s="12">
        <f t="shared" si="229"/>
        <v>5.1978638779814901E-6</v>
      </c>
      <c r="G537" s="12">
        <f t="shared" ref="G537:AL537" si="258">G309-G366-G423-G480</f>
        <v>-1.0207350746416211E-5</v>
      </c>
      <c r="H537" s="12">
        <f t="shared" si="258"/>
        <v>-1.6169626392370517E-4</v>
      </c>
      <c r="I537" s="12">
        <f t="shared" si="258"/>
        <v>3.6045221036395958E-5</v>
      </c>
      <c r="J537" s="12">
        <f t="shared" si="258"/>
        <v>-3.9482568707782661E-5</v>
      </c>
      <c r="K537" s="12">
        <f t="shared" si="258"/>
        <v>-1.3214379286274891E-4</v>
      </c>
      <c r="L537" s="12">
        <f t="shared" si="258"/>
        <v>-1.2775924787433723E-4</v>
      </c>
      <c r="M537" s="12">
        <f t="shared" si="258"/>
        <v>-8.1703862456095067E-5</v>
      </c>
      <c r="N537" s="13">
        <f t="shared" si="258"/>
        <v>-1.0010742995802957E-4</v>
      </c>
      <c r="O537" s="14">
        <f t="shared" si="258"/>
        <v>1.3956411888393916E-5</v>
      </c>
      <c r="P537" s="12">
        <f t="shared" si="258"/>
        <v>-8.3449514080680132E-5</v>
      </c>
      <c r="Q537" s="12">
        <f t="shared" si="258"/>
        <v>-1.9885341929981593E-5</v>
      </c>
      <c r="R537" s="12">
        <f t="shared" si="258"/>
        <v>-2.0010801574787962E-4</v>
      </c>
      <c r="S537" s="12">
        <f t="shared" si="258"/>
        <v>-2.6742093541454182E-4</v>
      </c>
      <c r="T537" s="12">
        <f t="shared" si="258"/>
        <v>-7.0848983299676149E-5</v>
      </c>
      <c r="U537" s="12">
        <f t="shared" si="258"/>
        <v>-9.5292039382854909E-5</v>
      </c>
      <c r="V537" s="12">
        <f t="shared" si="258"/>
        <v>6.9885298941585461E-5</v>
      </c>
      <c r="W537" s="15">
        <f t="shared" si="258"/>
        <v>4.046012225700224E-6</v>
      </c>
      <c r="X537" s="16">
        <f t="shared" si="258"/>
        <v>-3.9601867088623344E-5</v>
      </c>
      <c r="Y537" s="12">
        <f t="shared" si="258"/>
        <v>-8.5571966356945417E-5</v>
      </c>
      <c r="Z537" s="12">
        <f t="shared" si="258"/>
        <v>-1.3751981882942355E-4</v>
      </c>
      <c r="AA537" s="12">
        <f t="shared" si="258"/>
        <v>-2.5072972576012376E-4</v>
      </c>
      <c r="AB537" s="12">
        <f t="shared" si="258"/>
        <v>-6.3671894281469577E-6</v>
      </c>
      <c r="AC537" s="12">
        <f t="shared" si="258"/>
        <v>6.2265192537935832E-5</v>
      </c>
      <c r="AD537" s="12">
        <f t="shared" si="258"/>
        <v>-1.2070046438950044E-4</v>
      </c>
      <c r="AE537" s="12">
        <f t="shared" si="258"/>
        <v>7.337411670249594E-6</v>
      </c>
      <c r="AF537" s="13">
        <f t="shared" si="258"/>
        <v>8.6827904404174205E-6</v>
      </c>
      <c r="AG537" s="14">
        <f t="shared" si="258"/>
        <v>-3.1246399607942621E-5</v>
      </c>
      <c r="AH537" s="12">
        <f t="shared" si="258"/>
        <v>-6.976156906612907E-5</v>
      </c>
      <c r="AI537" s="15">
        <f t="shared" si="258"/>
        <v>3.9947871683931879E-6</v>
      </c>
      <c r="AJ537" s="16">
        <f t="shared" si="258"/>
        <v>5.6823695578689382E-5</v>
      </c>
      <c r="AK537" s="12">
        <f t="shared" si="258"/>
        <v>1.4774756320923288E-4</v>
      </c>
      <c r="AL537" s="12">
        <f t="shared" si="258"/>
        <v>1.0894671143296675E-4</v>
      </c>
    </row>
    <row r="538" spans="2:38" ht="22.05" customHeight="1" x14ac:dyDescent="0.3">
      <c r="B538" s="106"/>
      <c r="C538" s="10" t="s">
        <v>56</v>
      </c>
      <c r="D538" s="11" t="s">
        <v>150</v>
      </c>
      <c r="E538" s="12" t="s">
        <v>21</v>
      </c>
      <c r="F538" s="12">
        <f t="shared" si="229"/>
        <v>-1.7111994211393977E-5</v>
      </c>
      <c r="G538" s="12">
        <f t="shared" ref="G538:AL538" si="259">G310-G367-G424-G481</f>
        <v>4.4913748641128848E-5</v>
      </c>
      <c r="H538" s="12">
        <f t="shared" si="259"/>
        <v>1.8193727929327608E-5</v>
      </c>
      <c r="I538" s="12">
        <f t="shared" si="259"/>
        <v>6.6545947834839581E-5</v>
      </c>
      <c r="J538" s="12">
        <f t="shared" si="259"/>
        <v>7.5771193330353981E-5</v>
      </c>
      <c r="K538" s="12">
        <f t="shared" si="259"/>
        <v>-5.3983955314862442E-6</v>
      </c>
      <c r="L538" s="12">
        <f t="shared" si="259"/>
        <v>-7.1021798689230309E-5</v>
      </c>
      <c r="M538" s="12">
        <f t="shared" si="259"/>
        <v>4.6632941867130739E-5</v>
      </c>
      <c r="N538" s="13">
        <f t="shared" si="259"/>
        <v>9.0741462699384101E-6</v>
      </c>
      <c r="O538" s="14">
        <f t="shared" si="259"/>
        <v>6.5609035104774449E-5</v>
      </c>
      <c r="P538" s="12">
        <f t="shared" si="259"/>
        <v>4.1566813767879296E-5</v>
      </c>
      <c r="Q538" s="12">
        <f t="shared" si="259"/>
        <v>6.3622075477054452E-5</v>
      </c>
      <c r="R538" s="12">
        <f t="shared" si="259"/>
        <v>-2.7674396765320353E-6</v>
      </c>
      <c r="S538" s="12">
        <f t="shared" si="259"/>
        <v>-5.5684685484891361E-5</v>
      </c>
      <c r="T538" s="12">
        <f t="shared" si="259"/>
        <v>6.1381691746298372E-5</v>
      </c>
      <c r="U538" s="12">
        <f t="shared" si="259"/>
        <v>2.2091583605998721E-5</v>
      </c>
      <c r="V538" s="12">
        <f t="shared" si="259"/>
        <v>1.1324435816462142E-4</v>
      </c>
      <c r="W538" s="15">
        <f t="shared" si="259"/>
        <v>8.0299972875508274E-5</v>
      </c>
      <c r="X538" s="16">
        <f t="shared" si="259"/>
        <v>2.7386586169964033E-5</v>
      </c>
      <c r="Y538" s="12">
        <f t="shared" si="259"/>
        <v>5.1010589971700604E-5</v>
      </c>
      <c r="Z538" s="12">
        <f t="shared" si="259"/>
        <v>-3.5715694042259827E-6</v>
      </c>
      <c r="AA538" s="12">
        <f t="shared" si="259"/>
        <v>-1.3701819281930483E-4</v>
      </c>
      <c r="AB538" s="12">
        <f t="shared" si="259"/>
        <v>2.4267258825538818E-5</v>
      </c>
      <c r="AC538" s="12">
        <f t="shared" si="259"/>
        <v>7.0162880932755911E-5</v>
      </c>
      <c r="AD538" s="12">
        <f t="shared" si="259"/>
        <v>-2.8843707756465164E-5</v>
      </c>
      <c r="AE538" s="12">
        <f t="shared" si="259"/>
        <v>6.1674374993714309E-5</v>
      </c>
      <c r="AF538" s="13">
        <f t="shared" si="259"/>
        <v>8.8521145041653426E-5</v>
      </c>
      <c r="AG538" s="14">
        <f t="shared" si="259"/>
        <v>8.4708527371191167E-5</v>
      </c>
      <c r="AH538" s="12">
        <f t="shared" si="259"/>
        <v>6.0762519627832745E-5</v>
      </c>
      <c r="AI538" s="15">
        <f t="shared" si="259"/>
        <v>7.3307274223388674E-5</v>
      </c>
      <c r="AJ538" s="16">
        <f t="shared" si="259"/>
        <v>1.0257771873112276E-4</v>
      </c>
      <c r="AK538" s="12">
        <f t="shared" si="259"/>
        <v>1.3178455989315552E-4</v>
      </c>
      <c r="AL538" s="12">
        <f t="shared" si="259"/>
        <v>1.1723118672002375E-4</v>
      </c>
    </row>
    <row r="539" spans="2:38" ht="22.05" customHeight="1" x14ac:dyDescent="0.3">
      <c r="B539" s="106"/>
      <c r="C539" s="10" t="s">
        <v>57</v>
      </c>
      <c r="D539" s="11" t="s">
        <v>150</v>
      </c>
      <c r="E539" s="12" t="s">
        <v>21</v>
      </c>
      <c r="F539" s="12">
        <f t="shared" si="229"/>
        <v>-2.010623902037878E-6</v>
      </c>
      <c r="G539" s="12">
        <f t="shared" ref="G539:AL539" si="260">G311-G368-G425-G482</f>
        <v>-2.8485155707969056E-5</v>
      </c>
      <c r="H539" s="12">
        <f t="shared" si="260"/>
        <v>-1.1159899804269457E-6</v>
      </c>
      <c r="I539" s="12">
        <f t="shared" si="260"/>
        <v>1.1702850840578094E-4</v>
      </c>
      <c r="J539" s="12">
        <f t="shared" si="260"/>
        <v>1.1734225684278954E-4</v>
      </c>
      <c r="K539" s="12">
        <f t="shared" si="260"/>
        <v>-1.3113116296281646E-4</v>
      </c>
      <c r="L539" s="12">
        <f t="shared" si="260"/>
        <v>-2.9235234870839122E-4</v>
      </c>
      <c r="M539" s="12">
        <f t="shared" si="260"/>
        <v>7.6709922950612963E-5</v>
      </c>
      <c r="N539" s="13">
        <f t="shared" si="260"/>
        <v>-7.2837341548392942E-5</v>
      </c>
      <c r="O539" s="14">
        <f t="shared" si="260"/>
        <v>-5.2773473410816507E-5</v>
      </c>
      <c r="P539" s="12">
        <f t="shared" si="260"/>
        <v>2.6666302502142969E-5</v>
      </c>
      <c r="Q539" s="12">
        <f t="shared" si="260"/>
        <v>1.5050814603512208E-5</v>
      </c>
      <c r="R539" s="12">
        <f t="shared" si="260"/>
        <v>-8.5393624249974209E-5</v>
      </c>
      <c r="S539" s="12">
        <f t="shared" si="260"/>
        <v>-3.6758513286727634E-4</v>
      </c>
      <c r="T539" s="12">
        <f t="shared" si="260"/>
        <v>-3.327814552989139E-5</v>
      </c>
      <c r="U539" s="12">
        <f t="shared" si="260"/>
        <v>-2.8562134872345268E-5</v>
      </c>
      <c r="V539" s="12">
        <f t="shared" si="260"/>
        <v>3.7977146689627261E-6</v>
      </c>
      <c r="W539" s="15">
        <f t="shared" si="260"/>
        <v>-2.9135899737298132E-5</v>
      </c>
      <c r="X539" s="16">
        <f t="shared" si="260"/>
        <v>1.8748154905878778E-5</v>
      </c>
      <c r="Y539" s="12">
        <f t="shared" si="260"/>
        <v>-1.1459472569086415E-5</v>
      </c>
      <c r="Z539" s="12">
        <f t="shared" si="260"/>
        <v>-1.2175325850272145E-4</v>
      </c>
      <c r="AA539" s="12">
        <f t="shared" si="260"/>
        <v>-3.662540978481843E-4</v>
      </c>
      <c r="AB539" s="12">
        <f t="shared" si="260"/>
        <v>3.9625584410174497E-5</v>
      </c>
      <c r="AC539" s="12">
        <f t="shared" si="260"/>
        <v>4.2653947797788305E-5</v>
      </c>
      <c r="AD539" s="12">
        <f t="shared" si="260"/>
        <v>-1.0954891865821992E-4</v>
      </c>
      <c r="AE539" s="12">
        <f t="shared" si="260"/>
        <v>4.1163893143902897E-5</v>
      </c>
      <c r="AF539" s="13">
        <f t="shared" si="260"/>
        <v>1.250705673001562E-4</v>
      </c>
      <c r="AG539" s="14">
        <f t="shared" si="260"/>
        <v>2.1793280816240213E-4</v>
      </c>
      <c r="AH539" s="12">
        <f t="shared" si="260"/>
        <v>6.4775978763975672E-5</v>
      </c>
      <c r="AI539" s="15">
        <f t="shared" si="260"/>
        <v>2.100989161668565E-5</v>
      </c>
      <c r="AJ539" s="16">
        <f t="shared" si="260"/>
        <v>1.0103191514510002E-4</v>
      </c>
      <c r="AK539" s="12">
        <f t="shared" si="260"/>
        <v>2.7040358107210949E-4</v>
      </c>
      <c r="AL539" s="12">
        <f t="shared" si="260"/>
        <v>1.1799125347211614E-5</v>
      </c>
    </row>
    <row r="540" spans="2:38" ht="22.05" customHeight="1" x14ac:dyDescent="0.3">
      <c r="B540" s="106"/>
      <c r="C540" s="10" t="s">
        <v>58</v>
      </c>
      <c r="D540" s="11" t="s">
        <v>150</v>
      </c>
      <c r="E540" s="12" t="s">
        <v>21</v>
      </c>
      <c r="F540" s="12">
        <f t="shared" si="229"/>
        <v>1.1265466763887844E-4</v>
      </c>
      <c r="G540" s="12">
        <f t="shared" ref="G540:AL540" si="261">G312-G369-G426-G483</f>
        <v>3.9495153849600229E-5</v>
      </c>
      <c r="H540" s="12">
        <f t="shared" si="261"/>
        <v>-2.4515675352887456E-5</v>
      </c>
      <c r="I540" s="12">
        <f t="shared" si="261"/>
        <v>-9.5849776471368386E-7</v>
      </c>
      <c r="J540" s="12">
        <f t="shared" si="261"/>
        <v>-1.3473293748234028E-5</v>
      </c>
      <c r="K540" s="12">
        <f t="shared" si="261"/>
        <v>-1.3524275384213524E-4</v>
      </c>
      <c r="L540" s="12">
        <f t="shared" si="261"/>
        <v>-8.1646447085859108E-5</v>
      </c>
      <c r="M540" s="12">
        <f t="shared" si="261"/>
        <v>9.7037684753331632E-5</v>
      </c>
      <c r="N540" s="13">
        <f t="shared" si="261"/>
        <v>-1.0686042344332236E-6</v>
      </c>
      <c r="O540" s="14">
        <f t="shared" si="261"/>
        <v>9.8773511055583185E-5</v>
      </c>
      <c r="P540" s="12">
        <f t="shared" si="261"/>
        <v>3.4598998123414049E-5</v>
      </c>
      <c r="Q540" s="12">
        <f t="shared" si="261"/>
        <v>1.814164997746559E-4</v>
      </c>
      <c r="R540" s="12">
        <f t="shared" si="261"/>
        <v>-1.021100665781205E-4</v>
      </c>
      <c r="S540" s="12">
        <f t="shared" si="261"/>
        <v>-1.877115163892995E-4</v>
      </c>
      <c r="T540" s="12">
        <f t="shared" si="261"/>
        <v>6.9804108449034175E-5</v>
      </c>
      <c r="U540" s="12">
        <f t="shared" si="261"/>
        <v>-6.6951367273304641E-5</v>
      </c>
      <c r="V540" s="12">
        <f t="shared" si="261"/>
        <v>1.6270078273805666E-4</v>
      </c>
      <c r="W540" s="15">
        <f t="shared" si="261"/>
        <v>2.0218073842670492E-5</v>
      </c>
      <c r="X540" s="16">
        <f t="shared" si="261"/>
        <v>-4.0731107139535538E-5</v>
      </c>
      <c r="Y540" s="12">
        <f t="shared" si="261"/>
        <v>1.8490069987109337E-5</v>
      </c>
      <c r="Z540" s="12">
        <f t="shared" si="261"/>
        <v>-7.7755001708368354E-5</v>
      </c>
      <c r="AA540" s="12">
        <f t="shared" si="261"/>
        <v>-2.7643692506273965E-4</v>
      </c>
      <c r="AB540" s="12">
        <f t="shared" si="261"/>
        <v>9.5006270157682593E-6</v>
      </c>
      <c r="AC540" s="12">
        <f t="shared" si="261"/>
        <v>1.2973663583437656E-4</v>
      </c>
      <c r="AD540" s="12">
        <f t="shared" si="261"/>
        <v>-6.9747962669453045E-5</v>
      </c>
      <c r="AE540" s="12">
        <f t="shared" si="261"/>
        <v>1.2983374864461439E-4</v>
      </c>
      <c r="AF540" s="13">
        <f t="shared" si="261"/>
        <v>1.0809497396735424E-4</v>
      </c>
      <c r="AG540" s="14">
        <f t="shared" si="261"/>
        <v>1.8125807676483419E-4</v>
      </c>
      <c r="AH540" s="12">
        <f t="shared" si="261"/>
        <v>7.4581626932967993E-5</v>
      </c>
      <c r="AI540" s="15">
        <f t="shared" si="261"/>
        <v>4.5248917732720884E-5</v>
      </c>
      <c r="AJ540" s="16">
        <f t="shared" si="261"/>
        <v>2.1687722934160547E-4</v>
      </c>
      <c r="AK540" s="12">
        <f t="shared" si="261"/>
        <v>2.2534382597783065E-4</v>
      </c>
      <c r="AL540" s="12">
        <f t="shared" si="261"/>
        <v>1.5566085702900523E-4</v>
      </c>
    </row>
    <row r="541" spans="2:38" ht="22.05" customHeight="1" x14ac:dyDescent="0.3">
      <c r="B541" s="106"/>
      <c r="C541" s="10" t="s">
        <v>59</v>
      </c>
      <c r="D541" s="11" t="s">
        <v>150</v>
      </c>
      <c r="E541" s="12" t="s">
        <v>21</v>
      </c>
      <c r="F541" s="12">
        <f t="shared" si="229"/>
        <v>-8.4963322478870396E-4</v>
      </c>
      <c r="G541" s="12">
        <f t="shared" ref="G541:AL541" si="262">G313-G370-G427-G484</f>
        <v>-1.9765906290558632E-4</v>
      </c>
      <c r="H541" s="12">
        <f t="shared" si="262"/>
        <v>-5.4427224802111596E-4</v>
      </c>
      <c r="I541" s="12">
        <f t="shared" si="262"/>
        <v>-5.8402658555678499E-4</v>
      </c>
      <c r="J541" s="12">
        <f t="shared" si="262"/>
        <v>-1.3512776854440745E-4</v>
      </c>
      <c r="K541" s="12">
        <f t="shared" si="262"/>
        <v>-1.5089667667780304E-3</v>
      </c>
      <c r="L541" s="12">
        <f t="shared" si="262"/>
        <v>-1.8810856456639158E-3</v>
      </c>
      <c r="M541" s="12">
        <f t="shared" si="262"/>
        <v>2.761165453648573E-4</v>
      </c>
      <c r="N541" s="13">
        <f t="shared" si="262"/>
        <v>-1.5303755728837132E-3</v>
      </c>
      <c r="O541" s="14">
        <f t="shared" si="262"/>
        <v>-6.7800109547988541E-4</v>
      </c>
      <c r="P541" s="12">
        <f t="shared" si="262"/>
        <v>-6.5519921133727621E-4</v>
      </c>
      <c r="Q541" s="12">
        <f t="shared" si="262"/>
        <v>2.2437211384840339E-4</v>
      </c>
      <c r="R541" s="12">
        <f t="shared" si="262"/>
        <v>-1.1970942371135607E-3</v>
      </c>
      <c r="S541" s="12">
        <f t="shared" si="262"/>
        <v>-1.7588990176591324E-3</v>
      </c>
      <c r="T541" s="12">
        <f t="shared" si="262"/>
        <v>-7.4263655301365361E-4</v>
      </c>
      <c r="U541" s="12">
        <f t="shared" si="262"/>
        <v>-1.1519631120791018E-3</v>
      </c>
      <c r="V541" s="12">
        <f t="shared" si="262"/>
        <v>-2.4141026847246394E-4</v>
      </c>
      <c r="W541" s="15">
        <f t="shared" si="262"/>
        <v>-3.2270655378852098E-4</v>
      </c>
      <c r="X541" s="16">
        <f t="shared" si="262"/>
        <v>-1.0486671282592397E-3</v>
      </c>
      <c r="Y541" s="12">
        <f t="shared" si="262"/>
        <v>-3.4955261327240805E-4</v>
      </c>
      <c r="Z541" s="12">
        <f t="shared" si="262"/>
        <v>-1.4373307157597992E-3</v>
      </c>
      <c r="AA541" s="12">
        <f t="shared" si="262"/>
        <v>-2.6337720610172255E-3</v>
      </c>
      <c r="AB541" s="12">
        <f t="shared" si="262"/>
        <v>-2.1737883230343868E-4</v>
      </c>
      <c r="AC541" s="12">
        <f t="shared" si="262"/>
        <v>-8.7427413427576539E-4</v>
      </c>
      <c r="AD541" s="12">
        <f t="shared" si="262"/>
        <v>-1.0673632236830599E-3</v>
      </c>
      <c r="AE541" s="12">
        <f t="shared" si="262"/>
        <v>3.1408346444550261E-4</v>
      </c>
      <c r="AF541" s="13">
        <f t="shared" si="262"/>
        <v>-4.9680535539664561E-5</v>
      </c>
      <c r="AG541" s="14">
        <f t="shared" si="262"/>
        <v>2.1432620906125521E-4</v>
      </c>
      <c r="AH541" s="12">
        <f t="shared" si="262"/>
        <v>2.9368926357165037E-4</v>
      </c>
      <c r="AI541" s="15">
        <f t="shared" si="262"/>
        <v>-1.7446402796394977E-4</v>
      </c>
      <c r="AJ541" s="16">
        <f t="shared" si="262"/>
        <v>5.3037509428577323E-4</v>
      </c>
      <c r="AK541" s="12">
        <f t="shared" si="262"/>
        <v>4.5306283357149368E-4</v>
      </c>
      <c r="AL541" s="12">
        <f t="shared" si="262"/>
        <v>4.6795972582458489E-4</v>
      </c>
    </row>
    <row r="542" spans="2:38" ht="22.05" customHeight="1" x14ac:dyDescent="0.3">
      <c r="B542" s="106"/>
      <c r="C542" s="10" t="s">
        <v>60</v>
      </c>
      <c r="D542" s="11" t="s">
        <v>150</v>
      </c>
      <c r="E542" s="12" t="s">
        <v>21</v>
      </c>
      <c r="F542" s="12">
        <f t="shared" si="229"/>
        <v>4.6671744300397222E-5</v>
      </c>
      <c r="G542" s="12">
        <f t="shared" ref="G542:AL542" si="263">G314-G371-G428-G485</f>
        <v>3.5959967931376013E-5</v>
      </c>
      <c r="H542" s="12">
        <f t="shared" si="263"/>
        <v>2.8817518376911266E-5</v>
      </c>
      <c r="I542" s="12">
        <f t="shared" si="263"/>
        <v>4.9739907801438221E-5</v>
      </c>
      <c r="J542" s="12">
        <f t="shared" si="263"/>
        <v>3.7085338490783215E-5</v>
      </c>
      <c r="K542" s="12">
        <f t="shared" si="263"/>
        <v>-2.6105045876079203E-6</v>
      </c>
      <c r="L542" s="12">
        <f t="shared" si="263"/>
        <v>4.5847277903021677E-6</v>
      </c>
      <c r="M542" s="12">
        <f t="shared" si="263"/>
        <v>5.4856466505270873E-5</v>
      </c>
      <c r="N542" s="13">
        <f t="shared" si="263"/>
        <v>2.9943949598987274E-5</v>
      </c>
      <c r="O542" s="14">
        <f t="shared" si="263"/>
        <v>2.9083791424966421E-5</v>
      </c>
      <c r="P542" s="12">
        <f t="shared" si="263"/>
        <v>2.7827250086431832E-5</v>
      </c>
      <c r="Q542" s="12">
        <f t="shared" si="263"/>
        <v>5.6716731172912205E-5</v>
      </c>
      <c r="R542" s="12">
        <f t="shared" si="263"/>
        <v>-4.9333266858297975E-6</v>
      </c>
      <c r="S542" s="12">
        <f t="shared" si="263"/>
        <v>-3.4001092927837817E-6</v>
      </c>
      <c r="T542" s="12">
        <f t="shared" si="263"/>
        <v>2.4876474022050843E-5</v>
      </c>
      <c r="U542" s="12">
        <f t="shared" si="263"/>
        <v>1.7266010239325169E-5</v>
      </c>
      <c r="V542" s="12">
        <f t="shared" si="263"/>
        <v>5.0341838736756017E-5</v>
      </c>
      <c r="W542" s="15">
        <f t="shared" si="263"/>
        <v>1.718960185570495E-5</v>
      </c>
      <c r="X542" s="16">
        <f t="shared" si="263"/>
        <v>2.5411332572389256E-5</v>
      </c>
      <c r="Y542" s="12">
        <f t="shared" si="263"/>
        <v>3.8512332743323441E-5</v>
      </c>
      <c r="Z542" s="12">
        <f t="shared" si="263"/>
        <v>2.1711811704960837E-5</v>
      </c>
      <c r="AA542" s="12">
        <f t="shared" si="263"/>
        <v>3.0117612936919613E-7</v>
      </c>
      <c r="AB542" s="12">
        <f t="shared" si="263"/>
        <v>2.0529615099462717E-5</v>
      </c>
      <c r="AC542" s="12">
        <f t="shared" si="263"/>
        <v>4.2288043509586259E-5</v>
      </c>
      <c r="AD542" s="12">
        <f t="shared" si="263"/>
        <v>2.3183606501220311E-6</v>
      </c>
      <c r="AE542" s="12">
        <f t="shared" si="263"/>
        <v>5.5447759791604767E-5</v>
      </c>
      <c r="AF542" s="13">
        <f t="shared" si="263"/>
        <v>3.7503141811612295E-5</v>
      </c>
      <c r="AG542" s="14">
        <f t="shared" si="263"/>
        <v>1.7076391849002448E-5</v>
      </c>
      <c r="AH542" s="12">
        <f t="shared" si="263"/>
        <v>4.468655509981545E-5</v>
      </c>
      <c r="AI542" s="15">
        <f t="shared" si="263"/>
        <v>2.7301731464035583E-5</v>
      </c>
      <c r="AJ542" s="16">
        <f t="shared" si="263"/>
        <v>4.3487523065266487E-5</v>
      </c>
      <c r="AK542" s="12">
        <f t="shared" si="263"/>
        <v>7.9069416280219684E-5</v>
      </c>
      <c r="AL542" s="12">
        <f t="shared" si="263"/>
        <v>5.0085502913077562E-5</v>
      </c>
    </row>
    <row r="543" spans="2:38" ht="22.05" customHeight="1" x14ac:dyDescent="0.3">
      <c r="B543" s="106"/>
      <c r="C543" s="10" t="s">
        <v>61</v>
      </c>
      <c r="D543" s="11" t="s">
        <v>150</v>
      </c>
      <c r="E543" s="12" t="s">
        <v>21</v>
      </c>
      <c r="F543" s="12">
        <f t="shared" si="229"/>
        <v>1.7824392216425622E-4</v>
      </c>
      <c r="G543" s="12">
        <f t="shared" ref="G543:AL543" si="264">G315-G372-G429-G486</f>
        <v>3.1733308560433215E-5</v>
      </c>
      <c r="H543" s="12">
        <f t="shared" si="264"/>
        <v>2.3894397531876166E-4</v>
      </c>
      <c r="I543" s="12">
        <f t="shared" si="264"/>
        <v>3.6655274175245722E-4</v>
      </c>
      <c r="J543" s="12">
        <f t="shared" si="264"/>
        <v>4.9164811730406655E-4</v>
      </c>
      <c r="K543" s="12">
        <f t="shared" si="264"/>
        <v>-6.2169584612092876E-4</v>
      </c>
      <c r="L543" s="12">
        <f t="shared" si="264"/>
        <v>-4.6593950219175895E-4</v>
      </c>
      <c r="M543" s="12">
        <f t="shared" si="264"/>
        <v>6.459377029841562E-4</v>
      </c>
      <c r="N543" s="13">
        <f t="shared" si="264"/>
        <v>2.1184998968237778E-4</v>
      </c>
      <c r="O543" s="14">
        <f t="shared" si="264"/>
        <v>-1.2533079052445828E-4</v>
      </c>
      <c r="P543" s="12">
        <f t="shared" si="264"/>
        <v>-2.1544838818954304E-4</v>
      </c>
      <c r="Q543" s="12">
        <f t="shared" si="264"/>
        <v>4.7093762987060472E-4</v>
      </c>
      <c r="R543" s="12">
        <f t="shared" si="264"/>
        <v>-4.7794010492907546E-4</v>
      </c>
      <c r="S543" s="12">
        <f t="shared" si="264"/>
        <v>-1.5848560451559024E-4</v>
      </c>
      <c r="T543" s="12">
        <f t="shared" si="264"/>
        <v>4.0904331763158552E-4</v>
      </c>
      <c r="U543" s="12">
        <f t="shared" si="264"/>
        <v>-4.7035360830705031E-4</v>
      </c>
      <c r="V543" s="12">
        <f t="shared" si="264"/>
        <v>6.4842841311474331E-4</v>
      </c>
      <c r="W543" s="15">
        <f t="shared" si="264"/>
        <v>4.1944758095269208E-5</v>
      </c>
      <c r="X543" s="16">
        <f t="shared" si="264"/>
        <v>1.4759614305148716E-4</v>
      </c>
      <c r="Y543" s="12">
        <f t="shared" si="264"/>
        <v>4.090497454853903E-4</v>
      </c>
      <c r="Z543" s="12">
        <f t="shared" si="264"/>
        <v>-7.8349377145059407E-4</v>
      </c>
      <c r="AA543" s="12">
        <f t="shared" si="264"/>
        <v>-8.7033077807063819E-4</v>
      </c>
      <c r="AB543" s="12">
        <f t="shared" si="264"/>
        <v>2.1014062326685234E-4</v>
      </c>
      <c r="AC543" s="12">
        <f t="shared" si="264"/>
        <v>1.6286255527120375E-4</v>
      </c>
      <c r="AD543" s="12">
        <f t="shared" si="264"/>
        <v>-4.6036244611968868E-4</v>
      </c>
      <c r="AE543" s="12">
        <f t="shared" si="264"/>
        <v>8.4014189587833243E-4</v>
      </c>
      <c r="AF543" s="13">
        <f t="shared" si="264"/>
        <v>6.6099606965508428E-4</v>
      </c>
      <c r="AG543" s="14">
        <f t="shared" si="264"/>
        <v>1.2597906970768236E-4</v>
      </c>
      <c r="AH543" s="12">
        <f t="shared" si="264"/>
        <v>9.635495937345695E-4</v>
      </c>
      <c r="AI543" s="15">
        <f t="shared" si="264"/>
        <v>5.8827046746046108E-4</v>
      </c>
      <c r="AJ543" s="16">
        <f t="shared" si="264"/>
        <v>3.8797045363025973E-4</v>
      </c>
      <c r="AK543" s="12">
        <f t="shared" si="264"/>
        <v>1.2214069722631393E-3</v>
      </c>
      <c r="AL543" s="12">
        <f t="shared" si="264"/>
        <v>8.5923377605467977E-4</v>
      </c>
    </row>
    <row r="544" spans="2:38" ht="22.05" customHeight="1" x14ac:dyDescent="0.3">
      <c r="B544" s="106"/>
      <c r="C544" s="10" t="s">
        <v>62</v>
      </c>
      <c r="D544" s="11" t="s">
        <v>150</v>
      </c>
      <c r="E544" s="12" t="s">
        <v>21</v>
      </c>
      <c r="F544" s="12">
        <f t="shared" si="229"/>
        <v>-1.1636303725026664E-6</v>
      </c>
      <c r="G544" s="12">
        <f t="shared" ref="G544:AL544" si="265">G316-G373-G430-G487</f>
        <v>1.5021804706805142E-6</v>
      </c>
      <c r="H544" s="12">
        <f t="shared" si="265"/>
        <v>3.2958473710209546E-6</v>
      </c>
      <c r="I544" s="12">
        <f t="shared" si="265"/>
        <v>6.4624717310834967E-7</v>
      </c>
      <c r="J544" s="12">
        <f t="shared" si="265"/>
        <v>1.4188211441279464E-6</v>
      </c>
      <c r="K544" s="12">
        <f t="shared" si="265"/>
        <v>-4.3226377304250718E-6</v>
      </c>
      <c r="L544" s="12">
        <f t="shared" si="265"/>
        <v>-4.7755346894717832E-6</v>
      </c>
      <c r="M544" s="12">
        <f t="shared" si="265"/>
        <v>6.0103533385813535E-6</v>
      </c>
      <c r="N544" s="13">
        <f t="shared" si="265"/>
        <v>-5.4434960361504636E-7</v>
      </c>
      <c r="O544" s="14">
        <f t="shared" si="265"/>
        <v>1.7970907073561193E-6</v>
      </c>
      <c r="P544" s="12">
        <f t="shared" si="265"/>
        <v>-1.1301966438281852E-6</v>
      </c>
      <c r="Q544" s="12">
        <f t="shared" si="265"/>
        <v>2.3222000695710676E-6</v>
      </c>
      <c r="R544" s="12">
        <f t="shared" si="265"/>
        <v>-7.335082017334571E-7</v>
      </c>
      <c r="S544" s="12">
        <f t="shared" si="265"/>
        <v>-1.6564847200584154E-6</v>
      </c>
      <c r="T544" s="12">
        <f t="shared" si="265"/>
        <v>-1.6833217539868883E-6</v>
      </c>
      <c r="U544" s="12">
        <f t="shared" si="265"/>
        <v>-2.2652715259141587E-6</v>
      </c>
      <c r="V544" s="12">
        <f t="shared" si="265"/>
        <v>4.9947750309087269E-6</v>
      </c>
      <c r="W544" s="15">
        <f t="shared" si="265"/>
        <v>3.9491115799705767E-7</v>
      </c>
      <c r="X544" s="16">
        <f t="shared" si="265"/>
        <v>-3.2069871380713266E-7</v>
      </c>
      <c r="Y544" s="12">
        <f t="shared" si="265"/>
        <v>2.0400366551598381E-6</v>
      </c>
      <c r="Z544" s="12">
        <f t="shared" si="265"/>
        <v>-3.3195313768885626E-6</v>
      </c>
      <c r="AA544" s="12">
        <f t="shared" si="265"/>
        <v>-3.1096742709735281E-6</v>
      </c>
      <c r="AB544" s="12">
        <f t="shared" si="265"/>
        <v>2.4613397577866181E-6</v>
      </c>
      <c r="AC544" s="12">
        <f t="shared" si="265"/>
        <v>1.8136051753714355E-6</v>
      </c>
      <c r="AD544" s="12">
        <f t="shared" si="265"/>
        <v>-2.3249684772963519E-6</v>
      </c>
      <c r="AE544" s="12">
        <f t="shared" si="265"/>
        <v>2.4987795637088084E-6</v>
      </c>
      <c r="AF544" s="13">
        <f t="shared" si="265"/>
        <v>5.2577181204327417E-6</v>
      </c>
      <c r="AG544" s="14">
        <f t="shared" si="265"/>
        <v>3.8693249955201736E-6</v>
      </c>
      <c r="AH544" s="12">
        <f t="shared" si="265"/>
        <v>2.7450569550779846E-6</v>
      </c>
      <c r="AI544" s="15">
        <f t="shared" si="265"/>
        <v>7.4536586858187093E-7</v>
      </c>
      <c r="AJ544" s="16">
        <f t="shared" si="265"/>
        <v>3.882611508743139E-6</v>
      </c>
      <c r="AK544" s="12">
        <f t="shared" si="265"/>
        <v>1.0040306229086582E-5</v>
      </c>
      <c r="AL544" s="12">
        <f t="shared" si="265"/>
        <v>4.3138480361193388E-6</v>
      </c>
    </row>
    <row r="545" spans="2:38" ht="22.05" customHeight="1" x14ac:dyDescent="0.3">
      <c r="B545" s="106"/>
      <c r="C545" s="10" t="s">
        <v>63</v>
      </c>
      <c r="D545" s="11" t="s">
        <v>150</v>
      </c>
      <c r="E545" s="12" t="s">
        <v>21</v>
      </c>
      <c r="F545" s="12">
        <f t="shared" si="229"/>
        <v>2.4364513973296198E-4</v>
      </c>
      <c r="G545" s="12">
        <f t="shared" ref="G545:AL545" si="266">G317-G374-G431-G488</f>
        <v>3.3292906945803225E-4</v>
      </c>
      <c r="H545" s="12">
        <f t="shared" si="266"/>
        <v>1.1847162491562813E-4</v>
      </c>
      <c r="I545" s="12">
        <f t="shared" si="266"/>
        <v>2.57671060580833E-4</v>
      </c>
      <c r="J545" s="12">
        <f t="shared" si="266"/>
        <v>3.028554696129504E-4</v>
      </c>
      <c r="K545" s="12">
        <f t="shared" si="266"/>
        <v>-8.8966913779131573E-5</v>
      </c>
      <c r="L545" s="12">
        <f t="shared" si="266"/>
        <v>-2.2904975730853039E-4</v>
      </c>
      <c r="M545" s="12">
        <f t="shared" si="266"/>
        <v>3.8430202158679094E-4</v>
      </c>
      <c r="N545" s="13">
        <f t="shared" si="266"/>
        <v>2.100742671586886E-4</v>
      </c>
      <c r="O545" s="14">
        <f t="shared" si="266"/>
        <v>3.2584904249688407E-4</v>
      </c>
      <c r="P545" s="12">
        <f t="shared" si="266"/>
        <v>1.8614468845612464E-4</v>
      </c>
      <c r="Q545" s="12">
        <f t="shared" si="266"/>
        <v>3.199433615890257E-4</v>
      </c>
      <c r="R545" s="12">
        <f t="shared" si="266"/>
        <v>-4.9880176106853469E-5</v>
      </c>
      <c r="S545" s="12">
        <f t="shared" si="266"/>
        <v>-1.0558510427927104E-4</v>
      </c>
      <c r="T545" s="12">
        <f t="shared" si="266"/>
        <v>3.1887841612388002E-4</v>
      </c>
      <c r="U545" s="12">
        <f t="shared" si="266"/>
        <v>9.2903031770674716E-5</v>
      </c>
      <c r="V545" s="12">
        <f t="shared" si="266"/>
        <v>4.1987154304479191E-4</v>
      </c>
      <c r="W545" s="15">
        <f t="shared" si="266"/>
        <v>4.4782451186620165E-4</v>
      </c>
      <c r="X545" s="16">
        <f t="shared" si="266"/>
        <v>3.1768027433543011E-4</v>
      </c>
      <c r="Y545" s="12">
        <f t="shared" si="266"/>
        <v>3.7685525427377797E-4</v>
      </c>
      <c r="Z545" s="12">
        <f t="shared" si="266"/>
        <v>4.4075316445457702E-5</v>
      </c>
      <c r="AA545" s="12">
        <f t="shared" si="266"/>
        <v>-4.6945445615165227E-4</v>
      </c>
      <c r="AB545" s="12">
        <f t="shared" si="266"/>
        <v>2.0706302569806212E-4</v>
      </c>
      <c r="AC545" s="12">
        <f t="shared" si="266"/>
        <v>5.1610750361419377E-4</v>
      </c>
      <c r="AD545" s="12">
        <f t="shared" si="266"/>
        <v>7.3186461293062166E-5</v>
      </c>
      <c r="AE545" s="12">
        <f t="shared" si="266"/>
        <v>4.9574022511933435E-4</v>
      </c>
      <c r="AF545" s="13">
        <f t="shared" si="266"/>
        <v>5.5040686709162401E-4</v>
      </c>
      <c r="AG545" s="14">
        <f t="shared" si="266"/>
        <v>4.5664113486054703E-4</v>
      </c>
      <c r="AH545" s="12">
        <f t="shared" si="266"/>
        <v>2.8193287170097392E-4</v>
      </c>
      <c r="AI545" s="15">
        <f t="shared" si="266"/>
        <v>2.8887880840500202E-4</v>
      </c>
      <c r="AJ545" s="16">
        <f t="shared" si="266"/>
        <v>5.9394991595240754E-4</v>
      </c>
      <c r="AK545" s="12">
        <f t="shared" si="266"/>
        <v>6.9858879427897591E-4</v>
      </c>
      <c r="AL545" s="12">
        <f t="shared" si="266"/>
        <v>4.6482231186217859E-4</v>
      </c>
    </row>
    <row r="546" spans="2:38" ht="22.05" customHeight="1" x14ac:dyDescent="0.3">
      <c r="B546" s="106"/>
      <c r="C546" s="10" t="s">
        <v>64</v>
      </c>
      <c r="D546" s="11" t="s">
        <v>150</v>
      </c>
      <c r="E546" s="12" t="s">
        <v>21</v>
      </c>
      <c r="F546" s="12">
        <f t="shared" si="229"/>
        <v>-2.0781528746738331E-6</v>
      </c>
      <c r="G546" s="12">
        <f t="shared" ref="G546:AL546" si="267">G318-G375-G432-G489</f>
        <v>3.5725003044717596E-7</v>
      </c>
      <c r="H546" s="12">
        <f t="shared" si="267"/>
        <v>-3.0791652363859612E-5</v>
      </c>
      <c r="I546" s="12">
        <f t="shared" si="267"/>
        <v>9.2529364906113187E-5</v>
      </c>
      <c r="J546" s="12">
        <f t="shared" si="267"/>
        <v>3.0327548756758915E-6</v>
      </c>
      <c r="K546" s="12">
        <f t="shared" si="267"/>
        <v>-2.1755457805738843E-4</v>
      </c>
      <c r="L546" s="12">
        <f t="shared" si="267"/>
        <v>-1.549148667550071E-4</v>
      </c>
      <c r="M546" s="12">
        <f t="shared" si="267"/>
        <v>9.4853859422983078E-5</v>
      </c>
      <c r="N546" s="13">
        <f t="shared" si="267"/>
        <v>-1.6241015885043453E-5</v>
      </c>
      <c r="O546" s="14">
        <f t="shared" si="267"/>
        <v>1.9253825485066045E-5</v>
      </c>
      <c r="P546" s="12">
        <f t="shared" si="267"/>
        <v>-6.7296815984718705E-5</v>
      </c>
      <c r="Q546" s="12">
        <f t="shared" si="267"/>
        <v>9.2419731970494468E-5</v>
      </c>
      <c r="R546" s="12">
        <f t="shared" si="267"/>
        <v>-1.6639854629829642E-4</v>
      </c>
      <c r="S546" s="12">
        <f t="shared" si="267"/>
        <v>-1.8086392674376839E-4</v>
      </c>
      <c r="T546" s="12">
        <f t="shared" si="267"/>
        <v>-1.4753309977777462E-4</v>
      </c>
      <c r="U546" s="12">
        <f t="shared" si="267"/>
        <v>-1.4513063825916106E-4</v>
      </c>
      <c r="V546" s="12">
        <f t="shared" si="267"/>
        <v>1.9793742370666223E-4</v>
      </c>
      <c r="W546" s="15">
        <f t="shared" si="267"/>
        <v>-8.6896605466790788E-6</v>
      </c>
      <c r="X546" s="16">
        <f t="shared" si="267"/>
        <v>-3.7692474847972335E-5</v>
      </c>
      <c r="Y546" s="12">
        <f t="shared" si="267"/>
        <v>-9.2718776272704417E-5</v>
      </c>
      <c r="Z546" s="12">
        <f t="shared" si="267"/>
        <v>-1.5309809953123477E-4</v>
      </c>
      <c r="AA546" s="12">
        <f t="shared" si="267"/>
        <v>-2.5757122864433768E-4</v>
      </c>
      <c r="AB546" s="12">
        <f t="shared" si="267"/>
        <v>-1.0645794651509277E-4</v>
      </c>
      <c r="AC546" s="12">
        <f t="shared" si="267"/>
        <v>3.275871853247736E-5</v>
      </c>
      <c r="AD546" s="12">
        <f t="shared" si="267"/>
        <v>-1.2561913609943076E-4</v>
      </c>
      <c r="AE546" s="12">
        <f t="shared" si="267"/>
        <v>1.213891456472993E-4</v>
      </c>
      <c r="AF546" s="13">
        <f t="shared" si="267"/>
        <v>1.5002372367689532E-4</v>
      </c>
      <c r="AG546" s="14">
        <f t="shared" si="267"/>
        <v>3.6400488056642644E-5</v>
      </c>
      <c r="AH546" s="12">
        <f t="shared" si="267"/>
        <v>1.9759487827286648E-4</v>
      </c>
      <c r="AI546" s="15">
        <f t="shared" si="267"/>
        <v>8.1419289472250966E-5</v>
      </c>
      <c r="AJ546" s="16">
        <f t="shared" si="267"/>
        <v>9.3957499188945803E-5</v>
      </c>
      <c r="AK546" s="12">
        <f t="shared" si="267"/>
        <v>2.7708853525609811E-4</v>
      </c>
      <c r="AL546" s="12">
        <f t="shared" si="267"/>
        <v>1.7342599517178314E-4</v>
      </c>
    </row>
    <row r="547" spans="2:38" ht="22.05" customHeight="1" x14ac:dyDescent="0.3">
      <c r="B547" s="106"/>
      <c r="C547" s="10" t="s">
        <v>65</v>
      </c>
      <c r="D547" s="11" t="s">
        <v>150</v>
      </c>
      <c r="E547" s="12" t="s">
        <v>21</v>
      </c>
      <c r="F547" s="12">
        <f t="shared" si="229"/>
        <v>-5.1415654667152921E-6</v>
      </c>
      <c r="G547" s="12">
        <f t="shared" ref="G547:AL547" si="268">G319-G376-G433-G490</f>
        <v>-4.4767839497694695E-6</v>
      </c>
      <c r="H547" s="12">
        <f t="shared" si="268"/>
        <v>-2.389680958003737E-6</v>
      </c>
      <c r="I547" s="12">
        <f t="shared" si="268"/>
        <v>2.0176021564566327E-7</v>
      </c>
      <c r="J547" s="12">
        <f t="shared" si="268"/>
        <v>-9.8984670131585517E-6</v>
      </c>
      <c r="K547" s="12">
        <f t="shared" si="268"/>
        <v>-2.0850389184090545E-5</v>
      </c>
      <c r="L547" s="12">
        <f t="shared" si="268"/>
        <v>-2.8055950870964352E-5</v>
      </c>
      <c r="M547" s="12">
        <f t="shared" si="268"/>
        <v>1.9665883129960093E-5</v>
      </c>
      <c r="N547" s="13">
        <f t="shared" si="268"/>
        <v>-5.2885436048200063E-6</v>
      </c>
      <c r="O547" s="14">
        <f t="shared" si="268"/>
        <v>-4.1362769067632144E-6</v>
      </c>
      <c r="P547" s="12">
        <f t="shared" si="268"/>
        <v>-6.3798415226301586E-6</v>
      </c>
      <c r="Q547" s="12">
        <f t="shared" si="268"/>
        <v>-3.6616203473727182E-6</v>
      </c>
      <c r="R547" s="12">
        <f t="shared" si="268"/>
        <v>-2.6652572458374379E-5</v>
      </c>
      <c r="S547" s="12">
        <f t="shared" si="268"/>
        <v>-2.2036638561928612E-5</v>
      </c>
      <c r="T547" s="12">
        <f t="shared" si="268"/>
        <v>-8.415506847825327E-6</v>
      </c>
      <c r="U547" s="12">
        <f t="shared" si="268"/>
        <v>-2.2435163508305322E-5</v>
      </c>
      <c r="V547" s="12">
        <f t="shared" si="268"/>
        <v>1.1228148196096299E-5</v>
      </c>
      <c r="W547" s="15">
        <f t="shared" si="268"/>
        <v>-9.2126853559193478E-6</v>
      </c>
      <c r="X547" s="16">
        <f t="shared" si="268"/>
        <v>-1.4349973952221262E-5</v>
      </c>
      <c r="Y547" s="12">
        <f t="shared" si="268"/>
        <v>-2.5614935879048062E-6</v>
      </c>
      <c r="Z547" s="12">
        <f t="shared" si="268"/>
        <v>-2.9747824086712171E-5</v>
      </c>
      <c r="AA547" s="12">
        <f t="shared" si="268"/>
        <v>-3.2585227181414211E-5</v>
      </c>
      <c r="AB547" s="12">
        <f t="shared" si="268"/>
        <v>-1.5574715739319345E-5</v>
      </c>
      <c r="AC547" s="12">
        <f t="shared" si="268"/>
        <v>-1.4066381766042468E-6</v>
      </c>
      <c r="AD547" s="12">
        <f t="shared" si="268"/>
        <v>-1.0020953929767984E-5</v>
      </c>
      <c r="AE547" s="12">
        <f t="shared" si="268"/>
        <v>1.3251431617788967E-5</v>
      </c>
      <c r="AF547" s="13">
        <f t="shared" si="268"/>
        <v>1.0652339142325218E-5</v>
      </c>
      <c r="AG547" s="14">
        <f t="shared" si="268"/>
        <v>-1.7403919088110342E-6</v>
      </c>
      <c r="AH547" s="12">
        <f t="shared" si="268"/>
        <v>1.535682945075223E-5</v>
      </c>
      <c r="AI547" s="15">
        <f t="shared" si="268"/>
        <v>5.1586535789738264E-6</v>
      </c>
      <c r="AJ547" s="16">
        <f t="shared" si="268"/>
        <v>8.3292127541767513E-6</v>
      </c>
      <c r="AK547" s="12">
        <f t="shared" si="268"/>
        <v>2.3411328747613425E-5</v>
      </c>
      <c r="AL547" s="12">
        <f t="shared" si="268"/>
        <v>1.1930710584806548E-5</v>
      </c>
    </row>
    <row r="548" spans="2:38" ht="22.05" customHeight="1" x14ac:dyDescent="0.3">
      <c r="B548" s="106"/>
      <c r="C548" s="10" t="s">
        <v>66</v>
      </c>
      <c r="D548" s="11" t="s">
        <v>150</v>
      </c>
      <c r="E548" s="12" t="s">
        <v>21</v>
      </c>
      <c r="F548" s="12">
        <f t="shared" si="229"/>
        <v>7.9491542237519752E-7</v>
      </c>
      <c r="G548" s="12">
        <f t="shared" ref="G548:AL548" si="269">G320-G377-G434-G491</f>
        <v>1.5115395967768563E-5</v>
      </c>
      <c r="H548" s="12">
        <f t="shared" si="269"/>
        <v>4.9640870116718361E-5</v>
      </c>
      <c r="I548" s="12">
        <f t="shared" si="269"/>
        <v>3.9266567910090089E-5</v>
      </c>
      <c r="J548" s="12">
        <f t="shared" si="269"/>
        <v>-4.0352841921276195E-5</v>
      </c>
      <c r="K548" s="12">
        <f t="shared" si="269"/>
        <v>-1.0385138023139007E-4</v>
      </c>
      <c r="L548" s="12">
        <f t="shared" si="269"/>
        <v>-7.7449785834460272E-5</v>
      </c>
      <c r="M548" s="12">
        <f t="shared" si="269"/>
        <v>6.464790928362163E-5</v>
      </c>
      <c r="N548" s="13">
        <f t="shared" si="269"/>
        <v>-9.6471212970072884E-5</v>
      </c>
      <c r="O548" s="14">
        <f t="shared" si="269"/>
        <v>1.9465726609269041E-5</v>
      </c>
      <c r="P548" s="12">
        <f t="shared" si="269"/>
        <v>-5.5271903022457991E-5</v>
      </c>
      <c r="Q548" s="12">
        <f t="shared" si="269"/>
        <v>-6.9514956635430281E-6</v>
      </c>
      <c r="R548" s="12">
        <f t="shared" si="269"/>
        <v>-7.651256998997269E-5</v>
      </c>
      <c r="S548" s="12">
        <f t="shared" si="269"/>
        <v>-1.7326594229416514E-4</v>
      </c>
      <c r="T548" s="12">
        <f t="shared" si="269"/>
        <v>-4.8900642724447607E-5</v>
      </c>
      <c r="U548" s="12">
        <f t="shared" si="269"/>
        <v>-7.3587723363743862E-5</v>
      </c>
      <c r="V548" s="12">
        <f t="shared" si="269"/>
        <v>5.698074093629657E-5</v>
      </c>
      <c r="W548" s="15">
        <f t="shared" si="269"/>
        <v>-6.1324056360945178E-5</v>
      </c>
      <c r="X548" s="16">
        <f t="shared" si="269"/>
        <v>-2.7358632053164911E-5</v>
      </c>
      <c r="Y548" s="12">
        <f t="shared" si="269"/>
        <v>2.3458928524178191E-5</v>
      </c>
      <c r="Z548" s="12">
        <f t="shared" si="269"/>
        <v>-7.9600017102166021E-5</v>
      </c>
      <c r="AA548" s="12">
        <f t="shared" si="269"/>
        <v>-1.3961615348989653E-4</v>
      </c>
      <c r="AB548" s="12">
        <f t="shared" si="269"/>
        <v>-3.0231303185246361E-5</v>
      </c>
      <c r="AC548" s="12">
        <f t="shared" si="269"/>
        <v>-1.0037718539024354E-5</v>
      </c>
      <c r="AD548" s="12">
        <f t="shared" si="269"/>
        <v>-7.2536962250069337E-5</v>
      </c>
      <c r="AE548" s="12">
        <f t="shared" si="269"/>
        <v>3.6101314833558718E-5</v>
      </c>
      <c r="AF548" s="13">
        <f t="shared" si="269"/>
        <v>6.6960776393898414E-5</v>
      </c>
      <c r="AG548" s="14">
        <f t="shared" si="269"/>
        <v>-2.0563697660236357E-5</v>
      </c>
      <c r="AH548" s="12">
        <f t="shared" si="269"/>
        <v>6.424879398991834E-5</v>
      </c>
      <c r="AI548" s="15">
        <f t="shared" si="269"/>
        <v>1.4781538197894406E-5</v>
      </c>
      <c r="AJ548" s="16">
        <f t="shared" si="269"/>
        <v>2.6662102982299984E-5</v>
      </c>
      <c r="AK548" s="12">
        <f t="shared" si="269"/>
        <v>1.0242404027849261E-4</v>
      </c>
      <c r="AL548" s="12">
        <f t="shared" si="269"/>
        <v>7.1532499987370102E-5</v>
      </c>
    </row>
    <row r="549" spans="2:38" ht="22.05" customHeight="1" x14ac:dyDescent="0.3">
      <c r="B549" s="106"/>
      <c r="C549" s="10" t="s">
        <v>67</v>
      </c>
      <c r="D549" s="11" t="s">
        <v>150</v>
      </c>
      <c r="E549" s="12" t="s">
        <v>21</v>
      </c>
      <c r="F549" s="12">
        <f t="shared" si="229"/>
        <v>7.2303542083318462E-5</v>
      </c>
      <c r="G549" s="12">
        <f t="shared" ref="G549:AL549" si="270">G321-G378-G435-G492</f>
        <v>-3.3338220362111315E-5</v>
      </c>
      <c r="H549" s="12">
        <f t="shared" si="270"/>
        <v>3.920854595662604E-5</v>
      </c>
      <c r="I549" s="12">
        <f t="shared" si="270"/>
        <v>2.2778718175686663E-5</v>
      </c>
      <c r="J549" s="12">
        <f t="shared" si="270"/>
        <v>2.7878239450274123E-5</v>
      </c>
      <c r="K549" s="12">
        <f t="shared" si="270"/>
        <v>-2.0684060586972919E-4</v>
      </c>
      <c r="L549" s="12">
        <f t="shared" si="270"/>
        <v>-2.4528163845616291E-4</v>
      </c>
      <c r="M549" s="12">
        <f t="shared" si="270"/>
        <v>1.6848609413955273E-4</v>
      </c>
      <c r="N549" s="13">
        <f t="shared" si="270"/>
        <v>-1.2387438295036191E-4</v>
      </c>
      <c r="O549" s="14">
        <f t="shared" si="270"/>
        <v>-5.9706947581616987E-6</v>
      </c>
      <c r="P549" s="12">
        <f t="shared" si="270"/>
        <v>-7.2422596701926523E-5</v>
      </c>
      <c r="Q549" s="12">
        <f t="shared" si="270"/>
        <v>6.3895519190282357E-5</v>
      </c>
      <c r="R549" s="12">
        <f t="shared" si="270"/>
        <v>-1.7710311107066445E-4</v>
      </c>
      <c r="S549" s="12">
        <f t="shared" si="270"/>
        <v>-1.726308984757452E-4</v>
      </c>
      <c r="T549" s="12">
        <f t="shared" si="270"/>
        <v>-1.5351769206972676E-6</v>
      </c>
      <c r="U549" s="12">
        <f t="shared" si="270"/>
        <v>-1.3160803206346827E-4</v>
      </c>
      <c r="V549" s="12">
        <f t="shared" si="270"/>
        <v>7.8668112678315083E-5</v>
      </c>
      <c r="W549" s="15">
        <f t="shared" si="270"/>
        <v>4.355791492116623E-5</v>
      </c>
      <c r="X549" s="16">
        <f t="shared" si="270"/>
        <v>-2.2010702593888709E-5</v>
      </c>
      <c r="Y549" s="12">
        <f t="shared" si="270"/>
        <v>1.0991592586151455E-4</v>
      </c>
      <c r="Z549" s="12">
        <f t="shared" si="270"/>
        <v>-1.529225474996565E-4</v>
      </c>
      <c r="AA549" s="12">
        <f t="shared" si="270"/>
        <v>-1.4335413027311006E-4</v>
      </c>
      <c r="AB549" s="12">
        <f t="shared" si="270"/>
        <v>-1.1143959341097798E-4</v>
      </c>
      <c r="AC549" s="12">
        <f t="shared" si="270"/>
        <v>-2.938125311402473E-5</v>
      </c>
      <c r="AD549" s="12">
        <f t="shared" si="270"/>
        <v>-2.5586579226910544E-5</v>
      </c>
      <c r="AE549" s="12">
        <f t="shared" si="270"/>
        <v>1.318876732057106E-4</v>
      </c>
      <c r="AF549" s="13">
        <f t="shared" si="270"/>
        <v>1.6478799466312921E-5</v>
      </c>
      <c r="AG549" s="14">
        <f t="shared" si="270"/>
        <v>6.7377205652974226E-5</v>
      </c>
      <c r="AH549" s="12">
        <f t="shared" si="270"/>
        <v>3.612902906979798E-5</v>
      </c>
      <c r="AI549" s="15">
        <f t="shared" si="270"/>
        <v>3.0433262395490601E-5</v>
      </c>
      <c r="AJ549" s="16">
        <f t="shared" si="270"/>
        <v>1.7250971211524302E-5</v>
      </c>
      <c r="AK549" s="12">
        <f t="shared" si="270"/>
        <v>1.6148807378613128E-4</v>
      </c>
      <c r="AL549" s="12">
        <f t="shared" si="270"/>
        <v>9.942223266534711E-5</v>
      </c>
    </row>
    <row r="550" spans="2:38" ht="22.05" customHeight="1" x14ac:dyDescent="0.3">
      <c r="B550" s="106"/>
      <c r="C550" s="10" t="s">
        <v>68</v>
      </c>
      <c r="D550" s="11" t="s">
        <v>150</v>
      </c>
      <c r="E550" s="12" t="s">
        <v>21</v>
      </c>
      <c r="F550" s="12">
        <f t="shared" si="229"/>
        <v>6.2562875257299311E-5</v>
      </c>
      <c r="G550" s="12">
        <f t="shared" ref="G550:AL550" si="271">G322-G379-G436-G493</f>
        <v>8.827271580003071E-5</v>
      </c>
      <c r="H550" s="12">
        <f t="shared" si="271"/>
        <v>1.5527049720276409E-4</v>
      </c>
      <c r="I550" s="12">
        <f t="shared" si="271"/>
        <v>8.6257228645081341E-5</v>
      </c>
      <c r="J550" s="12">
        <f t="shared" si="271"/>
        <v>8.9913920760409383E-5</v>
      </c>
      <c r="K550" s="12">
        <f t="shared" si="271"/>
        <v>-5.2537929036589048E-5</v>
      </c>
      <c r="L550" s="12">
        <f t="shared" si="271"/>
        <v>1.1480294972443517E-5</v>
      </c>
      <c r="M550" s="12">
        <f t="shared" si="271"/>
        <v>1.3625856149701576E-4</v>
      </c>
      <c r="N550" s="13">
        <f t="shared" si="271"/>
        <v>2.9708946499340527E-5</v>
      </c>
      <c r="O550" s="14">
        <f t="shared" si="271"/>
        <v>1.00032570685471E-4</v>
      </c>
      <c r="P550" s="12">
        <f t="shared" si="271"/>
        <v>1.3906852700529271E-5</v>
      </c>
      <c r="Q550" s="12">
        <f t="shared" si="271"/>
        <v>1.3898815120683139E-4</v>
      </c>
      <c r="R550" s="12">
        <f t="shared" si="271"/>
        <v>-2.6270898388247588E-5</v>
      </c>
      <c r="S550" s="12">
        <f t="shared" si="271"/>
        <v>-5.617894868237272E-5</v>
      </c>
      <c r="T550" s="12">
        <f t="shared" si="271"/>
        <v>1.3164165238777059E-5</v>
      </c>
      <c r="U550" s="12">
        <f t="shared" si="271"/>
        <v>-4.58973977970345E-5</v>
      </c>
      <c r="V550" s="12">
        <f t="shared" si="271"/>
        <v>1.0254879612148216E-4</v>
      </c>
      <c r="W550" s="15">
        <f t="shared" si="271"/>
        <v>3.2886598546610912E-5</v>
      </c>
      <c r="X550" s="16">
        <f t="shared" si="271"/>
        <v>1.0326526535209268E-5</v>
      </c>
      <c r="Y550" s="12">
        <f t="shared" si="271"/>
        <v>7.879325505655288E-5</v>
      </c>
      <c r="Z550" s="12">
        <f t="shared" si="271"/>
        <v>-1.0065893377486645E-5</v>
      </c>
      <c r="AA550" s="12">
        <f t="shared" si="271"/>
        <v>-3.2339202903131081E-5</v>
      </c>
      <c r="AB550" s="12">
        <f t="shared" si="271"/>
        <v>4.7847782127519167E-5</v>
      </c>
      <c r="AC550" s="12">
        <f t="shared" si="271"/>
        <v>3.3244737778659328E-5</v>
      </c>
      <c r="AD550" s="12">
        <f t="shared" si="271"/>
        <v>-2.7467671657177561E-5</v>
      </c>
      <c r="AE550" s="12">
        <f t="shared" si="271"/>
        <v>1.3667638427250495E-4</v>
      </c>
      <c r="AF550" s="13">
        <f t="shared" si="271"/>
        <v>6.3700507496378123E-5</v>
      </c>
      <c r="AG550" s="14">
        <f t="shared" si="271"/>
        <v>8.3472627068204019E-5</v>
      </c>
      <c r="AH550" s="12">
        <f t="shared" si="271"/>
        <v>1.3961563172415481E-4</v>
      </c>
      <c r="AI550" s="15">
        <f t="shared" si="271"/>
        <v>1.1573904873785068E-4</v>
      </c>
      <c r="AJ550" s="16">
        <f t="shared" si="271"/>
        <v>6.24589092694805E-5</v>
      </c>
      <c r="AK550" s="12">
        <f t="shared" si="271"/>
        <v>1.4652034582240958E-4</v>
      </c>
      <c r="AL550" s="12">
        <f t="shared" si="271"/>
        <v>1.2658962447176236E-4</v>
      </c>
    </row>
    <row r="551" spans="2:38" ht="22.05" customHeight="1" x14ac:dyDescent="0.3">
      <c r="B551" s="106"/>
      <c r="C551" s="10" t="s">
        <v>69</v>
      </c>
      <c r="D551" s="11" t="s">
        <v>150</v>
      </c>
      <c r="E551" s="12" t="s">
        <v>21</v>
      </c>
      <c r="F551" s="12">
        <f t="shared" si="229"/>
        <v>6.4862808244470216E-5</v>
      </c>
      <c r="G551" s="12">
        <f t="shared" ref="G551:AL551" si="272">G323-G380-G437-G494</f>
        <v>2.8720329680709256E-5</v>
      </c>
      <c r="H551" s="12">
        <f t="shared" si="272"/>
        <v>3.8546604457678768E-5</v>
      </c>
      <c r="I551" s="12">
        <f t="shared" si="272"/>
        <v>9.6136127581303299E-5</v>
      </c>
      <c r="J551" s="12">
        <f t="shared" si="272"/>
        <v>3.6630146411198439E-5</v>
      </c>
      <c r="K551" s="12">
        <f t="shared" si="272"/>
        <v>-6.3865494496440078E-5</v>
      </c>
      <c r="L551" s="12">
        <f t="shared" si="272"/>
        <v>-5.6629784069173184E-5</v>
      </c>
      <c r="M551" s="12">
        <f t="shared" si="272"/>
        <v>1.2168202539442063E-4</v>
      </c>
      <c r="N551" s="13">
        <f t="shared" si="272"/>
        <v>-2.4793573061288043E-7</v>
      </c>
      <c r="O551" s="14">
        <f t="shared" si="272"/>
        <v>1.3120063613314414E-6</v>
      </c>
      <c r="P551" s="12">
        <f t="shared" si="272"/>
        <v>-2.9518595681565785E-5</v>
      </c>
      <c r="Q551" s="12">
        <f t="shared" si="272"/>
        <v>5.6689709595048043E-5</v>
      </c>
      <c r="R551" s="12">
        <f t="shared" si="272"/>
        <v>-5.19957795290793E-5</v>
      </c>
      <c r="S551" s="12">
        <f t="shared" si="272"/>
        <v>-5.4500484282016259E-5</v>
      </c>
      <c r="T551" s="12">
        <f t="shared" si="272"/>
        <v>3.1450675038513509E-5</v>
      </c>
      <c r="U551" s="12">
        <f t="shared" si="272"/>
        <v>-2.3393337414745474E-5</v>
      </c>
      <c r="V551" s="12">
        <f t="shared" si="272"/>
        <v>7.5607464452787099E-5</v>
      </c>
      <c r="W551" s="15">
        <f t="shared" si="272"/>
        <v>1.9182355401881068E-6</v>
      </c>
      <c r="X551" s="16">
        <f t="shared" si="272"/>
        <v>1.6729069898246962E-6</v>
      </c>
      <c r="Y551" s="12">
        <f t="shared" si="272"/>
        <v>1.1703146702757294E-4</v>
      </c>
      <c r="Z551" s="12">
        <f t="shared" si="272"/>
        <v>-7.2305549679185788E-5</v>
      </c>
      <c r="AA551" s="12">
        <f t="shared" si="272"/>
        <v>-1.1142279828391111E-4</v>
      </c>
      <c r="AB551" s="12">
        <f t="shared" si="272"/>
        <v>2.9464426575032121E-5</v>
      </c>
      <c r="AC551" s="12">
        <f t="shared" si="272"/>
        <v>9.9278565926397278E-5</v>
      </c>
      <c r="AD551" s="12">
        <f t="shared" si="272"/>
        <v>1.1829725565348781E-5</v>
      </c>
      <c r="AE551" s="12">
        <f t="shared" si="272"/>
        <v>9.6888304028652783E-5</v>
      </c>
      <c r="AF551" s="13">
        <f t="shared" si="272"/>
        <v>9.1069114091624215E-5</v>
      </c>
      <c r="AG551" s="14">
        <f t="shared" si="272"/>
        <v>3.3409829370611988E-5</v>
      </c>
      <c r="AH551" s="12">
        <f t="shared" si="272"/>
        <v>8.9183166323891783E-5</v>
      </c>
      <c r="AI551" s="15">
        <f t="shared" si="272"/>
        <v>9.3461474989453563E-5</v>
      </c>
      <c r="AJ551" s="16">
        <f t="shared" si="272"/>
        <v>8.5735137957954066E-5</v>
      </c>
      <c r="AK551" s="12">
        <f t="shared" si="272"/>
        <v>1.469221793968245E-4</v>
      </c>
      <c r="AL551" s="12">
        <f t="shared" si="272"/>
        <v>1.2521323515102267E-4</v>
      </c>
    </row>
    <row r="552" spans="2:38" ht="22.05" customHeight="1" x14ac:dyDescent="0.3">
      <c r="B552" s="106"/>
      <c r="C552" s="10" t="s">
        <v>70</v>
      </c>
      <c r="D552" s="11" t="s">
        <v>150</v>
      </c>
      <c r="E552" s="12" t="s">
        <v>21</v>
      </c>
      <c r="F552" s="12">
        <f t="shared" si="229"/>
        <v>8.0465536029805662E-6</v>
      </c>
      <c r="G552" s="12">
        <f t="shared" ref="G552:AL552" si="273">G324-G381-G438-G495</f>
        <v>8.9912083467424964E-6</v>
      </c>
      <c r="H552" s="12">
        <f t="shared" si="273"/>
        <v>1.0212223514827201E-5</v>
      </c>
      <c r="I552" s="12">
        <f t="shared" si="273"/>
        <v>-2.824363576792166E-5</v>
      </c>
      <c r="J552" s="12">
        <f t="shared" si="273"/>
        <v>-1.0177959757129429E-4</v>
      </c>
      <c r="K552" s="12">
        <f t="shared" si="273"/>
        <v>-2.9571255817018027E-4</v>
      </c>
      <c r="L552" s="12">
        <f t="shared" si="273"/>
        <v>-2.1089154830633561E-4</v>
      </c>
      <c r="M552" s="12">
        <f t="shared" si="273"/>
        <v>1.0113944966860799E-4</v>
      </c>
      <c r="N552" s="13">
        <f t="shared" si="273"/>
        <v>-1.0225200747981944E-4</v>
      </c>
      <c r="O552" s="14">
        <f t="shared" si="273"/>
        <v>-1.3769554811915441E-6</v>
      </c>
      <c r="P552" s="12">
        <f t="shared" si="273"/>
        <v>-8.2917684210315201E-5</v>
      </c>
      <c r="Q552" s="12">
        <f t="shared" si="273"/>
        <v>4.100120548855557E-5</v>
      </c>
      <c r="R552" s="12">
        <f t="shared" si="273"/>
        <v>-1.9621987240725502E-4</v>
      </c>
      <c r="S552" s="12">
        <f t="shared" si="273"/>
        <v>-1.8775872462128973E-4</v>
      </c>
      <c r="T552" s="12">
        <f t="shared" si="273"/>
        <v>-3.7506897342609591E-5</v>
      </c>
      <c r="U552" s="12">
        <f t="shared" si="273"/>
        <v>-1.7756729278062267E-4</v>
      </c>
      <c r="V552" s="12">
        <f t="shared" si="273"/>
        <v>1.1832331995265122E-4</v>
      </c>
      <c r="W552" s="15">
        <f t="shared" si="273"/>
        <v>-1.4823625332383017E-4</v>
      </c>
      <c r="X552" s="16">
        <f t="shared" si="273"/>
        <v>-7.6332396076850273E-5</v>
      </c>
      <c r="Y552" s="12">
        <f t="shared" si="273"/>
        <v>-9.0147330183754093E-5</v>
      </c>
      <c r="Z552" s="12">
        <f t="shared" si="273"/>
        <v>-2.1806412013347654E-4</v>
      </c>
      <c r="AA552" s="12">
        <f t="shared" si="273"/>
        <v>-2.1658002611957272E-4</v>
      </c>
      <c r="AB552" s="12">
        <f t="shared" si="273"/>
        <v>-1.3604838562741861E-4</v>
      </c>
      <c r="AC552" s="12">
        <f t="shared" si="273"/>
        <v>3.2988855537041673E-5</v>
      </c>
      <c r="AD552" s="12">
        <f t="shared" si="273"/>
        <v>-9.3463662153681071E-5</v>
      </c>
      <c r="AE552" s="12">
        <f t="shared" si="273"/>
        <v>1.0467267969715977E-4</v>
      </c>
      <c r="AF552" s="13">
        <f t="shared" si="273"/>
        <v>7.2370894372397743E-5</v>
      </c>
      <c r="AG552" s="14">
        <f t="shared" si="273"/>
        <v>-6.2838822373123548E-5</v>
      </c>
      <c r="AH552" s="12">
        <f t="shared" si="273"/>
        <v>1.742747605248951E-5</v>
      </c>
      <c r="AI552" s="15">
        <f t="shared" si="273"/>
        <v>1.9142679434480669E-5</v>
      </c>
      <c r="AJ552" s="16">
        <f t="shared" si="273"/>
        <v>7.0838892895608296E-5</v>
      </c>
      <c r="AK552" s="12">
        <f t="shared" si="273"/>
        <v>1.8717077671226434E-4</v>
      </c>
      <c r="AL552" s="12">
        <f t="shared" si="273"/>
        <v>1.6470341711283254E-4</v>
      </c>
    </row>
    <row r="553" spans="2:38" ht="22.05" customHeight="1" x14ac:dyDescent="0.3">
      <c r="B553" s="106"/>
      <c r="C553" s="10" t="s">
        <v>71</v>
      </c>
      <c r="D553" s="11" t="s">
        <v>150</v>
      </c>
      <c r="E553" s="12" t="s">
        <v>21</v>
      </c>
      <c r="F553" s="12">
        <f t="shared" si="229"/>
        <v>1.4552071888829232E-5</v>
      </c>
      <c r="G553" s="12">
        <f t="shared" ref="G553:AL553" si="274">G325-G382-G439-G496</f>
        <v>-1.5604126815560448E-4</v>
      </c>
      <c r="H553" s="12">
        <f t="shared" si="274"/>
        <v>-7.8260091527226905E-5</v>
      </c>
      <c r="I553" s="12">
        <f t="shared" si="274"/>
        <v>-1.4349656839840463E-4</v>
      </c>
      <c r="J553" s="12">
        <f t="shared" si="274"/>
        <v>-1.9611645154782309E-4</v>
      </c>
      <c r="K553" s="12">
        <f t="shared" si="274"/>
        <v>-5.490331253668046E-4</v>
      </c>
      <c r="L553" s="12">
        <f t="shared" si="274"/>
        <v>-1.7615814044802391E-4</v>
      </c>
      <c r="M553" s="12">
        <f t="shared" si="274"/>
        <v>1.7541697218348418E-4</v>
      </c>
      <c r="N553" s="13">
        <f t="shared" si="274"/>
        <v>-1.1871229082771606E-4</v>
      </c>
      <c r="O553" s="14">
        <f t="shared" si="274"/>
        <v>-1.8495876929591759E-5</v>
      </c>
      <c r="P553" s="12">
        <f t="shared" si="274"/>
        <v>-8.5928280213920516E-5</v>
      </c>
      <c r="Q553" s="12">
        <f t="shared" si="274"/>
        <v>1.8426161614115699E-4</v>
      </c>
      <c r="R553" s="12">
        <f t="shared" si="274"/>
        <v>-4.0570812143414514E-4</v>
      </c>
      <c r="S553" s="12">
        <f t="shared" si="274"/>
        <v>-5.5682663059997139E-4</v>
      </c>
      <c r="T553" s="12">
        <f t="shared" si="274"/>
        <v>-4.7077831482056354E-5</v>
      </c>
      <c r="U553" s="12">
        <f t="shared" si="274"/>
        <v>-2.3276293029539374E-4</v>
      </c>
      <c r="V553" s="12">
        <f t="shared" si="274"/>
        <v>5.3436802204487321E-5</v>
      </c>
      <c r="W553" s="15">
        <f t="shared" si="274"/>
        <v>5.5712539392516192E-5</v>
      </c>
      <c r="X553" s="16">
        <f t="shared" si="274"/>
        <v>-1.9154061169501801E-4</v>
      </c>
      <c r="Y553" s="12">
        <f t="shared" si="274"/>
        <v>1.9502898089740484E-4</v>
      </c>
      <c r="Z553" s="12">
        <f t="shared" si="274"/>
        <v>-6.0112913797638612E-4</v>
      </c>
      <c r="AA553" s="12">
        <f t="shared" si="274"/>
        <v>-5.7469695070722082E-4</v>
      </c>
      <c r="AB553" s="12">
        <f t="shared" si="274"/>
        <v>-3.0329087280733802E-4</v>
      </c>
      <c r="AC553" s="12">
        <f t="shared" si="274"/>
        <v>1.6635728252367699E-4</v>
      </c>
      <c r="AD553" s="12">
        <f t="shared" si="274"/>
        <v>-1.6150316059793113E-4</v>
      </c>
      <c r="AE553" s="12">
        <f t="shared" si="274"/>
        <v>2.6602094658301212E-4</v>
      </c>
      <c r="AF553" s="13">
        <f t="shared" si="274"/>
        <v>-2.7829205237139831E-5</v>
      </c>
      <c r="AG553" s="14">
        <f t="shared" si="274"/>
        <v>-3.3354289053022512E-4</v>
      </c>
      <c r="AH553" s="12">
        <f t="shared" si="274"/>
        <v>1.6625434682282503E-5</v>
      </c>
      <c r="AI553" s="15">
        <f t="shared" si="274"/>
        <v>2.3049568881106097E-5</v>
      </c>
      <c r="AJ553" s="16">
        <f t="shared" si="274"/>
        <v>-1.0680665377549303E-4</v>
      </c>
      <c r="AK553" s="12">
        <f t="shared" si="274"/>
        <v>1.9591673776631069E-4</v>
      </c>
      <c r="AL553" s="12">
        <f t="shared" si="274"/>
        <v>2.9509298724406108E-4</v>
      </c>
    </row>
    <row r="554" spans="2:38" ht="22.05" customHeight="1" x14ac:dyDescent="0.3">
      <c r="B554" s="106"/>
      <c r="C554" s="10" t="s">
        <v>72</v>
      </c>
      <c r="D554" s="11" t="s">
        <v>150</v>
      </c>
      <c r="E554" s="12" t="s">
        <v>21</v>
      </c>
      <c r="F554" s="12">
        <f t="shared" si="229"/>
        <v>1.2383165142182406E-6</v>
      </c>
      <c r="G554" s="12">
        <f t="shared" ref="G554:AL554" si="275">G326-G383-G440-G497</f>
        <v>-2.4847878705713811E-5</v>
      </c>
      <c r="H554" s="12">
        <f t="shared" si="275"/>
        <v>-1.2449678592929558E-5</v>
      </c>
      <c r="I554" s="12">
        <f t="shared" si="275"/>
        <v>-6.2593537961674883E-6</v>
      </c>
      <c r="J554" s="12">
        <f t="shared" si="275"/>
        <v>4.0723899701333721E-6</v>
      </c>
      <c r="K554" s="12">
        <f t="shared" si="275"/>
        <v>-1.0166880406359269E-4</v>
      </c>
      <c r="L554" s="12">
        <f t="shared" si="275"/>
        <v>-4.5573803987508654E-5</v>
      </c>
      <c r="M554" s="12">
        <f t="shared" si="275"/>
        <v>1.7924572659921978E-5</v>
      </c>
      <c r="N554" s="13">
        <f t="shared" si="275"/>
        <v>-1.94372812813981E-5</v>
      </c>
      <c r="O554" s="14">
        <f t="shared" si="275"/>
        <v>1.6519976583140306E-5</v>
      </c>
      <c r="P554" s="12">
        <f t="shared" si="275"/>
        <v>-5.2892876283294754E-5</v>
      </c>
      <c r="Q554" s="12">
        <f t="shared" si="275"/>
        <v>6.7300607611286978E-6</v>
      </c>
      <c r="R554" s="12">
        <f t="shared" si="275"/>
        <v>-6.5832773628926589E-5</v>
      </c>
      <c r="S554" s="12">
        <f t="shared" si="275"/>
        <v>-1.0285936849641075E-4</v>
      </c>
      <c r="T554" s="12">
        <f t="shared" si="275"/>
        <v>-7.8706835040520673E-6</v>
      </c>
      <c r="U554" s="12">
        <f t="shared" si="275"/>
        <v>-9.7525017764610311E-5</v>
      </c>
      <c r="V554" s="12">
        <f t="shared" si="275"/>
        <v>3.7938139769266854E-5</v>
      </c>
      <c r="W554" s="15">
        <f t="shared" si="275"/>
        <v>-1.9636195759176189E-5</v>
      </c>
      <c r="X554" s="16">
        <f t="shared" si="275"/>
        <v>6.2583620774603332E-6</v>
      </c>
      <c r="Y554" s="12">
        <f t="shared" si="275"/>
        <v>-4.2602780183642608E-6</v>
      </c>
      <c r="Z554" s="12">
        <f t="shared" si="275"/>
        <v>-6.3172280931667046E-5</v>
      </c>
      <c r="AA554" s="12">
        <f t="shared" si="275"/>
        <v>-9.6360542926277049E-5</v>
      </c>
      <c r="AB554" s="12">
        <f t="shared" si="275"/>
        <v>-3.8566693916664008E-5</v>
      </c>
      <c r="AC554" s="12">
        <f t="shared" si="275"/>
        <v>-8.243046607958604E-6</v>
      </c>
      <c r="AD554" s="12">
        <f t="shared" si="275"/>
        <v>-4.9542401200142194E-5</v>
      </c>
      <c r="AE554" s="12">
        <f t="shared" si="275"/>
        <v>4.2280544022332833E-5</v>
      </c>
      <c r="AF554" s="13">
        <f t="shared" si="275"/>
        <v>1.5476774109401958E-5</v>
      </c>
      <c r="AG554" s="14">
        <f t="shared" si="275"/>
        <v>4.6903896588901262E-6</v>
      </c>
      <c r="AH554" s="12">
        <f t="shared" si="275"/>
        <v>2.7671520712146958E-5</v>
      </c>
      <c r="AI554" s="15">
        <f t="shared" si="275"/>
        <v>1.9542513314263488E-6</v>
      </c>
      <c r="AJ554" s="16">
        <f t="shared" si="275"/>
        <v>1.5425642629907088E-5</v>
      </c>
      <c r="AK554" s="12">
        <f t="shared" si="275"/>
        <v>6.4916811339799096E-5</v>
      </c>
      <c r="AL554" s="12">
        <f t="shared" si="275"/>
        <v>4.8536138933741313E-5</v>
      </c>
    </row>
    <row r="555" spans="2:38" ht="22.05" customHeight="1" x14ac:dyDescent="0.3">
      <c r="B555" s="106"/>
      <c r="C555" s="10" t="s">
        <v>73</v>
      </c>
      <c r="D555" s="11" t="s">
        <v>150</v>
      </c>
      <c r="E555" s="12" t="s">
        <v>21</v>
      </c>
      <c r="F555" s="12">
        <f t="shared" si="229"/>
        <v>1.5552991959566498E-4</v>
      </c>
      <c r="G555" s="12">
        <f t="shared" ref="G555:AL555" si="276">G327-G384-G441-G498</f>
        <v>7.6396752660912171E-5</v>
      </c>
      <c r="H555" s="12">
        <f t="shared" si="276"/>
        <v>1.7398026653836496E-4</v>
      </c>
      <c r="I555" s="12">
        <f t="shared" si="276"/>
        <v>1.6027547445673918E-4</v>
      </c>
      <c r="J555" s="12">
        <f t="shared" si="276"/>
        <v>1.1305172830589072E-4</v>
      </c>
      <c r="K555" s="12">
        <f t="shared" si="276"/>
        <v>-8.868375221027236E-5</v>
      </c>
      <c r="L555" s="12">
        <f t="shared" si="276"/>
        <v>2.1481382873389521E-5</v>
      </c>
      <c r="M555" s="12">
        <f t="shared" si="276"/>
        <v>1.7968750148611434E-4</v>
      </c>
      <c r="N555" s="13">
        <f t="shared" si="276"/>
        <v>1.2181155011603551E-4</v>
      </c>
      <c r="O555" s="14">
        <f t="shared" si="276"/>
        <v>1.2531202861509882E-4</v>
      </c>
      <c r="P555" s="12">
        <f t="shared" si="276"/>
        <v>7.7470904045640054E-5</v>
      </c>
      <c r="Q555" s="12">
        <f t="shared" si="276"/>
        <v>7.3979552894343215E-5</v>
      </c>
      <c r="R555" s="12">
        <f t="shared" si="276"/>
        <v>-6.7072835463477531E-6</v>
      </c>
      <c r="S555" s="12">
        <f t="shared" si="276"/>
        <v>-2.1515026674023829E-5</v>
      </c>
      <c r="T555" s="12">
        <f t="shared" si="276"/>
        <v>7.1165346525958739E-5</v>
      </c>
      <c r="U555" s="12">
        <f t="shared" si="276"/>
        <v>1.3101259355607908E-5</v>
      </c>
      <c r="V555" s="12">
        <f t="shared" si="276"/>
        <v>1.3328200037676652E-4</v>
      </c>
      <c r="W555" s="15">
        <f t="shared" si="276"/>
        <v>5.4485407474658132E-5</v>
      </c>
      <c r="X555" s="16">
        <f t="shared" si="276"/>
        <v>3.8779549356604548E-5</v>
      </c>
      <c r="Y555" s="12">
        <f t="shared" si="276"/>
        <v>4.6311150924793765E-5</v>
      </c>
      <c r="Z555" s="12">
        <f t="shared" si="276"/>
        <v>-5.686849834773966E-5</v>
      </c>
      <c r="AA555" s="12">
        <f t="shared" si="276"/>
        <v>-4.5482106486360863E-5</v>
      </c>
      <c r="AB555" s="12">
        <f t="shared" si="276"/>
        <v>9.6898499577946495E-5</v>
      </c>
      <c r="AC555" s="12">
        <f t="shared" si="276"/>
        <v>1.3530404191897105E-4</v>
      </c>
      <c r="AD555" s="12">
        <f t="shared" si="276"/>
        <v>7.3774357360889553E-6</v>
      </c>
      <c r="AE555" s="12">
        <f t="shared" si="276"/>
        <v>1.5187699244734176E-4</v>
      </c>
      <c r="AF555" s="13">
        <f t="shared" si="276"/>
        <v>1.8570103202364407E-4</v>
      </c>
      <c r="AG555" s="14">
        <f t="shared" si="276"/>
        <v>5.1470464086378342E-5</v>
      </c>
      <c r="AH555" s="12">
        <f t="shared" si="276"/>
        <v>1.0092833423414049E-4</v>
      </c>
      <c r="AI555" s="15">
        <f t="shared" si="276"/>
        <v>1.1948960604968306E-4</v>
      </c>
      <c r="AJ555" s="16">
        <f t="shared" si="276"/>
        <v>1.4772839608667709E-4</v>
      </c>
      <c r="AK555" s="12">
        <f t="shared" si="276"/>
        <v>2.6319260825857782E-4</v>
      </c>
      <c r="AL555" s="12">
        <f t="shared" si="276"/>
        <v>2.1254488081012823E-4</v>
      </c>
    </row>
    <row r="556" spans="2:38" ht="22.05" customHeight="1" x14ac:dyDescent="0.3">
      <c r="B556" s="106"/>
      <c r="C556" s="10" t="s">
        <v>74</v>
      </c>
      <c r="D556" s="11" t="s">
        <v>150</v>
      </c>
      <c r="E556" s="12" t="s">
        <v>21</v>
      </c>
      <c r="F556" s="12">
        <f t="shared" si="229"/>
        <v>5.6646625409939588E-5</v>
      </c>
      <c r="G556" s="12">
        <f t="shared" ref="G556:AL556" si="277">G328-G385-G442-G499</f>
        <v>2.394412888406805E-6</v>
      </c>
      <c r="H556" s="12">
        <f t="shared" si="277"/>
        <v>6.3331456459536639E-5</v>
      </c>
      <c r="I556" s="12">
        <f t="shared" si="277"/>
        <v>8.9977879582647802E-5</v>
      </c>
      <c r="J556" s="12">
        <f t="shared" si="277"/>
        <v>6.4459340762823558E-6</v>
      </c>
      <c r="K556" s="12">
        <f t="shared" si="277"/>
        <v>-1.0069348601859929E-4</v>
      </c>
      <c r="L556" s="12">
        <f t="shared" si="277"/>
        <v>-4.5727530135764027E-5</v>
      </c>
      <c r="M556" s="12">
        <f t="shared" si="277"/>
        <v>8.5943797188292592E-5</v>
      </c>
      <c r="N556" s="13">
        <f t="shared" si="277"/>
        <v>1.9970603347019278E-5</v>
      </c>
      <c r="O556" s="14">
        <f t="shared" si="277"/>
        <v>6.9953785043708194E-5</v>
      </c>
      <c r="P556" s="12">
        <f t="shared" si="277"/>
        <v>2.2091582820848998E-5</v>
      </c>
      <c r="Q556" s="12">
        <f t="shared" si="277"/>
        <v>1.3343631735551753E-4</v>
      </c>
      <c r="R556" s="12">
        <f t="shared" si="277"/>
        <v>-5.1743094275025214E-5</v>
      </c>
      <c r="S556" s="12">
        <f t="shared" si="277"/>
        <v>-7.0543512038057088E-5</v>
      </c>
      <c r="T556" s="12">
        <f t="shared" si="277"/>
        <v>8.5050859638613474E-5</v>
      </c>
      <c r="U556" s="12">
        <f t="shared" si="277"/>
        <v>-4.8530935487178795E-5</v>
      </c>
      <c r="V556" s="12">
        <f t="shared" si="277"/>
        <v>2.2496311800068725E-5</v>
      </c>
      <c r="W556" s="15">
        <f t="shared" si="277"/>
        <v>4.4296526340303899E-5</v>
      </c>
      <c r="X556" s="16">
        <f t="shared" si="277"/>
        <v>2.1758266086635558E-5</v>
      </c>
      <c r="Y556" s="12">
        <f t="shared" si="277"/>
        <v>9.2467857712108525E-5</v>
      </c>
      <c r="Z556" s="12">
        <f t="shared" si="277"/>
        <v>-5.773250694574017E-5</v>
      </c>
      <c r="AA556" s="12">
        <f t="shared" si="277"/>
        <v>-9.8248967219660699E-6</v>
      </c>
      <c r="AB556" s="12">
        <f t="shared" si="277"/>
        <v>3.9118686743222497E-5</v>
      </c>
      <c r="AC556" s="12">
        <f t="shared" si="277"/>
        <v>1.0970697667289642E-4</v>
      </c>
      <c r="AD556" s="12">
        <f t="shared" si="277"/>
        <v>8.4543814864446176E-6</v>
      </c>
      <c r="AE556" s="12">
        <f t="shared" si="277"/>
        <v>8.0157814863923704E-5</v>
      </c>
      <c r="AF556" s="13">
        <f t="shared" si="277"/>
        <v>2.1272375931857823E-5</v>
      </c>
      <c r="AG556" s="14">
        <f t="shared" si="277"/>
        <v>-4.9469926466372272E-6</v>
      </c>
      <c r="AH556" s="12">
        <f t="shared" si="277"/>
        <v>9.2728571928546444E-5</v>
      </c>
      <c r="AI556" s="15">
        <f t="shared" si="277"/>
        <v>6.8077822163559176E-5</v>
      </c>
      <c r="AJ556" s="16">
        <f t="shared" si="277"/>
        <v>3.1643491212207664E-5</v>
      </c>
      <c r="AK556" s="12">
        <f t="shared" si="277"/>
        <v>1.3263745199765253E-4</v>
      </c>
      <c r="AL556" s="12">
        <f t="shared" si="277"/>
        <v>1.1486903810009608E-4</v>
      </c>
    </row>
    <row r="557" spans="2:38" ht="22.05" customHeight="1" x14ac:dyDescent="0.3">
      <c r="B557" s="106"/>
      <c r="C557" s="10" t="s">
        <v>75</v>
      </c>
      <c r="D557" s="11" t="s">
        <v>150</v>
      </c>
      <c r="E557" s="12" t="s">
        <v>21</v>
      </c>
      <c r="F557" s="12">
        <f t="shared" si="229"/>
        <v>8.1405022172020836E-6</v>
      </c>
      <c r="G557" s="12">
        <f t="shared" ref="G557:AL557" si="278">G329-G386-G443-G500</f>
        <v>-1.2539402320044246E-5</v>
      </c>
      <c r="H557" s="12">
        <f t="shared" si="278"/>
        <v>7.6750743005504773E-7</v>
      </c>
      <c r="I557" s="12">
        <f t="shared" si="278"/>
        <v>5.2167800248525964E-6</v>
      </c>
      <c r="J557" s="12">
        <f t="shared" si="278"/>
        <v>-1.453238724025141E-6</v>
      </c>
      <c r="K557" s="12">
        <f t="shared" si="278"/>
        <v>-4.1377285342036885E-5</v>
      </c>
      <c r="L557" s="12">
        <f t="shared" si="278"/>
        <v>-4.0272735290614037E-5</v>
      </c>
      <c r="M557" s="12">
        <f t="shared" si="278"/>
        <v>5.9564770822362334E-6</v>
      </c>
      <c r="N557" s="13">
        <f t="shared" si="278"/>
        <v>-2.2504655603938772E-5</v>
      </c>
      <c r="O557" s="14">
        <f t="shared" si="278"/>
        <v>4.6746180260015535E-9</v>
      </c>
      <c r="P557" s="12">
        <f t="shared" si="278"/>
        <v>-1.1694478757817706E-5</v>
      </c>
      <c r="Q557" s="12">
        <f t="shared" si="278"/>
        <v>-6.1745623014530793E-6</v>
      </c>
      <c r="R557" s="12">
        <f t="shared" si="278"/>
        <v>-3.599565513923153E-5</v>
      </c>
      <c r="S557" s="12">
        <f t="shared" si="278"/>
        <v>-3.4304421689057563E-5</v>
      </c>
      <c r="T557" s="12">
        <f t="shared" si="278"/>
        <v>-1.9931737710976449E-5</v>
      </c>
      <c r="U557" s="12">
        <f t="shared" si="278"/>
        <v>-1.77318344753985E-5</v>
      </c>
      <c r="V557" s="12">
        <f t="shared" si="278"/>
        <v>1.2059303173828084E-6</v>
      </c>
      <c r="W557" s="15">
        <f t="shared" si="278"/>
        <v>-2.7079885001057846E-7</v>
      </c>
      <c r="X557" s="16">
        <f t="shared" si="278"/>
        <v>-2.0411182177326737E-5</v>
      </c>
      <c r="Y557" s="12">
        <f t="shared" si="278"/>
        <v>-9.5321709352447215E-6</v>
      </c>
      <c r="Z557" s="12">
        <f t="shared" si="278"/>
        <v>-4.3001656933938648E-5</v>
      </c>
      <c r="AA557" s="12">
        <f t="shared" si="278"/>
        <v>-1.5241868993598473E-5</v>
      </c>
      <c r="AB557" s="12">
        <f t="shared" si="278"/>
        <v>-2.3020086672431717E-5</v>
      </c>
      <c r="AC557" s="12">
        <f t="shared" si="278"/>
        <v>1.4100205731892856E-6</v>
      </c>
      <c r="AD557" s="12">
        <f t="shared" si="278"/>
        <v>-3.5127290985315085E-5</v>
      </c>
      <c r="AE557" s="12">
        <f t="shared" si="278"/>
        <v>1.2066410704392183E-5</v>
      </c>
      <c r="AF557" s="13">
        <f t="shared" si="278"/>
        <v>-1.531579655988935E-6</v>
      </c>
      <c r="AG557" s="14">
        <f t="shared" si="278"/>
        <v>-3.506112818740803E-6</v>
      </c>
      <c r="AH557" s="12">
        <f t="shared" si="278"/>
        <v>6.4214818280561303E-6</v>
      </c>
      <c r="AI557" s="15">
        <f t="shared" si="278"/>
        <v>-2.8121324646690482E-7</v>
      </c>
      <c r="AJ557" s="16">
        <f t="shared" si="278"/>
        <v>-1.0578319887599719E-5</v>
      </c>
      <c r="AK557" s="12">
        <f t="shared" si="278"/>
        <v>2.4536893675985993E-5</v>
      </c>
      <c r="AL557" s="12">
        <f t="shared" si="278"/>
        <v>2.8147164528036228E-6</v>
      </c>
    </row>
    <row r="558" spans="2:38" ht="22.05" customHeight="1" x14ac:dyDescent="0.3">
      <c r="B558" s="106"/>
      <c r="C558" s="10" t="s">
        <v>76</v>
      </c>
      <c r="D558" s="11" t="s">
        <v>150</v>
      </c>
      <c r="E558" s="12" t="s">
        <v>21</v>
      </c>
      <c r="F558" s="12">
        <f t="shared" si="229"/>
        <v>-1.3311225366408053E-6</v>
      </c>
      <c r="G558" s="12">
        <f t="shared" ref="G558:AL558" si="279">G330-G387-G444-G501</f>
        <v>2.9885676511298698E-7</v>
      </c>
      <c r="H558" s="12">
        <f t="shared" si="279"/>
        <v>1.0216412125174656E-6</v>
      </c>
      <c r="I558" s="12">
        <f t="shared" si="279"/>
        <v>4.3292553577600756E-6</v>
      </c>
      <c r="J558" s="12">
        <f t="shared" si="279"/>
        <v>3.9367975723791915E-7</v>
      </c>
      <c r="K558" s="12">
        <f t="shared" si="279"/>
        <v>-6.6603183483948669E-6</v>
      </c>
      <c r="L558" s="12">
        <f t="shared" si="279"/>
        <v>-4.675920713737014E-6</v>
      </c>
      <c r="M558" s="12">
        <f t="shared" si="279"/>
        <v>2.6923389153665767E-6</v>
      </c>
      <c r="N558" s="13">
        <f t="shared" si="279"/>
        <v>-4.5142134563747049E-6</v>
      </c>
      <c r="O558" s="14">
        <f t="shared" si="279"/>
        <v>-5.4587646758363917E-7</v>
      </c>
      <c r="P558" s="12">
        <f t="shared" si="279"/>
        <v>-2.3838583231849952E-6</v>
      </c>
      <c r="Q558" s="12">
        <f t="shared" si="279"/>
        <v>1.4840842013086331E-6</v>
      </c>
      <c r="R558" s="12">
        <f t="shared" si="279"/>
        <v>-4.6173342020949804E-6</v>
      </c>
      <c r="S558" s="12">
        <f t="shared" si="279"/>
        <v>-2.1401651224550733E-6</v>
      </c>
      <c r="T558" s="12">
        <f t="shared" si="279"/>
        <v>5.072264315231223E-7</v>
      </c>
      <c r="U558" s="12">
        <f t="shared" si="279"/>
        <v>-3.787987088443856E-6</v>
      </c>
      <c r="V558" s="12">
        <f t="shared" si="279"/>
        <v>1.2896887398028412E-6</v>
      </c>
      <c r="W558" s="15">
        <f t="shared" si="279"/>
        <v>-2.8430915524069178E-6</v>
      </c>
      <c r="X558" s="16">
        <f t="shared" si="279"/>
        <v>7.9827792731634872E-7</v>
      </c>
      <c r="Y558" s="12">
        <f t="shared" si="279"/>
        <v>2.7590412159383959E-6</v>
      </c>
      <c r="Z558" s="12">
        <f t="shared" si="279"/>
        <v>-6.6924152370972934E-6</v>
      </c>
      <c r="AA558" s="12">
        <f t="shared" si="279"/>
        <v>-5.1677972550123741E-6</v>
      </c>
      <c r="AB558" s="12">
        <f t="shared" si="279"/>
        <v>-7.7892836713999714E-7</v>
      </c>
      <c r="AC558" s="12">
        <f t="shared" si="279"/>
        <v>4.6126141128866038E-7</v>
      </c>
      <c r="AD558" s="12">
        <f t="shared" si="279"/>
        <v>-1.5028785043114112E-6</v>
      </c>
      <c r="AE558" s="12">
        <f t="shared" si="279"/>
        <v>2.4220832415267068E-6</v>
      </c>
      <c r="AF558" s="13">
        <f t="shared" si="279"/>
        <v>2.2186917583155719E-6</v>
      </c>
      <c r="AG558" s="14">
        <f t="shared" si="279"/>
        <v>2.9981511175947162E-6</v>
      </c>
      <c r="AH558" s="12">
        <f t="shared" si="279"/>
        <v>1.7452355400848774E-6</v>
      </c>
      <c r="AI558" s="15">
        <f t="shared" si="279"/>
        <v>2.7109010893866525E-6</v>
      </c>
      <c r="AJ558" s="16">
        <f t="shared" si="279"/>
        <v>-1.0598511757109463E-7</v>
      </c>
      <c r="AK558" s="12">
        <f t="shared" si="279"/>
        <v>6.5314462318610822E-6</v>
      </c>
      <c r="AL558" s="12">
        <f t="shared" si="279"/>
        <v>3.9574226029515103E-6</v>
      </c>
    </row>
    <row r="559" spans="2:38" ht="22.05" customHeight="1" x14ac:dyDescent="0.3">
      <c r="B559" s="106"/>
      <c r="C559" s="10" t="s">
        <v>77</v>
      </c>
      <c r="D559" s="11" t="s">
        <v>150</v>
      </c>
      <c r="E559" s="12" t="s">
        <v>21</v>
      </c>
      <c r="F559" s="12">
        <f t="shared" si="229"/>
        <v>-1.3314754743198876E-7</v>
      </c>
      <c r="G559" s="12">
        <f t="shared" ref="G559:AL559" si="280">G331-G388-G445-G502</f>
        <v>8.6243274521891067E-8</v>
      </c>
      <c r="H559" s="12">
        <f t="shared" si="280"/>
        <v>-7.9892989557350802E-8</v>
      </c>
      <c r="I559" s="12">
        <f t="shared" si="280"/>
        <v>-6.6704318957278019E-8</v>
      </c>
      <c r="J559" s="12">
        <f t="shared" si="280"/>
        <v>-2.0375096942970572E-8</v>
      </c>
      <c r="K559" s="12">
        <f t="shared" si="280"/>
        <v>-7.5549906153327129E-7</v>
      </c>
      <c r="L559" s="12">
        <f t="shared" si="280"/>
        <v>-6.6664006648231577E-7</v>
      </c>
      <c r="M559" s="12">
        <f t="shared" si="280"/>
        <v>1.4789323254937869E-7</v>
      </c>
      <c r="N559" s="13">
        <f t="shared" si="280"/>
        <v>-2.221675421409941E-7</v>
      </c>
      <c r="O559" s="14">
        <f t="shared" si="280"/>
        <v>-6.423617837647555E-8</v>
      </c>
      <c r="P559" s="12">
        <f t="shared" si="280"/>
        <v>-2.380297621229488E-7</v>
      </c>
      <c r="Q559" s="12">
        <f t="shared" si="280"/>
        <v>4.8444255273949466E-9</v>
      </c>
      <c r="R559" s="12">
        <f t="shared" si="280"/>
        <v>-4.0166349579706662E-7</v>
      </c>
      <c r="S559" s="12">
        <f t="shared" si="280"/>
        <v>-5.3597302129837487E-7</v>
      </c>
      <c r="T559" s="12">
        <f t="shared" si="280"/>
        <v>-3.6570404526869993E-7</v>
      </c>
      <c r="U559" s="12">
        <f t="shared" si="280"/>
        <v>-7.1546204272188163E-7</v>
      </c>
      <c r="V559" s="12">
        <f t="shared" si="280"/>
        <v>1.4454134866781487E-7</v>
      </c>
      <c r="W559" s="15">
        <f t="shared" si="280"/>
        <v>-5.4043028341332899E-7</v>
      </c>
      <c r="X559" s="16">
        <f t="shared" si="280"/>
        <v>-5.902096806842394E-7</v>
      </c>
      <c r="Y559" s="12">
        <f t="shared" si="280"/>
        <v>1.7922662753910856E-7</v>
      </c>
      <c r="Z559" s="12">
        <f t="shared" si="280"/>
        <v>-3.9790411121565228E-7</v>
      </c>
      <c r="AA559" s="12">
        <f t="shared" si="280"/>
        <v>-4.9046299888111378E-7</v>
      </c>
      <c r="AB559" s="12">
        <f t="shared" si="280"/>
        <v>-2.255099977865882E-7</v>
      </c>
      <c r="AC559" s="12">
        <f t="shared" si="280"/>
        <v>-1.7294367116171827E-7</v>
      </c>
      <c r="AD559" s="12">
        <f t="shared" si="280"/>
        <v>-3.0014344365447698E-7</v>
      </c>
      <c r="AE559" s="12">
        <f t="shared" si="280"/>
        <v>8.9435194583487032E-8</v>
      </c>
      <c r="AF559" s="13">
        <f t="shared" si="280"/>
        <v>-2.3985107611146361E-7</v>
      </c>
      <c r="AG559" s="14">
        <f t="shared" si="280"/>
        <v>-3.588917361074806E-7</v>
      </c>
      <c r="AH559" s="12">
        <f t="shared" si="280"/>
        <v>3.6800577252193989E-7</v>
      </c>
      <c r="AI559" s="15">
        <f t="shared" si="280"/>
        <v>-2.375461272130508E-8</v>
      </c>
      <c r="AJ559" s="16">
        <f t="shared" si="280"/>
        <v>8.068217605128325E-8</v>
      </c>
      <c r="AK559" s="12">
        <f t="shared" si="280"/>
        <v>4.5280860283547497E-7</v>
      </c>
      <c r="AL559" s="12">
        <f t="shared" si="280"/>
        <v>2.6214642079303019E-7</v>
      </c>
    </row>
    <row r="560" spans="2:38" ht="22.05" customHeight="1" x14ac:dyDescent="0.3">
      <c r="B560" s="106"/>
      <c r="C560" s="10" t="s">
        <v>78</v>
      </c>
      <c r="D560" s="11" t="s">
        <v>150</v>
      </c>
      <c r="E560" s="12" t="s">
        <v>21</v>
      </c>
      <c r="F560" s="12">
        <f t="shared" si="229"/>
        <v>8.5290307705321311E-7</v>
      </c>
      <c r="G560" s="12">
        <f t="shared" ref="G560:AL560" si="281">G332-G389-G446-G503</f>
        <v>5.5310680924236522E-8</v>
      </c>
      <c r="H560" s="12">
        <f t="shared" si="281"/>
        <v>4.5408678950309422E-7</v>
      </c>
      <c r="I560" s="12">
        <f t="shared" si="281"/>
        <v>3.7915439188296318E-7</v>
      </c>
      <c r="J560" s="12">
        <f t="shared" si="281"/>
        <v>3.4256051728576153E-7</v>
      </c>
      <c r="K560" s="12">
        <f t="shared" si="281"/>
        <v>-8.9232953826012817E-7</v>
      </c>
      <c r="L560" s="12">
        <f t="shared" si="281"/>
        <v>-4.5421306538173667E-7</v>
      </c>
      <c r="M560" s="12">
        <f t="shared" si="281"/>
        <v>1.2221605620865716E-6</v>
      </c>
      <c r="N560" s="13">
        <f t="shared" si="281"/>
        <v>5.7204365244700739E-8</v>
      </c>
      <c r="O560" s="14">
        <f t="shared" si="281"/>
        <v>6.1156274000495614E-7</v>
      </c>
      <c r="P560" s="12">
        <f t="shared" si="281"/>
        <v>5.9582287281756408E-7</v>
      </c>
      <c r="Q560" s="12">
        <f t="shared" si="281"/>
        <v>9.4899784697233258E-7</v>
      </c>
      <c r="R560" s="12">
        <f t="shared" si="281"/>
        <v>-6.1282439967058622E-7</v>
      </c>
      <c r="S560" s="12">
        <f t="shared" si="281"/>
        <v>-8.3369965642177135E-7</v>
      </c>
      <c r="T560" s="12">
        <f t="shared" si="281"/>
        <v>1.3904147211363238E-7</v>
      </c>
      <c r="U560" s="12">
        <f t="shared" si="281"/>
        <v>-5.0735580758853871E-7</v>
      </c>
      <c r="V560" s="12">
        <f t="shared" si="281"/>
        <v>9.6496882218133351E-7</v>
      </c>
      <c r="W560" s="15">
        <f t="shared" si="281"/>
        <v>3.4402586468473828E-7</v>
      </c>
      <c r="X560" s="16">
        <f t="shared" si="281"/>
        <v>3.7869276114932404E-7</v>
      </c>
      <c r="Y560" s="12">
        <f t="shared" si="281"/>
        <v>2.5123943458993381E-7</v>
      </c>
      <c r="Z560" s="12">
        <f t="shared" si="281"/>
        <v>-4.0862931971474836E-7</v>
      </c>
      <c r="AA560" s="12">
        <f t="shared" si="281"/>
        <v>-1.717007038770646E-7</v>
      </c>
      <c r="AB560" s="12">
        <f t="shared" si="281"/>
        <v>1.2325473086605143E-8</v>
      </c>
      <c r="AC560" s="12">
        <f t="shared" si="281"/>
        <v>5.210774407515828E-7</v>
      </c>
      <c r="AD560" s="12">
        <f t="shared" si="281"/>
        <v>-4.6143962606493005E-7</v>
      </c>
      <c r="AE560" s="12">
        <f t="shared" si="281"/>
        <v>1.0958433964702863E-6</v>
      </c>
      <c r="AF560" s="13">
        <f t="shared" si="281"/>
        <v>8.5570913599397613E-7</v>
      </c>
      <c r="AG560" s="14">
        <f t="shared" si="281"/>
        <v>2.5707470285851741E-7</v>
      </c>
      <c r="AH560" s="12">
        <f t="shared" si="281"/>
        <v>1.2338140420453669E-6</v>
      </c>
      <c r="AI560" s="15">
        <f t="shared" si="281"/>
        <v>6.7592252595005675E-7</v>
      </c>
      <c r="AJ560" s="16">
        <f t="shared" si="281"/>
        <v>3.5101536566273239E-7</v>
      </c>
      <c r="AK560" s="12">
        <f t="shared" si="281"/>
        <v>1.3534446003937717E-6</v>
      </c>
      <c r="AL560" s="12">
        <f t="shared" si="281"/>
        <v>1.2690055855024696E-6</v>
      </c>
    </row>
    <row r="561" spans="2:38" ht="22.05" customHeight="1" x14ac:dyDescent="0.3">
      <c r="B561" s="106"/>
      <c r="C561" s="10" t="s">
        <v>79</v>
      </c>
      <c r="D561" s="11" t="s">
        <v>150</v>
      </c>
      <c r="E561" s="12" t="s">
        <v>21</v>
      </c>
      <c r="F561" s="12">
        <f t="shared" si="229"/>
        <v>0</v>
      </c>
      <c r="G561" s="12">
        <f t="shared" ref="G561:AL561" si="282">G333-G390-G447-G504</f>
        <v>0</v>
      </c>
      <c r="H561" s="12">
        <f t="shared" si="282"/>
        <v>0</v>
      </c>
      <c r="I561" s="12">
        <f t="shared" si="282"/>
        <v>0</v>
      </c>
      <c r="J561" s="12">
        <f t="shared" si="282"/>
        <v>0</v>
      </c>
      <c r="K561" s="12">
        <f t="shared" si="282"/>
        <v>0</v>
      </c>
      <c r="L561" s="12">
        <f t="shared" si="282"/>
        <v>0</v>
      </c>
      <c r="M561" s="12">
        <f t="shared" si="282"/>
        <v>0</v>
      </c>
      <c r="N561" s="13">
        <f t="shared" si="282"/>
        <v>0</v>
      </c>
      <c r="O561" s="14">
        <f t="shared" si="282"/>
        <v>0</v>
      </c>
      <c r="P561" s="12">
        <f t="shared" si="282"/>
        <v>0</v>
      </c>
      <c r="Q561" s="12">
        <f t="shared" si="282"/>
        <v>0</v>
      </c>
      <c r="R561" s="12">
        <f t="shared" si="282"/>
        <v>0</v>
      </c>
      <c r="S561" s="12">
        <f t="shared" si="282"/>
        <v>0</v>
      </c>
      <c r="T561" s="12">
        <f t="shared" si="282"/>
        <v>0</v>
      </c>
      <c r="U561" s="12">
        <f t="shared" si="282"/>
        <v>0</v>
      </c>
      <c r="V561" s="12">
        <f t="shared" si="282"/>
        <v>0</v>
      </c>
      <c r="W561" s="15">
        <f t="shared" si="282"/>
        <v>0</v>
      </c>
      <c r="X561" s="16">
        <f t="shared" si="282"/>
        <v>0</v>
      </c>
      <c r="Y561" s="12">
        <f t="shared" si="282"/>
        <v>0</v>
      </c>
      <c r="Z561" s="12">
        <f t="shared" si="282"/>
        <v>0</v>
      </c>
      <c r="AA561" s="12">
        <f t="shared" si="282"/>
        <v>0</v>
      </c>
      <c r="AB561" s="12">
        <f t="shared" si="282"/>
        <v>0</v>
      </c>
      <c r="AC561" s="12">
        <f t="shared" si="282"/>
        <v>0</v>
      </c>
      <c r="AD561" s="12">
        <f t="shared" si="282"/>
        <v>0</v>
      </c>
      <c r="AE561" s="12">
        <f t="shared" si="282"/>
        <v>0</v>
      </c>
      <c r="AF561" s="13">
        <f t="shared" si="282"/>
        <v>0</v>
      </c>
      <c r="AG561" s="14">
        <f t="shared" si="282"/>
        <v>0</v>
      </c>
      <c r="AH561" s="12">
        <f t="shared" si="282"/>
        <v>0</v>
      </c>
      <c r="AI561" s="15">
        <f t="shared" si="282"/>
        <v>0</v>
      </c>
      <c r="AJ561" s="16">
        <f t="shared" si="282"/>
        <v>0</v>
      </c>
      <c r="AK561" s="12">
        <f t="shared" si="282"/>
        <v>0</v>
      </c>
      <c r="AL561" s="12">
        <f t="shared" si="282"/>
        <v>0</v>
      </c>
    </row>
    <row r="562" spans="2:38" ht="22.05" customHeight="1" thickBot="1" x14ac:dyDescent="0.35">
      <c r="B562" s="115"/>
      <c r="C562" s="53"/>
      <c r="D562" s="18"/>
      <c r="E562" s="19"/>
      <c r="F562" s="19"/>
      <c r="G562" s="19"/>
      <c r="H562" s="19"/>
      <c r="I562" s="19"/>
      <c r="J562" s="19"/>
      <c r="K562" s="19"/>
      <c r="L562" s="19"/>
      <c r="M562" s="19"/>
      <c r="N562" s="22"/>
      <c r="O562" s="23"/>
      <c r="P562" s="19"/>
      <c r="Q562" s="19"/>
      <c r="R562" s="19"/>
      <c r="S562" s="19"/>
      <c r="T562" s="19"/>
      <c r="U562" s="19"/>
      <c r="V562" s="19"/>
      <c r="W562" s="20"/>
      <c r="X562" s="21"/>
      <c r="Y562" s="19"/>
      <c r="Z562" s="19"/>
      <c r="AA562" s="19"/>
      <c r="AB562" s="19"/>
      <c r="AC562" s="19"/>
      <c r="AD562" s="19"/>
      <c r="AE562" s="19"/>
      <c r="AF562" s="22"/>
      <c r="AG562" s="23"/>
      <c r="AH562" s="19"/>
      <c r="AI562" s="20"/>
      <c r="AJ562" s="21"/>
      <c r="AK562" s="19"/>
      <c r="AL562" s="19"/>
    </row>
    <row r="563" spans="2:38" ht="16.8" thickTop="1" thickBot="1" x14ac:dyDescent="0.35"/>
    <row r="564" spans="2:38" s="85" customFormat="1" ht="22.05" customHeight="1" thickTop="1" x14ac:dyDescent="0.3">
      <c r="B564" s="118" t="s">
        <v>160</v>
      </c>
      <c r="C564" s="86" t="s">
        <v>161</v>
      </c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1"/>
      <c r="O564" s="82"/>
      <c r="P564" s="80"/>
      <c r="Q564" s="80"/>
      <c r="R564" s="80"/>
      <c r="S564" s="80"/>
      <c r="T564" s="80"/>
      <c r="U564" s="80"/>
      <c r="V564" s="80"/>
      <c r="W564" s="83"/>
      <c r="X564" s="84"/>
      <c r="Y564" s="80"/>
      <c r="Z564" s="80"/>
      <c r="AA564" s="80"/>
      <c r="AB564" s="80"/>
      <c r="AC564" s="80"/>
      <c r="AD564" s="80"/>
      <c r="AE564" s="80"/>
      <c r="AF564" s="81"/>
      <c r="AG564" s="82"/>
      <c r="AH564" s="80"/>
      <c r="AI564" s="83"/>
      <c r="AJ564" s="84"/>
      <c r="AK564" s="80"/>
      <c r="AL564" s="80"/>
    </row>
    <row r="565" spans="2:38" ht="22.05" customHeight="1" x14ac:dyDescent="0.3">
      <c r="B565" s="119"/>
      <c r="C565" s="10" t="s">
        <v>26</v>
      </c>
      <c r="D565" s="11" t="s">
        <v>159</v>
      </c>
      <c r="E565" s="12" t="s">
        <v>21</v>
      </c>
      <c r="F565" s="12">
        <f>F337/F280</f>
        <v>1</v>
      </c>
      <c r="G565" s="12">
        <f t="shared" ref="G565:AL565" si="283">G337/G280</f>
        <v>1</v>
      </c>
      <c r="H565" s="12">
        <f t="shared" si="283"/>
        <v>1</v>
      </c>
      <c r="I565" s="12">
        <f t="shared" si="283"/>
        <v>1</v>
      </c>
      <c r="J565" s="12">
        <f t="shared" si="283"/>
        <v>1</v>
      </c>
      <c r="K565" s="12">
        <f t="shared" si="283"/>
        <v>1</v>
      </c>
      <c r="L565" s="12">
        <f t="shared" si="283"/>
        <v>1</v>
      </c>
      <c r="M565" s="12">
        <f t="shared" si="283"/>
        <v>1</v>
      </c>
      <c r="N565" s="13">
        <f t="shared" si="283"/>
        <v>1</v>
      </c>
      <c r="O565" s="14">
        <f t="shared" si="283"/>
        <v>1</v>
      </c>
      <c r="P565" s="12">
        <f t="shared" si="283"/>
        <v>1</v>
      </c>
      <c r="Q565" s="12">
        <f t="shared" si="283"/>
        <v>1</v>
      </c>
      <c r="R565" s="12">
        <f t="shared" si="283"/>
        <v>1</v>
      </c>
      <c r="S565" s="12">
        <f t="shared" si="283"/>
        <v>1</v>
      </c>
      <c r="T565" s="12">
        <f t="shared" si="283"/>
        <v>1</v>
      </c>
      <c r="U565" s="12">
        <f t="shared" si="283"/>
        <v>1</v>
      </c>
      <c r="V565" s="12">
        <f t="shared" si="283"/>
        <v>1</v>
      </c>
      <c r="W565" s="15">
        <f t="shared" si="283"/>
        <v>1</v>
      </c>
      <c r="X565" s="16">
        <f t="shared" si="283"/>
        <v>1</v>
      </c>
      <c r="Y565" s="12">
        <f t="shared" si="283"/>
        <v>1</v>
      </c>
      <c r="Z565" s="12">
        <f t="shared" si="283"/>
        <v>1</v>
      </c>
      <c r="AA565" s="12">
        <f t="shared" si="283"/>
        <v>1</v>
      </c>
      <c r="AB565" s="12">
        <f t="shared" si="283"/>
        <v>1</v>
      </c>
      <c r="AC565" s="12">
        <f t="shared" si="283"/>
        <v>1</v>
      </c>
      <c r="AD565" s="12">
        <f t="shared" si="283"/>
        <v>1</v>
      </c>
      <c r="AE565" s="12">
        <f t="shared" si="283"/>
        <v>1</v>
      </c>
      <c r="AF565" s="13">
        <f t="shared" si="283"/>
        <v>1</v>
      </c>
      <c r="AG565" s="14">
        <f t="shared" si="283"/>
        <v>1</v>
      </c>
      <c r="AH565" s="12">
        <f t="shared" si="283"/>
        <v>1</v>
      </c>
      <c r="AI565" s="15">
        <f t="shared" si="283"/>
        <v>1</v>
      </c>
      <c r="AJ565" s="16">
        <f t="shared" si="283"/>
        <v>1</v>
      </c>
      <c r="AK565" s="12">
        <f t="shared" si="283"/>
        <v>1</v>
      </c>
      <c r="AL565" s="12">
        <f t="shared" si="283"/>
        <v>1</v>
      </c>
    </row>
    <row r="566" spans="2:38" ht="22.05" customHeight="1" x14ac:dyDescent="0.3">
      <c r="B566" s="119"/>
      <c r="C566" s="10" t="s">
        <v>27</v>
      </c>
      <c r="D566" s="11" t="s">
        <v>159</v>
      </c>
      <c r="E566" s="12" t="s">
        <v>21</v>
      </c>
      <c r="F566" s="12">
        <f t="shared" ref="F566:F618" si="284">F338/F281</f>
        <v>1</v>
      </c>
      <c r="G566" s="12">
        <f t="shared" ref="G566:AL566" si="285">G338/G281</f>
        <v>1</v>
      </c>
      <c r="H566" s="12">
        <f t="shared" si="285"/>
        <v>1</v>
      </c>
      <c r="I566" s="12">
        <f t="shared" si="285"/>
        <v>1</v>
      </c>
      <c r="J566" s="12">
        <f t="shared" si="285"/>
        <v>1</v>
      </c>
      <c r="K566" s="12">
        <f t="shared" si="285"/>
        <v>1</v>
      </c>
      <c r="L566" s="12">
        <f t="shared" si="285"/>
        <v>1</v>
      </c>
      <c r="M566" s="12">
        <f t="shared" si="285"/>
        <v>1</v>
      </c>
      <c r="N566" s="13">
        <f t="shared" si="285"/>
        <v>1</v>
      </c>
      <c r="O566" s="14">
        <f t="shared" si="285"/>
        <v>1</v>
      </c>
      <c r="P566" s="12">
        <f t="shared" si="285"/>
        <v>1</v>
      </c>
      <c r="Q566" s="12">
        <f t="shared" si="285"/>
        <v>1</v>
      </c>
      <c r="R566" s="12">
        <f t="shared" si="285"/>
        <v>1</v>
      </c>
      <c r="S566" s="12">
        <f t="shared" si="285"/>
        <v>1</v>
      </c>
      <c r="T566" s="12">
        <f t="shared" si="285"/>
        <v>1</v>
      </c>
      <c r="U566" s="12">
        <f t="shared" si="285"/>
        <v>1</v>
      </c>
      <c r="V566" s="12">
        <f t="shared" si="285"/>
        <v>1</v>
      </c>
      <c r="W566" s="15">
        <f t="shared" si="285"/>
        <v>1</v>
      </c>
      <c r="X566" s="16">
        <f t="shared" si="285"/>
        <v>1</v>
      </c>
      <c r="Y566" s="12">
        <f t="shared" si="285"/>
        <v>1</v>
      </c>
      <c r="Z566" s="12">
        <f t="shared" si="285"/>
        <v>1</v>
      </c>
      <c r="AA566" s="12">
        <f t="shared" si="285"/>
        <v>1</v>
      </c>
      <c r="AB566" s="12">
        <f t="shared" si="285"/>
        <v>1</v>
      </c>
      <c r="AC566" s="12">
        <f t="shared" si="285"/>
        <v>1</v>
      </c>
      <c r="AD566" s="12">
        <f t="shared" si="285"/>
        <v>1</v>
      </c>
      <c r="AE566" s="12">
        <f t="shared" si="285"/>
        <v>1</v>
      </c>
      <c r="AF566" s="13">
        <f t="shared" si="285"/>
        <v>1</v>
      </c>
      <c r="AG566" s="14">
        <f t="shared" si="285"/>
        <v>1</v>
      </c>
      <c r="AH566" s="12">
        <f t="shared" si="285"/>
        <v>1</v>
      </c>
      <c r="AI566" s="15">
        <f t="shared" si="285"/>
        <v>1</v>
      </c>
      <c r="AJ566" s="16">
        <f t="shared" si="285"/>
        <v>1</v>
      </c>
      <c r="AK566" s="12">
        <f t="shared" si="285"/>
        <v>1</v>
      </c>
      <c r="AL566" s="12">
        <f t="shared" si="285"/>
        <v>1</v>
      </c>
    </row>
    <row r="567" spans="2:38" ht="22.05" customHeight="1" x14ac:dyDescent="0.3">
      <c r="B567" s="119"/>
      <c r="C567" s="10" t="s">
        <v>28</v>
      </c>
      <c r="D567" s="11" t="s">
        <v>159</v>
      </c>
      <c r="E567" s="12" t="s">
        <v>21</v>
      </c>
      <c r="F567" s="12">
        <f t="shared" si="284"/>
        <v>1</v>
      </c>
      <c r="G567" s="12">
        <f t="shared" ref="G567:AL567" si="286">G339/G282</f>
        <v>1</v>
      </c>
      <c r="H567" s="12">
        <f t="shared" si="286"/>
        <v>1</v>
      </c>
      <c r="I567" s="12">
        <f t="shared" si="286"/>
        <v>1</v>
      </c>
      <c r="J567" s="12">
        <f t="shared" si="286"/>
        <v>1</v>
      </c>
      <c r="K567" s="12">
        <f t="shared" si="286"/>
        <v>1</v>
      </c>
      <c r="L567" s="12">
        <f t="shared" si="286"/>
        <v>1</v>
      </c>
      <c r="M567" s="12">
        <f t="shared" si="286"/>
        <v>1</v>
      </c>
      <c r="N567" s="13">
        <f t="shared" si="286"/>
        <v>1</v>
      </c>
      <c r="O567" s="14">
        <f t="shared" si="286"/>
        <v>1</v>
      </c>
      <c r="P567" s="12">
        <f t="shared" si="286"/>
        <v>1</v>
      </c>
      <c r="Q567" s="12">
        <f t="shared" si="286"/>
        <v>1</v>
      </c>
      <c r="R567" s="12">
        <f t="shared" si="286"/>
        <v>1</v>
      </c>
      <c r="S567" s="12">
        <f t="shared" si="286"/>
        <v>1</v>
      </c>
      <c r="T567" s="12">
        <f t="shared" si="286"/>
        <v>1</v>
      </c>
      <c r="U567" s="12">
        <f t="shared" si="286"/>
        <v>1</v>
      </c>
      <c r="V567" s="12">
        <f t="shared" si="286"/>
        <v>1</v>
      </c>
      <c r="W567" s="15">
        <f t="shared" si="286"/>
        <v>1</v>
      </c>
      <c r="X567" s="16">
        <f t="shared" si="286"/>
        <v>1</v>
      </c>
      <c r="Y567" s="12">
        <f t="shared" si="286"/>
        <v>1</v>
      </c>
      <c r="Z567" s="12">
        <f t="shared" si="286"/>
        <v>1</v>
      </c>
      <c r="AA567" s="12">
        <f t="shared" si="286"/>
        <v>1</v>
      </c>
      <c r="AB567" s="12">
        <f t="shared" si="286"/>
        <v>1</v>
      </c>
      <c r="AC567" s="12">
        <f t="shared" si="286"/>
        <v>1</v>
      </c>
      <c r="AD567" s="12">
        <f t="shared" si="286"/>
        <v>1</v>
      </c>
      <c r="AE567" s="12">
        <f t="shared" si="286"/>
        <v>1</v>
      </c>
      <c r="AF567" s="13">
        <f t="shared" si="286"/>
        <v>1</v>
      </c>
      <c r="AG567" s="14">
        <f t="shared" si="286"/>
        <v>1</v>
      </c>
      <c r="AH567" s="12">
        <f t="shared" si="286"/>
        <v>1</v>
      </c>
      <c r="AI567" s="15">
        <f t="shared" si="286"/>
        <v>1</v>
      </c>
      <c r="AJ567" s="16">
        <f t="shared" si="286"/>
        <v>1</v>
      </c>
      <c r="AK567" s="12">
        <f t="shared" si="286"/>
        <v>1</v>
      </c>
      <c r="AL567" s="12">
        <f t="shared" si="286"/>
        <v>1</v>
      </c>
    </row>
    <row r="568" spans="2:38" ht="22.05" customHeight="1" x14ac:dyDescent="0.3">
      <c r="B568" s="119"/>
      <c r="C568" s="10" t="s">
        <v>29</v>
      </c>
      <c r="D568" s="11" t="s">
        <v>159</v>
      </c>
      <c r="E568" s="12" t="s">
        <v>21</v>
      </c>
      <c r="F568" s="12">
        <f t="shared" si="284"/>
        <v>0.99495157335338669</v>
      </c>
      <c r="G568" s="12">
        <f t="shared" ref="G568:AL568" si="287">G340/G283</f>
        <v>0.99475822544944337</v>
      </c>
      <c r="H568" s="12">
        <f t="shared" si="287"/>
        <v>0.99456969095433301</v>
      </c>
      <c r="I568" s="12">
        <f t="shared" si="287"/>
        <v>0.99418469273084586</v>
      </c>
      <c r="J568" s="12">
        <f t="shared" si="287"/>
        <v>0.99397149840263888</v>
      </c>
      <c r="K568" s="12">
        <f t="shared" si="287"/>
        <v>0.99376803242969625</v>
      </c>
      <c r="L568" s="12">
        <f t="shared" si="287"/>
        <v>0.99339829141682667</v>
      </c>
      <c r="M568" s="12">
        <f t="shared" si="287"/>
        <v>0.99316162428864985</v>
      </c>
      <c r="N568" s="13">
        <f t="shared" si="287"/>
        <v>0.99293526270579247</v>
      </c>
      <c r="O568" s="14">
        <f t="shared" si="287"/>
        <v>0.99063796550741945</v>
      </c>
      <c r="P568" s="12">
        <f t="shared" si="287"/>
        <v>0.99028790310381232</v>
      </c>
      <c r="Q568" s="12">
        <f t="shared" si="287"/>
        <v>0.98992448621631735</v>
      </c>
      <c r="R568" s="12">
        <f t="shared" si="287"/>
        <v>0.98876855944341069</v>
      </c>
      <c r="S568" s="12">
        <f t="shared" si="287"/>
        <v>0.98835319204207206</v>
      </c>
      <c r="T568" s="12">
        <f t="shared" si="287"/>
        <v>0.98794488508179357</v>
      </c>
      <c r="U568" s="12">
        <f t="shared" si="287"/>
        <v>0.98706973381915841</v>
      </c>
      <c r="V568" s="12">
        <f t="shared" si="287"/>
        <v>0.98660415584521544</v>
      </c>
      <c r="W568" s="15">
        <f t="shared" si="287"/>
        <v>0.98615514849081221</v>
      </c>
      <c r="X568" s="16">
        <f t="shared" si="287"/>
        <v>0.98807826908757779</v>
      </c>
      <c r="Y568" s="12">
        <f t="shared" si="287"/>
        <v>0.98775155168987949</v>
      </c>
      <c r="Z568" s="12">
        <f t="shared" si="287"/>
        <v>0.98736520673585915</v>
      </c>
      <c r="AA568" s="12">
        <f t="shared" si="287"/>
        <v>0.98413425107527197</v>
      </c>
      <c r="AB568" s="12">
        <f t="shared" si="287"/>
        <v>0.98356923741046676</v>
      </c>
      <c r="AC568" s="12">
        <f t="shared" si="287"/>
        <v>0.98298014528397204</v>
      </c>
      <c r="AD568" s="12">
        <f t="shared" si="287"/>
        <v>0.98119809616139408</v>
      </c>
      <c r="AE568" s="12">
        <f t="shared" si="287"/>
        <v>0.98052566386751472</v>
      </c>
      <c r="AF568" s="13">
        <f t="shared" si="287"/>
        <v>0.97985533062134189</v>
      </c>
      <c r="AG568" s="14">
        <f t="shared" si="287"/>
        <v>0.99538461088609531</v>
      </c>
      <c r="AH568" s="12">
        <f t="shared" si="287"/>
        <v>0.99131882197026389</v>
      </c>
      <c r="AI568" s="15">
        <f t="shared" si="287"/>
        <v>0.98852311008456084</v>
      </c>
      <c r="AJ568" s="16">
        <f t="shared" si="287"/>
        <v>0.99443000145232918</v>
      </c>
      <c r="AK568" s="12">
        <f t="shared" si="287"/>
        <v>0.98988814243781309</v>
      </c>
      <c r="AL568" s="12">
        <f t="shared" si="287"/>
        <v>0.98772361712200007</v>
      </c>
    </row>
    <row r="569" spans="2:38" ht="22.05" customHeight="1" x14ac:dyDescent="0.3">
      <c r="B569" s="119"/>
      <c r="C569" s="10" t="s">
        <v>30</v>
      </c>
      <c r="D569" s="11" t="s">
        <v>159</v>
      </c>
      <c r="E569" s="12" t="s">
        <v>21</v>
      </c>
      <c r="F569" s="12">
        <f t="shared" si="284"/>
        <v>0.98860701804400186</v>
      </c>
      <c r="G569" s="12">
        <f t="shared" ref="G569:AL569" si="288">G341/G284</f>
        <v>0.98819788784361073</v>
      </c>
      <c r="H569" s="12">
        <f t="shared" si="288"/>
        <v>0.98780837523773946</v>
      </c>
      <c r="I569" s="12">
        <f t="shared" si="288"/>
        <v>0.98677488354278065</v>
      </c>
      <c r="J569" s="12">
        <f t="shared" si="288"/>
        <v>0.98631930524416267</v>
      </c>
      <c r="K569" s="12">
        <f t="shared" si="288"/>
        <v>0.98589460610603996</v>
      </c>
      <c r="L569" s="12">
        <f t="shared" si="288"/>
        <v>0.98488805865400264</v>
      </c>
      <c r="M569" s="12">
        <f t="shared" si="288"/>
        <v>0.98438008897890472</v>
      </c>
      <c r="N569" s="13">
        <f t="shared" si="288"/>
        <v>0.98390435679339194</v>
      </c>
      <c r="O569" s="14">
        <f t="shared" si="288"/>
        <v>0.97910863686510163</v>
      </c>
      <c r="P569" s="12">
        <f t="shared" si="288"/>
        <v>0.97838554464868577</v>
      </c>
      <c r="Q569" s="12">
        <f t="shared" si="288"/>
        <v>0.97765406320156722</v>
      </c>
      <c r="R569" s="12">
        <f t="shared" si="288"/>
        <v>0.9747493042974591</v>
      </c>
      <c r="S569" s="12">
        <f t="shared" si="288"/>
        <v>0.97388262887605581</v>
      </c>
      <c r="T569" s="12">
        <f t="shared" si="288"/>
        <v>0.97305064424989351</v>
      </c>
      <c r="U569" s="12">
        <f t="shared" si="288"/>
        <v>0.97076449947971066</v>
      </c>
      <c r="V569" s="12">
        <f t="shared" si="288"/>
        <v>0.96978653410647708</v>
      </c>
      <c r="W569" s="15">
        <f t="shared" si="288"/>
        <v>0.96886387658487128</v>
      </c>
      <c r="X569" s="16">
        <f t="shared" si="288"/>
        <v>0.97364304935822432</v>
      </c>
      <c r="Y569" s="12">
        <f t="shared" si="288"/>
        <v>0.97299723885759293</v>
      </c>
      <c r="Z569" s="12">
        <f t="shared" si="288"/>
        <v>0.97225282263900692</v>
      </c>
      <c r="AA569" s="12">
        <f t="shared" si="288"/>
        <v>0.96471684714700889</v>
      </c>
      <c r="AB569" s="12">
        <f t="shared" si="288"/>
        <v>0.9635682978801885</v>
      </c>
      <c r="AC569" s="12">
        <f t="shared" si="288"/>
        <v>0.96239826901197145</v>
      </c>
      <c r="AD569" s="12">
        <f t="shared" si="288"/>
        <v>0.95798367349104607</v>
      </c>
      <c r="AE569" s="12">
        <f t="shared" si="288"/>
        <v>0.95660593874388822</v>
      </c>
      <c r="AF569" s="13">
        <f t="shared" si="288"/>
        <v>0.95526210624376129</v>
      </c>
      <c r="AG569" s="14">
        <f t="shared" si="288"/>
        <v>0.98957966158214972</v>
      </c>
      <c r="AH569" s="12">
        <f t="shared" si="288"/>
        <v>0.98060226944854811</v>
      </c>
      <c r="AI569" s="15">
        <f t="shared" si="288"/>
        <v>0.97459185099007484</v>
      </c>
      <c r="AJ569" s="16">
        <f t="shared" si="288"/>
        <v>0.98743887970804045</v>
      </c>
      <c r="AK569" s="12">
        <f t="shared" si="288"/>
        <v>0.97747303588002443</v>
      </c>
      <c r="AL569" s="12">
        <f t="shared" si="288"/>
        <v>0.97289597981022646</v>
      </c>
    </row>
    <row r="570" spans="2:38" ht="22.05" customHeight="1" x14ac:dyDescent="0.3">
      <c r="B570" s="119"/>
      <c r="C570" s="10" t="s">
        <v>31</v>
      </c>
      <c r="D570" s="11" t="s">
        <v>159</v>
      </c>
      <c r="E570" s="12" t="s">
        <v>21</v>
      </c>
      <c r="F570" s="12">
        <f t="shared" si="284"/>
        <v>0.97779239265010787</v>
      </c>
      <c r="G570" s="12">
        <f t="shared" ref="G570:AL570" si="289">G342/G285</f>
        <v>0.97704980871713465</v>
      </c>
      <c r="H570" s="12">
        <f t="shared" si="289"/>
        <v>0.97636241379721578</v>
      </c>
      <c r="I570" s="12">
        <f t="shared" si="289"/>
        <v>0.97392367664522461</v>
      </c>
      <c r="J570" s="12">
        <f t="shared" si="289"/>
        <v>0.97307512574568555</v>
      </c>
      <c r="K570" s="12">
        <f t="shared" si="289"/>
        <v>0.97230333919424106</v>
      </c>
      <c r="L570" s="12">
        <f t="shared" si="289"/>
        <v>0.96982175168274576</v>
      </c>
      <c r="M570" s="12">
        <f t="shared" si="289"/>
        <v>0.96883923156086271</v>
      </c>
      <c r="N570" s="13">
        <f t="shared" si="289"/>
        <v>0.96794200954685605</v>
      </c>
      <c r="O570" s="14">
        <f t="shared" si="289"/>
        <v>0.96016674432695348</v>
      </c>
      <c r="P570" s="12">
        <f t="shared" si="289"/>
        <v>0.95892761935795556</v>
      </c>
      <c r="Q570" s="12">
        <f t="shared" si="289"/>
        <v>0.9577117223345688</v>
      </c>
      <c r="R570" s="12">
        <f t="shared" si="289"/>
        <v>0.95148489234760547</v>
      </c>
      <c r="S570" s="12">
        <f t="shared" si="289"/>
        <v>0.94997702086671776</v>
      </c>
      <c r="T570" s="12">
        <f t="shared" si="289"/>
        <v>0.94857023222863968</v>
      </c>
      <c r="U570" s="12">
        <f t="shared" si="289"/>
        <v>0.94351140884349249</v>
      </c>
      <c r="V570" s="12">
        <f t="shared" si="289"/>
        <v>0.94178997038077428</v>
      </c>
      <c r="W570" s="15">
        <f t="shared" si="289"/>
        <v>0.94020915843677155</v>
      </c>
      <c r="X570" s="16">
        <f t="shared" si="289"/>
        <v>0.95046983733714485</v>
      </c>
      <c r="Y570" s="12">
        <f t="shared" si="289"/>
        <v>0.94943930985451985</v>
      </c>
      <c r="Z570" s="12">
        <f t="shared" si="289"/>
        <v>0.94828934043670754</v>
      </c>
      <c r="AA570" s="12">
        <f t="shared" si="289"/>
        <v>0.93343722848172073</v>
      </c>
      <c r="AB570" s="12">
        <f t="shared" si="289"/>
        <v>0.93153398563574941</v>
      </c>
      <c r="AC570" s="12">
        <f t="shared" si="289"/>
        <v>0.92965096914826362</v>
      </c>
      <c r="AD570" s="12">
        <f t="shared" si="289"/>
        <v>0.92048825375049814</v>
      </c>
      <c r="AE570" s="12">
        <f t="shared" si="289"/>
        <v>0.91818480512893041</v>
      </c>
      <c r="AF570" s="13">
        <f t="shared" si="289"/>
        <v>0.91600142802935813</v>
      </c>
      <c r="AG570" s="14">
        <f t="shared" si="289"/>
        <v>0.97963999865025941</v>
      </c>
      <c r="AH570" s="12">
        <f t="shared" si="289"/>
        <v>0.96290232172326318</v>
      </c>
      <c r="AI570" s="15">
        <f t="shared" si="289"/>
        <v>0.9521274616134775</v>
      </c>
      <c r="AJ570" s="16">
        <f t="shared" si="289"/>
        <v>0.97558206579471973</v>
      </c>
      <c r="AK570" s="12">
        <f t="shared" si="289"/>
        <v>0.95719823543354543</v>
      </c>
      <c r="AL570" s="12">
        <f t="shared" si="289"/>
        <v>0.94918861630886431</v>
      </c>
    </row>
    <row r="571" spans="2:38" ht="22.05" customHeight="1" x14ac:dyDescent="0.3">
      <c r="B571" s="119"/>
      <c r="C571" s="10" t="s">
        <v>32</v>
      </c>
      <c r="D571" s="11" t="s">
        <v>159</v>
      </c>
      <c r="E571" s="12" t="s">
        <v>21</v>
      </c>
      <c r="F571" s="12">
        <f t="shared" si="284"/>
        <v>0.97269807810775366</v>
      </c>
      <c r="G571" s="12">
        <f t="shared" ref="G571:AL571" si="290">G343/G286</f>
        <v>0.97179804498504296</v>
      </c>
      <c r="H571" s="12">
        <f t="shared" si="290"/>
        <v>0.9709750184466921</v>
      </c>
      <c r="I571" s="12">
        <f t="shared" si="290"/>
        <v>0.9675010603274351</v>
      </c>
      <c r="J571" s="12">
        <f t="shared" si="290"/>
        <v>0.96643179372990817</v>
      </c>
      <c r="K571" s="12">
        <f t="shared" si="290"/>
        <v>0.96546864757055006</v>
      </c>
      <c r="L571" s="12">
        <f t="shared" si="290"/>
        <v>0.96171379381337763</v>
      </c>
      <c r="M571" s="12">
        <f t="shared" si="290"/>
        <v>0.96040367933784598</v>
      </c>
      <c r="N571" s="13">
        <f t="shared" si="290"/>
        <v>0.95921942778349367</v>
      </c>
      <c r="O571" s="14">
        <f t="shared" si="290"/>
        <v>0.95200278155576756</v>
      </c>
      <c r="P571" s="12">
        <f t="shared" si="290"/>
        <v>0.95057987398560195</v>
      </c>
      <c r="Q571" s="12">
        <f t="shared" si="290"/>
        <v>0.94920263458211651</v>
      </c>
      <c r="R571" s="12">
        <f t="shared" si="290"/>
        <v>0.9411715938598425</v>
      </c>
      <c r="S571" s="12">
        <f t="shared" si="290"/>
        <v>0.93941177401561327</v>
      </c>
      <c r="T571" s="12">
        <f t="shared" si="290"/>
        <v>0.93779010736251156</v>
      </c>
      <c r="U571" s="12">
        <f t="shared" si="290"/>
        <v>0.93107576059738517</v>
      </c>
      <c r="V571" s="12">
        <f t="shared" si="290"/>
        <v>0.92902884278327413</v>
      </c>
      <c r="W571" s="15">
        <f t="shared" si="290"/>
        <v>0.92716999898748931</v>
      </c>
      <c r="X571" s="16">
        <f t="shared" si="290"/>
        <v>0.94085062147281517</v>
      </c>
      <c r="Y571" s="12">
        <f t="shared" si="290"/>
        <v>0.93971564932717155</v>
      </c>
      <c r="Z571" s="12">
        <f t="shared" si="290"/>
        <v>0.9384682306928962</v>
      </c>
      <c r="AA571" s="12">
        <f t="shared" si="290"/>
        <v>0.92026118275511859</v>
      </c>
      <c r="AB571" s="12">
        <f t="shared" si="290"/>
        <v>0.91811529113264057</v>
      </c>
      <c r="AC571" s="12">
        <f t="shared" si="290"/>
        <v>0.91601921650740104</v>
      </c>
      <c r="AD571" s="12">
        <f t="shared" si="290"/>
        <v>0.90447392195513632</v>
      </c>
      <c r="AE571" s="12">
        <f t="shared" si="290"/>
        <v>0.90185030166641178</v>
      </c>
      <c r="AF571" s="13">
        <f t="shared" si="290"/>
        <v>0.8993953985107026</v>
      </c>
      <c r="AG571" s="14">
        <f t="shared" si="290"/>
        <v>0.97488578421695904</v>
      </c>
      <c r="AH571" s="12">
        <f t="shared" si="290"/>
        <v>0.95519504185505677</v>
      </c>
      <c r="AI571" s="15">
        <f t="shared" si="290"/>
        <v>0.94273897036203336</v>
      </c>
      <c r="AJ571" s="16">
        <f t="shared" si="290"/>
        <v>0.97008461697851589</v>
      </c>
      <c r="AK571" s="12">
        <f t="shared" si="290"/>
        <v>0.94855343578045803</v>
      </c>
      <c r="AL571" s="12">
        <f t="shared" si="290"/>
        <v>0.93940556090950922</v>
      </c>
    </row>
    <row r="572" spans="2:38" ht="22.05" customHeight="1" x14ac:dyDescent="0.3">
      <c r="B572" s="119"/>
      <c r="C572" s="10" t="s">
        <v>33</v>
      </c>
      <c r="D572" s="11" t="s">
        <v>159</v>
      </c>
      <c r="E572" s="12" t="s">
        <v>21</v>
      </c>
      <c r="F572" s="12">
        <f t="shared" si="284"/>
        <v>0.97334374142673652</v>
      </c>
      <c r="G572" s="12">
        <f t="shared" ref="G572:AL572" si="291">G344/G287</f>
        <v>0.97246845140657501</v>
      </c>
      <c r="H572" s="12">
        <f t="shared" si="291"/>
        <v>0.97166577965385148</v>
      </c>
      <c r="I572" s="12">
        <f t="shared" si="291"/>
        <v>0.9683383462328008</v>
      </c>
      <c r="J572" s="12">
        <f t="shared" si="291"/>
        <v>0.96730435344227039</v>
      </c>
      <c r="K572" s="12">
        <f t="shared" si="291"/>
        <v>0.96637081671558234</v>
      </c>
      <c r="L572" s="12">
        <f t="shared" si="291"/>
        <v>0.9628044729578138</v>
      </c>
      <c r="M572" s="12">
        <f t="shared" si="291"/>
        <v>0.96154765742083415</v>
      </c>
      <c r="N572" s="13">
        <f t="shared" si="291"/>
        <v>0.96040867577704814</v>
      </c>
      <c r="O572" s="14">
        <f t="shared" si="291"/>
        <v>0.95299655802254069</v>
      </c>
      <c r="P572" s="12">
        <f t="shared" si="291"/>
        <v>0.95160125032106979</v>
      </c>
      <c r="Q572" s="12">
        <f t="shared" si="291"/>
        <v>0.95024699465436302</v>
      </c>
      <c r="R572" s="12">
        <f t="shared" si="291"/>
        <v>0.94244388946886748</v>
      </c>
      <c r="S572" s="12">
        <f t="shared" si="291"/>
        <v>0.94072162227029954</v>
      </c>
      <c r="T572" s="12">
        <f t="shared" si="291"/>
        <v>0.9391305949279708</v>
      </c>
      <c r="U572" s="12">
        <f t="shared" si="291"/>
        <v>0.93263475581346922</v>
      </c>
      <c r="V572" s="12">
        <f t="shared" si="291"/>
        <v>0.93063712073333626</v>
      </c>
      <c r="W572" s="15">
        <f t="shared" si="291"/>
        <v>0.92881838137517003</v>
      </c>
      <c r="X572" s="16">
        <f t="shared" si="291"/>
        <v>0.94200920344311645</v>
      </c>
      <c r="Y572" s="12">
        <f t="shared" si="291"/>
        <v>0.94089317138286699</v>
      </c>
      <c r="Z572" s="12">
        <f t="shared" si="291"/>
        <v>0.93966190515248382</v>
      </c>
      <c r="AA572" s="12">
        <f t="shared" si="291"/>
        <v>0.92185255148767353</v>
      </c>
      <c r="AB572" s="12">
        <f t="shared" si="291"/>
        <v>0.91974291458543411</v>
      </c>
      <c r="AC572" s="12">
        <f t="shared" si="291"/>
        <v>0.91767639279434277</v>
      </c>
      <c r="AD572" s="12">
        <f t="shared" si="291"/>
        <v>0.90642398260520174</v>
      </c>
      <c r="AE572" s="12">
        <f t="shared" si="291"/>
        <v>0.90384736775063812</v>
      </c>
      <c r="AF572" s="13">
        <f t="shared" si="291"/>
        <v>0.9014295468601875</v>
      </c>
      <c r="AG572" s="14">
        <f t="shared" si="291"/>
        <v>0.97549275813068603</v>
      </c>
      <c r="AH572" s="12">
        <f t="shared" si="291"/>
        <v>0.9561369589009624</v>
      </c>
      <c r="AI572" s="15">
        <f t="shared" si="291"/>
        <v>0.94387040635085506</v>
      </c>
      <c r="AJ572" s="16">
        <f t="shared" si="291"/>
        <v>0.97077637853957066</v>
      </c>
      <c r="AK572" s="12">
        <f t="shared" si="291"/>
        <v>0.94960191845527675</v>
      </c>
      <c r="AL572" s="12">
        <f t="shared" si="291"/>
        <v>0.94058438154018498</v>
      </c>
    </row>
    <row r="573" spans="2:38" ht="22.05" customHeight="1" x14ac:dyDescent="0.3">
      <c r="B573" s="119"/>
      <c r="C573" s="10" t="s">
        <v>34</v>
      </c>
      <c r="D573" s="11" t="s">
        <v>159</v>
      </c>
      <c r="E573" s="12" t="s">
        <v>21</v>
      </c>
      <c r="F573" s="12">
        <f t="shared" si="284"/>
        <v>0.95408079372855104</v>
      </c>
      <c r="G573" s="12">
        <f t="shared" ref="G573:AL573" si="292">G345/G288</f>
        <v>0.95263770618468691</v>
      </c>
      <c r="H573" s="12">
        <f t="shared" si="292"/>
        <v>0.95135021046013646</v>
      </c>
      <c r="I573" s="12">
        <f t="shared" si="292"/>
        <v>0.94144899097349211</v>
      </c>
      <c r="J573" s="12">
        <f t="shared" si="292"/>
        <v>0.9394700846731886</v>
      </c>
      <c r="K573" s="12">
        <f t="shared" si="292"/>
        <v>0.93771501841202876</v>
      </c>
      <c r="L573" s="12">
        <f t="shared" si="292"/>
        <v>0.92563982064269601</v>
      </c>
      <c r="M573" s="12">
        <f t="shared" si="292"/>
        <v>0.9228487009856724</v>
      </c>
      <c r="N573" s="13">
        <f t="shared" si="292"/>
        <v>0.92039474712235092</v>
      </c>
      <c r="O573" s="14">
        <f t="shared" si="292"/>
        <v>0.92866677814722343</v>
      </c>
      <c r="P573" s="12">
        <f t="shared" si="292"/>
        <v>0.92690144458164847</v>
      </c>
      <c r="Q573" s="12">
        <f t="shared" si="292"/>
        <v>0.92523374457724572</v>
      </c>
      <c r="R573" s="12">
        <f t="shared" si="292"/>
        <v>0.90970832499325227</v>
      </c>
      <c r="S573" s="12">
        <f t="shared" si="292"/>
        <v>0.90732100286209805</v>
      </c>
      <c r="T573" s="12">
        <f t="shared" si="292"/>
        <v>0.90517193933893347</v>
      </c>
      <c r="U573" s="12">
        <f t="shared" si="292"/>
        <v>0.89076030804187389</v>
      </c>
      <c r="V573" s="12">
        <f t="shared" si="292"/>
        <v>0.88774297632338373</v>
      </c>
      <c r="W573" s="15">
        <f t="shared" si="292"/>
        <v>0.88505997883966925</v>
      </c>
      <c r="X573" s="16">
        <f t="shared" si="292"/>
        <v>0.91591031394397204</v>
      </c>
      <c r="Y573" s="12">
        <f t="shared" si="292"/>
        <v>0.91475114066319407</v>
      </c>
      <c r="Z573" s="12">
        <f t="shared" si="292"/>
        <v>0.91350732467491491</v>
      </c>
      <c r="AA573" s="12">
        <f t="shared" si="292"/>
        <v>0.88479628398845522</v>
      </c>
      <c r="AB573" s="12">
        <f t="shared" si="292"/>
        <v>0.88228823262552925</v>
      </c>
      <c r="AC573" s="12">
        <f t="shared" si="292"/>
        <v>0.87989131729877357</v>
      </c>
      <c r="AD573" s="12">
        <f t="shared" si="292"/>
        <v>0.85991708240859888</v>
      </c>
      <c r="AE573" s="12">
        <f t="shared" si="292"/>
        <v>0.85666685868355164</v>
      </c>
      <c r="AF573" s="13">
        <f t="shared" si="292"/>
        <v>0.85370313551911414</v>
      </c>
      <c r="AG573" s="14">
        <f t="shared" si="292"/>
        <v>0.95679525067817106</v>
      </c>
      <c r="AH573" s="12">
        <f t="shared" si="292"/>
        <v>0.93249995814290554</v>
      </c>
      <c r="AI573" s="15">
        <f t="shared" si="292"/>
        <v>0.91793467438005427</v>
      </c>
      <c r="AJ573" s="16">
        <f t="shared" si="292"/>
        <v>0.95084914284897559</v>
      </c>
      <c r="AK573" s="12">
        <f t="shared" si="292"/>
        <v>0.92458443444769867</v>
      </c>
      <c r="AL573" s="12">
        <f t="shared" si="292"/>
        <v>0.91444586492653213</v>
      </c>
    </row>
    <row r="574" spans="2:38" ht="22.05" customHeight="1" x14ac:dyDescent="0.3">
      <c r="B574" s="119"/>
      <c r="C574" s="10" t="s">
        <v>35</v>
      </c>
      <c r="D574" s="11" t="s">
        <v>159</v>
      </c>
      <c r="E574" s="12" t="s">
        <v>21</v>
      </c>
      <c r="F574" s="12">
        <f t="shared" si="284"/>
        <v>0.91750851537095157</v>
      </c>
      <c r="G574" s="12">
        <f t="shared" ref="G574:AL574" si="293">G346/G289</f>
        <v>0.9153045442915011</v>
      </c>
      <c r="H574" s="12">
        <f t="shared" si="293"/>
        <v>0.91354817933199695</v>
      </c>
      <c r="I574" s="12">
        <f t="shared" si="293"/>
        <v>0.87429450190001035</v>
      </c>
      <c r="J574" s="12">
        <f t="shared" si="293"/>
        <v>0.87034888863750093</v>
      </c>
      <c r="K574" s="12">
        <f t="shared" si="293"/>
        <v>0.86719021468810842</v>
      </c>
      <c r="L574" s="12">
        <f t="shared" si="293"/>
        <v>0.81294572923045472</v>
      </c>
      <c r="M574" s="12">
        <f t="shared" si="293"/>
        <v>0.80715147678039911</v>
      </c>
      <c r="N574" s="13">
        <f t="shared" si="293"/>
        <v>0.80261451330525069</v>
      </c>
      <c r="O574" s="14">
        <f t="shared" si="293"/>
        <v>0.88892477178649631</v>
      </c>
      <c r="P574" s="12">
        <f t="shared" si="293"/>
        <v>0.88693111509458389</v>
      </c>
      <c r="Q574" s="12">
        <f t="shared" si="293"/>
        <v>0.88525802664929554</v>
      </c>
      <c r="R574" s="12">
        <f t="shared" si="293"/>
        <v>0.84838399001695397</v>
      </c>
      <c r="S574" s="12">
        <f t="shared" si="293"/>
        <v>0.84540247328454021</v>
      </c>
      <c r="T574" s="12">
        <f t="shared" si="293"/>
        <v>0.84302680191409796</v>
      </c>
      <c r="U574" s="12">
        <f t="shared" si="293"/>
        <v>0.79769885140896979</v>
      </c>
      <c r="V574" s="12">
        <f t="shared" si="293"/>
        <v>0.79331116103945731</v>
      </c>
      <c r="W574" s="15">
        <f t="shared" si="293"/>
        <v>0.78982492448219521</v>
      </c>
      <c r="X574" s="16">
        <f t="shared" si="293"/>
        <v>0.87349274502465812</v>
      </c>
      <c r="Y574" s="12">
        <f t="shared" si="293"/>
        <v>0.87225503734634557</v>
      </c>
      <c r="Z574" s="12">
        <f t="shared" si="293"/>
        <v>0.87107037539308496</v>
      </c>
      <c r="AA574" s="12">
        <f t="shared" si="293"/>
        <v>0.82352281555336981</v>
      </c>
      <c r="AB574" s="12">
        <f t="shared" si="293"/>
        <v>0.8209313302666067</v>
      </c>
      <c r="AC574" s="12">
        <f t="shared" si="293"/>
        <v>0.81872956743607816</v>
      </c>
      <c r="AD574" s="12">
        <f t="shared" si="293"/>
        <v>0.77588944728397458</v>
      </c>
      <c r="AE574" s="12">
        <f t="shared" si="293"/>
        <v>0.77239668478259016</v>
      </c>
      <c r="AF574" s="13">
        <f t="shared" si="293"/>
        <v>0.76960742856680042</v>
      </c>
      <c r="AG574" s="14">
        <f t="shared" si="293"/>
        <v>0.9204081893242011</v>
      </c>
      <c r="AH574" s="12">
        <f t="shared" si="293"/>
        <v>0.89345867674028245</v>
      </c>
      <c r="AI574" s="15">
        <f t="shared" si="293"/>
        <v>0.87603683141919519</v>
      </c>
      <c r="AJ574" s="16">
        <f t="shared" si="293"/>
        <v>0.91405440002875982</v>
      </c>
      <c r="AK574" s="12">
        <f t="shared" si="293"/>
        <v>0.88403335715862263</v>
      </c>
      <c r="AL574" s="12">
        <f t="shared" si="293"/>
        <v>0.87163255411597573</v>
      </c>
    </row>
    <row r="575" spans="2:38" ht="22.05" customHeight="1" x14ac:dyDescent="0.3">
      <c r="B575" s="119"/>
      <c r="C575" s="10" t="s">
        <v>36</v>
      </c>
      <c r="D575" s="11" t="s">
        <v>159</v>
      </c>
      <c r="E575" s="12" t="s">
        <v>21</v>
      </c>
      <c r="F575" s="12">
        <f t="shared" si="284"/>
        <v>0.74197676063853191</v>
      </c>
      <c r="G575" s="12">
        <f t="shared" ref="G575:AL575" si="294">G347/G290</f>
        <v>0.75737373458008139</v>
      </c>
      <c r="H575" s="12">
        <f t="shared" si="294"/>
        <v>0.76682040557872388</v>
      </c>
      <c r="I575" s="12">
        <f t="shared" si="294"/>
        <v>0.67943910958054154</v>
      </c>
      <c r="J575" s="12">
        <f t="shared" si="294"/>
        <v>0.69571457467447284</v>
      </c>
      <c r="K575" s="12">
        <f t="shared" si="294"/>
        <v>0.70549665624407931</v>
      </c>
      <c r="L575" s="12">
        <f t="shared" si="294"/>
        <v>0.6204128890831907</v>
      </c>
      <c r="M575" s="12">
        <f t="shared" si="294"/>
        <v>0.63687237220926618</v>
      </c>
      <c r="N575" s="13">
        <f t="shared" si="294"/>
        <v>0.64671451586538287</v>
      </c>
      <c r="O575" s="14">
        <f t="shared" si="294"/>
        <v>0.75505030825612152</v>
      </c>
      <c r="P575" s="12">
        <f t="shared" si="294"/>
        <v>0.76884454736146612</v>
      </c>
      <c r="Q575" s="12">
        <f t="shared" si="294"/>
        <v>0.77747655099991941</v>
      </c>
      <c r="R575" s="12">
        <f t="shared" si="294"/>
        <v>0.68017864513008908</v>
      </c>
      <c r="S575" s="12">
        <f t="shared" si="294"/>
        <v>0.69475645498229632</v>
      </c>
      <c r="T575" s="12">
        <f t="shared" si="294"/>
        <v>0.70361450413709881</v>
      </c>
      <c r="U575" s="12">
        <f t="shared" si="294"/>
        <v>0.61854870822046759</v>
      </c>
      <c r="V575" s="12">
        <f t="shared" si="294"/>
        <v>0.63357421540220993</v>
      </c>
      <c r="W575" s="15">
        <f t="shared" si="294"/>
        <v>0.64256374872290334</v>
      </c>
      <c r="X575" s="16">
        <f t="shared" si="294"/>
        <v>0.78629715596158667</v>
      </c>
      <c r="Y575" s="12">
        <f t="shared" si="294"/>
        <v>0.79928558032782704</v>
      </c>
      <c r="Z575" s="12">
        <f t="shared" si="294"/>
        <v>0.80836236795926897</v>
      </c>
      <c r="AA575" s="12">
        <f t="shared" si="294"/>
        <v>0.68845451674757863</v>
      </c>
      <c r="AB575" s="12">
        <f t="shared" si="294"/>
        <v>0.70180638866699196</v>
      </c>
      <c r="AC575" s="12">
        <f t="shared" si="294"/>
        <v>0.7101433772087905</v>
      </c>
      <c r="AD575" s="12">
        <f t="shared" si="294"/>
        <v>0.61854268597804485</v>
      </c>
      <c r="AE575" s="12">
        <f t="shared" si="294"/>
        <v>0.63203601231560658</v>
      </c>
      <c r="AF575" s="13">
        <f t="shared" si="294"/>
        <v>0.64023678266875939</v>
      </c>
      <c r="AG575" s="14">
        <f t="shared" si="294"/>
        <v>0.74133537817546702</v>
      </c>
      <c r="AH575" s="12">
        <f t="shared" si="294"/>
        <v>0.75105184066133246</v>
      </c>
      <c r="AI575" s="15">
        <f t="shared" si="294"/>
        <v>0.77668882682429319</v>
      </c>
      <c r="AJ575" s="16">
        <f t="shared" si="294"/>
        <v>0.74299500770454396</v>
      </c>
      <c r="AK575" s="12">
        <f t="shared" si="294"/>
        <v>0.76090427194088006</v>
      </c>
      <c r="AL575" s="12">
        <f t="shared" si="294"/>
        <v>0.79672608265676781</v>
      </c>
    </row>
    <row r="576" spans="2:38" ht="22.05" customHeight="1" x14ac:dyDescent="0.3">
      <c r="B576" s="119"/>
      <c r="C576" s="10" t="s">
        <v>37</v>
      </c>
      <c r="D576" s="11" t="s">
        <v>159</v>
      </c>
      <c r="E576" s="12" t="s">
        <v>21</v>
      </c>
      <c r="F576" s="12">
        <f t="shared" si="284"/>
        <v>0.83001063939917696</v>
      </c>
      <c r="G576" s="12">
        <f t="shared" ref="G576:AL576" si="295">G348/G291</f>
        <v>0.83061897178041322</v>
      </c>
      <c r="H576" s="12">
        <f t="shared" si="295"/>
        <v>0.83115713361076482</v>
      </c>
      <c r="I576" s="12">
        <f t="shared" si="295"/>
        <v>0.7452187623797315</v>
      </c>
      <c r="J576" s="12">
        <f t="shared" si="295"/>
        <v>0.74642961117556295</v>
      </c>
      <c r="K576" s="12">
        <f t="shared" si="295"/>
        <v>0.74724735098650796</v>
      </c>
      <c r="L576" s="12">
        <f t="shared" si="295"/>
        <v>0.66644403784291173</v>
      </c>
      <c r="M576" s="12">
        <f t="shared" si="295"/>
        <v>0.66820462163866268</v>
      </c>
      <c r="N576" s="13">
        <f t="shared" si="295"/>
        <v>0.66948427644678021</v>
      </c>
      <c r="O576" s="14">
        <f t="shared" si="295"/>
        <v>0.83975763532838466</v>
      </c>
      <c r="P576" s="12">
        <f t="shared" si="295"/>
        <v>0.84033715273296217</v>
      </c>
      <c r="Q576" s="12">
        <f t="shared" si="295"/>
        <v>0.84082521469841043</v>
      </c>
      <c r="R576" s="12">
        <f t="shared" si="295"/>
        <v>0.75423417438329277</v>
      </c>
      <c r="S576" s="12">
        <f t="shared" si="295"/>
        <v>0.75509117477962795</v>
      </c>
      <c r="T576" s="12">
        <f t="shared" si="295"/>
        <v>0.75574153659762588</v>
      </c>
      <c r="U576" s="12">
        <f t="shared" si="295"/>
        <v>0.67212246753605398</v>
      </c>
      <c r="V576" s="12">
        <f t="shared" si="295"/>
        <v>0.67348902727809834</v>
      </c>
      <c r="W576" s="15">
        <f t="shared" si="295"/>
        <v>0.67444759005104749</v>
      </c>
      <c r="X576" s="16">
        <f t="shared" si="295"/>
        <v>0.84490910957041065</v>
      </c>
      <c r="Y576" s="12">
        <f t="shared" si="295"/>
        <v>0.84525601911033377</v>
      </c>
      <c r="Z576" s="12">
        <f t="shared" si="295"/>
        <v>0.84553999286243331</v>
      </c>
      <c r="AA576" s="12">
        <f t="shared" si="295"/>
        <v>0.76285939115233659</v>
      </c>
      <c r="AB576" s="12">
        <f t="shared" si="295"/>
        <v>0.76360867684675016</v>
      </c>
      <c r="AC576" s="12">
        <f t="shared" si="295"/>
        <v>0.76421745449495515</v>
      </c>
      <c r="AD576" s="12">
        <f t="shared" si="295"/>
        <v>0.67983370808799426</v>
      </c>
      <c r="AE576" s="12">
        <f t="shared" si="295"/>
        <v>0.68079610254246614</v>
      </c>
      <c r="AF576" s="13">
        <f t="shared" si="295"/>
        <v>0.68158796378955755</v>
      </c>
      <c r="AG576" s="14">
        <f t="shared" si="295"/>
        <v>0.82911574761239892</v>
      </c>
      <c r="AH576" s="12">
        <f t="shared" si="295"/>
        <v>0.83821654797430301</v>
      </c>
      <c r="AI576" s="15">
        <f t="shared" si="295"/>
        <v>0.8440734444127036</v>
      </c>
      <c r="AJ576" s="16">
        <f t="shared" si="295"/>
        <v>0.83126960378077741</v>
      </c>
      <c r="AK576" s="12">
        <f t="shared" si="295"/>
        <v>0.84142349646557779</v>
      </c>
      <c r="AL576" s="12">
        <f t="shared" si="295"/>
        <v>0.84553503836016197</v>
      </c>
    </row>
    <row r="577" spans="2:38" ht="22.05" customHeight="1" x14ac:dyDescent="0.3">
      <c r="B577" s="119"/>
      <c r="C577" s="10" t="s">
        <v>38</v>
      </c>
      <c r="D577" s="11" t="s">
        <v>159</v>
      </c>
      <c r="E577" s="12" t="s">
        <v>21</v>
      </c>
      <c r="F577" s="12">
        <f t="shared" si="284"/>
        <v>0.58860937922196521</v>
      </c>
      <c r="G577" s="12">
        <f t="shared" ref="G577:AL577" si="296">G349/G292</f>
        <v>0.64228849909330232</v>
      </c>
      <c r="H577" s="12">
        <f t="shared" si="296"/>
        <v>0.67405007614898571</v>
      </c>
      <c r="I577" s="12">
        <f t="shared" si="296"/>
        <v>0.52645830360943147</v>
      </c>
      <c r="J577" s="12">
        <f t="shared" si="296"/>
        <v>0.57862291114152042</v>
      </c>
      <c r="K577" s="12">
        <f t="shared" si="296"/>
        <v>0.60953831637181199</v>
      </c>
      <c r="L577" s="12">
        <f t="shared" si="296"/>
        <v>0.47221474994291696</v>
      </c>
      <c r="M577" s="12">
        <f t="shared" si="296"/>
        <v>0.52212379487397842</v>
      </c>
      <c r="N577" s="13">
        <f t="shared" si="296"/>
        <v>0.55187479270534012</v>
      </c>
      <c r="O577" s="14">
        <f t="shared" si="296"/>
        <v>0.61481311572815744</v>
      </c>
      <c r="P577" s="12">
        <f t="shared" si="296"/>
        <v>0.66656523523721822</v>
      </c>
      <c r="Q577" s="12">
        <f t="shared" si="296"/>
        <v>0.69730336962513972</v>
      </c>
      <c r="R577" s="12">
        <f t="shared" si="296"/>
        <v>0.5357122229504625</v>
      </c>
      <c r="S577" s="12">
        <f t="shared" si="296"/>
        <v>0.58539407003359989</v>
      </c>
      <c r="T577" s="12">
        <f t="shared" si="296"/>
        <v>0.6147777804067629</v>
      </c>
      <c r="U577" s="12">
        <f t="shared" si="296"/>
        <v>0.47659905678693099</v>
      </c>
      <c r="V577" s="12">
        <f t="shared" si="296"/>
        <v>0.52433237187529158</v>
      </c>
      <c r="W577" s="15">
        <f t="shared" si="296"/>
        <v>0.55264110165679037</v>
      </c>
      <c r="X577" s="16">
        <f t="shared" si="296"/>
        <v>0.66729265601477117</v>
      </c>
      <c r="Y577" s="12">
        <f t="shared" si="296"/>
        <v>0.71845525862237558</v>
      </c>
      <c r="Z577" s="12">
        <f t="shared" si="296"/>
        <v>0.75011562530572473</v>
      </c>
      <c r="AA577" s="12">
        <f t="shared" si="296"/>
        <v>0.55473384900644196</v>
      </c>
      <c r="AB577" s="12">
        <f t="shared" si="296"/>
        <v>0.60262498456693814</v>
      </c>
      <c r="AC577" s="12">
        <f t="shared" si="296"/>
        <v>0.63116950222901946</v>
      </c>
      <c r="AD577" s="12">
        <f t="shared" si="296"/>
        <v>0.48418373953433835</v>
      </c>
      <c r="AE577" s="12">
        <f t="shared" si="296"/>
        <v>0.52954490509748142</v>
      </c>
      <c r="AF577" s="13">
        <f t="shared" si="296"/>
        <v>0.55645251706819299</v>
      </c>
      <c r="AG577" s="14">
        <f t="shared" si="296"/>
        <v>0.58699297216557533</v>
      </c>
      <c r="AH577" s="12">
        <f t="shared" si="296"/>
        <v>0.60795641394877331</v>
      </c>
      <c r="AI577" s="15">
        <f t="shared" si="296"/>
        <v>0.65099104796579721</v>
      </c>
      <c r="AJ577" s="16">
        <f t="shared" si="296"/>
        <v>0.59087109749414124</v>
      </c>
      <c r="AK577" s="12">
        <f t="shared" si="296"/>
        <v>0.62457173751523987</v>
      </c>
      <c r="AL577" s="12">
        <f t="shared" si="296"/>
        <v>0.68591788697312006</v>
      </c>
    </row>
    <row r="578" spans="2:38" ht="22.05" customHeight="1" x14ac:dyDescent="0.3">
      <c r="B578" s="119"/>
      <c r="C578" s="10" t="s">
        <v>39</v>
      </c>
      <c r="D578" s="11" t="s">
        <v>159</v>
      </c>
      <c r="E578" s="12" t="s">
        <v>21</v>
      </c>
      <c r="F578" s="12">
        <f t="shared" si="284"/>
        <v>0.13385713408391373</v>
      </c>
      <c r="G578" s="12">
        <f t="shared" ref="G578:AL578" si="297">G350/G293</f>
        <v>0.25536005849164917</v>
      </c>
      <c r="H578" s="12">
        <f t="shared" si="297"/>
        <v>0.41076434716819649</v>
      </c>
      <c r="I578" s="12">
        <f t="shared" si="297"/>
        <v>0.12007041289990186</v>
      </c>
      <c r="J578" s="12">
        <f t="shared" si="297"/>
        <v>0.22863337433950903</v>
      </c>
      <c r="K578" s="12">
        <f t="shared" si="297"/>
        <v>0.36573125801909206</v>
      </c>
      <c r="L578" s="12">
        <f t="shared" si="297"/>
        <v>0.10752446890733933</v>
      </c>
      <c r="M578" s="12">
        <f t="shared" si="297"/>
        <v>0.20471820248663705</v>
      </c>
      <c r="N578" s="13">
        <f t="shared" si="297"/>
        <v>0.3272200084914258</v>
      </c>
      <c r="O578" s="14">
        <f t="shared" si="297"/>
        <v>0.13817879207786748</v>
      </c>
      <c r="P578" s="12">
        <f t="shared" si="297"/>
        <v>0.26528490090274942</v>
      </c>
      <c r="Q578" s="12">
        <f t="shared" si="297"/>
        <v>0.43330076665215556</v>
      </c>
      <c r="R578" s="12">
        <f t="shared" si="297"/>
        <v>0.12198578960961376</v>
      </c>
      <c r="S578" s="12">
        <f t="shared" si="297"/>
        <v>0.23257655182313211</v>
      </c>
      <c r="T578" s="12">
        <f t="shared" si="297"/>
        <v>0.37320620567004925</v>
      </c>
      <c r="U578" s="12">
        <f t="shared" si="297"/>
        <v>0.10865186825323679</v>
      </c>
      <c r="V578" s="12">
        <f t="shared" si="297"/>
        <v>0.20682568005265081</v>
      </c>
      <c r="W578" s="15">
        <f t="shared" si="297"/>
        <v>0.33054869798663106</v>
      </c>
      <c r="X578" s="16">
        <f t="shared" si="297"/>
        <v>0.14653913187393797</v>
      </c>
      <c r="Y578" s="12">
        <f t="shared" si="297"/>
        <v>0.28592125351792924</v>
      </c>
      <c r="Z578" s="12">
        <f t="shared" si="297"/>
        <v>0.48630285098467874</v>
      </c>
      <c r="AA578" s="12">
        <f t="shared" si="297"/>
        <v>0.12535000376633629</v>
      </c>
      <c r="AB578" s="12">
        <f t="shared" si="297"/>
        <v>0.24017731505879197</v>
      </c>
      <c r="AC578" s="12">
        <f t="shared" si="297"/>
        <v>0.38995283004664716</v>
      </c>
      <c r="AD578" s="12">
        <f t="shared" si="297"/>
        <v>0.11033086462489515</v>
      </c>
      <c r="AE578" s="12">
        <f t="shared" si="297"/>
        <v>0.2101924001000455</v>
      </c>
      <c r="AF578" s="13">
        <f t="shared" si="297"/>
        <v>0.33669836337806913</v>
      </c>
      <c r="AG578" s="14">
        <f t="shared" si="297"/>
        <v>0.13357383298046785</v>
      </c>
      <c r="AH578" s="12">
        <f t="shared" si="297"/>
        <v>0.13709296619915748</v>
      </c>
      <c r="AI578" s="15">
        <f t="shared" si="297"/>
        <v>0.14386835470007978</v>
      </c>
      <c r="AJ578" s="16">
        <f t="shared" si="297"/>
        <v>0.13424168267945966</v>
      </c>
      <c r="AK578" s="12">
        <f t="shared" si="297"/>
        <v>0.13968875954354132</v>
      </c>
      <c r="AL578" s="12">
        <f t="shared" si="297"/>
        <v>0.14980505054699084</v>
      </c>
    </row>
    <row r="579" spans="2:38" ht="22.05" customHeight="1" x14ac:dyDescent="0.3">
      <c r="B579" s="119"/>
      <c r="C579" s="10" t="s">
        <v>40</v>
      </c>
      <c r="D579" s="11" t="s">
        <v>159</v>
      </c>
      <c r="E579" s="12" t="s">
        <v>21</v>
      </c>
      <c r="F579" s="12">
        <f t="shared" si="284"/>
        <v>0.55351027754221993</v>
      </c>
      <c r="G579" s="12">
        <f t="shared" ref="G579:AL579" si="298">G351/G294</f>
        <v>0.60613449469898495</v>
      </c>
      <c r="H579" s="12">
        <f t="shared" si="298"/>
        <v>0.64006112610457166</v>
      </c>
      <c r="I579" s="12">
        <f t="shared" si="298"/>
        <v>0.49393818417993074</v>
      </c>
      <c r="J579" s="12">
        <f t="shared" si="298"/>
        <v>0.54405799275307642</v>
      </c>
      <c r="K579" s="12">
        <f t="shared" si="298"/>
        <v>0.57648651134784001</v>
      </c>
      <c r="L579" s="12">
        <f t="shared" si="298"/>
        <v>0.44230409140509563</v>
      </c>
      <c r="M579" s="12">
        <f t="shared" si="298"/>
        <v>0.48964045494869418</v>
      </c>
      <c r="N579" s="13">
        <f t="shared" si="298"/>
        <v>0.52046612474694343</v>
      </c>
      <c r="O579" s="14">
        <f t="shared" si="298"/>
        <v>0.57909148580755454</v>
      </c>
      <c r="P579" s="12">
        <f t="shared" si="298"/>
        <v>0.63168622550986631</v>
      </c>
      <c r="Q579" s="12">
        <f t="shared" si="298"/>
        <v>0.66552453092996733</v>
      </c>
      <c r="R579" s="12">
        <f t="shared" si="298"/>
        <v>0.50308498589773198</v>
      </c>
      <c r="S579" s="12">
        <f t="shared" si="298"/>
        <v>0.5516258935884889</v>
      </c>
      <c r="T579" s="12">
        <f t="shared" si="298"/>
        <v>0.58291317429047373</v>
      </c>
      <c r="U579" s="12">
        <f t="shared" si="298"/>
        <v>0.44666309919564934</v>
      </c>
      <c r="V579" s="12">
        <f t="shared" si="298"/>
        <v>0.49244996477487202</v>
      </c>
      <c r="W579" s="15">
        <f t="shared" si="298"/>
        <v>0.52209274172356823</v>
      </c>
      <c r="X579" s="16">
        <f t="shared" si="298"/>
        <v>0.63198736028071212</v>
      </c>
      <c r="Y579" s="12">
        <f t="shared" si="298"/>
        <v>0.68777149095457024</v>
      </c>
      <c r="Z579" s="12">
        <f t="shared" si="298"/>
        <v>0.72455687554936976</v>
      </c>
      <c r="AA579" s="12">
        <f t="shared" si="298"/>
        <v>0.52159137333271011</v>
      </c>
      <c r="AB579" s="12">
        <f t="shared" si="298"/>
        <v>0.569799757919772</v>
      </c>
      <c r="AC579" s="12">
        <f t="shared" si="298"/>
        <v>0.60095441042413489</v>
      </c>
      <c r="AD579" s="12">
        <f t="shared" si="298"/>
        <v>0.45412281023852424</v>
      </c>
      <c r="AE579" s="12">
        <f t="shared" si="298"/>
        <v>0.49834380263388278</v>
      </c>
      <c r="AF579" s="13">
        <f t="shared" si="298"/>
        <v>0.52692881993927554</v>
      </c>
      <c r="AG579" s="14">
        <f t="shared" si="298"/>
        <v>0.55197777134718806</v>
      </c>
      <c r="AH579" s="12">
        <f t="shared" si="298"/>
        <v>0.57243476793268755</v>
      </c>
      <c r="AI579" s="15">
        <f t="shared" si="298"/>
        <v>0.61529304701867626</v>
      </c>
      <c r="AJ579" s="16">
        <f t="shared" si="298"/>
        <v>0.55567412636499547</v>
      </c>
      <c r="AK579" s="12">
        <f t="shared" si="298"/>
        <v>0.58864866576568464</v>
      </c>
      <c r="AL579" s="12">
        <f t="shared" si="298"/>
        <v>0.651517103546709</v>
      </c>
    </row>
    <row r="580" spans="2:38" ht="22.05" customHeight="1" x14ac:dyDescent="0.3">
      <c r="B580" s="119"/>
      <c r="C580" s="10" t="s">
        <v>41</v>
      </c>
      <c r="D580" s="11" t="s">
        <v>159</v>
      </c>
      <c r="E580" s="12" t="s">
        <v>21</v>
      </c>
      <c r="F580" s="12">
        <f t="shared" si="284"/>
        <v>0.15073162609294335</v>
      </c>
      <c r="G580" s="12">
        <f t="shared" ref="G580:AL580" si="299">G352/G295</f>
        <v>0.27410280428108375</v>
      </c>
      <c r="H580" s="12">
        <f t="shared" si="299"/>
        <v>0.42324860398496239</v>
      </c>
      <c r="I580" s="12">
        <f t="shared" si="299"/>
        <v>0.13588306721565432</v>
      </c>
      <c r="J580" s="12">
        <f t="shared" si="299"/>
        <v>0.24601049674818387</v>
      </c>
      <c r="K580" s="12">
        <f t="shared" si="299"/>
        <v>0.37708069819077866</v>
      </c>
      <c r="L580" s="12">
        <f t="shared" si="299"/>
        <v>0.12198006388694682</v>
      </c>
      <c r="M580" s="12">
        <f t="shared" si="299"/>
        <v>0.22055071697263015</v>
      </c>
      <c r="N580" s="13">
        <f t="shared" si="299"/>
        <v>0.33757674421658745</v>
      </c>
      <c r="O580" s="14">
        <f t="shared" si="299"/>
        <v>0.15384147968285913</v>
      </c>
      <c r="P580" s="12">
        <f t="shared" si="299"/>
        <v>0.28312471581289839</v>
      </c>
      <c r="Q580" s="12">
        <f t="shared" si="299"/>
        <v>0.44614781425342231</v>
      </c>
      <c r="R580" s="12">
        <f t="shared" si="299"/>
        <v>0.13747252472774407</v>
      </c>
      <c r="S580" s="12">
        <f t="shared" si="299"/>
        <v>0.2497029250141562</v>
      </c>
      <c r="T580" s="12">
        <f t="shared" si="299"/>
        <v>0.38449418674172658</v>
      </c>
      <c r="U580" s="12">
        <f t="shared" si="299"/>
        <v>0.12297061061034789</v>
      </c>
      <c r="V580" s="12">
        <f t="shared" si="299"/>
        <v>0.22253913529378588</v>
      </c>
      <c r="W580" s="15">
        <f t="shared" si="299"/>
        <v>0.34078363758385088</v>
      </c>
      <c r="X580" s="16">
        <f t="shared" si="299"/>
        <v>0.15898931713302961</v>
      </c>
      <c r="Y580" s="12">
        <f t="shared" si="299"/>
        <v>0.30100273382258219</v>
      </c>
      <c r="Z580" s="12">
        <f t="shared" si="299"/>
        <v>0.50093218823656249</v>
      </c>
      <c r="AA580" s="12">
        <f t="shared" si="299"/>
        <v>0.13999581235998659</v>
      </c>
      <c r="AB580" s="12">
        <f t="shared" si="299"/>
        <v>0.25665938757806839</v>
      </c>
      <c r="AC580" s="12">
        <f t="shared" si="299"/>
        <v>0.40140113126332427</v>
      </c>
      <c r="AD580" s="12">
        <f t="shared" si="299"/>
        <v>0.12438499867405345</v>
      </c>
      <c r="AE580" s="12">
        <f t="shared" si="299"/>
        <v>0.22568452243872023</v>
      </c>
      <c r="AF580" s="13">
        <f t="shared" si="299"/>
        <v>0.34683019459129927</v>
      </c>
      <c r="AG580" s="14">
        <f t="shared" si="299"/>
        <v>0.1505087122090932</v>
      </c>
      <c r="AH580" s="12">
        <f t="shared" si="299"/>
        <v>0.15308767627325442</v>
      </c>
      <c r="AI580" s="15">
        <f t="shared" si="299"/>
        <v>0.1574264024229691</v>
      </c>
      <c r="AJ580" s="16">
        <f t="shared" si="299"/>
        <v>0.15103949105762945</v>
      </c>
      <c r="AK580" s="12">
        <f t="shared" si="299"/>
        <v>0.15484438244959062</v>
      </c>
      <c r="AL580" s="12">
        <f t="shared" si="299"/>
        <v>0.16081454146302787</v>
      </c>
    </row>
    <row r="581" spans="2:38" ht="22.05" customHeight="1" x14ac:dyDescent="0.3">
      <c r="B581" s="119"/>
      <c r="C581" s="10" t="s">
        <v>42</v>
      </c>
      <c r="D581" s="11" t="s">
        <v>159</v>
      </c>
      <c r="E581" s="12" t="s">
        <v>21</v>
      </c>
      <c r="F581" s="12">
        <f t="shared" si="284"/>
        <v>5.6378784679770699E-2</v>
      </c>
      <c r="G581" s="12">
        <f t="shared" ref="G581:AL581" si="300">G353/G296</f>
        <v>0.13087576963499181</v>
      </c>
      <c r="H581" s="12">
        <f t="shared" si="300"/>
        <v>0.28755614630883403</v>
      </c>
      <c r="I581" s="12">
        <f t="shared" si="300"/>
        <v>5.1911127327731996E-2</v>
      </c>
      <c r="J581" s="12">
        <f t="shared" si="300"/>
        <v>0.11973026172461484</v>
      </c>
      <c r="K581" s="12">
        <f t="shared" si="300"/>
        <v>0.2580704901142708</v>
      </c>
      <c r="L581" s="12">
        <f t="shared" si="300"/>
        <v>4.7255081630751684E-2</v>
      </c>
      <c r="M581" s="12">
        <f t="shared" si="300"/>
        <v>0.10849551438678365</v>
      </c>
      <c r="N581" s="13">
        <f t="shared" si="300"/>
        <v>0.23156968886689624</v>
      </c>
      <c r="O581" s="14">
        <f t="shared" si="300"/>
        <v>5.5699863551574615E-2</v>
      </c>
      <c r="P581" s="12">
        <f t="shared" si="300"/>
        <v>0.13059559348702576</v>
      </c>
      <c r="Q581" s="12">
        <f t="shared" si="300"/>
        <v>0.29787112684204242</v>
      </c>
      <c r="R581" s="12">
        <f t="shared" si="300"/>
        <v>5.1631087744031808E-2</v>
      </c>
      <c r="S581" s="12">
        <f t="shared" si="300"/>
        <v>0.11978221324737613</v>
      </c>
      <c r="T581" s="12">
        <f t="shared" si="300"/>
        <v>0.26198331967149746</v>
      </c>
      <c r="U581" s="12">
        <f t="shared" si="300"/>
        <v>4.7102871881985309E-2</v>
      </c>
      <c r="V581" s="12">
        <f t="shared" si="300"/>
        <v>0.10857877341231362</v>
      </c>
      <c r="W581" s="15">
        <f t="shared" si="300"/>
        <v>0.23352291453529062</v>
      </c>
      <c r="X581" s="16">
        <f t="shared" si="300"/>
        <v>5.4066374718202422E-2</v>
      </c>
      <c r="Y581" s="12">
        <f t="shared" si="300"/>
        <v>0.12871077619532381</v>
      </c>
      <c r="Z581" s="12">
        <f t="shared" si="300"/>
        <v>0.31863399502236078</v>
      </c>
      <c r="AA581" s="12">
        <f t="shared" si="300"/>
        <v>5.1101093922487316E-2</v>
      </c>
      <c r="AB581" s="12">
        <f t="shared" si="300"/>
        <v>0.11964553199023345</v>
      </c>
      <c r="AC581" s="12">
        <f t="shared" si="300"/>
        <v>0.27003111716253458</v>
      </c>
      <c r="AD581" s="12">
        <f t="shared" si="300"/>
        <v>4.6855161004883607E-2</v>
      </c>
      <c r="AE581" s="12">
        <f t="shared" si="300"/>
        <v>0.10863537133076689</v>
      </c>
      <c r="AF581" s="13">
        <f t="shared" si="300"/>
        <v>0.23686540019490571</v>
      </c>
      <c r="AG581" s="14">
        <f t="shared" si="300"/>
        <v>5.640187336863401E-2</v>
      </c>
      <c r="AH581" s="12">
        <f t="shared" si="300"/>
        <v>5.5851269866423185E-2</v>
      </c>
      <c r="AI581" s="15">
        <f t="shared" si="300"/>
        <v>5.4608955745572937E-2</v>
      </c>
      <c r="AJ581" s="16">
        <f t="shared" si="300"/>
        <v>5.6344406152993361E-2</v>
      </c>
      <c r="AK581" s="12">
        <f t="shared" si="300"/>
        <v>5.545347012042643E-2</v>
      </c>
      <c r="AL581" s="12">
        <f t="shared" si="300"/>
        <v>5.3349815941800119E-2</v>
      </c>
    </row>
    <row r="582" spans="2:38" ht="22.05" customHeight="1" x14ac:dyDescent="0.3">
      <c r="B582" s="119"/>
      <c r="C582" s="10" t="s">
        <v>43</v>
      </c>
      <c r="D582" s="11" t="s">
        <v>159</v>
      </c>
      <c r="E582" s="12" t="s">
        <v>21</v>
      </c>
      <c r="F582" s="12">
        <f t="shared" si="284"/>
        <v>7.3111974632341301E-3</v>
      </c>
      <c r="G582" s="12">
        <f t="shared" ref="G582:AL582" si="301">G354/G297</f>
        <v>2.1788979770349128E-2</v>
      </c>
      <c r="H582" s="12">
        <f t="shared" si="301"/>
        <v>8.9825844358285875E-2</v>
      </c>
      <c r="I582" s="12">
        <f t="shared" si="301"/>
        <v>6.9720140136921623E-3</v>
      </c>
      <c r="J582" s="12">
        <f t="shared" si="301"/>
        <v>2.074219430871637E-2</v>
      </c>
      <c r="K582" s="12">
        <f t="shared" si="301"/>
        <v>8.3466113366354261E-2</v>
      </c>
      <c r="L582" s="12">
        <f t="shared" si="301"/>
        <v>6.5030293345882057E-3</v>
      </c>
      <c r="M582" s="12">
        <f t="shared" si="301"/>
        <v>1.9272646733515419E-2</v>
      </c>
      <c r="N582" s="13">
        <f t="shared" si="301"/>
        <v>7.6151793870921608E-2</v>
      </c>
      <c r="O582" s="14">
        <f t="shared" si="301"/>
        <v>6.8162846176013708E-3</v>
      </c>
      <c r="P582" s="12">
        <f t="shared" si="301"/>
        <v>2.024751574522107E-2</v>
      </c>
      <c r="Q582" s="12">
        <f t="shared" si="301"/>
        <v>8.6361951730147338E-2</v>
      </c>
      <c r="R582" s="12">
        <f t="shared" si="301"/>
        <v>6.7148556816518977E-3</v>
      </c>
      <c r="S582" s="12">
        <f t="shared" si="301"/>
        <v>2.0046386215179957E-2</v>
      </c>
      <c r="T582" s="12">
        <f t="shared" si="301"/>
        <v>8.2518810803711914E-2</v>
      </c>
      <c r="U582" s="12">
        <f t="shared" si="301"/>
        <v>6.3368193949323044E-3</v>
      </c>
      <c r="V582" s="12">
        <f t="shared" si="301"/>
        <v>1.8861590774128023E-2</v>
      </c>
      <c r="W582" s="15">
        <f t="shared" si="301"/>
        <v>7.5807353241952286E-2</v>
      </c>
      <c r="X582" s="16">
        <f t="shared" si="301"/>
        <v>5.912738174698522E-3</v>
      </c>
      <c r="Y582" s="12">
        <f t="shared" si="301"/>
        <v>1.7185217843493649E-2</v>
      </c>
      <c r="Z582" s="12">
        <f t="shared" si="301"/>
        <v>7.603974984634411E-2</v>
      </c>
      <c r="AA582" s="12">
        <f t="shared" si="301"/>
        <v>6.3039965874756515E-3</v>
      </c>
      <c r="AB582" s="12">
        <f t="shared" si="301"/>
        <v>1.8806172139175022E-2</v>
      </c>
      <c r="AC582" s="12">
        <f t="shared" si="301"/>
        <v>8.0076123695199494E-2</v>
      </c>
      <c r="AD582" s="12">
        <f t="shared" si="301"/>
        <v>6.1013084353932299E-3</v>
      </c>
      <c r="AE582" s="12">
        <f t="shared" si="301"/>
        <v>1.823886515384145E-2</v>
      </c>
      <c r="AF582" s="13">
        <f t="shared" si="301"/>
        <v>7.5072178943553045E-2</v>
      </c>
      <c r="AG582" s="14">
        <f t="shared" si="301"/>
        <v>7.3572729028938957E-3</v>
      </c>
      <c r="AH582" s="12">
        <f t="shared" si="301"/>
        <v>6.9471411362666338E-3</v>
      </c>
      <c r="AI582" s="15">
        <f t="shared" si="301"/>
        <v>6.2155159460702044E-3</v>
      </c>
      <c r="AJ582" s="16">
        <f t="shared" si="301"/>
        <v>7.2557310595539335E-3</v>
      </c>
      <c r="AK582" s="12">
        <f t="shared" si="301"/>
        <v>6.6372298619054304E-3</v>
      </c>
      <c r="AL582" s="12">
        <f t="shared" si="301"/>
        <v>5.5439935544461553E-3</v>
      </c>
    </row>
    <row r="583" spans="2:38" ht="22.05" customHeight="1" x14ac:dyDescent="0.3">
      <c r="B583" s="119"/>
      <c r="C583" s="10" t="s">
        <v>44</v>
      </c>
      <c r="D583" s="11" t="s">
        <v>159</v>
      </c>
      <c r="E583" s="12" t="s">
        <v>21</v>
      </c>
      <c r="F583" s="12">
        <f t="shared" si="284"/>
        <v>1.8302023583810975E-3</v>
      </c>
      <c r="G583" s="12">
        <f t="shared" ref="G583:AL583" si="302">G355/G298</f>
        <v>5.5934664407204012E-3</v>
      </c>
      <c r="H583" s="12">
        <f t="shared" si="302"/>
        <v>2.7019027293484859E-2</v>
      </c>
      <c r="I583" s="12">
        <f t="shared" si="302"/>
        <v>1.7826934447524516E-3</v>
      </c>
      <c r="J583" s="12">
        <f t="shared" si="302"/>
        <v>5.4518646198084926E-3</v>
      </c>
      <c r="K583" s="12">
        <f t="shared" si="302"/>
        <v>2.5874364444569024E-2</v>
      </c>
      <c r="L583" s="12">
        <f t="shared" si="302"/>
        <v>1.6883781434623582E-3</v>
      </c>
      <c r="M583" s="12">
        <f t="shared" si="302"/>
        <v>5.1497743778953367E-3</v>
      </c>
      <c r="N583" s="13">
        <f t="shared" si="302"/>
        <v>2.4038212430497908E-2</v>
      </c>
      <c r="O583" s="14">
        <f t="shared" si="302"/>
        <v>1.6505711097230223E-3</v>
      </c>
      <c r="P583" s="12">
        <f t="shared" si="302"/>
        <v>4.9996143583679277E-3</v>
      </c>
      <c r="Q583" s="12">
        <f t="shared" si="302"/>
        <v>2.456729954434141E-2</v>
      </c>
      <c r="R583" s="12">
        <f t="shared" si="302"/>
        <v>1.6850493242703769E-3</v>
      </c>
      <c r="S583" s="12">
        <f t="shared" si="302"/>
        <v>5.1606340667988675E-3</v>
      </c>
      <c r="T583" s="12">
        <f t="shared" si="302"/>
        <v>2.4953496281206199E-2</v>
      </c>
      <c r="U583" s="12">
        <f t="shared" si="302"/>
        <v>1.6231228247635216E-3</v>
      </c>
      <c r="V583" s="12">
        <f t="shared" si="302"/>
        <v>4.9672658338477194E-3</v>
      </c>
      <c r="W583" s="15">
        <f t="shared" si="302"/>
        <v>2.3571160464813404E-2</v>
      </c>
      <c r="X583" s="16">
        <f t="shared" si="302"/>
        <v>1.3397307168521043E-3</v>
      </c>
      <c r="Y583" s="12">
        <f t="shared" si="302"/>
        <v>3.9136732739670169E-3</v>
      </c>
      <c r="Z583" s="12">
        <f t="shared" si="302"/>
        <v>1.9025637438765598E-2</v>
      </c>
      <c r="AA583" s="12">
        <f t="shared" si="302"/>
        <v>1.5348478420408472E-3</v>
      </c>
      <c r="AB583" s="12">
        <f t="shared" si="302"/>
        <v>4.6740036938815776E-3</v>
      </c>
      <c r="AC583" s="12">
        <f t="shared" si="302"/>
        <v>2.307380592146532E-2</v>
      </c>
      <c r="AD583" s="12">
        <f t="shared" si="302"/>
        <v>1.5332926728589323E-3</v>
      </c>
      <c r="AE583" s="12">
        <f t="shared" si="302"/>
        <v>4.7034578495113392E-3</v>
      </c>
      <c r="AF583" s="13">
        <f t="shared" si="302"/>
        <v>2.2787847763651527E-2</v>
      </c>
      <c r="AG583" s="14">
        <f t="shared" si="302"/>
        <v>1.8457247907867566E-3</v>
      </c>
      <c r="AH583" s="12">
        <f t="shared" si="302"/>
        <v>1.6956667360676315E-3</v>
      </c>
      <c r="AI583" s="15">
        <f t="shared" si="302"/>
        <v>1.4399286665167004E-3</v>
      </c>
      <c r="AJ583" s="16">
        <f t="shared" si="302"/>
        <v>1.8111185863373765E-3</v>
      </c>
      <c r="AK583" s="12">
        <f t="shared" si="302"/>
        <v>1.5891639111314958E-3</v>
      </c>
      <c r="AL583" s="12">
        <f t="shared" si="302"/>
        <v>1.219755108891241E-3</v>
      </c>
    </row>
    <row r="584" spans="2:38" ht="22.05" customHeight="1" x14ac:dyDescent="0.3">
      <c r="B584" s="119"/>
      <c r="C584" s="10" t="s">
        <v>45</v>
      </c>
      <c r="D584" s="11" t="s">
        <v>159</v>
      </c>
      <c r="E584" s="12" t="s">
        <v>21</v>
      </c>
      <c r="F584" s="12">
        <f t="shared" si="284"/>
        <v>9.549565161873063E-4</v>
      </c>
      <c r="G584" s="12">
        <f t="shared" ref="G584:AL584" si="303">G356/G299</f>
        <v>2.8977482071801345E-3</v>
      </c>
      <c r="H584" s="12">
        <f t="shared" si="303"/>
        <v>1.5032638071044288E-2</v>
      </c>
      <c r="I584" s="12">
        <f t="shared" si="303"/>
        <v>9.4465546968244634E-4</v>
      </c>
      <c r="J584" s="12">
        <f t="shared" si="303"/>
        <v>2.8663608602312856E-3</v>
      </c>
      <c r="K584" s="12">
        <f t="shared" si="303"/>
        <v>1.4601725418734465E-2</v>
      </c>
      <c r="L584" s="12">
        <f t="shared" si="303"/>
        <v>9.0277533439899935E-4</v>
      </c>
      <c r="M584" s="12">
        <f t="shared" si="303"/>
        <v>2.730282086366569E-3</v>
      </c>
      <c r="N584" s="13">
        <f t="shared" si="303"/>
        <v>1.36699739999215E-2</v>
      </c>
      <c r="O584" s="14">
        <f t="shared" si="303"/>
        <v>8.3519907007429891E-4</v>
      </c>
      <c r="P584" s="12">
        <f t="shared" si="303"/>
        <v>2.5123289705745746E-3</v>
      </c>
      <c r="Q584" s="12">
        <f t="shared" si="303"/>
        <v>1.3262256771763561E-2</v>
      </c>
      <c r="R584" s="12">
        <f t="shared" si="303"/>
        <v>8.8124237804734849E-4</v>
      </c>
      <c r="S584" s="12">
        <f t="shared" si="303"/>
        <v>2.6792094583342244E-3</v>
      </c>
      <c r="T584" s="12">
        <f t="shared" si="303"/>
        <v>1.3917761295027874E-2</v>
      </c>
      <c r="U584" s="12">
        <f t="shared" si="303"/>
        <v>8.6081308481880127E-4</v>
      </c>
      <c r="V584" s="12">
        <f t="shared" si="303"/>
        <v>2.6137417495769736E-3</v>
      </c>
      <c r="W584" s="15">
        <f t="shared" si="303"/>
        <v>1.3316968405917952E-2</v>
      </c>
      <c r="X584" s="16">
        <f t="shared" si="303"/>
        <v>6.3284199159594455E-4</v>
      </c>
      <c r="Y584" s="12">
        <f t="shared" si="303"/>
        <v>1.8318493131130537E-3</v>
      </c>
      <c r="Z584" s="12">
        <f t="shared" si="303"/>
        <v>9.5323366361886926E-3</v>
      </c>
      <c r="AA584" s="12">
        <f t="shared" si="303"/>
        <v>7.8234639445241838E-4</v>
      </c>
      <c r="AB584" s="12">
        <f t="shared" si="303"/>
        <v>2.3649690987335415E-3</v>
      </c>
      <c r="AC584" s="12">
        <f t="shared" si="303"/>
        <v>1.2548148304230969E-2</v>
      </c>
      <c r="AD584" s="12">
        <f t="shared" si="303"/>
        <v>8.0288259363412004E-4</v>
      </c>
      <c r="AE584" s="12">
        <f t="shared" si="303"/>
        <v>2.4448548109739397E-3</v>
      </c>
      <c r="AF584" s="13">
        <f t="shared" si="303"/>
        <v>1.2731112563945915E-2</v>
      </c>
      <c r="AG584" s="14">
        <f t="shared" si="303"/>
        <v>9.6476465593676867E-4</v>
      </c>
      <c r="AH584" s="12">
        <f t="shared" si="303"/>
        <v>8.6475823879928371E-4</v>
      </c>
      <c r="AI584" s="15">
        <f t="shared" si="303"/>
        <v>6.9595566036778622E-4</v>
      </c>
      <c r="AJ584" s="16">
        <f t="shared" si="303"/>
        <v>9.4277305718736058E-4</v>
      </c>
      <c r="AK584" s="12">
        <f t="shared" si="303"/>
        <v>7.9496983117838802E-4</v>
      </c>
      <c r="AL584" s="12">
        <f t="shared" si="303"/>
        <v>5.5933236002212469E-4</v>
      </c>
    </row>
    <row r="585" spans="2:38" ht="22.05" customHeight="1" x14ac:dyDescent="0.3">
      <c r="B585" s="119"/>
      <c r="C585" s="10" t="s">
        <v>46</v>
      </c>
      <c r="D585" s="11" t="s">
        <v>159</v>
      </c>
      <c r="E585" s="12" t="s">
        <v>21</v>
      </c>
      <c r="F585" s="12">
        <f t="shared" si="284"/>
        <v>5.3422621871153657E-5</v>
      </c>
      <c r="G585" s="12">
        <f t="shared" ref="G585:AL585" si="304">G357/G300</f>
        <v>1.6468063445832494E-4</v>
      </c>
      <c r="H585" s="12">
        <f t="shared" si="304"/>
        <v>8.7672536115183345E-4</v>
      </c>
      <c r="I585" s="12">
        <f t="shared" si="304"/>
        <v>5.3760768027027982E-5</v>
      </c>
      <c r="J585" s="12">
        <f t="shared" si="304"/>
        <v>1.6611504390274973E-4</v>
      </c>
      <c r="K585" s="12">
        <f t="shared" si="304"/>
        <v>8.7533363395685636E-4</v>
      </c>
      <c r="L585" s="12">
        <f t="shared" si="304"/>
        <v>5.2191164485948268E-5</v>
      </c>
      <c r="M585" s="12">
        <f t="shared" si="304"/>
        <v>1.6098521570293532E-4</v>
      </c>
      <c r="N585" s="13">
        <f t="shared" si="304"/>
        <v>8.3701651391296405E-4</v>
      </c>
      <c r="O585" s="14">
        <f t="shared" si="304"/>
        <v>4.5765039662279632E-5</v>
      </c>
      <c r="P585" s="12">
        <f t="shared" si="304"/>
        <v>1.3915213607023787E-4</v>
      </c>
      <c r="Q585" s="12">
        <f t="shared" si="304"/>
        <v>7.4159062438747595E-4</v>
      </c>
      <c r="R585" s="12">
        <f t="shared" si="304"/>
        <v>4.9278624522994325E-5</v>
      </c>
      <c r="S585" s="12">
        <f t="shared" si="304"/>
        <v>1.522318794372148E-4</v>
      </c>
      <c r="T585" s="12">
        <f t="shared" si="304"/>
        <v>8.1281397405777293E-4</v>
      </c>
      <c r="U585" s="12">
        <f t="shared" si="304"/>
        <v>4.9023938010456975E-5</v>
      </c>
      <c r="V585" s="12">
        <f t="shared" si="304"/>
        <v>1.5159405297919713E-4</v>
      </c>
      <c r="W585" s="15">
        <f t="shared" si="304"/>
        <v>7.9944486689164415E-4</v>
      </c>
      <c r="X585" s="16">
        <f t="shared" si="304"/>
        <v>3.3503494718721725E-5</v>
      </c>
      <c r="Y585" s="12">
        <f t="shared" si="304"/>
        <v>9.6815935005253507E-5</v>
      </c>
      <c r="Z585" s="12">
        <f t="shared" si="304"/>
        <v>4.8970678583865502E-4</v>
      </c>
      <c r="AA585" s="12">
        <f t="shared" si="304"/>
        <v>4.2786439319995035E-5</v>
      </c>
      <c r="AB585" s="12">
        <f t="shared" si="304"/>
        <v>1.3084179619926226E-4</v>
      </c>
      <c r="AC585" s="12">
        <f t="shared" si="304"/>
        <v>7.0363026590421619E-4</v>
      </c>
      <c r="AD585" s="12">
        <f t="shared" si="304"/>
        <v>4.4862967945003357E-5</v>
      </c>
      <c r="AE585" s="12">
        <f t="shared" si="304"/>
        <v>1.3882058263765774E-4</v>
      </c>
      <c r="AF585" s="13">
        <f t="shared" si="304"/>
        <v>7.437768324605106E-4</v>
      </c>
      <c r="AG585" s="14">
        <f t="shared" si="304"/>
        <v>5.4120649054184839E-5</v>
      </c>
      <c r="AH585" s="12">
        <f t="shared" si="304"/>
        <v>4.7651004773435636E-5</v>
      </c>
      <c r="AI585" s="15">
        <f t="shared" si="304"/>
        <v>3.7353103448525868E-5</v>
      </c>
      <c r="AJ585" s="16">
        <f t="shared" si="304"/>
        <v>5.2572958492958794E-5</v>
      </c>
      <c r="AK585" s="12">
        <f t="shared" si="304"/>
        <v>4.3252747397115069E-5</v>
      </c>
      <c r="AL585" s="12">
        <f t="shared" si="304"/>
        <v>2.902083805714342E-5</v>
      </c>
    </row>
    <row r="586" spans="2:38" ht="22.05" customHeight="1" x14ac:dyDescent="0.3">
      <c r="B586" s="119"/>
      <c r="C586" s="10" t="s">
        <v>47</v>
      </c>
      <c r="D586" s="11" t="s">
        <v>159</v>
      </c>
      <c r="E586" s="12" t="s">
        <v>21</v>
      </c>
      <c r="F586" s="12">
        <f t="shared" si="284"/>
        <v>1</v>
      </c>
      <c r="G586" s="12">
        <f t="shared" ref="G586:AL586" si="305">G358/G301</f>
        <v>1</v>
      </c>
      <c r="H586" s="12">
        <f t="shared" si="305"/>
        <v>1</v>
      </c>
      <c r="I586" s="12">
        <f t="shared" si="305"/>
        <v>1</v>
      </c>
      <c r="J586" s="12">
        <f t="shared" si="305"/>
        <v>1</v>
      </c>
      <c r="K586" s="12">
        <f t="shared" si="305"/>
        <v>1</v>
      </c>
      <c r="L586" s="12">
        <f t="shared" si="305"/>
        <v>1</v>
      </c>
      <c r="M586" s="12">
        <f t="shared" si="305"/>
        <v>1</v>
      </c>
      <c r="N586" s="13">
        <f t="shared" si="305"/>
        <v>1</v>
      </c>
      <c r="O586" s="14">
        <f t="shared" si="305"/>
        <v>1</v>
      </c>
      <c r="P586" s="12">
        <f t="shared" si="305"/>
        <v>1</v>
      </c>
      <c r="Q586" s="12">
        <f t="shared" si="305"/>
        <v>1</v>
      </c>
      <c r="R586" s="12">
        <f t="shared" si="305"/>
        <v>1</v>
      </c>
      <c r="S586" s="12">
        <f t="shared" si="305"/>
        <v>1</v>
      </c>
      <c r="T586" s="12">
        <f t="shared" si="305"/>
        <v>1</v>
      </c>
      <c r="U586" s="12">
        <f t="shared" si="305"/>
        <v>1</v>
      </c>
      <c r="V586" s="12">
        <f t="shared" si="305"/>
        <v>1</v>
      </c>
      <c r="W586" s="15">
        <f t="shared" si="305"/>
        <v>1</v>
      </c>
      <c r="X586" s="16">
        <f t="shared" si="305"/>
        <v>1</v>
      </c>
      <c r="Y586" s="12">
        <f t="shared" si="305"/>
        <v>1</v>
      </c>
      <c r="Z586" s="12">
        <f t="shared" si="305"/>
        <v>1</v>
      </c>
      <c r="AA586" s="12">
        <f t="shared" si="305"/>
        <v>1</v>
      </c>
      <c r="AB586" s="12">
        <f t="shared" si="305"/>
        <v>1</v>
      </c>
      <c r="AC586" s="12">
        <f t="shared" si="305"/>
        <v>1</v>
      </c>
      <c r="AD586" s="12">
        <f t="shared" si="305"/>
        <v>1</v>
      </c>
      <c r="AE586" s="12">
        <f t="shared" si="305"/>
        <v>1</v>
      </c>
      <c r="AF586" s="13">
        <f t="shared" si="305"/>
        <v>1</v>
      </c>
      <c r="AG586" s="14">
        <f t="shared" si="305"/>
        <v>1</v>
      </c>
      <c r="AH586" s="12">
        <f t="shared" si="305"/>
        <v>1</v>
      </c>
      <c r="AI586" s="15">
        <f t="shared" si="305"/>
        <v>1</v>
      </c>
      <c r="AJ586" s="16">
        <f t="shared" si="305"/>
        <v>1</v>
      </c>
      <c r="AK586" s="12">
        <f t="shared" si="305"/>
        <v>1</v>
      </c>
      <c r="AL586" s="12">
        <f t="shared" si="305"/>
        <v>1</v>
      </c>
    </row>
    <row r="587" spans="2:38" ht="22.05" customHeight="1" x14ac:dyDescent="0.3">
      <c r="B587" s="119"/>
      <c r="C587" s="10" t="s">
        <v>48</v>
      </c>
      <c r="D587" s="11" t="s">
        <v>159</v>
      </c>
      <c r="E587" s="12" t="s">
        <v>21</v>
      </c>
      <c r="F587" s="12">
        <f t="shared" si="284"/>
        <v>2.8593175121923929E-5</v>
      </c>
      <c r="G587" s="12">
        <f t="shared" ref="G587:AL587" si="306">G359/G302</f>
        <v>8.3903772143611649E-5</v>
      </c>
      <c r="H587" s="12">
        <f t="shared" si="306"/>
        <v>4.4044633108906615E-4</v>
      </c>
      <c r="I587" s="12">
        <f t="shared" si="306"/>
        <v>2.9084108446854224E-5</v>
      </c>
      <c r="J587" s="12">
        <f t="shared" si="306"/>
        <v>8.5447132882350492E-5</v>
      </c>
      <c r="K587" s="12">
        <f t="shared" si="306"/>
        <v>4.4321981360954065E-4</v>
      </c>
      <c r="L587" s="12">
        <f t="shared" si="306"/>
        <v>2.8389873146622633E-5</v>
      </c>
      <c r="M587" s="12">
        <f t="shared" si="306"/>
        <v>8.3199345804518593E-5</v>
      </c>
      <c r="N587" s="13">
        <f t="shared" si="306"/>
        <v>4.2549620230400133E-4</v>
      </c>
      <c r="O587" s="14">
        <f t="shared" si="306"/>
        <v>2.39278712627266E-5</v>
      </c>
      <c r="P587" s="12">
        <f t="shared" si="306"/>
        <v>6.9353194774457412E-5</v>
      </c>
      <c r="Q587" s="12">
        <f t="shared" si="306"/>
        <v>3.6573609245944252E-4</v>
      </c>
      <c r="R587" s="12">
        <f t="shared" si="306"/>
        <v>2.6439261773592449E-5</v>
      </c>
      <c r="S587" s="12">
        <f t="shared" si="306"/>
        <v>7.772123368079994E-5</v>
      </c>
      <c r="T587" s="12">
        <f t="shared" si="306"/>
        <v>4.0904604452497842E-4</v>
      </c>
      <c r="U587" s="12">
        <f t="shared" si="306"/>
        <v>2.6545685821167801E-5</v>
      </c>
      <c r="V587" s="12">
        <f t="shared" si="306"/>
        <v>7.8041460743265433E-5</v>
      </c>
      <c r="W587" s="15">
        <f t="shared" si="306"/>
        <v>4.0512454160877858E-4</v>
      </c>
      <c r="X587" s="16">
        <f t="shared" si="306"/>
        <v>1.6552016359772969E-5</v>
      </c>
      <c r="Y587" s="12">
        <f t="shared" si="306"/>
        <v>4.5633153352391165E-5</v>
      </c>
      <c r="Z587" s="12">
        <f t="shared" si="306"/>
        <v>2.2975996180991311E-4</v>
      </c>
      <c r="AA587" s="12">
        <f t="shared" si="306"/>
        <v>2.2535212618536906E-5</v>
      </c>
      <c r="AB587" s="12">
        <f t="shared" si="306"/>
        <v>6.5633674405382789E-5</v>
      </c>
      <c r="AC587" s="12">
        <f t="shared" si="306"/>
        <v>3.4885571231025046E-4</v>
      </c>
      <c r="AD587" s="12">
        <f t="shared" si="306"/>
        <v>2.410720769728145E-5</v>
      </c>
      <c r="AE587" s="12">
        <f t="shared" si="306"/>
        <v>7.0970709693366567E-5</v>
      </c>
      <c r="AF587" s="13">
        <f t="shared" si="306"/>
        <v>3.7475993429710101E-4</v>
      </c>
      <c r="AG587" s="14">
        <f t="shared" si="306"/>
        <v>2.8980776546530333E-5</v>
      </c>
      <c r="AH587" s="12">
        <f t="shared" si="306"/>
        <v>2.5047030841161245E-5</v>
      </c>
      <c r="AI587" s="15">
        <f t="shared" si="306"/>
        <v>1.8788350698014428E-5</v>
      </c>
      <c r="AJ587" s="16">
        <f t="shared" si="306"/>
        <v>2.8111338871262227E-5</v>
      </c>
      <c r="AK587" s="12">
        <f t="shared" si="306"/>
        <v>2.2426620157408088E-5</v>
      </c>
      <c r="AL587" s="12">
        <f t="shared" si="306"/>
        <v>1.4005444407759176E-5</v>
      </c>
    </row>
    <row r="588" spans="2:38" ht="22.05" customHeight="1" x14ac:dyDescent="0.3">
      <c r="B588" s="119"/>
      <c r="C588" s="10" t="s">
        <v>49</v>
      </c>
      <c r="D588" s="11" t="s">
        <v>159</v>
      </c>
      <c r="E588" s="12" t="s">
        <v>21</v>
      </c>
      <c r="F588" s="12">
        <f t="shared" si="284"/>
        <v>1.1146159700160907E-5</v>
      </c>
      <c r="G588" s="12">
        <f t="shared" ref="G588:AL588" si="307">G360/G303</f>
        <v>3.3318167323277604E-5</v>
      </c>
      <c r="H588" s="12">
        <f t="shared" si="307"/>
        <v>1.7578287278875059E-4</v>
      </c>
      <c r="I588" s="12">
        <f t="shared" si="307"/>
        <v>1.1420934021408399E-5</v>
      </c>
      <c r="J588" s="12">
        <f t="shared" si="307"/>
        <v>3.4062140030401866E-5</v>
      </c>
      <c r="K588" s="12">
        <f t="shared" si="307"/>
        <v>1.7765236712524084E-4</v>
      </c>
      <c r="L588" s="12">
        <f t="shared" si="307"/>
        <v>1.1210265138895957E-5</v>
      </c>
      <c r="M588" s="12">
        <f t="shared" si="307"/>
        <v>3.3278367579683456E-5</v>
      </c>
      <c r="N588" s="13">
        <f t="shared" si="307"/>
        <v>1.7115659756388948E-4</v>
      </c>
      <c r="O588" s="14">
        <f t="shared" si="307"/>
        <v>9.2060043945295431E-6</v>
      </c>
      <c r="P588" s="12">
        <f t="shared" si="307"/>
        <v>2.7368960215844272E-5</v>
      </c>
      <c r="Q588" s="12">
        <f t="shared" si="307"/>
        <v>1.4492146535554493E-4</v>
      </c>
      <c r="R588" s="12">
        <f t="shared" si="307"/>
        <v>1.0303355784180418E-5</v>
      </c>
      <c r="S588" s="12">
        <f t="shared" si="307"/>
        <v>3.0846084532578293E-5</v>
      </c>
      <c r="T588" s="12">
        <f t="shared" si="307"/>
        <v>1.6317979829977088E-4</v>
      </c>
      <c r="U588" s="12">
        <f t="shared" si="307"/>
        <v>1.0420758699143189E-5</v>
      </c>
      <c r="V588" s="12">
        <f t="shared" si="307"/>
        <v>3.1100730278872243E-5</v>
      </c>
      <c r="W588" s="15">
        <f t="shared" si="307"/>
        <v>1.6234234110706043E-4</v>
      </c>
      <c r="X588" s="16">
        <f t="shared" si="307"/>
        <v>6.1564396132020644E-6</v>
      </c>
      <c r="Y588" s="12">
        <f t="shared" si="307"/>
        <v>1.7688868411040175E-5</v>
      </c>
      <c r="Z588" s="12">
        <f t="shared" si="307"/>
        <v>8.97336741897597E-5</v>
      </c>
      <c r="AA588" s="12">
        <f t="shared" si="307"/>
        <v>8.675307194019443E-6</v>
      </c>
      <c r="AB588" s="12">
        <f t="shared" si="307"/>
        <v>2.5884328516897294E-5</v>
      </c>
      <c r="AC588" s="12">
        <f t="shared" si="307"/>
        <v>1.3817610254719564E-4</v>
      </c>
      <c r="AD588" s="12">
        <f t="shared" si="307"/>
        <v>9.3885639804670205E-6</v>
      </c>
      <c r="AE588" s="12">
        <f t="shared" si="307"/>
        <v>2.8148507261562116E-5</v>
      </c>
      <c r="AF588" s="13">
        <f t="shared" si="307"/>
        <v>1.4941654687467435E-4</v>
      </c>
      <c r="AG588" s="14">
        <f t="shared" si="307"/>
        <v>1.1315469030149205E-5</v>
      </c>
      <c r="AH588" s="12">
        <f t="shared" si="307"/>
        <v>9.6749773539288479E-6</v>
      </c>
      <c r="AI588" s="15">
        <f t="shared" si="307"/>
        <v>7.1046635538126199E-6</v>
      </c>
      <c r="AJ588" s="16">
        <f t="shared" si="307"/>
        <v>1.0938303935325327E-5</v>
      </c>
      <c r="AK588" s="12">
        <f t="shared" si="307"/>
        <v>8.5826474169518277E-6</v>
      </c>
      <c r="AL588" s="12">
        <f t="shared" si="307"/>
        <v>5.0973644438542746E-6</v>
      </c>
    </row>
    <row r="589" spans="2:38" ht="22.05" customHeight="1" x14ac:dyDescent="0.3">
      <c r="B589" s="119"/>
      <c r="C589" s="10" t="s">
        <v>50</v>
      </c>
      <c r="D589" s="11" t="s">
        <v>159</v>
      </c>
      <c r="E589" s="12" t="s">
        <v>21</v>
      </c>
      <c r="F589" s="12">
        <f t="shared" si="284"/>
        <v>1.2548732519034215E-7</v>
      </c>
      <c r="G589" s="12">
        <f t="shared" ref="G589:AL589" si="308">G361/G304</f>
        <v>5.8128383886966395E-7</v>
      </c>
      <c r="H589" s="12">
        <f t="shared" si="308"/>
        <v>4.9451207352761647E-6</v>
      </c>
      <c r="I589" s="12">
        <f t="shared" si="308"/>
        <v>1.3487120535371563E-7</v>
      </c>
      <c r="J589" s="12">
        <f t="shared" si="308"/>
        <v>6.2322412411351054E-7</v>
      </c>
      <c r="K589" s="12">
        <f t="shared" si="308"/>
        <v>5.1932845623555002E-6</v>
      </c>
      <c r="L589" s="12">
        <f t="shared" si="308"/>
        <v>1.3693517880883836E-7</v>
      </c>
      <c r="M589" s="12">
        <f t="shared" si="308"/>
        <v>6.2823598987610881E-7</v>
      </c>
      <c r="N589" s="13">
        <f t="shared" si="308"/>
        <v>5.1157889427375219E-6</v>
      </c>
      <c r="O589" s="14">
        <f t="shared" si="308"/>
        <v>9.4773965533432317E-8</v>
      </c>
      <c r="P589" s="12">
        <f t="shared" si="308"/>
        <v>4.3645116672694762E-7</v>
      </c>
      <c r="Q589" s="12">
        <f t="shared" si="308"/>
        <v>3.8012245145350024E-6</v>
      </c>
      <c r="R589" s="12">
        <f t="shared" si="308"/>
        <v>1.1656110161257101E-7</v>
      </c>
      <c r="S589" s="12">
        <f t="shared" si="308"/>
        <v>5.4075893473915724E-7</v>
      </c>
      <c r="T589" s="12">
        <f t="shared" si="308"/>
        <v>4.6079989131600625E-6</v>
      </c>
      <c r="U589" s="12">
        <f t="shared" si="308"/>
        <v>1.2335198342244312E-7</v>
      </c>
      <c r="V589" s="12">
        <f t="shared" si="308"/>
        <v>5.7032693049722807E-7</v>
      </c>
      <c r="W589" s="15">
        <f t="shared" si="308"/>
        <v>4.7533030481312265E-6</v>
      </c>
      <c r="X589" s="16">
        <f t="shared" si="308"/>
        <v>5.3374178545717694E-8</v>
      </c>
      <c r="Y589" s="12">
        <f t="shared" si="308"/>
        <v>2.3406154319625606E-7</v>
      </c>
      <c r="Z589" s="12">
        <f t="shared" si="308"/>
        <v>1.9785974253962025E-6</v>
      </c>
      <c r="AA589" s="12">
        <f t="shared" si="308"/>
        <v>9.0539043471780899E-8</v>
      </c>
      <c r="AB589" s="12">
        <f t="shared" si="308"/>
        <v>4.1860908460761477E-7</v>
      </c>
      <c r="AC589" s="12">
        <f t="shared" si="308"/>
        <v>3.6647129846989283E-6</v>
      </c>
      <c r="AD589" s="12">
        <f t="shared" si="308"/>
        <v>1.0645143429261515E-7</v>
      </c>
      <c r="AE589" s="12">
        <f t="shared" si="308"/>
        <v>4.9462086278804745E-7</v>
      </c>
      <c r="AF589" s="13">
        <f t="shared" si="308"/>
        <v>4.2276833159537556E-6</v>
      </c>
      <c r="AG589" s="14">
        <f t="shared" si="308"/>
        <v>1.2852700524157225E-7</v>
      </c>
      <c r="AH589" s="12">
        <f t="shared" si="308"/>
        <v>1.0209455557803351E-7</v>
      </c>
      <c r="AI589" s="15">
        <f t="shared" si="308"/>
        <v>6.5208963896220266E-8</v>
      </c>
      <c r="AJ589" s="16">
        <f t="shared" si="308"/>
        <v>1.2186198322083991E-7</v>
      </c>
      <c r="AK589" s="12">
        <f t="shared" si="308"/>
        <v>8.5407452434666541E-8</v>
      </c>
      <c r="AL589" s="12">
        <f t="shared" si="308"/>
        <v>4.0875606160738334E-8</v>
      </c>
    </row>
    <row r="590" spans="2:38" ht="22.05" customHeight="1" x14ac:dyDescent="0.3">
      <c r="B590" s="119"/>
      <c r="C590" s="10" t="s">
        <v>51</v>
      </c>
      <c r="D590" s="11" t="s">
        <v>159</v>
      </c>
      <c r="E590" s="12" t="s">
        <v>21</v>
      </c>
      <c r="F590" s="12">
        <f t="shared" si="284"/>
        <v>3.216961162552297E-6</v>
      </c>
      <c r="G590" s="12">
        <f t="shared" ref="G590:AL590" si="309">G362/G305</f>
        <v>1.0236181690181522E-5</v>
      </c>
      <c r="H590" s="12">
        <f t="shared" si="309"/>
        <v>5.7951551291639659E-5</v>
      </c>
      <c r="I590" s="12">
        <f t="shared" si="309"/>
        <v>3.3593696343423764E-6</v>
      </c>
      <c r="J590" s="12">
        <f t="shared" si="309"/>
        <v>1.0585986059728747E-5</v>
      </c>
      <c r="K590" s="12">
        <f t="shared" si="309"/>
        <v>5.8912909922351226E-5</v>
      </c>
      <c r="L590" s="12">
        <f t="shared" si="309"/>
        <v>3.3365228657247722E-6</v>
      </c>
      <c r="M590" s="12">
        <f t="shared" si="309"/>
        <v>1.0413346410899562E-5</v>
      </c>
      <c r="N590" s="13">
        <f t="shared" si="309"/>
        <v>5.6957231007319078E-5</v>
      </c>
      <c r="O590" s="14">
        <f t="shared" si="309"/>
        <v>2.5578200082402088E-6</v>
      </c>
      <c r="P590" s="12">
        <f t="shared" si="309"/>
        <v>8.123505959848242E-6</v>
      </c>
      <c r="Q590" s="12">
        <f t="shared" si="309"/>
        <v>4.7130314521845815E-5</v>
      </c>
      <c r="R590" s="12">
        <f t="shared" si="309"/>
        <v>2.9781975167152317E-6</v>
      </c>
      <c r="S590" s="12">
        <f t="shared" si="309"/>
        <v>9.4809293292314155E-6</v>
      </c>
      <c r="T590" s="12">
        <f t="shared" si="309"/>
        <v>5.3796731025473775E-5</v>
      </c>
      <c r="U590" s="12">
        <f t="shared" si="309"/>
        <v>3.0655019717103597E-6</v>
      </c>
      <c r="V590" s="12">
        <f t="shared" si="309"/>
        <v>9.6626345482990306E-6</v>
      </c>
      <c r="W590" s="15">
        <f t="shared" si="309"/>
        <v>5.3819985405032184E-5</v>
      </c>
      <c r="X590" s="16">
        <f t="shared" si="309"/>
        <v>1.561582833040148E-6</v>
      </c>
      <c r="Y590" s="12">
        <f t="shared" si="309"/>
        <v>4.8623576029986031E-6</v>
      </c>
      <c r="Z590" s="12">
        <f t="shared" si="309"/>
        <v>2.8009364625827079E-5</v>
      </c>
      <c r="AA590" s="12">
        <f t="shared" si="309"/>
        <v>2.4273170978393979E-6</v>
      </c>
      <c r="AB590" s="12">
        <f t="shared" si="309"/>
        <v>7.730260453951018E-6</v>
      </c>
      <c r="AC590" s="12">
        <f t="shared" si="309"/>
        <v>4.501715490364533E-5</v>
      </c>
      <c r="AD590" s="12">
        <f t="shared" si="309"/>
        <v>2.7146485408016219E-6</v>
      </c>
      <c r="AE590" s="12">
        <f t="shared" si="309"/>
        <v>8.6496276721806287E-6</v>
      </c>
      <c r="AF590" s="13">
        <f t="shared" si="309"/>
        <v>4.9244554006210744E-5</v>
      </c>
      <c r="AG590" s="14">
        <f t="shared" si="309"/>
        <v>3.2768211879723273E-6</v>
      </c>
      <c r="AH590" s="12">
        <f t="shared" si="309"/>
        <v>2.7172704444664693E-6</v>
      </c>
      <c r="AI590" s="15">
        <f t="shared" si="309"/>
        <v>1.8593567505429593E-6</v>
      </c>
      <c r="AJ590" s="16">
        <f t="shared" si="309"/>
        <v>3.1443453124287157E-6</v>
      </c>
      <c r="AK590" s="12">
        <f t="shared" si="309"/>
        <v>2.3487571260221622E-6</v>
      </c>
      <c r="AL590" s="12">
        <f t="shared" si="309"/>
        <v>1.2423169978745273E-6</v>
      </c>
    </row>
    <row r="591" spans="2:38" ht="22.05" customHeight="1" x14ac:dyDescent="0.3">
      <c r="B591" s="119"/>
      <c r="C591" s="10" t="s">
        <v>52</v>
      </c>
      <c r="D591" s="11" t="s">
        <v>159</v>
      </c>
      <c r="E591" s="12" t="s">
        <v>21</v>
      </c>
      <c r="F591" s="12">
        <f t="shared" si="284"/>
        <v>7.614766285620991E-9</v>
      </c>
      <c r="G591" s="12">
        <f t="shared" ref="G591:AL591" si="310">G363/G306</f>
        <v>3.5446326475474212E-8</v>
      </c>
      <c r="H591" s="12">
        <f t="shared" si="310"/>
        <v>3.0735240020382358E-7</v>
      </c>
      <c r="I591" s="12">
        <f t="shared" si="310"/>
        <v>8.2496584611090064E-9</v>
      </c>
      <c r="J591" s="12">
        <f t="shared" si="310"/>
        <v>3.8405480026063316E-8</v>
      </c>
      <c r="K591" s="12">
        <f t="shared" si="310"/>
        <v>3.2458757499997831E-7</v>
      </c>
      <c r="L591" s="12">
        <f t="shared" si="310"/>
        <v>8.4406104173210322E-9</v>
      </c>
      <c r="M591" s="12">
        <f t="shared" si="310"/>
        <v>3.921186051050584E-8</v>
      </c>
      <c r="N591" s="13">
        <f t="shared" si="310"/>
        <v>3.2265356185181317E-7</v>
      </c>
      <c r="O591" s="14">
        <f t="shared" si="310"/>
        <v>5.6980918879290446E-9</v>
      </c>
      <c r="P591" s="12">
        <f t="shared" si="310"/>
        <v>2.6499633569719923E-8</v>
      </c>
      <c r="Q591" s="12">
        <f t="shared" si="310"/>
        <v>2.3215989566948039E-7</v>
      </c>
      <c r="R591" s="12">
        <f t="shared" si="310"/>
        <v>7.0587383279819673E-9</v>
      </c>
      <c r="S591" s="12">
        <f t="shared" si="310"/>
        <v>3.2906218067878157E-8</v>
      </c>
      <c r="T591" s="12">
        <f t="shared" si="310"/>
        <v>2.8619888215241699E-7</v>
      </c>
      <c r="U591" s="12">
        <f t="shared" si="310"/>
        <v>7.5388708886295694E-9</v>
      </c>
      <c r="V591" s="12">
        <f t="shared" si="310"/>
        <v>3.5137324549977463E-8</v>
      </c>
      <c r="W591" s="15">
        <f t="shared" si="310"/>
        <v>2.9696235671260797E-7</v>
      </c>
      <c r="X591" s="16">
        <f t="shared" si="310"/>
        <v>3.1806434323427489E-9</v>
      </c>
      <c r="Y591" s="12">
        <f t="shared" si="310"/>
        <v>1.3955098079346079E-8</v>
      </c>
      <c r="Z591" s="12">
        <f t="shared" si="310"/>
        <v>1.1868501401443624E-7</v>
      </c>
      <c r="AA591" s="12">
        <f t="shared" si="310"/>
        <v>5.4210461465086022E-9</v>
      </c>
      <c r="AB591" s="12">
        <f t="shared" si="310"/>
        <v>2.5303846117556636E-8</v>
      </c>
      <c r="AC591" s="12">
        <f t="shared" si="310"/>
        <v>2.2349437552267204E-7</v>
      </c>
      <c r="AD591" s="12">
        <f t="shared" si="310"/>
        <v>6.4333464981272458E-9</v>
      </c>
      <c r="AE591" s="12">
        <f t="shared" si="310"/>
        <v>3.0037335257095222E-8</v>
      </c>
      <c r="AF591" s="13">
        <f t="shared" si="310"/>
        <v>2.6220381573690133E-7</v>
      </c>
      <c r="AG591" s="14">
        <f t="shared" si="310"/>
        <v>7.8189722714005528E-9</v>
      </c>
      <c r="AH591" s="12">
        <f t="shared" si="310"/>
        <v>6.1587980790489603E-9</v>
      </c>
      <c r="AI591" s="15">
        <f t="shared" si="310"/>
        <v>3.9049199329240534E-9</v>
      </c>
      <c r="AJ591" s="16">
        <f t="shared" si="310"/>
        <v>7.3755839730907169E-9</v>
      </c>
      <c r="AK591" s="12">
        <f t="shared" si="310"/>
        <v>5.1164960331781062E-9</v>
      </c>
      <c r="AL591" s="12">
        <f t="shared" si="310"/>
        <v>2.4290768682489331E-9</v>
      </c>
    </row>
    <row r="592" spans="2:38" ht="22.05" customHeight="1" x14ac:dyDescent="0.3">
      <c r="B592" s="119"/>
      <c r="C592" s="10" t="s">
        <v>53</v>
      </c>
      <c r="D592" s="11" t="s">
        <v>159</v>
      </c>
      <c r="E592" s="12" t="s">
        <v>21</v>
      </c>
      <c r="F592" s="12">
        <f t="shared" si="284"/>
        <v>3.6591917737742376E-11</v>
      </c>
      <c r="G592" s="12">
        <f t="shared" ref="G592:AL592" si="311">G364/G307</f>
        <v>2.2765309347230108E-10</v>
      </c>
      <c r="H592" s="12">
        <f t="shared" si="311"/>
        <v>3.0886103076104718E-9</v>
      </c>
      <c r="I592" s="12">
        <f t="shared" si="311"/>
        <v>4.1007920346975633E-11</v>
      </c>
      <c r="J592" s="12">
        <f t="shared" si="311"/>
        <v>2.5245673820119069E-10</v>
      </c>
      <c r="K592" s="12">
        <f t="shared" si="311"/>
        <v>3.3693871185011211E-9</v>
      </c>
      <c r="L592" s="12">
        <f t="shared" si="311"/>
        <v>4.3220346151044983E-11</v>
      </c>
      <c r="M592" s="12">
        <f t="shared" si="311"/>
        <v>2.6229176481165742E-10</v>
      </c>
      <c r="N592" s="13">
        <f t="shared" si="311"/>
        <v>3.4249081111333259E-9</v>
      </c>
      <c r="O592" s="14">
        <f t="shared" si="311"/>
        <v>2.6285744273413187E-11</v>
      </c>
      <c r="P592" s="12">
        <f t="shared" si="311"/>
        <v>1.604360414880902E-10</v>
      </c>
      <c r="Q592" s="12">
        <f t="shared" si="311"/>
        <v>2.2191109836043188E-9</v>
      </c>
      <c r="R592" s="12">
        <f t="shared" si="311"/>
        <v>3.3908382238173525E-11</v>
      </c>
      <c r="S592" s="12">
        <f t="shared" si="311"/>
        <v>2.11408425291903E-10</v>
      </c>
      <c r="T592" s="12">
        <f t="shared" si="311"/>
        <v>2.8815544733326897E-9</v>
      </c>
      <c r="U592" s="12">
        <f t="shared" si="311"/>
        <v>3.7484056196693796E-11</v>
      </c>
      <c r="V592" s="12">
        <f t="shared" si="311"/>
        <v>2.3096848170542306E-10</v>
      </c>
      <c r="W592" s="15">
        <f t="shared" si="311"/>
        <v>3.0874455566132982E-9</v>
      </c>
      <c r="X592" s="16">
        <f t="shared" si="311"/>
        <v>1.3658494652121493E-11</v>
      </c>
      <c r="Y592" s="12">
        <f t="shared" si="311"/>
        <v>7.6059747303226935E-11</v>
      </c>
      <c r="Z592" s="12">
        <f t="shared" si="311"/>
        <v>9.7480745133772836E-10</v>
      </c>
      <c r="AA592" s="12">
        <f t="shared" si="311"/>
        <v>2.5063905457200581E-11</v>
      </c>
      <c r="AB592" s="12">
        <f t="shared" si="311"/>
        <v>1.542453311883517E-10</v>
      </c>
      <c r="AC592" s="12">
        <f t="shared" si="311"/>
        <v>2.1602088418752124E-9</v>
      </c>
      <c r="AD592" s="12">
        <f t="shared" si="311"/>
        <v>3.0862419816336305E-11</v>
      </c>
      <c r="AE592" s="12">
        <f t="shared" si="311"/>
        <v>1.9285788891542534E-10</v>
      </c>
      <c r="AF592" s="13">
        <f t="shared" si="311"/>
        <v>2.6419395932548499E-9</v>
      </c>
      <c r="AG592" s="14">
        <f t="shared" si="311"/>
        <v>3.7798452335270771E-11</v>
      </c>
      <c r="AH592" s="12">
        <f t="shared" si="311"/>
        <v>2.8777321494196473E-11</v>
      </c>
      <c r="AI592" s="15">
        <f t="shared" si="311"/>
        <v>1.7222966838772139E-11</v>
      </c>
      <c r="AJ592" s="16">
        <f t="shared" si="311"/>
        <v>3.5209918722186847E-11</v>
      </c>
      <c r="AK592" s="12">
        <f t="shared" si="311"/>
        <v>2.321569542779864E-11</v>
      </c>
      <c r="AL592" s="12">
        <f t="shared" si="311"/>
        <v>1.0001008031495565E-11</v>
      </c>
    </row>
    <row r="593" spans="2:38" ht="22.05" customHeight="1" x14ac:dyDescent="0.3">
      <c r="B593" s="119"/>
      <c r="C593" s="10" t="s">
        <v>54</v>
      </c>
      <c r="D593" s="11" t="s">
        <v>159</v>
      </c>
      <c r="E593" s="12" t="s">
        <v>21</v>
      </c>
      <c r="F593" s="12">
        <f t="shared" si="284"/>
        <v>3.0465280817303543E-12</v>
      </c>
      <c r="G593" s="12">
        <f t="shared" ref="G593:AL593" si="312">G365/G308</f>
        <v>1.9505001684764373E-11</v>
      </c>
      <c r="H593" s="12">
        <f t="shared" si="312"/>
        <v>3.1497872447630605E-10</v>
      </c>
      <c r="I593" s="12">
        <f t="shared" si="312"/>
        <v>3.4513691764189051E-12</v>
      </c>
      <c r="J593" s="12">
        <f t="shared" si="312"/>
        <v>2.2167212525461704E-11</v>
      </c>
      <c r="K593" s="12">
        <f t="shared" si="312"/>
        <v>3.4979333770841583E-10</v>
      </c>
      <c r="L593" s="12">
        <f t="shared" si="312"/>
        <v>3.6515165271636328E-12</v>
      </c>
      <c r="M593" s="12">
        <f t="shared" si="312"/>
        <v>2.3355805890232716E-11</v>
      </c>
      <c r="N593" s="13">
        <f t="shared" si="312"/>
        <v>3.5860815060618871E-10</v>
      </c>
      <c r="O593" s="14">
        <f t="shared" si="312"/>
        <v>2.1335112840694552E-12</v>
      </c>
      <c r="P593" s="12">
        <f t="shared" si="312"/>
        <v>1.3367908437954283E-11</v>
      </c>
      <c r="Q593" s="12">
        <f t="shared" si="312"/>
        <v>2.1871628575054684E-10</v>
      </c>
      <c r="R593" s="12">
        <f t="shared" si="312"/>
        <v>2.8342731810851219E-12</v>
      </c>
      <c r="S593" s="12">
        <f t="shared" si="312"/>
        <v>1.8194880825189095E-11</v>
      </c>
      <c r="T593" s="12">
        <f t="shared" si="312"/>
        <v>2.9516583716557738E-10</v>
      </c>
      <c r="U593" s="12">
        <f t="shared" si="312"/>
        <v>3.1599807959781704E-12</v>
      </c>
      <c r="V593" s="12">
        <f t="shared" si="312"/>
        <v>2.0324481102430702E-11</v>
      </c>
      <c r="W593" s="15">
        <f t="shared" si="312"/>
        <v>3.2118563263815642E-10</v>
      </c>
      <c r="X593" s="16">
        <f t="shared" si="312"/>
        <v>9.8432251137252458E-13</v>
      </c>
      <c r="Y593" s="12">
        <f t="shared" si="312"/>
        <v>5.7451100629201039E-12</v>
      </c>
      <c r="Z593" s="12">
        <f t="shared" si="312"/>
        <v>8.7143525127565708E-11</v>
      </c>
      <c r="AA593" s="12">
        <f t="shared" si="312"/>
        <v>2.0568431546044013E-12</v>
      </c>
      <c r="AB593" s="12">
        <f t="shared" si="312"/>
        <v>1.2968132231392155E-11</v>
      </c>
      <c r="AC593" s="12">
        <f t="shared" si="312"/>
        <v>2.1442983879343927E-10</v>
      </c>
      <c r="AD593" s="12">
        <f t="shared" si="312"/>
        <v>2.5870457907189252E-12</v>
      </c>
      <c r="AE593" s="12">
        <f t="shared" si="312"/>
        <v>1.6648301868332451E-11</v>
      </c>
      <c r="AF593" s="13">
        <f t="shared" si="312"/>
        <v>2.7145186725021919E-10</v>
      </c>
      <c r="AG593" s="14">
        <f t="shared" si="312"/>
        <v>3.1458426422386598E-12</v>
      </c>
      <c r="AH593" s="12">
        <f t="shared" si="312"/>
        <v>2.3491258469490616E-12</v>
      </c>
      <c r="AI593" s="15">
        <f t="shared" si="312"/>
        <v>1.2885196853020737E-12</v>
      </c>
      <c r="AJ593" s="16">
        <f t="shared" si="312"/>
        <v>2.9309002949873191E-12</v>
      </c>
      <c r="AK593" s="12">
        <f t="shared" si="312"/>
        <v>1.8474172974831102E-12</v>
      </c>
      <c r="AL593" s="12">
        <f t="shared" si="312"/>
        <v>6.9401128365950202E-13</v>
      </c>
    </row>
    <row r="594" spans="2:38" ht="22.05" customHeight="1" x14ac:dyDescent="0.3">
      <c r="B594" s="119"/>
      <c r="C594" s="10" t="s">
        <v>55</v>
      </c>
      <c r="D594" s="11" t="s">
        <v>159</v>
      </c>
      <c r="E594" s="12" t="s">
        <v>21</v>
      </c>
      <c r="F594" s="12">
        <f t="shared" si="284"/>
        <v>2.7704936562262186E-13</v>
      </c>
      <c r="G594" s="12">
        <f t="shared" ref="G594:AL594" si="313">G366/G309</f>
        <v>2.1042830247098597E-12</v>
      </c>
      <c r="H594" s="12">
        <f t="shared" si="313"/>
        <v>4.7456127311678427E-11</v>
      </c>
      <c r="I594" s="12">
        <f t="shared" si="313"/>
        <v>3.2383938517899129E-13</v>
      </c>
      <c r="J594" s="12">
        <f t="shared" si="313"/>
        <v>2.4542436412659412E-12</v>
      </c>
      <c r="K594" s="12">
        <f t="shared" si="313"/>
        <v>5.3585259359755837E-11</v>
      </c>
      <c r="L594" s="12">
        <f t="shared" si="313"/>
        <v>3.5007670637276905E-13</v>
      </c>
      <c r="M594" s="12">
        <f t="shared" si="313"/>
        <v>2.6270834586685787E-12</v>
      </c>
      <c r="N594" s="13">
        <f t="shared" si="313"/>
        <v>5.537225121079501E-11</v>
      </c>
      <c r="O594" s="14">
        <f t="shared" si="313"/>
        <v>1.8287866314539198E-13</v>
      </c>
      <c r="P594" s="12">
        <f t="shared" si="313"/>
        <v>1.3654558260316175E-12</v>
      </c>
      <c r="Q594" s="12">
        <f t="shared" si="313"/>
        <v>3.1599514280593884E-11</v>
      </c>
      <c r="R594" s="12">
        <f t="shared" si="313"/>
        <v>2.576902869532269E-13</v>
      </c>
      <c r="S594" s="12">
        <f t="shared" si="313"/>
        <v>1.9631884500584771E-12</v>
      </c>
      <c r="T594" s="12">
        <f t="shared" si="313"/>
        <v>4.4505069174150341E-11</v>
      </c>
      <c r="U594" s="12">
        <f t="shared" si="313"/>
        <v>2.9611676986218205E-13</v>
      </c>
      <c r="V594" s="12">
        <f t="shared" si="313"/>
        <v>2.247571836991501E-12</v>
      </c>
      <c r="W594" s="15">
        <f t="shared" si="313"/>
        <v>4.9162392083542087E-11</v>
      </c>
      <c r="X594" s="16">
        <f t="shared" si="313"/>
        <v>7.9638919003583979E-14</v>
      </c>
      <c r="Y594" s="12">
        <f t="shared" si="313"/>
        <v>5.4374492723598095E-13</v>
      </c>
      <c r="Z594" s="12">
        <f t="shared" si="313"/>
        <v>1.1447555616599637E-11</v>
      </c>
      <c r="AA594" s="12">
        <f t="shared" si="313"/>
        <v>1.7727897350377824E-13</v>
      </c>
      <c r="AB594" s="12">
        <f t="shared" si="313"/>
        <v>1.3334857200268724E-12</v>
      </c>
      <c r="AC594" s="12">
        <f t="shared" si="313"/>
        <v>3.1214991328820269E-11</v>
      </c>
      <c r="AD594" s="12">
        <f t="shared" si="313"/>
        <v>2.3478526421315294E-13</v>
      </c>
      <c r="AE594" s="12">
        <f t="shared" si="313"/>
        <v>1.7940527318021434E-12</v>
      </c>
      <c r="AF594" s="13">
        <f t="shared" si="313"/>
        <v>4.0920553619733876E-11</v>
      </c>
      <c r="AG594" s="14">
        <f t="shared" si="313"/>
        <v>2.8828942291158191E-13</v>
      </c>
      <c r="AH594" s="12">
        <f t="shared" si="313"/>
        <v>2.0502980244753143E-13</v>
      </c>
      <c r="AI594" s="15">
        <f t="shared" si="313"/>
        <v>1.0667438924995035E-13</v>
      </c>
      <c r="AJ594" s="16">
        <f t="shared" si="313"/>
        <v>2.6426636058505948E-13</v>
      </c>
      <c r="AK594" s="12">
        <f t="shared" si="313"/>
        <v>1.5624797984005521E-13</v>
      </c>
      <c r="AL594" s="12">
        <f t="shared" si="313"/>
        <v>5.3639963616723137E-14</v>
      </c>
    </row>
    <row r="595" spans="2:38" ht="22.05" customHeight="1" x14ac:dyDescent="0.3">
      <c r="B595" s="119"/>
      <c r="C595" s="10" t="s">
        <v>56</v>
      </c>
      <c r="D595" s="11" t="s">
        <v>159</v>
      </c>
      <c r="E595" s="12" t="s">
        <v>21</v>
      </c>
      <c r="F595" s="12">
        <f t="shared" si="284"/>
        <v>3.1514307562604993E-14</v>
      </c>
      <c r="G595" s="12">
        <f t="shared" ref="G595:AL595" si="314">G367/G310</f>
        <v>2.5391584819719527E-13</v>
      </c>
      <c r="H595" s="12">
        <f t="shared" si="314"/>
        <v>6.4242752060172727E-12</v>
      </c>
      <c r="I595" s="12">
        <f t="shared" si="314"/>
        <v>3.7281874624195169E-14</v>
      </c>
      <c r="J595" s="12">
        <f t="shared" si="314"/>
        <v>2.9851057928145599E-13</v>
      </c>
      <c r="K595" s="12">
        <f t="shared" si="314"/>
        <v>7.3244970510248025E-12</v>
      </c>
      <c r="L595" s="12">
        <f t="shared" si="314"/>
        <v>4.0009785780094343E-14</v>
      </c>
      <c r="M595" s="12">
        <f t="shared" si="314"/>
        <v>3.2152586054661776E-13</v>
      </c>
      <c r="N595" s="13">
        <f t="shared" si="314"/>
        <v>7.5919065318197012E-12</v>
      </c>
      <c r="O595" s="14">
        <f t="shared" si="314"/>
        <v>2.0423979060041566E-14</v>
      </c>
      <c r="P595" s="12">
        <f t="shared" si="314"/>
        <v>1.6255100862338479E-13</v>
      </c>
      <c r="Q595" s="12">
        <f t="shared" si="314"/>
        <v>4.1550936234654506E-12</v>
      </c>
      <c r="R595" s="12">
        <f t="shared" si="314"/>
        <v>2.9297734698087302E-14</v>
      </c>
      <c r="S595" s="12">
        <f t="shared" si="314"/>
        <v>2.3677649598376108E-13</v>
      </c>
      <c r="T595" s="12">
        <f t="shared" si="314"/>
        <v>6.0293079377653149E-12</v>
      </c>
      <c r="U595" s="12">
        <f t="shared" si="314"/>
        <v>3.4073778717907892E-14</v>
      </c>
      <c r="V595" s="12">
        <f t="shared" si="314"/>
        <v>2.7328519597203825E-13</v>
      </c>
      <c r="W595" s="15">
        <f t="shared" si="314"/>
        <v>6.7175803395502495E-12</v>
      </c>
      <c r="X595" s="16">
        <f t="shared" si="314"/>
        <v>8.6210701000146084E-15</v>
      </c>
      <c r="Y595" s="12">
        <f t="shared" si="314"/>
        <v>6.3183693191573848E-14</v>
      </c>
      <c r="Z595" s="12">
        <f t="shared" si="314"/>
        <v>1.4710760211018083E-12</v>
      </c>
      <c r="AA595" s="12">
        <f t="shared" si="314"/>
        <v>1.9796110863869282E-14</v>
      </c>
      <c r="AB595" s="12">
        <f t="shared" si="314"/>
        <v>1.587450276486134E-13</v>
      </c>
      <c r="AC595" s="12">
        <f t="shared" si="314"/>
        <v>4.1176088811695068E-12</v>
      </c>
      <c r="AD595" s="12">
        <f t="shared" si="314"/>
        <v>2.6669664404525867E-14</v>
      </c>
      <c r="AE595" s="12">
        <f t="shared" si="314"/>
        <v>2.1621256269119664E-13</v>
      </c>
      <c r="AF595" s="13">
        <f t="shared" si="314"/>
        <v>5.542467480686494E-12</v>
      </c>
      <c r="AG595" s="14">
        <f t="shared" si="314"/>
        <v>3.2878167090712721E-14</v>
      </c>
      <c r="AH595" s="12">
        <f t="shared" si="314"/>
        <v>2.3026233244247262E-14</v>
      </c>
      <c r="AI595" s="15">
        <f t="shared" si="314"/>
        <v>1.168762636676981E-14</v>
      </c>
      <c r="AJ595" s="16">
        <f t="shared" si="314"/>
        <v>2.9973980246243771E-14</v>
      </c>
      <c r="AK595" s="12">
        <f t="shared" si="314"/>
        <v>1.7325571781220572E-14</v>
      </c>
      <c r="AL595" s="12">
        <f t="shared" si="314"/>
        <v>5.8232781663376065E-15</v>
      </c>
    </row>
    <row r="596" spans="2:38" ht="22.05" customHeight="1" x14ac:dyDescent="0.3">
      <c r="B596" s="119"/>
      <c r="C596" s="10" t="s">
        <v>57</v>
      </c>
      <c r="D596" s="11" t="s">
        <v>159</v>
      </c>
      <c r="E596" s="12" t="s">
        <v>21</v>
      </c>
      <c r="F596" s="12">
        <f t="shared" si="284"/>
        <v>2.9243795661330024E-14</v>
      </c>
      <c r="G596" s="12">
        <f t="shared" ref="G596:AL596" si="315">G368/G311</f>
        <v>2.3858160592520327E-13</v>
      </c>
      <c r="H596" s="12">
        <f t="shared" si="315"/>
        <v>5.9516004814696058E-12</v>
      </c>
      <c r="I596" s="12">
        <f t="shared" si="315"/>
        <v>3.4097143175639475E-14</v>
      </c>
      <c r="J596" s="12">
        <f t="shared" si="315"/>
        <v>2.7757777340824383E-13</v>
      </c>
      <c r="K596" s="12">
        <f t="shared" si="315"/>
        <v>6.7891872159894417E-12</v>
      </c>
      <c r="L596" s="12">
        <f t="shared" si="315"/>
        <v>3.6789759751387229E-14</v>
      </c>
      <c r="M596" s="12">
        <f t="shared" si="315"/>
        <v>2.9672392475095519E-13</v>
      </c>
      <c r="N596" s="13">
        <f t="shared" si="315"/>
        <v>7.0621874472697445E-12</v>
      </c>
      <c r="O596" s="14">
        <f t="shared" si="315"/>
        <v>1.9363453831061927E-14</v>
      </c>
      <c r="P596" s="12">
        <f t="shared" si="315"/>
        <v>1.5293654402304167E-13</v>
      </c>
      <c r="Q596" s="12">
        <f t="shared" si="315"/>
        <v>3.8888534364788745E-12</v>
      </c>
      <c r="R596" s="12">
        <f t="shared" si="315"/>
        <v>2.7161986438594941E-14</v>
      </c>
      <c r="S596" s="12">
        <f t="shared" si="315"/>
        <v>2.2229632643449372E-13</v>
      </c>
      <c r="T596" s="12">
        <f t="shared" si="315"/>
        <v>5.5825225795314899E-12</v>
      </c>
      <c r="U596" s="12">
        <f t="shared" si="315"/>
        <v>3.1144075133328094E-14</v>
      </c>
      <c r="V596" s="12">
        <f t="shared" si="315"/>
        <v>2.5396135242555143E-13</v>
      </c>
      <c r="W596" s="15">
        <f t="shared" si="315"/>
        <v>6.226993081812431E-12</v>
      </c>
      <c r="X596" s="16">
        <f t="shared" si="315"/>
        <v>7.9831713848484855E-15</v>
      </c>
      <c r="Y596" s="12">
        <f t="shared" si="315"/>
        <v>5.7864651850877572E-14</v>
      </c>
      <c r="Z596" s="12">
        <f t="shared" si="315"/>
        <v>1.3728049980663042E-12</v>
      </c>
      <c r="AA596" s="12">
        <f t="shared" si="315"/>
        <v>1.8732066978236179E-14</v>
      </c>
      <c r="AB596" s="12">
        <f t="shared" si="315"/>
        <v>1.4956314547291979E-13</v>
      </c>
      <c r="AC596" s="12">
        <f t="shared" si="315"/>
        <v>3.8473767555265684E-12</v>
      </c>
      <c r="AD596" s="12">
        <f t="shared" si="315"/>
        <v>2.4717034995882678E-14</v>
      </c>
      <c r="AE596" s="12">
        <f t="shared" si="315"/>
        <v>2.0291596750991785E-13</v>
      </c>
      <c r="AF596" s="13">
        <f t="shared" si="315"/>
        <v>5.1301650914843066E-12</v>
      </c>
      <c r="AG596" s="14">
        <f t="shared" si="315"/>
        <v>3.0456275921046666E-14</v>
      </c>
      <c r="AH596" s="12">
        <f t="shared" si="315"/>
        <v>2.1714600680552816E-14</v>
      </c>
      <c r="AI596" s="15">
        <f t="shared" si="315"/>
        <v>1.0940847764831701E-14</v>
      </c>
      <c r="AJ596" s="16">
        <f t="shared" si="315"/>
        <v>2.7873806035268458E-14</v>
      </c>
      <c r="AK596" s="12">
        <f t="shared" si="315"/>
        <v>1.6448264226580077E-14</v>
      </c>
      <c r="AL596" s="12">
        <f t="shared" si="315"/>
        <v>5.3199312195461536E-15</v>
      </c>
    </row>
    <row r="597" spans="2:38" ht="22.05" customHeight="1" x14ac:dyDescent="0.3">
      <c r="B597" s="119"/>
      <c r="C597" s="10" t="s">
        <v>58</v>
      </c>
      <c r="D597" s="11" t="s">
        <v>159</v>
      </c>
      <c r="E597" s="12" t="s">
        <v>21</v>
      </c>
      <c r="F597" s="12">
        <f t="shared" si="284"/>
        <v>3.115970037473869E-15</v>
      </c>
      <c r="G597" s="12">
        <f t="shared" ref="G597:AL597" si="316">G369/G312</f>
        <v>2.6388706131006772E-14</v>
      </c>
      <c r="H597" s="12">
        <f t="shared" si="316"/>
        <v>7.2535654682960016E-13</v>
      </c>
      <c r="I597" s="12">
        <f t="shared" si="316"/>
        <v>3.7041578026729907E-15</v>
      </c>
      <c r="J597" s="12">
        <f t="shared" si="316"/>
        <v>3.112994563758553E-14</v>
      </c>
      <c r="K597" s="12">
        <f t="shared" si="316"/>
        <v>8.3366521323396879E-13</v>
      </c>
      <c r="L597" s="12">
        <f t="shared" si="316"/>
        <v>4.0575638106922307E-15</v>
      </c>
      <c r="M597" s="12">
        <f t="shared" si="316"/>
        <v>3.3590860590640647E-14</v>
      </c>
      <c r="N597" s="13">
        <f t="shared" si="316"/>
        <v>8.7105066626581283E-13</v>
      </c>
      <c r="O597" s="14">
        <f t="shared" si="316"/>
        <v>1.9973943225430709E-15</v>
      </c>
      <c r="P597" s="12">
        <f t="shared" si="316"/>
        <v>1.6740611773716139E-14</v>
      </c>
      <c r="Q597" s="12">
        <f t="shared" si="316"/>
        <v>4.664224863864325E-13</v>
      </c>
      <c r="R597" s="12">
        <f t="shared" si="316"/>
        <v>2.8958589452458476E-15</v>
      </c>
      <c r="S597" s="12">
        <f t="shared" si="316"/>
        <v>2.4599600582323129E-14</v>
      </c>
      <c r="T597" s="12">
        <f t="shared" si="316"/>
        <v>6.8060057019792319E-13</v>
      </c>
      <c r="U597" s="12">
        <f t="shared" si="316"/>
        <v>3.3843957861074458E-15</v>
      </c>
      <c r="V597" s="12">
        <f t="shared" si="316"/>
        <v>2.8482904812954033E-14</v>
      </c>
      <c r="W597" s="15">
        <f t="shared" si="316"/>
        <v>7.645352800750487E-13</v>
      </c>
      <c r="X597" s="16">
        <f t="shared" si="316"/>
        <v>8.2378366625445635E-16</v>
      </c>
      <c r="Y597" s="12">
        <f t="shared" si="316"/>
        <v>6.1043273985403273E-15</v>
      </c>
      <c r="Z597" s="12">
        <f t="shared" si="316"/>
        <v>1.5836024232090951E-13</v>
      </c>
      <c r="AA597" s="12">
        <f t="shared" si="316"/>
        <v>1.9383744555190361E-15</v>
      </c>
      <c r="AB597" s="12">
        <f t="shared" si="316"/>
        <v>1.6364262928449308E-14</v>
      </c>
      <c r="AC597" s="12">
        <f t="shared" si="316"/>
        <v>4.6252375909307609E-13</v>
      </c>
      <c r="AD597" s="12">
        <f t="shared" si="316"/>
        <v>2.6344459774319749E-15</v>
      </c>
      <c r="AE597" s="12">
        <f t="shared" si="316"/>
        <v>2.2450974365847646E-14</v>
      </c>
      <c r="AF597" s="13">
        <f t="shared" si="316"/>
        <v>6.2536903000221616E-13</v>
      </c>
      <c r="AG597" s="14">
        <f t="shared" si="316"/>
        <v>3.2558817376125725E-15</v>
      </c>
      <c r="AH597" s="12">
        <f t="shared" si="316"/>
        <v>2.2602815116503107E-15</v>
      </c>
      <c r="AI597" s="15">
        <f t="shared" si="316"/>
        <v>1.126134636042047E-15</v>
      </c>
      <c r="AJ597" s="16">
        <f t="shared" si="316"/>
        <v>2.9586429522320071E-15</v>
      </c>
      <c r="AK597" s="12">
        <f t="shared" si="316"/>
        <v>1.685951001844808E-15</v>
      </c>
      <c r="AL597" s="12">
        <f t="shared" si="316"/>
        <v>5.3853376908230451E-16</v>
      </c>
    </row>
    <row r="598" spans="2:38" ht="22.05" customHeight="1" x14ac:dyDescent="0.3">
      <c r="B598" s="119"/>
      <c r="C598" s="10" t="s">
        <v>59</v>
      </c>
      <c r="D598" s="11" t="s">
        <v>159</v>
      </c>
      <c r="E598" s="12" t="s">
        <v>21</v>
      </c>
      <c r="F598" s="12">
        <f t="shared" si="284"/>
        <v>2.1514519313406333E-16</v>
      </c>
      <c r="G598" s="12">
        <f t="shared" ref="G598:AL598" si="317">G370/G313</f>
        <v>1.8939233497703342E-15</v>
      </c>
      <c r="H598" s="12">
        <f t="shared" si="317"/>
        <v>4.6649248897826368E-14</v>
      </c>
      <c r="I598" s="12">
        <f t="shared" si="317"/>
        <v>2.5177621922114097E-16</v>
      </c>
      <c r="J598" s="12">
        <f t="shared" si="317"/>
        <v>2.2199215143268836E-15</v>
      </c>
      <c r="K598" s="12">
        <f t="shared" si="317"/>
        <v>5.3680815712305763E-14</v>
      </c>
      <c r="L598" s="12">
        <f t="shared" si="317"/>
        <v>2.7097258598233301E-16</v>
      </c>
      <c r="M598" s="12">
        <f t="shared" si="317"/>
        <v>2.4078296020233939E-15</v>
      </c>
      <c r="N598" s="13">
        <f t="shared" si="317"/>
        <v>5.6492559686078868E-14</v>
      </c>
      <c r="O598" s="14">
        <f t="shared" si="317"/>
        <v>1.4291789970898603E-16</v>
      </c>
      <c r="P598" s="12">
        <f t="shared" si="317"/>
        <v>1.2437251485601106E-15</v>
      </c>
      <c r="Q598" s="12">
        <f t="shared" si="317"/>
        <v>3.0657029520849966E-14</v>
      </c>
      <c r="R598" s="12">
        <f t="shared" si="317"/>
        <v>1.9901263232047054E-16</v>
      </c>
      <c r="S598" s="12">
        <f t="shared" si="317"/>
        <v>1.7583100035351001E-15</v>
      </c>
      <c r="T598" s="12">
        <f t="shared" si="317"/>
        <v>4.3672098754630072E-14</v>
      </c>
      <c r="U598" s="12">
        <f t="shared" si="317"/>
        <v>2.2978993506239569E-16</v>
      </c>
      <c r="V598" s="12">
        <f t="shared" si="317"/>
        <v>2.0308518559411445E-15</v>
      </c>
      <c r="W598" s="15">
        <f t="shared" si="317"/>
        <v>4.9214740652117072E-14</v>
      </c>
      <c r="X598" s="16">
        <f t="shared" si="317"/>
        <v>6.5599525267273404E-17</v>
      </c>
      <c r="Y598" s="12">
        <f t="shared" si="317"/>
        <v>5.2581007503244905E-16</v>
      </c>
      <c r="Z598" s="12">
        <f t="shared" si="317"/>
        <v>1.1354359749623367E-14</v>
      </c>
      <c r="AA598" s="12">
        <f t="shared" si="317"/>
        <v>1.362714518538184E-16</v>
      </c>
      <c r="AB598" s="12">
        <f t="shared" si="317"/>
        <v>1.1973223486668504E-15</v>
      </c>
      <c r="AC598" s="12">
        <f t="shared" si="317"/>
        <v>3.002300846802705E-14</v>
      </c>
      <c r="AD598" s="12">
        <f t="shared" si="317"/>
        <v>1.8049227028525882E-16</v>
      </c>
      <c r="AE598" s="12">
        <f t="shared" si="317"/>
        <v>1.6003179279337028E-15</v>
      </c>
      <c r="AF598" s="13">
        <f t="shared" si="317"/>
        <v>4.0023702276184405E-14</v>
      </c>
      <c r="AG598" s="14">
        <f t="shared" si="317"/>
        <v>2.2477902347357047E-16</v>
      </c>
      <c r="AH598" s="12">
        <f t="shared" si="317"/>
        <v>1.6018891731680827E-16</v>
      </c>
      <c r="AI598" s="15">
        <f t="shared" si="317"/>
        <v>8.6685773762285603E-17</v>
      </c>
      <c r="AJ598" s="16">
        <f t="shared" si="317"/>
        <v>2.0443909650611285E-16</v>
      </c>
      <c r="AK598" s="12">
        <f t="shared" si="317"/>
        <v>1.2254527306149788E-16</v>
      </c>
      <c r="AL598" s="12">
        <f t="shared" si="317"/>
        <v>4.5651370322105842E-17</v>
      </c>
    </row>
    <row r="599" spans="2:38" ht="22.05" customHeight="1" x14ac:dyDescent="0.3">
      <c r="B599" s="119"/>
      <c r="C599" s="10" t="s">
        <v>60</v>
      </c>
      <c r="D599" s="11" t="s">
        <v>159</v>
      </c>
      <c r="E599" s="12" t="s">
        <v>21</v>
      </c>
      <c r="F599" s="12">
        <f t="shared" si="284"/>
        <v>1.9620667044997885E-18</v>
      </c>
      <c r="G599" s="12">
        <f t="shared" ref="G599:AL599" si="318">G371/G314</f>
        <v>1.8766348328030572E-17</v>
      </c>
      <c r="H599" s="12">
        <f t="shared" si="318"/>
        <v>4.8883745476732315E-16</v>
      </c>
      <c r="I599" s="12">
        <f t="shared" si="318"/>
        <v>2.340912938506188E-18</v>
      </c>
      <c r="J599" s="12">
        <f t="shared" si="318"/>
        <v>2.2121611645040839E-17</v>
      </c>
      <c r="K599" s="12">
        <f t="shared" si="318"/>
        <v>5.6775420501480765E-16</v>
      </c>
      <c r="L599" s="12">
        <f t="shared" si="318"/>
        <v>2.5941247002140089E-18</v>
      </c>
      <c r="M599" s="12">
        <f t="shared" si="318"/>
        <v>2.4039436293867416E-17</v>
      </c>
      <c r="N599" s="13">
        <f t="shared" si="318"/>
        <v>6.0249759307759939E-16</v>
      </c>
      <c r="O599" s="14">
        <f t="shared" si="318"/>
        <v>1.2762062327887424E-18</v>
      </c>
      <c r="P599" s="12">
        <f t="shared" si="318"/>
        <v>1.1769799261577996E-17</v>
      </c>
      <c r="Q599" s="12">
        <f t="shared" si="318"/>
        <v>3.1399419178958883E-16</v>
      </c>
      <c r="R599" s="12">
        <f t="shared" si="318"/>
        <v>1.8138680554869048E-18</v>
      </c>
      <c r="S599" s="12">
        <f t="shared" si="318"/>
        <v>1.7419047554345297E-17</v>
      </c>
      <c r="T599" s="12">
        <f t="shared" si="318"/>
        <v>4.5669368747995264E-16</v>
      </c>
      <c r="U599" s="12">
        <f t="shared" si="318"/>
        <v>2.1370388383707337E-18</v>
      </c>
      <c r="V599" s="12">
        <f t="shared" si="318"/>
        <v>2.0216441341697144E-17</v>
      </c>
      <c r="W599" s="15">
        <f t="shared" si="318"/>
        <v>5.2003544359281443E-16</v>
      </c>
      <c r="X599" s="16">
        <f t="shared" si="318"/>
        <v>5.5756316692625624E-19</v>
      </c>
      <c r="Y599" s="12">
        <f t="shared" si="318"/>
        <v>4.5082109212916463E-18</v>
      </c>
      <c r="Z599" s="12">
        <f t="shared" si="318"/>
        <v>1.0984793604391712E-16</v>
      </c>
      <c r="AA599" s="12">
        <f t="shared" si="318"/>
        <v>1.2184202151464819E-18</v>
      </c>
      <c r="AB599" s="12">
        <f t="shared" si="318"/>
        <v>1.1363556226560039E-17</v>
      </c>
      <c r="AC599" s="12">
        <f t="shared" si="318"/>
        <v>3.0781240502076916E-16</v>
      </c>
      <c r="AD599" s="12">
        <f t="shared" si="318"/>
        <v>1.6433080963928063E-18</v>
      </c>
      <c r="AE599" s="12">
        <f t="shared" si="318"/>
        <v>1.5833552992996726E-17</v>
      </c>
      <c r="AF599" s="13">
        <f t="shared" si="318"/>
        <v>4.1797877442009185E-16</v>
      </c>
      <c r="AG599" s="14">
        <f t="shared" si="318"/>
        <v>2.0553824203848794E-18</v>
      </c>
      <c r="AH599" s="12">
        <f t="shared" si="318"/>
        <v>1.440605021185715E-18</v>
      </c>
      <c r="AI599" s="15">
        <f t="shared" si="318"/>
        <v>7.5092236243019591E-19</v>
      </c>
      <c r="AJ599" s="16">
        <f t="shared" si="318"/>
        <v>1.858925830374379E-18</v>
      </c>
      <c r="AK599" s="12">
        <f t="shared" si="318"/>
        <v>1.0836452223431674E-18</v>
      </c>
      <c r="AL599" s="12">
        <f t="shared" si="318"/>
        <v>3.7929983818479215E-19</v>
      </c>
    </row>
    <row r="600" spans="2:38" ht="22.05" customHeight="1" x14ac:dyDescent="0.3">
      <c r="B600" s="119"/>
      <c r="C600" s="10" t="s">
        <v>61</v>
      </c>
      <c r="D600" s="11" t="s">
        <v>159</v>
      </c>
      <c r="E600" s="12" t="s">
        <v>21</v>
      </c>
      <c r="F600" s="12">
        <f t="shared" si="284"/>
        <v>3.2146419340445304E-19</v>
      </c>
      <c r="G600" s="12">
        <f t="shared" ref="G600:AL600" si="319">G372/G315</f>
        <v>3.3300518907738873E-18</v>
      </c>
      <c r="H600" s="12">
        <f t="shared" si="319"/>
        <v>9.5097945742459892E-17</v>
      </c>
      <c r="I600" s="12">
        <f t="shared" si="319"/>
        <v>3.8400986096439956E-19</v>
      </c>
      <c r="J600" s="12">
        <f t="shared" si="319"/>
        <v>3.9626205761983906E-18</v>
      </c>
      <c r="K600" s="12">
        <f t="shared" si="319"/>
        <v>1.1142637386968682E-16</v>
      </c>
      <c r="L600" s="12">
        <f t="shared" si="319"/>
        <v>4.2785138954924412E-19</v>
      </c>
      <c r="M600" s="12">
        <f t="shared" si="319"/>
        <v>4.3078884082934347E-18</v>
      </c>
      <c r="N600" s="13">
        <f t="shared" si="319"/>
        <v>1.1856566640707989E-16</v>
      </c>
      <c r="O600" s="14">
        <f t="shared" si="319"/>
        <v>2.0932405001117267E-19</v>
      </c>
      <c r="P600" s="12">
        <f t="shared" si="319"/>
        <v>2.0657129502142074E-18</v>
      </c>
      <c r="Q600" s="12">
        <f t="shared" si="319"/>
        <v>6.0548703152218035E-17</v>
      </c>
      <c r="R600" s="12">
        <f t="shared" si="319"/>
        <v>2.9665834616648977E-19</v>
      </c>
      <c r="S600" s="12">
        <f t="shared" si="319"/>
        <v>3.0873942167020563E-18</v>
      </c>
      <c r="T600" s="12">
        <f t="shared" si="319"/>
        <v>8.9096851258438564E-17</v>
      </c>
      <c r="U600" s="12">
        <f t="shared" si="319"/>
        <v>3.5016824357899672E-19</v>
      </c>
      <c r="V600" s="12">
        <f t="shared" si="319"/>
        <v>3.6181450468314738E-18</v>
      </c>
      <c r="W600" s="15">
        <f t="shared" si="319"/>
        <v>1.0200322637238788E-16</v>
      </c>
      <c r="X600" s="16">
        <f t="shared" si="319"/>
        <v>9.1816620802885787E-20</v>
      </c>
      <c r="Y600" s="12">
        <f t="shared" si="319"/>
        <v>7.8437164353959919E-19</v>
      </c>
      <c r="Z600" s="12">
        <f t="shared" si="319"/>
        <v>2.1268767993432301E-17</v>
      </c>
      <c r="AA600" s="12">
        <f t="shared" si="319"/>
        <v>1.9922879829835508E-19</v>
      </c>
      <c r="AB600" s="12">
        <f t="shared" si="319"/>
        <v>1.9914109684255296E-18</v>
      </c>
      <c r="AC600" s="12">
        <f t="shared" si="319"/>
        <v>5.9319660879181826E-17</v>
      </c>
      <c r="AD600" s="12">
        <f t="shared" si="319"/>
        <v>2.6832430854258112E-19</v>
      </c>
      <c r="AE600" s="12">
        <f t="shared" si="319"/>
        <v>2.8024815189882842E-18</v>
      </c>
      <c r="AF600" s="13">
        <f t="shared" si="319"/>
        <v>8.1469562994024081E-17</v>
      </c>
      <c r="AG600" s="14">
        <f t="shared" si="319"/>
        <v>3.3731094388708814E-19</v>
      </c>
      <c r="AH600" s="12">
        <f t="shared" si="319"/>
        <v>2.3646261527104986E-19</v>
      </c>
      <c r="AI600" s="15">
        <f t="shared" si="319"/>
        <v>1.2391796837143431E-19</v>
      </c>
      <c r="AJ600" s="16">
        <f t="shared" si="319"/>
        <v>3.0409383298394502E-19</v>
      </c>
      <c r="AK600" s="12">
        <f t="shared" si="319"/>
        <v>1.7778715398134718E-19</v>
      </c>
      <c r="AL600" s="12">
        <f t="shared" si="319"/>
        <v>6.2627780146929329E-20</v>
      </c>
    </row>
    <row r="601" spans="2:38" ht="22.05" customHeight="1" x14ac:dyDescent="0.3">
      <c r="B601" s="119"/>
      <c r="C601" s="10" t="s">
        <v>62</v>
      </c>
      <c r="D601" s="11" t="s">
        <v>159</v>
      </c>
      <c r="E601" s="12" t="s">
        <v>21</v>
      </c>
      <c r="F601" s="12">
        <f t="shared" si="284"/>
        <v>4.6331395186321614E-19</v>
      </c>
      <c r="G601" s="12">
        <f t="shared" ref="G601:AL601" si="320">G373/G316</f>
        <v>4.0305282605221965E-18</v>
      </c>
      <c r="H601" s="12">
        <f t="shared" si="320"/>
        <v>1.1335830134720117E-16</v>
      </c>
      <c r="I601" s="12">
        <f t="shared" si="320"/>
        <v>5.5281655825801369E-19</v>
      </c>
      <c r="J601" s="12">
        <f t="shared" si="320"/>
        <v>4.8283752766426406E-18</v>
      </c>
      <c r="K601" s="12">
        <f t="shared" si="320"/>
        <v>1.3251919974381587E-16</v>
      </c>
      <c r="L601" s="12">
        <f t="shared" si="320"/>
        <v>6.0805573909746052E-19</v>
      </c>
      <c r="M601" s="12">
        <f t="shared" si="320"/>
        <v>5.2839490950398618E-18</v>
      </c>
      <c r="N601" s="13">
        <f t="shared" si="320"/>
        <v>1.4079720823519147E-16</v>
      </c>
      <c r="O601" s="14">
        <f t="shared" si="320"/>
        <v>2.959488594828439E-19</v>
      </c>
      <c r="P601" s="12">
        <f t="shared" si="320"/>
        <v>2.4993588057502216E-18</v>
      </c>
      <c r="Q601" s="12">
        <f t="shared" si="320"/>
        <v>7.0923676564502233E-17</v>
      </c>
      <c r="R601" s="12">
        <f t="shared" si="320"/>
        <v>4.295088049472983E-19</v>
      </c>
      <c r="S601" s="12">
        <f t="shared" si="320"/>
        <v>3.7496379250661284E-18</v>
      </c>
      <c r="T601" s="12">
        <f t="shared" si="320"/>
        <v>1.060509793834042E-16</v>
      </c>
      <c r="U601" s="12">
        <f t="shared" si="320"/>
        <v>5.0452776099737663E-19</v>
      </c>
      <c r="V601" s="12">
        <f t="shared" si="320"/>
        <v>4.4142707576521038E-18</v>
      </c>
      <c r="W601" s="15">
        <f t="shared" si="320"/>
        <v>1.2141035861795429E-16</v>
      </c>
      <c r="X601" s="16">
        <f t="shared" si="320"/>
        <v>1.2179263784186837E-19</v>
      </c>
      <c r="Y601" s="12">
        <f t="shared" si="320"/>
        <v>9.1349535352946059E-19</v>
      </c>
      <c r="Z601" s="12">
        <f t="shared" si="320"/>
        <v>2.3360287374577719E-17</v>
      </c>
      <c r="AA601" s="12">
        <f t="shared" si="320"/>
        <v>2.8571305792866654E-19</v>
      </c>
      <c r="AB601" s="12">
        <f t="shared" si="320"/>
        <v>2.4357866085277869E-18</v>
      </c>
      <c r="AC601" s="12">
        <f t="shared" si="320"/>
        <v>7.014476782458892E-17</v>
      </c>
      <c r="AD601" s="12">
        <f t="shared" si="320"/>
        <v>3.8984231424422225E-19</v>
      </c>
      <c r="AE601" s="12">
        <f t="shared" si="320"/>
        <v>3.4141325842760074E-18</v>
      </c>
      <c r="AF601" s="13">
        <f t="shared" si="320"/>
        <v>9.7195299405831423E-17</v>
      </c>
      <c r="AG601" s="14">
        <f t="shared" si="320"/>
        <v>4.8522541279423869E-19</v>
      </c>
      <c r="AH601" s="12">
        <f t="shared" si="320"/>
        <v>3.3576712877165443E-19</v>
      </c>
      <c r="AI601" s="15">
        <f t="shared" si="320"/>
        <v>1.6720790222477274E-19</v>
      </c>
      <c r="AJ601" s="16">
        <f t="shared" si="320"/>
        <v>4.3892982682375702E-19</v>
      </c>
      <c r="AK601" s="12">
        <f t="shared" si="320"/>
        <v>2.4915961995643264E-19</v>
      </c>
      <c r="AL601" s="12">
        <f t="shared" si="320"/>
        <v>8.0903137491257394E-20</v>
      </c>
    </row>
    <row r="602" spans="2:38" ht="22.05" customHeight="1" x14ac:dyDescent="0.3">
      <c r="B602" s="119"/>
      <c r="C602" s="10" t="s">
        <v>63</v>
      </c>
      <c r="D602" s="11" t="s">
        <v>159</v>
      </c>
      <c r="E602" s="12" t="s">
        <v>21</v>
      </c>
      <c r="F602" s="12">
        <f t="shared" si="284"/>
        <v>1.7223568151041928E-15</v>
      </c>
      <c r="G602" s="12">
        <f t="shared" ref="G602:AL602" si="321">G374/G317</f>
        <v>1.4266052988715578E-14</v>
      </c>
      <c r="H602" s="12">
        <f t="shared" si="321"/>
        <v>3.3211740850702533E-13</v>
      </c>
      <c r="I602" s="12">
        <f t="shared" si="321"/>
        <v>2.0227217165889086E-15</v>
      </c>
      <c r="J602" s="12">
        <f t="shared" si="321"/>
        <v>1.6655042593329068E-14</v>
      </c>
      <c r="K602" s="12">
        <f t="shared" si="321"/>
        <v>3.8007319195993591E-13</v>
      </c>
      <c r="L602" s="12">
        <f t="shared" si="321"/>
        <v>2.2100037067711057E-15</v>
      </c>
      <c r="M602" s="12">
        <f t="shared" si="321"/>
        <v>1.7941804677927452E-14</v>
      </c>
      <c r="N602" s="13">
        <f t="shared" si="321"/>
        <v>3.9772636900321454E-13</v>
      </c>
      <c r="O602" s="14">
        <f t="shared" si="321"/>
        <v>1.1466243521981078E-15</v>
      </c>
      <c r="P602" s="12">
        <f t="shared" si="321"/>
        <v>9.3710997484287749E-15</v>
      </c>
      <c r="Q602" s="12">
        <f t="shared" si="321"/>
        <v>2.1881110747877964E-13</v>
      </c>
      <c r="R602" s="12">
        <f t="shared" si="321"/>
        <v>1.5983791826601623E-15</v>
      </c>
      <c r="S602" s="12">
        <f t="shared" si="321"/>
        <v>1.3281511422394075E-14</v>
      </c>
      <c r="T602" s="12">
        <f t="shared" si="321"/>
        <v>3.1134614428275195E-13</v>
      </c>
      <c r="U602" s="12">
        <f t="shared" si="321"/>
        <v>1.8503110600185257E-15</v>
      </c>
      <c r="V602" s="12">
        <f t="shared" si="321"/>
        <v>1.5254135522845104E-14</v>
      </c>
      <c r="W602" s="15">
        <f t="shared" si="321"/>
        <v>3.4881144324562892E-13</v>
      </c>
      <c r="X602" s="16">
        <f t="shared" si="321"/>
        <v>5.1834579292213752E-16</v>
      </c>
      <c r="Y602" s="12">
        <f t="shared" si="321"/>
        <v>3.7668799831937817E-15</v>
      </c>
      <c r="Z602" s="12">
        <f t="shared" si="321"/>
        <v>7.9273574262509937E-14</v>
      </c>
      <c r="AA602" s="12">
        <f t="shared" si="321"/>
        <v>1.1015318173312371E-15</v>
      </c>
      <c r="AB602" s="12">
        <f t="shared" si="321"/>
        <v>9.0774908829590202E-15</v>
      </c>
      <c r="AC602" s="12">
        <f t="shared" si="321"/>
        <v>2.1530868034921729E-13</v>
      </c>
      <c r="AD602" s="12">
        <f t="shared" si="321"/>
        <v>1.4538929850333214E-15</v>
      </c>
      <c r="AE602" s="12">
        <f t="shared" si="321"/>
        <v>1.2118626441023641E-14</v>
      </c>
      <c r="AF602" s="13">
        <f t="shared" si="321"/>
        <v>2.8592123948309894E-13</v>
      </c>
      <c r="AG602" s="14">
        <f t="shared" si="321"/>
        <v>1.793807324216639E-15</v>
      </c>
      <c r="AH602" s="12">
        <f t="shared" si="321"/>
        <v>1.2822824868816975E-15</v>
      </c>
      <c r="AI602" s="15">
        <f t="shared" si="321"/>
        <v>6.8655773673400548E-16</v>
      </c>
      <c r="AJ602" s="16">
        <f t="shared" si="321"/>
        <v>1.6416857335060651E-15</v>
      </c>
      <c r="AK602" s="12">
        <f t="shared" si="321"/>
        <v>9.8444491800559947E-16</v>
      </c>
      <c r="AL602" s="12">
        <f t="shared" si="321"/>
        <v>3.6073688629448933E-16</v>
      </c>
    </row>
    <row r="603" spans="2:38" ht="22.05" customHeight="1" x14ac:dyDescent="0.3">
      <c r="B603" s="119"/>
      <c r="C603" s="99" t="s">
        <v>64</v>
      </c>
      <c r="D603" s="11" t="s">
        <v>159</v>
      </c>
      <c r="E603" s="12" t="s">
        <v>21</v>
      </c>
      <c r="F603" s="12">
        <f t="shared" si="284"/>
        <v>2.8527290466856458E-19</v>
      </c>
      <c r="G603" s="12">
        <f t="shared" ref="G603:AL603" si="322">G375/G318</f>
        <v>2.4579502635022461E-18</v>
      </c>
      <c r="H603" s="12">
        <f t="shared" si="322"/>
        <v>6.2053443359340526E-17</v>
      </c>
      <c r="I603" s="12">
        <f t="shared" si="322"/>
        <v>3.4664353185800918E-19</v>
      </c>
      <c r="J603" s="12">
        <f t="shared" si="322"/>
        <v>2.9288956867844068E-18</v>
      </c>
      <c r="K603" s="12">
        <f t="shared" si="322"/>
        <v>7.2685890901186752E-17</v>
      </c>
      <c r="L603" s="12">
        <f t="shared" si="322"/>
        <v>3.7940451084363308E-19</v>
      </c>
      <c r="M603" s="12">
        <f t="shared" si="322"/>
        <v>3.2001835377692597E-18</v>
      </c>
      <c r="N603" s="13">
        <f t="shared" si="322"/>
        <v>7.7435992972146393E-17</v>
      </c>
      <c r="O603" s="14">
        <f t="shared" si="322"/>
        <v>1.791628655921402E-19</v>
      </c>
      <c r="P603" s="12">
        <f t="shared" si="322"/>
        <v>1.5563740837076267E-18</v>
      </c>
      <c r="Q603" s="12">
        <f t="shared" si="322"/>
        <v>3.9128319155598919E-17</v>
      </c>
      <c r="R603" s="12">
        <f t="shared" si="322"/>
        <v>2.6501538323729693E-19</v>
      </c>
      <c r="S603" s="12">
        <f t="shared" si="322"/>
        <v>2.2887540232483801E-18</v>
      </c>
      <c r="T603" s="12">
        <f t="shared" si="322"/>
        <v>5.8173978273390224E-17</v>
      </c>
      <c r="U603" s="12">
        <f t="shared" si="322"/>
        <v>3.1687518286911667E-19</v>
      </c>
      <c r="V603" s="12">
        <f t="shared" si="322"/>
        <v>2.6821466225024933E-18</v>
      </c>
      <c r="W603" s="15">
        <f t="shared" si="322"/>
        <v>6.6698749531632026E-17</v>
      </c>
      <c r="X603" s="16">
        <f t="shared" si="322"/>
        <v>7.2300653330896629E-20</v>
      </c>
      <c r="Y603" s="12">
        <f t="shared" si="322"/>
        <v>5.5665912278146835E-19</v>
      </c>
      <c r="Z603" s="12">
        <f t="shared" si="322"/>
        <v>1.3275232295450623E-17</v>
      </c>
      <c r="AA603" s="12">
        <f t="shared" si="322"/>
        <v>1.7305817068649724E-19</v>
      </c>
      <c r="AB603" s="12">
        <f t="shared" si="322"/>
        <v>1.5127191780905438E-18</v>
      </c>
      <c r="AC603" s="12">
        <f t="shared" si="322"/>
        <v>3.864194655603219E-17</v>
      </c>
      <c r="AD603" s="12">
        <f t="shared" si="322"/>
        <v>2.4093639956168812E-19</v>
      </c>
      <c r="AE603" s="12">
        <f t="shared" si="322"/>
        <v>2.0868517204949783E-18</v>
      </c>
      <c r="AF603" s="13">
        <f t="shared" si="322"/>
        <v>5.3372413856976129E-17</v>
      </c>
      <c r="AG603" s="14">
        <f t="shared" si="322"/>
        <v>2.9873483113130434E-19</v>
      </c>
      <c r="AH603" s="12">
        <f t="shared" si="322"/>
        <v>2.0354405830741821E-19</v>
      </c>
      <c r="AI603" s="15">
        <f t="shared" si="322"/>
        <v>9.9644337114126287E-20</v>
      </c>
      <c r="AJ603" s="16">
        <f t="shared" si="322"/>
        <v>2.7016118573651174E-19</v>
      </c>
      <c r="AK603" s="12">
        <f t="shared" si="322"/>
        <v>1.5052326769571555E-19</v>
      </c>
      <c r="AL603" s="12">
        <f t="shared" si="322"/>
        <v>4.7739092930290061E-20</v>
      </c>
    </row>
    <row r="604" spans="2:38" ht="22.05" customHeight="1" x14ac:dyDescent="0.3">
      <c r="B604" s="119"/>
      <c r="C604" s="10" t="s">
        <v>65</v>
      </c>
      <c r="D604" s="11" t="s">
        <v>159</v>
      </c>
      <c r="E604" s="12" t="s">
        <v>21</v>
      </c>
      <c r="F604" s="12">
        <f t="shared" si="284"/>
        <v>6.6193533092157546E-21</v>
      </c>
      <c r="G604" s="12">
        <f t="shared" ref="G604:AL604" si="323">G376/G319</f>
        <v>6.0993127387879469E-20</v>
      </c>
      <c r="H604" s="12">
        <f t="shared" si="323"/>
        <v>1.8907404234596499E-18</v>
      </c>
      <c r="I604" s="12">
        <f t="shared" si="323"/>
        <v>7.9598970934288488E-21</v>
      </c>
      <c r="J604" s="12">
        <f t="shared" si="323"/>
        <v>7.361845720509569E-20</v>
      </c>
      <c r="K604" s="12">
        <f t="shared" si="323"/>
        <v>2.2241438031371095E-18</v>
      </c>
      <c r="L604" s="12">
        <f t="shared" si="323"/>
        <v>8.8114381324956238E-21</v>
      </c>
      <c r="M604" s="12">
        <f t="shared" si="323"/>
        <v>8.1037258643844781E-20</v>
      </c>
      <c r="N604" s="13">
        <f t="shared" si="323"/>
        <v>2.3735295499669782E-18</v>
      </c>
      <c r="O604" s="14">
        <f t="shared" si="323"/>
        <v>4.1665944594150057E-21</v>
      </c>
      <c r="P604" s="12">
        <f t="shared" si="323"/>
        <v>3.7269312718898988E-20</v>
      </c>
      <c r="Q604" s="12">
        <f t="shared" si="323"/>
        <v>1.1678415596748203E-18</v>
      </c>
      <c r="R604" s="12">
        <f t="shared" si="323"/>
        <v>6.1264145850946646E-21</v>
      </c>
      <c r="S604" s="12">
        <f t="shared" si="323"/>
        <v>5.6659413962741059E-20</v>
      </c>
      <c r="T604" s="12">
        <f t="shared" si="323"/>
        <v>1.7668140439460927E-18</v>
      </c>
      <c r="U604" s="12">
        <f t="shared" si="323"/>
        <v>7.2548464069651361E-21</v>
      </c>
      <c r="V604" s="12">
        <f t="shared" si="323"/>
        <v>6.7221390723286883E-20</v>
      </c>
      <c r="W604" s="15">
        <f t="shared" si="323"/>
        <v>2.0353906579687114E-18</v>
      </c>
      <c r="X604" s="16">
        <f t="shared" si="323"/>
        <v>1.6715129162379961E-21</v>
      </c>
      <c r="Y604" s="12">
        <f t="shared" si="323"/>
        <v>1.3258271334823262E-20</v>
      </c>
      <c r="Z604" s="12">
        <f t="shared" si="323"/>
        <v>3.7477544153423647E-19</v>
      </c>
      <c r="AA604" s="12">
        <f t="shared" si="323"/>
        <v>4.0181936007113994E-21</v>
      </c>
      <c r="AB604" s="12">
        <f t="shared" si="323"/>
        <v>3.6291766501264795E-20</v>
      </c>
      <c r="AC604" s="12">
        <f t="shared" si="323"/>
        <v>1.1543983977298516E-18</v>
      </c>
      <c r="AD604" s="12">
        <f t="shared" si="323"/>
        <v>5.5501326456922469E-21</v>
      </c>
      <c r="AE604" s="12">
        <f t="shared" si="323"/>
        <v>5.1500432967704515E-20</v>
      </c>
      <c r="AF604" s="13">
        <f t="shared" si="323"/>
        <v>1.616860313632979E-18</v>
      </c>
      <c r="AG604" s="14">
        <f t="shared" si="323"/>
        <v>6.9544107551704015E-21</v>
      </c>
      <c r="AH604" s="12">
        <f t="shared" si="323"/>
        <v>4.7545073184981759E-21</v>
      </c>
      <c r="AI604" s="15">
        <f t="shared" si="323"/>
        <v>2.3201510952040707E-21</v>
      </c>
      <c r="AJ604" s="16">
        <f t="shared" si="323"/>
        <v>6.2502494703781295E-21</v>
      </c>
      <c r="AK604" s="12">
        <f t="shared" si="323"/>
        <v>3.4831300405905647E-21</v>
      </c>
      <c r="AL604" s="12">
        <f t="shared" si="323"/>
        <v>1.0956118793762513E-21</v>
      </c>
    </row>
    <row r="605" spans="2:38" ht="22.05" customHeight="1" x14ac:dyDescent="0.3">
      <c r="B605" s="119"/>
      <c r="C605" s="10" t="s">
        <v>66</v>
      </c>
      <c r="D605" s="11" t="s">
        <v>159</v>
      </c>
      <c r="E605" s="12" t="s">
        <v>21</v>
      </c>
      <c r="F605" s="12">
        <f t="shared" si="284"/>
        <v>8.1605767612545664E-23</v>
      </c>
      <c r="G605" s="12">
        <f t="shared" ref="G605:AL605" si="324">G377/G320</f>
        <v>8.2153394246159777E-22</v>
      </c>
      <c r="H605" s="12">
        <f t="shared" si="324"/>
        <v>2.930546029982862E-20</v>
      </c>
      <c r="I605" s="12">
        <f t="shared" si="324"/>
        <v>9.9052447437781925E-23</v>
      </c>
      <c r="J605" s="12">
        <f t="shared" si="324"/>
        <v>1.0007622236993172E-21</v>
      </c>
      <c r="K605" s="12">
        <f t="shared" si="324"/>
        <v>3.4745308779103895E-20</v>
      </c>
      <c r="L605" s="12">
        <f t="shared" si="324"/>
        <v>1.1053151841132858E-22</v>
      </c>
      <c r="M605" s="12">
        <f t="shared" si="324"/>
        <v>1.1098075795751984E-21</v>
      </c>
      <c r="N605" s="13">
        <f t="shared" si="324"/>
        <v>3.7285989260139135E-20</v>
      </c>
      <c r="O605" s="14">
        <f t="shared" si="324"/>
        <v>5.0482858886562254E-23</v>
      </c>
      <c r="P605" s="12">
        <f t="shared" si="324"/>
        <v>4.9313867791132081E-22</v>
      </c>
      <c r="Q605" s="12">
        <f t="shared" si="324"/>
        <v>1.7813121050885154E-20</v>
      </c>
      <c r="R605" s="12">
        <f t="shared" si="324"/>
        <v>7.5333788955175127E-23</v>
      </c>
      <c r="S605" s="12">
        <f t="shared" si="324"/>
        <v>7.6141463246137907E-22</v>
      </c>
      <c r="T605" s="12">
        <f t="shared" si="324"/>
        <v>2.7337222347001324E-20</v>
      </c>
      <c r="U605" s="12">
        <f t="shared" si="324"/>
        <v>9.0097807683969094E-23</v>
      </c>
      <c r="V605" s="12">
        <f t="shared" si="324"/>
        <v>9.1212555399437226E-22</v>
      </c>
      <c r="W605" s="15">
        <f t="shared" si="324"/>
        <v>3.1743659129724365E-20</v>
      </c>
      <c r="X605" s="16">
        <f t="shared" si="324"/>
        <v>1.9683796046013155E-23</v>
      </c>
      <c r="Y605" s="12">
        <f t="shared" si="324"/>
        <v>1.7006299720352354E-22</v>
      </c>
      <c r="Z605" s="12">
        <f t="shared" si="324"/>
        <v>5.5402422094035786E-21</v>
      </c>
      <c r="AA605" s="12">
        <f t="shared" si="324"/>
        <v>4.8566522602545444E-23</v>
      </c>
      <c r="AB605" s="12">
        <f t="shared" si="324"/>
        <v>4.7928104642503529E-22</v>
      </c>
      <c r="AC605" s="12">
        <f t="shared" si="324"/>
        <v>1.7585525672617437E-20</v>
      </c>
      <c r="AD605" s="12">
        <f t="shared" si="324"/>
        <v>6.8054420423963335E-23</v>
      </c>
      <c r="AE605" s="12">
        <f t="shared" si="324"/>
        <v>6.9030362500778975E-22</v>
      </c>
      <c r="AF605" s="13">
        <f t="shared" si="324"/>
        <v>2.496214131391529E-20</v>
      </c>
      <c r="AG605" s="14">
        <f t="shared" si="324"/>
        <v>8.6110182729857323E-23</v>
      </c>
      <c r="AH605" s="12">
        <f t="shared" si="324"/>
        <v>5.8030630593677088E-23</v>
      </c>
      <c r="AI605" s="15">
        <f t="shared" si="324"/>
        <v>2.7683191524020813E-23</v>
      </c>
      <c r="AJ605" s="16">
        <f t="shared" si="324"/>
        <v>7.6710674859534417E-23</v>
      </c>
      <c r="AK605" s="12">
        <f t="shared" si="324"/>
        <v>4.1832522363639481E-23</v>
      </c>
      <c r="AL605" s="12">
        <f t="shared" si="324"/>
        <v>1.2699096872879823E-23</v>
      </c>
    </row>
    <row r="606" spans="2:38" ht="22.05" customHeight="1" x14ac:dyDescent="0.3">
      <c r="B606" s="119"/>
      <c r="C606" s="10" t="s">
        <v>67</v>
      </c>
      <c r="D606" s="11" t="s">
        <v>159</v>
      </c>
      <c r="E606" s="12" t="s">
        <v>21</v>
      </c>
      <c r="F606" s="12">
        <f t="shared" si="284"/>
        <v>7.8092119346984906E-20</v>
      </c>
      <c r="G606" s="12">
        <f t="shared" ref="G606:AL606" si="325">G378/G321</f>
        <v>7.3934633581598257E-19</v>
      </c>
      <c r="H606" s="12">
        <f t="shared" si="325"/>
        <v>2.1785406227874183E-17</v>
      </c>
      <c r="I606" s="12">
        <f t="shared" si="325"/>
        <v>9.5471551168987313E-20</v>
      </c>
      <c r="J606" s="12">
        <f t="shared" si="325"/>
        <v>8.9501198479322826E-19</v>
      </c>
      <c r="K606" s="12">
        <f t="shared" si="325"/>
        <v>2.5559129636532479E-17</v>
      </c>
      <c r="L606" s="12">
        <f t="shared" si="325"/>
        <v>1.0719346703260362E-19</v>
      </c>
      <c r="M606" s="12">
        <f t="shared" si="325"/>
        <v>9.7867611989261419E-19</v>
      </c>
      <c r="N606" s="13">
        <f t="shared" si="325"/>
        <v>2.7156453162632022E-17</v>
      </c>
      <c r="O606" s="14">
        <f t="shared" si="325"/>
        <v>4.8083221948724921E-20</v>
      </c>
      <c r="P606" s="12">
        <f t="shared" si="325"/>
        <v>4.4115974659032199E-19</v>
      </c>
      <c r="Q606" s="12">
        <f t="shared" si="325"/>
        <v>1.3593001519313976E-17</v>
      </c>
      <c r="R606" s="12">
        <f t="shared" si="325"/>
        <v>7.2457721374107942E-20</v>
      </c>
      <c r="S606" s="12">
        <f t="shared" si="325"/>
        <v>6.8835484514454072E-19</v>
      </c>
      <c r="T606" s="12">
        <f t="shared" si="325"/>
        <v>2.0424574461846255E-17</v>
      </c>
      <c r="U606" s="12">
        <f t="shared" si="325"/>
        <v>8.7207409809043451E-20</v>
      </c>
      <c r="V606" s="12">
        <f t="shared" si="325"/>
        <v>8.181255017584863E-19</v>
      </c>
      <c r="W606" s="15">
        <f t="shared" si="325"/>
        <v>2.3416349085040281E-17</v>
      </c>
      <c r="X606" s="16">
        <f t="shared" si="325"/>
        <v>1.8524785705374875E-20</v>
      </c>
      <c r="Y606" s="12">
        <f t="shared" si="325"/>
        <v>1.4976359747063063E-19</v>
      </c>
      <c r="Z606" s="12">
        <f t="shared" si="325"/>
        <v>4.3183730150707825E-18</v>
      </c>
      <c r="AA606" s="12">
        <f t="shared" si="325"/>
        <v>4.6563854105789305E-20</v>
      </c>
      <c r="AB606" s="12">
        <f t="shared" si="325"/>
        <v>4.3133689927754023E-19</v>
      </c>
      <c r="AC606" s="12">
        <f t="shared" si="325"/>
        <v>1.3451325544616453E-17</v>
      </c>
      <c r="AD606" s="12">
        <f t="shared" si="325"/>
        <v>6.5758554921143835E-20</v>
      </c>
      <c r="AE606" s="12">
        <f t="shared" si="325"/>
        <v>6.266468168577772E-19</v>
      </c>
      <c r="AF606" s="13">
        <f t="shared" si="325"/>
        <v>1.8719308895822381E-17</v>
      </c>
      <c r="AG606" s="14">
        <f t="shared" si="325"/>
        <v>8.206598346943099E-20</v>
      </c>
      <c r="AH606" s="12">
        <f t="shared" si="325"/>
        <v>5.5068516815842206E-20</v>
      </c>
      <c r="AI606" s="15">
        <f t="shared" si="325"/>
        <v>2.6009700453028916E-20</v>
      </c>
      <c r="AJ606" s="16">
        <f t="shared" si="325"/>
        <v>7.3681534182659006E-20</v>
      </c>
      <c r="AK606" s="12">
        <f t="shared" si="325"/>
        <v>3.9969836365975955E-20</v>
      </c>
      <c r="AL606" s="12">
        <f t="shared" si="325"/>
        <v>1.1957620745995099E-20</v>
      </c>
    </row>
    <row r="607" spans="2:38" ht="22.05" customHeight="1" x14ac:dyDescent="0.3">
      <c r="B607" s="119"/>
      <c r="C607" s="10" t="s">
        <v>68</v>
      </c>
      <c r="D607" s="11" t="s">
        <v>159</v>
      </c>
      <c r="E607" s="12" t="s">
        <v>21</v>
      </c>
      <c r="F607" s="12">
        <f t="shared" si="284"/>
        <v>4.967218520025557E-25</v>
      </c>
      <c r="G607" s="12">
        <f t="shared" ref="G607:AL607" si="326">G379/G322</f>
        <v>4.9757202222978206E-24</v>
      </c>
      <c r="H607" s="12">
        <f t="shared" si="326"/>
        <v>1.8588165428086162E-22</v>
      </c>
      <c r="I607" s="12">
        <f t="shared" si="326"/>
        <v>6.0326736816436984E-25</v>
      </c>
      <c r="J607" s="12">
        <f t="shared" si="326"/>
        <v>6.0574851292635208E-24</v>
      </c>
      <c r="K607" s="12">
        <f t="shared" si="326"/>
        <v>2.1964883067589866E-22</v>
      </c>
      <c r="L607" s="12">
        <f t="shared" si="326"/>
        <v>6.7201673700845027E-25</v>
      </c>
      <c r="M607" s="12">
        <f t="shared" si="326"/>
        <v>6.7014058753895465E-24</v>
      </c>
      <c r="N607" s="13">
        <f t="shared" si="326"/>
        <v>2.3492520343592855E-22</v>
      </c>
      <c r="O607" s="14">
        <f t="shared" si="326"/>
        <v>3.0478619110080374E-25</v>
      </c>
      <c r="P607" s="12">
        <f t="shared" si="326"/>
        <v>2.9688305705459315E-24</v>
      </c>
      <c r="Q607" s="12">
        <f t="shared" si="326"/>
        <v>1.1283143530917259E-22</v>
      </c>
      <c r="R607" s="12">
        <f t="shared" si="326"/>
        <v>4.5827859695276437E-25</v>
      </c>
      <c r="S607" s="12">
        <f t="shared" si="326"/>
        <v>4.6089019259282325E-24</v>
      </c>
      <c r="T607" s="12">
        <f t="shared" si="326"/>
        <v>1.7321500843811912E-22</v>
      </c>
      <c r="U607" s="12">
        <f t="shared" si="326"/>
        <v>5.4804246640091363E-25</v>
      </c>
      <c r="V607" s="12">
        <f t="shared" si="326"/>
        <v>5.5145402370160243E-24</v>
      </c>
      <c r="W607" s="15">
        <f t="shared" si="326"/>
        <v>2.0046588521180051E-22</v>
      </c>
      <c r="X607" s="16">
        <f t="shared" si="326"/>
        <v>1.1628172597409431E-25</v>
      </c>
      <c r="Y607" s="12">
        <f t="shared" si="326"/>
        <v>1.0058089819547125E-24</v>
      </c>
      <c r="Z607" s="12">
        <f t="shared" si="326"/>
        <v>3.4785828799999987E-23</v>
      </c>
      <c r="AA607" s="12">
        <f t="shared" si="326"/>
        <v>2.9373666972653288E-25</v>
      </c>
      <c r="AB607" s="12">
        <f t="shared" si="326"/>
        <v>2.8895233990173513E-24</v>
      </c>
      <c r="AC607" s="12">
        <f t="shared" si="326"/>
        <v>1.1149382032557469E-22</v>
      </c>
      <c r="AD607" s="12">
        <f t="shared" si="326"/>
        <v>4.1365232282154134E-25</v>
      </c>
      <c r="AE607" s="12">
        <f t="shared" si="326"/>
        <v>4.1753590090418424E-24</v>
      </c>
      <c r="AF607" s="13">
        <f t="shared" si="326"/>
        <v>1.5807548617915378E-22</v>
      </c>
      <c r="AG607" s="14">
        <f t="shared" si="326"/>
        <v>5.2494338715430059E-25</v>
      </c>
      <c r="AH607" s="12">
        <f t="shared" si="326"/>
        <v>3.5164801594968918E-25</v>
      </c>
      <c r="AI607" s="15">
        <f t="shared" si="326"/>
        <v>1.6497549599632588E-25</v>
      </c>
      <c r="AJ607" s="16">
        <f t="shared" si="326"/>
        <v>4.6618475010948371E-25</v>
      </c>
      <c r="AK607" s="12">
        <f t="shared" si="326"/>
        <v>2.513171427578013E-25</v>
      </c>
      <c r="AL607" s="12">
        <f t="shared" si="326"/>
        <v>7.4240992919432513E-26</v>
      </c>
    </row>
    <row r="608" spans="2:38" ht="22.05" customHeight="1" x14ac:dyDescent="0.3">
      <c r="B608" s="119"/>
      <c r="C608" s="10" t="s">
        <v>69</v>
      </c>
      <c r="D608" s="11" t="s">
        <v>159</v>
      </c>
      <c r="E608" s="12" t="s">
        <v>21</v>
      </c>
      <c r="F608" s="12">
        <f t="shared" si="284"/>
        <v>9.0277894923371733E-21</v>
      </c>
      <c r="G608" s="12">
        <f t="shared" ref="G608:AL608" si="327">G380/G323</f>
        <v>8.8031690935317793E-20</v>
      </c>
      <c r="H608" s="12">
        <f t="shared" si="327"/>
        <v>2.4493846131913191E-18</v>
      </c>
      <c r="I608" s="12">
        <f t="shared" si="327"/>
        <v>1.0766289376791151E-20</v>
      </c>
      <c r="J608" s="12">
        <f t="shared" si="327"/>
        <v>1.0587802721093179E-19</v>
      </c>
      <c r="K608" s="12">
        <f t="shared" si="327"/>
        <v>2.8994628713710465E-18</v>
      </c>
      <c r="L608" s="12">
        <f t="shared" si="327"/>
        <v>1.1953453090463365E-20</v>
      </c>
      <c r="M608" s="12">
        <f t="shared" si="327"/>
        <v>1.1724734372649072E-19</v>
      </c>
      <c r="N608" s="13">
        <f t="shared" si="327"/>
        <v>3.1259375331984407E-18</v>
      </c>
      <c r="O608" s="14">
        <f t="shared" si="327"/>
        <v>5.8972760926846943E-21</v>
      </c>
      <c r="P608" s="12">
        <f t="shared" si="327"/>
        <v>5.5403475122264307E-20</v>
      </c>
      <c r="Q608" s="12">
        <f t="shared" si="327"/>
        <v>1.5309086522321711E-18</v>
      </c>
      <c r="R608" s="12">
        <f t="shared" si="327"/>
        <v>8.3297181203116144E-21</v>
      </c>
      <c r="S608" s="12">
        <f t="shared" si="327"/>
        <v>8.1565827010402506E-20</v>
      </c>
      <c r="T608" s="12">
        <f t="shared" si="327"/>
        <v>2.2865683190350963E-18</v>
      </c>
      <c r="U608" s="12">
        <f t="shared" si="327"/>
        <v>9.8198899408989596E-21</v>
      </c>
      <c r="V608" s="12">
        <f t="shared" si="327"/>
        <v>9.6750461410483828E-20</v>
      </c>
      <c r="W608" s="15">
        <f t="shared" si="327"/>
        <v>2.6550375453432833E-18</v>
      </c>
      <c r="X608" s="16">
        <f t="shared" si="327"/>
        <v>2.6190620475350165E-21</v>
      </c>
      <c r="Y608" s="12">
        <f t="shared" si="327"/>
        <v>2.1545626079013411E-20</v>
      </c>
      <c r="Z608" s="12">
        <f t="shared" si="327"/>
        <v>5.1865769137745909E-19</v>
      </c>
      <c r="AA608" s="12">
        <f t="shared" si="327"/>
        <v>5.6055045678217494E-21</v>
      </c>
      <c r="AB608" s="12">
        <f t="shared" si="327"/>
        <v>5.3275823082269254E-20</v>
      </c>
      <c r="AC608" s="12">
        <f t="shared" si="327"/>
        <v>1.4987409238650253E-18</v>
      </c>
      <c r="AD608" s="12">
        <f t="shared" si="327"/>
        <v>7.5341794365134831E-21</v>
      </c>
      <c r="AE608" s="12">
        <f t="shared" si="327"/>
        <v>7.4026906737993151E-20</v>
      </c>
      <c r="AF608" s="13">
        <f t="shared" si="327"/>
        <v>2.0891674304894579E-18</v>
      </c>
      <c r="AG608" s="14">
        <f t="shared" si="327"/>
        <v>9.4682129798904208E-21</v>
      </c>
      <c r="AH608" s="12">
        <f t="shared" si="327"/>
        <v>6.6561735623873094E-21</v>
      </c>
      <c r="AI608" s="15">
        <f t="shared" si="327"/>
        <v>3.5130395602762786E-21</v>
      </c>
      <c r="AJ608" s="16">
        <f t="shared" si="327"/>
        <v>8.5444381656411584E-21</v>
      </c>
      <c r="AK608" s="12">
        <f t="shared" si="327"/>
        <v>5.0127656568945553E-21</v>
      </c>
      <c r="AL608" s="12">
        <f t="shared" si="327"/>
        <v>1.7916077525079846E-21</v>
      </c>
    </row>
    <row r="609" spans="2:38" ht="22.05" customHeight="1" x14ac:dyDescent="0.3">
      <c r="B609" s="119"/>
      <c r="C609" s="10" t="s">
        <v>70</v>
      </c>
      <c r="D609" s="11" t="s">
        <v>159</v>
      </c>
      <c r="E609" s="12" t="s">
        <v>21</v>
      </c>
      <c r="F609" s="12">
        <f t="shared" si="284"/>
        <v>1.6361910306371818E-21</v>
      </c>
      <c r="G609" s="12">
        <f t="shared" ref="G609:AL609" si="328">G381/G324</f>
        <v>1.5500385120383843E-20</v>
      </c>
      <c r="H609" s="12">
        <f t="shared" si="328"/>
        <v>4.4591812312064509E-19</v>
      </c>
      <c r="I609" s="12">
        <f t="shared" si="328"/>
        <v>1.9662179897694506E-21</v>
      </c>
      <c r="J609" s="12">
        <f t="shared" si="328"/>
        <v>1.8744258711901795E-20</v>
      </c>
      <c r="K609" s="12">
        <f t="shared" si="328"/>
        <v>5.2856144095861848E-19</v>
      </c>
      <c r="L609" s="12">
        <f t="shared" si="328"/>
        <v>2.1881779841260471E-21</v>
      </c>
      <c r="M609" s="12">
        <f t="shared" si="328"/>
        <v>2.0772851832391862E-20</v>
      </c>
      <c r="N609" s="13">
        <f t="shared" si="328"/>
        <v>5.6902024968587307E-19</v>
      </c>
      <c r="O609" s="14">
        <f t="shared" si="328"/>
        <v>1.0465899215096737E-21</v>
      </c>
      <c r="P609" s="12">
        <f t="shared" si="328"/>
        <v>9.5828082316295556E-21</v>
      </c>
      <c r="Q609" s="12">
        <f t="shared" si="328"/>
        <v>2.7591415633565269E-19</v>
      </c>
      <c r="R609" s="12">
        <f t="shared" si="328"/>
        <v>1.5125988628473834E-21</v>
      </c>
      <c r="S609" s="12">
        <f t="shared" si="328"/>
        <v>1.4384932503906984E-20</v>
      </c>
      <c r="T609" s="12">
        <f t="shared" si="328"/>
        <v>4.1672607596345768E-19</v>
      </c>
      <c r="U609" s="12">
        <f t="shared" si="328"/>
        <v>1.7938376022654044E-21</v>
      </c>
      <c r="V609" s="12">
        <f t="shared" si="328"/>
        <v>1.7131280570458724E-20</v>
      </c>
      <c r="W609" s="15">
        <f t="shared" si="328"/>
        <v>4.840707249833618E-19</v>
      </c>
      <c r="X609" s="16">
        <f t="shared" si="328"/>
        <v>4.4096933442145514E-22</v>
      </c>
      <c r="Y609" s="12">
        <f t="shared" si="328"/>
        <v>3.5519387560273194E-21</v>
      </c>
      <c r="Z609" s="12">
        <f t="shared" si="328"/>
        <v>9.046424495690927E-20</v>
      </c>
      <c r="AA609" s="12">
        <f t="shared" si="328"/>
        <v>1.0019629058733375E-21</v>
      </c>
      <c r="AB609" s="12">
        <f t="shared" si="328"/>
        <v>9.2722589735894516E-21</v>
      </c>
      <c r="AC609" s="12">
        <f t="shared" si="328"/>
        <v>2.7138767757646391E-19</v>
      </c>
      <c r="AD609" s="12">
        <f t="shared" si="328"/>
        <v>1.3696745502137682E-21</v>
      </c>
      <c r="AE609" s="12">
        <f t="shared" si="328"/>
        <v>1.3068403118071297E-20</v>
      </c>
      <c r="AF609" s="13">
        <f t="shared" si="328"/>
        <v>3.8109142563416956E-19</v>
      </c>
      <c r="AG609" s="14">
        <f t="shared" si="328"/>
        <v>1.7173099232189946E-21</v>
      </c>
      <c r="AH609" s="12">
        <f t="shared" si="328"/>
        <v>1.1877203309033573E-21</v>
      </c>
      <c r="AI609" s="15">
        <f t="shared" si="328"/>
        <v>6.0169066920155894E-22</v>
      </c>
      <c r="AJ609" s="16">
        <f t="shared" si="328"/>
        <v>1.5468307801415108E-21</v>
      </c>
      <c r="AK609" s="12">
        <f t="shared" si="328"/>
        <v>8.8223159980632342E-22</v>
      </c>
      <c r="AL609" s="12">
        <f t="shared" si="328"/>
        <v>2.9522183925455618E-22</v>
      </c>
    </row>
    <row r="610" spans="2:38" ht="22.05" customHeight="1" x14ac:dyDescent="0.3">
      <c r="B610" s="119"/>
      <c r="C610" s="10" t="s">
        <v>71</v>
      </c>
      <c r="D610" s="11" t="s">
        <v>159</v>
      </c>
      <c r="E610" s="12" t="s">
        <v>21</v>
      </c>
      <c r="F610" s="12">
        <f t="shared" si="284"/>
        <v>1.5613226824990182E-24</v>
      </c>
      <c r="G610" s="12">
        <f t="shared" ref="G610:AL610" si="329">G382/G325</f>
        <v>1.6128405102834801E-23</v>
      </c>
      <c r="H610" s="12">
        <f t="shared" si="329"/>
        <v>4.9759492323140751E-22</v>
      </c>
      <c r="I610" s="12">
        <f t="shared" si="329"/>
        <v>1.867457098956072E-24</v>
      </c>
      <c r="J610" s="12">
        <f t="shared" si="329"/>
        <v>1.9445694248194878E-23</v>
      </c>
      <c r="K610" s="12">
        <f t="shared" si="329"/>
        <v>5.8932659034964123E-22</v>
      </c>
      <c r="L610" s="12">
        <f t="shared" si="329"/>
        <v>2.0786640698980242E-24</v>
      </c>
      <c r="M610" s="12">
        <f t="shared" si="329"/>
        <v>2.1579913506009185E-23</v>
      </c>
      <c r="N610" s="13">
        <f t="shared" si="329"/>
        <v>6.3608881853127615E-22</v>
      </c>
      <c r="O610" s="14">
        <f t="shared" si="329"/>
        <v>1.0110393478764417E-24</v>
      </c>
      <c r="P610" s="12">
        <f t="shared" si="329"/>
        <v>1.007027723521389E-23</v>
      </c>
      <c r="Q610" s="12">
        <f t="shared" si="329"/>
        <v>3.0932309248698505E-22</v>
      </c>
      <c r="R610" s="12">
        <f t="shared" si="329"/>
        <v>1.4358744423501729E-24</v>
      </c>
      <c r="S610" s="12">
        <f t="shared" si="329"/>
        <v>1.4899186523027429E-23</v>
      </c>
      <c r="T610" s="12">
        <f t="shared" si="329"/>
        <v>4.6310341519238901E-22</v>
      </c>
      <c r="U610" s="12">
        <f t="shared" si="329"/>
        <v>1.6987276740351973E-24</v>
      </c>
      <c r="V610" s="12">
        <f t="shared" si="329"/>
        <v>1.7725278065702504E-23</v>
      </c>
      <c r="W610" s="15">
        <f t="shared" si="329"/>
        <v>5.3842068155770255E-22</v>
      </c>
      <c r="X610" s="16">
        <f t="shared" si="329"/>
        <v>4.4323588714063791E-25</v>
      </c>
      <c r="Y610" s="12">
        <f t="shared" si="329"/>
        <v>3.870043758381239E-24</v>
      </c>
      <c r="Z610" s="12">
        <f t="shared" si="329"/>
        <v>1.0386193973411392E-22</v>
      </c>
      <c r="AA610" s="12">
        <f t="shared" si="329"/>
        <v>9.5762519187308861E-25</v>
      </c>
      <c r="AB610" s="12">
        <f t="shared" si="329"/>
        <v>9.6525170595627949E-24</v>
      </c>
      <c r="AC610" s="12">
        <f t="shared" si="329"/>
        <v>3.0199019738317328E-22</v>
      </c>
      <c r="AD610" s="12">
        <f t="shared" si="329"/>
        <v>1.2944929924336034E-24</v>
      </c>
      <c r="AE610" s="12">
        <f t="shared" si="329"/>
        <v>1.348157003842581E-23</v>
      </c>
      <c r="AF610" s="13">
        <f t="shared" si="329"/>
        <v>4.2202083412790272E-22</v>
      </c>
      <c r="AG610" s="14">
        <f t="shared" si="329"/>
        <v>1.6440243551570886E-24</v>
      </c>
      <c r="AH610" s="12">
        <f t="shared" si="329"/>
        <v>1.1476122178761102E-24</v>
      </c>
      <c r="AI610" s="15">
        <f t="shared" si="329"/>
        <v>5.9951081215931867E-25</v>
      </c>
      <c r="AJ610" s="16">
        <f t="shared" si="329"/>
        <v>1.471930674197708E-24</v>
      </c>
      <c r="AK610" s="12">
        <f t="shared" si="329"/>
        <v>8.5396645240521738E-25</v>
      </c>
      <c r="AL610" s="12">
        <f t="shared" si="329"/>
        <v>3.0036061310922372E-25</v>
      </c>
    </row>
    <row r="611" spans="2:38" ht="22.05" customHeight="1" x14ac:dyDescent="0.3">
      <c r="B611" s="119"/>
      <c r="C611" s="10" t="s">
        <v>72</v>
      </c>
      <c r="D611" s="11" t="s">
        <v>159</v>
      </c>
      <c r="E611" s="12" t="s">
        <v>21</v>
      </c>
      <c r="F611" s="12">
        <f t="shared" si="284"/>
        <v>1.7497881571864373E-23</v>
      </c>
      <c r="G611" s="12">
        <f t="shared" ref="G611:AL611" si="330">G383/G326</f>
        <v>1.4775007968790758E-22</v>
      </c>
      <c r="H611" s="12">
        <f t="shared" si="330"/>
        <v>3.6807132607800453E-21</v>
      </c>
      <c r="I611" s="12">
        <f t="shared" si="330"/>
        <v>2.0754936406214217E-23</v>
      </c>
      <c r="J611" s="12">
        <f t="shared" si="330"/>
        <v>1.7619670200851271E-22</v>
      </c>
      <c r="K611" s="12">
        <f t="shared" si="330"/>
        <v>4.2989516965804971E-21</v>
      </c>
      <c r="L611" s="12">
        <f t="shared" si="330"/>
        <v>2.2816095999817527E-23</v>
      </c>
      <c r="M611" s="12">
        <f t="shared" si="330"/>
        <v>1.9294943620589412E-22</v>
      </c>
      <c r="N611" s="13">
        <f t="shared" si="330"/>
        <v>4.5819550408468998E-21</v>
      </c>
      <c r="O611" s="14">
        <f t="shared" si="330"/>
        <v>1.1396938932011127E-23</v>
      </c>
      <c r="P611" s="12">
        <f t="shared" si="330"/>
        <v>9.3259616214378304E-23</v>
      </c>
      <c r="Q611" s="12">
        <f t="shared" si="330"/>
        <v>2.3290530361191575E-21</v>
      </c>
      <c r="R611" s="12">
        <f t="shared" si="330"/>
        <v>1.6198951312040926E-23</v>
      </c>
      <c r="S611" s="12">
        <f t="shared" si="330"/>
        <v>1.372674425792748E-22</v>
      </c>
      <c r="T611" s="12">
        <f t="shared" si="330"/>
        <v>3.438806137739151E-21</v>
      </c>
      <c r="U611" s="12">
        <f t="shared" si="330"/>
        <v>1.8946217794700068E-23</v>
      </c>
      <c r="V611" s="12">
        <f t="shared" si="330"/>
        <v>1.6110951366254738E-22</v>
      </c>
      <c r="W611" s="15">
        <f t="shared" si="330"/>
        <v>3.9385667507469593E-21</v>
      </c>
      <c r="X611" s="16">
        <f t="shared" si="330"/>
        <v>4.931424515828063E-24</v>
      </c>
      <c r="Y611" s="12">
        <f t="shared" si="330"/>
        <v>3.5778193342180257E-23</v>
      </c>
      <c r="Z611" s="12">
        <f t="shared" si="330"/>
        <v>7.9681766673905398E-22</v>
      </c>
      <c r="AA611" s="12">
        <f t="shared" si="330"/>
        <v>1.0934752881430814E-23</v>
      </c>
      <c r="AB611" s="12">
        <f t="shared" si="330"/>
        <v>9.0353731575522751E-23</v>
      </c>
      <c r="AC611" s="12">
        <f t="shared" si="330"/>
        <v>2.2911454540687887E-21</v>
      </c>
      <c r="AD611" s="12">
        <f t="shared" si="330"/>
        <v>1.4693401071038761E-23</v>
      </c>
      <c r="AE611" s="12">
        <f t="shared" si="330"/>
        <v>1.2489163424133945E-22</v>
      </c>
      <c r="AF611" s="13">
        <f t="shared" si="330"/>
        <v>3.1484784130337086E-21</v>
      </c>
      <c r="AG611" s="14">
        <f t="shared" si="330"/>
        <v>1.8304059054039189E-23</v>
      </c>
      <c r="AH611" s="12">
        <f t="shared" si="330"/>
        <v>1.2856879683525467E-23</v>
      </c>
      <c r="AI611" s="15">
        <f t="shared" si="330"/>
        <v>6.6549525079928452E-24</v>
      </c>
      <c r="AJ611" s="16">
        <f t="shared" si="330"/>
        <v>1.6601587766490889E-23</v>
      </c>
      <c r="AK611" s="12">
        <f t="shared" si="330"/>
        <v>9.6768089358500271E-24</v>
      </c>
      <c r="AL611" s="12">
        <f t="shared" si="330"/>
        <v>3.3480355890697206E-24</v>
      </c>
    </row>
    <row r="612" spans="2:38" ht="22.05" customHeight="1" x14ac:dyDescent="0.3">
      <c r="B612" s="119"/>
      <c r="C612" s="10" t="s">
        <v>73</v>
      </c>
      <c r="D612" s="11" t="s">
        <v>159</v>
      </c>
      <c r="E612" s="12" t="s">
        <v>21</v>
      </c>
      <c r="F612" s="12">
        <f t="shared" si="284"/>
        <v>3.254186394603614E-27</v>
      </c>
      <c r="G612" s="12">
        <f t="shared" ref="G612:AL612" si="331">G384/G327</f>
        <v>3.5771359889388614E-26</v>
      </c>
      <c r="H612" s="12">
        <f t="shared" si="331"/>
        <v>1.2544966353818902E-24</v>
      </c>
      <c r="I612" s="12">
        <f t="shared" si="331"/>
        <v>3.8913240473277184E-27</v>
      </c>
      <c r="J612" s="12">
        <f t="shared" si="331"/>
        <v>4.2993708183894216E-26</v>
      </c>
      <c r="K612" s="12">
        <f t="shared" si="331"/>
        <v>1.4755856214349427E-24</v>
      </c>
      <c r="L612" s="12">
        <f t="shared" si="331"/>
        <v>4.3157013953352655E-27</v>
      </c>
      <c r="M612" s="12">
        <f t="shared" si="331"/>
        <v>4.7467646657104177E-26</v>
      </c>
      <c r="N612" s="13">
        <f t="shared" si="331"/>
        <v>1.5834160106483364E-24</v>
      </c>
      <c r="O612" s="14">
        <f t="shared" si="331"/>
        <v>2.0843427869130144E-27</v>
      </c>
      <c r="P612" s="12">
        <f t="shared" si="331"/>
        <v>2.2220053504730782E-26</v>
      </c>
      <c r="Q612" s="12">
        <f t="shared" si="331"/>
        <v>7.8095859629816219E-25</v>
      </c>
      <c r="R612" s="12">
        <f t="shared" si="331"/>
        <v>2.9886246600380077E-27</v>
      </c>
      <c r="S612" s="12">
        <f t="shared" si="331"/>
        <v>3.2995017645980928E-26</v>
      </c>
      <c r="T612" s="12">
        <f t="shared" si="331"/>
        <v>1.1647674612082539E-24</v>
      </c>
      <c r="U612" s="12">
        <f t="shared" si="331"/>
        <v>3.5317256269160015E-27</v>
      </c>
      <c r="V612" s="12">
        <f t="shared" si="331"/>
        <v>3.9103908718307296E-26</v>
      </c>
      <c r="W612" s="15">
        <f t="shared" si="331"/>
        <v>1.3455285943966696E-24</v>
      </c>
      <c r="X612" s="16">
        <f t="shared" si="331"/>
        <v>8.8745970217549325E-28</v>
      </c>
      <c r="Y612" s="12">
        <f t="shared" si="331"/>
        <v>8.4101502108118073E-27</v>
      </c>
      <c r="Z612" s="12">
        <f t="shared" si="331"/>
        <v>2.6217886954407149E-25</v>
      </c>
      <c r="AA612" s="12">
        <f t="shared" si="331"/>
        <v>1.9778730487795434E-27</v>
      </c>
      <c r="AB612" s="12">
        <f t="shared" si="331"/>
        <v>2.1313606072570845E-26</v>
      </c>
      <c r="AC612" s="12">
        <f t="shared" si="331"/>
        <v>7.6237514641328058E-25</v>
      </c>
      <c r="AD612" s="12">
        <f t="shared" si="331"/>
        <v>2.6898620218457394E-27</v>
      </c>
      <c r="AE612" s="12">
        <f t="shared" si="331"/>
        <v>2.9806626426301691E-26</v>
      </c>
      <c r="AF612" s="13">
        <f t="shared" si="331"/>
        <v>1.0600244886626723E-24</v>
      </c>
      <c r="AG612" s="14">
        <f t="shared" si="331"/>
        <v>3.4358574096526092E-27</v>
      </c>
      <c r="AH612" s="12">
        <f t="shared" si="331"/>
        <v>2.3795447177126375E-27</v>
      </c>
      <c r="AI612" s="15">
        <f t="shared" si="331"/>
        <v>1.2155420103162894E-27</v>
      </c>
      <c r="AJ612" s="16">
        <f t="shared" si="331"/>
        <v>3.0594519732522215E-27</v>
      </c>
      <c r="AK612" s="12">
        <f t="shared" si="331"/>
        <v>1.7473841842911189E-27</v>
      </c>
      <c r="AL612" s="12">
        <f t="shared" si="331"/>
        <v>5.9270235386168284E-28</v>
      </c>
    </row>
    <row r="613" spans="2:38" ht="22.05" customHeight="1" x14ac:dyDescent="0.3">
      <c r="B613" s="119"/>
      <c r="C613" s="10" t="s">
        <v>74</v>
      </c>
      <c r="D613" s="11" t="s">
        <v>159</v>
      </c>
      <c r="E613" s="12" t="s">
        <v>21</v>
      </c>
      <c r="F613" s="12">
        <f t="shared" si="284"/>
        <v>8.7877217742309631E-28</v>
      </c>
      <c r="G613" s="12">
        <f t="shared" ref="G613:AL613" si="332">G385/G328</f>
        <v>8.5014652374710183E-27</v>
      </c>
      <c r="H613" s="12">
        <f t="shared" si="332"/>
        <v>2.8378542009579272E-25</v>
      </c>
      <c r="I613" s="12">
        <f t="shared" si="332"/>
        <v>1.0514935855569562E-27</v>
      </c>
      <c r="J613" s="12">
        <f t="shared" si="332"/>
        <v>1.0214762011942375E-26</v>
      </c>
      <c r="K613" s="12">
        <f t="shared" si="332"/>
        <v>3.3223987014929782E-25</v>
      </c>
      <c r="L613" s="12">
        <f t="shared" si="332"/>
        <v>1.1610570275627025E-27</v>
      </c>
      <c r="M613" s="12">
        <f t="shared" si="332"/>
        <v>1.1221662937551642E-26</v>
      </c>
      <c r="N613" s="13">
        <f t="shared" si="332"/>
        <v>3.5401765946191858E-25</v>
      </c>
      <c r="O613" s="14">
        <f t="shared" si="332"/>
        <v>5.5623532787395971E-28</v>
      </c>
      <c r="P613" s="12">
        <f t="shared" si="332"/>
        <v>5.2236573397687464E-27</v>
      </c>
      <c r="Q613" s="12">
        <f t="shared" si="332"/>
        <v>1.7615368790044415E-25</v>
      </c>
      <c r="R613" s="12">
        <f t="shared" si="332"/>
        <v>8.0937234734043834E-28</v>
      </c>
      <c r="S613" s="12">
        <f t="shared" si="332"/>
        <v>7.8626988781443972E-27</v>
      </c>
      <c r="T613" s="12">
        <f t="shared" si="332"/>
        <v>2.6401157669955842E-25</v>
      </c>
      <c r="U613" s="12">
        <f t="shared" si="332"/>
        <v>9.5491865715393885E-28</v>
      </c>
      <c r="V613" s="12">
        <f t="shared" si="332"/>
        <v>9.2965488405917717E-27</v>
      </c>
      <c r="W613" s="15">
        <f t="shared" si="332"/>
        <v>3.0313777756105525E-25</v>
      </c>
      <c r="X613" s="16">
        <f t="shared" si="332"/>
        <v>2.273624824252117E-28</v>
      </c>
      <c r="Y613" s="12">
        <f t="shared" si="332"/>
        <v>1.8957497375482205E-27</v>
      </c>
      <c r="Z613" s="12">
        <f t="shared" si="332"/>
        <v>5.7546879765857182E-26</v>
      </c>
      <c r="AA613" s="12">
        <f t="shared" si="332"/>
        <v>5.324467877626592E-28</v>
      </c>
      <c r="AB613" s="12">
        <f t="shared" si="332"/>
        <v>5.0521774120872639E-27</v>
      </c>
      <c r="AC613" s="12">
        <f t="shared" si="332"/>
        <v>1.7313217844740556E-25</v>
      </c>
      <c r="AD613" s="12">
        <f t="shared" si="332"/>
        <v>7.3005241092860619E-28</v>
      </c>
      <c r="AE613" s="12">
        <f t="shared" si="332"/>
        <v>7.1183816460493211E-27</v>
      </c>
      <c r="AF613" s="13">
        <f t="shared" si="332"/>
        <v>2.4076424826461876E-25</v>
      </c>
      <c r="AG613" s="14">
        <f t="shared" si="332"/>
        <v>9.2675136198311951E-28</v>
      </c>
      <c r="AH613" s="12">
        <f t="shared" si="332"/>
        <v>6.3645711584989821E-28</v>
      </c>
      <c r="AI613" s="15">
        <f t="shared" si="332"/>
        <v>3.1516438784991128E-28</v>
      </c>
      <c r="AJ613" s="16">
        <f t="shared" si="332"/>
        <v>8.2693011941943626E-28</v>
      </c>
      <c r="AK613" s="12">
        <f t="shared" si="332"/>
        <v>4.6417772340835624E-28</v>
      </c>
      <c r="AL613" s="12">
        <f t="shared" si="332"/>
        <v>1.4952349660382893E-28</v>
      </c>
    </row>
    <row r="614" spans="2:38" ht="22.05" customHeight="1" x14ac:dyDescent="0.3">
      <c r="B614" s="119"/>
      <c r="C614" s="10" t="s">
        <v>75</v>
      </c>
      <c r="D614" s="11" t="s">
        <v>159</v>
      </c>
      <c r="E614" s="12" t="s">
        <v>21</v>
      </c>
      <c r="F614" s="12">
        <f t="shared" si="284"/>
        <v>0</v>
      </c>
      <c r="G614" s="12">
        <f t="shared" ref="G614:AL614" si="333">G386/G329</f>
        <v>0</v>
      </c>
      <c r="H614" s="12">
        <f t="shared" si="333"/>
        <v>0</v>
      </c>
      <c r="I614" s="12">
        <f t="shared" si="333"/>
        <v>0</v>
      </c>
      <c r="J614" s="12">
        <f t="shared" si="333"/>
        <v>0</v>
      </c>
      <c r="K614" s="12">
        <f t="shared" si="333"/>
        <v>0</v>
      </c>
      <c r="L614" s="12">
        <f t="shared" si="333"/>
        <v>0</v>
      </c>
      <c r="M614" s="12">
        <f t="shared" si="333"/>
        <v>0</v>
      </c>
      <c r="N614" s="13">
        <f t="shared" si="333"/>
        <v>0</v>
      </c>
      <c r="O614" s="14">
        <f t="shared" si="333"/>
        <v>0</v>
      </c>
      <c r="P614" s="12">
        <f t="shared" si="333"/>
        <v>0</v>
      </c>
      <c r="Q614" s="12">
        <f t="shared" si="333"/>
        <v>0</v>
      </c>
      <c r="R614" s="12">
        <f t="shared" si="333"/>
        <v>0</v>
      </c>
      <c r="S614" s="12">
        <f t="shared" si="333"/>
        <v>0</v>
      </c>
      <c r="T614" s="12">
        <f t="shared" si="333"/>
        <v>0</v>
      </c>
      <c r="U614" s="12">
        <f t="shared" si="333"/>
        <v>0</v>
      </c>
      <c r="V614" s="12">
        <f t="shared" si="333"/>
        <v>0</v>
      </c>
      <c r="W614" s="15">
        <f t="shared" si="333"/>
        <v>0</v>
      </c>
      <c r="X614" s="16">
        <f t="shared" si="333"/>
        <v>0</v>
      </c>
      <c r="Y614" s="12">
        <f t="shared" si="333"/>
        <v>0</v>
      </c>
      <c r="Z614" s="12">
        <f t="shared" si="333"/>
        <v>0</v>
      </c>
      <c r="AA614" s="12">
        <f t="shared" si="333"/>
        <v>0</v>
      </c>
      <c r="AB614" s="12">
        <f t="shared" si="333"/>
        <v>0</v>
      </c>
      <c r="AC614" s="12">
        <f t="shared" si="333"/>
        <v>0</v>
      </c>
      <c r="AD614" s="12">
        <f t="shared" si="333"/>
        <v>0</v>
      </c>
      <c r="AE614" s="12">
        <f t="shared" si="333"/>
        <v>0</v>
      </c>
      <c r="AF614" s="13">
        <f t="shared" si="333"/>
        <v>0</v>
      </c>
      <c r="AG614" s="14">
        <f t="shared" si="333"/>
        <v>0</v>
      </c>
      <c r="AH614" s="12">
        <f t="shared" si="333"/>
        <v>0</v>
      </c>
      <c r="AI614" s="15">
        <f t="shared" si="333"/>
        <v>0</v>
      </c>
      <c r="AJ614" s="16">
        <f t="shared" si="333"/>
        <v>0</v>
      </c>
      <c r="AK614" s="12">
        <f t="shared" si="333"/>
        <v>0</v>
      </c>
      <c r="AL614" s="12">
        <f t="shared" si="333"/>
        <v>0</v>
      </c>
    </row>
    <row r="615" spans="2:38" ht="22.05" customHeight="1" x14ac:dyDescent="0.3">
      <c r="B615" s="119"/>
      <c r="C615" s="10" t="s">
        <v>76</v>
      </c>
      <c r="D615" s="11" t="s">
        <v>159</v>
      </c>
      <c r="E615" s="12" t="s">
        <v>21</v>
      </c>
      <c r="F615" s="12">
        <f t="shared" si="284"/>
        <v>0</v>
      </c>
      <c r="G615" s="12">
        <f t="shared" ref="G615:AL615" si="334">G387/G330</f>
        <v>0</v>
      </c>
      <c r="H615" s="12">
        <f t="shared" si="334"/>
        <v>0</v>
      </c>
      <c r="I615" s="12">
        <f t="shared" si="334"/>
        <v>0</v>
      </c>
      <c r="J615" s="12">
        <f t="shared" si="334"/>
        <v>0</v>
      </c>
      <c r="K615" s="12">
        <f t="shared" si="334"/>
        <v>0</v>
      </c>
      <c r="L615" s="12">
        <f t="shared" si="334"/>
        <v>0</v>
      </c>
      <c r="M615" s="12">
        <f t="shared" si="334"/>
        <v>0</v>
      </c>
      <c r="N615" s="13">
        <f t="shared" si="334"/>
        <v>0</v>
      </c>
      <c r="O615" s="14">
        <f t="shared" si="334"/>
        <v>0</v>
      </c>
      <c r="P615" s="12">
        <f t="shared" si="334"/>
        <v>0</v>
      </c>
      <c r="Q615" s="12">
        <f t="shared" si="334"/>
        <v>0</v>
      </c>
      <c r="R615" s="12">
        <f t="shared" si="334"/>
        <v>0</v>
      </c>
      <c r="S615" s="12">
        <f t="shared" si="334"/>
        <v>0</v>
      </c>
      <c r="T615" s="12">
        <f t="shared" si="334"/>
        <v>0</v>
      </c>
      <c r="U615" s="12">
        <f t="shared" si="334"/>
        <v>0</v>
      </c>
      <c r="V615" s="12">
        <f t="shared" si="334"/>
        <v>0</v>
      </c>
      <c r="W615" s="15">
        <f t="shared" si="334"/>
        <v>0</v>
      </c>
      <c r="X615" s="16">
        <f t="shared" si="334"/>
        <v>0</v>
      </c>
      <c r="Y615" s="12">
        <f t="shared" si="334"/>
        <v>0</v>
      </c>
      <c r="Z615" s="12">
        <f t="shared" si="334"/>
        <v>0</v>
      </c>
      <c r="AA615" s="12">
        <f t="shared" si="334"/>
        <v>0</v>
      </c>
      <c r="AB615" s="12">
        <f t="shared" si="334"/>
        <v>0</v>
      </c>
      <c r="AC615" s="12">
        <f t="shared" si="334"/>
        <v>0</v>
      </c>
      <c r="AD615" s="12">
        <f t="shared" si="334"/>
        <v>0</v>
      </c>
      <c r="AE615" s="12">
        <f t="shared" si="334"/>
        <v>0</v>
      </c>
      <c r="AF615" s="13">
        <f t="shared" si="334"/>
        <v>0</v>
      </c>
      <c r="AG615" s="14">
        <f t="shared" si="334"/>
        <v>0</v>
      </c>
      <c r="AH615" s="12">
        <f t="shared" si="334"/>
        <v>0</v>
      </c>
      <c r="AI615" s="15">
        <f t="shared" si="334"/>
        <v>0</v>
      </c>
      <c r="AJ615" s="16">
        <f t="shared" si="334"/>
        <v>0</v>
      </c>
      <c r="AK615" s="12">
        <f t="shared" si="334"/>
        <v>0</v>
      </c>
      <c r="AL615" s="12">
        <f t="shared" si="334"/>
        <v>0</v>
      </c>
    </row>
    <row r="616" spans="2:38" ht="22.05" customHeight="1" x14ac:dyDescent="0.3">
      <c r="B616" s="119"/>
      <c r="C616" s="10" t="s">
        <v>77</v>
      </c>
      <c r="D616" s="11" t="s">
        <v>159</v>
      </c>
      <c r="E616" s="12" t="s">
        <v>21</v>
      </c>
      <c r="F616" s="12">
        <f t="shared" si="284"/>
        <v>0</v>
      </c>
      <c r="G616" s="12">
        <f t="shared" ref="G616:AL616" si="335">G388/G331</f>
        <v>0</v>
      </c>
      <c r="H616" s="12">
        <f t="shared" si="335"/>
        <v>0</v>
      </c>
      <c r="I616" s="12">
        <f t="shared" si="335"/>
        <v>0</v>
      </c>
      <c r="J616" s="12">
        <f t="shared" si="335"/>
        <v>0</v>
      </c>
      <c r="K616" s="12">
        <f t="shared" si="335"/>
        <v>0</v>
      </c>
      <c r="L616" s="12">
        <f t="shared" si="335"/>
        <v>0</v>
      </c>
      <c r="M616" s="12">
        <f t="shared" si="335"/>
        <v>0</v>
      </c>
      <c r="N616" s="13">
        <f t="shared" si="335"/>
        <v>0</v>
      </c>
      <c r="O616" s="14">
        <f t="shared" si="335"/>
        <v>0</v>
      </c>
      <c r="P616" s="12">
        <f t="shared" si="335"/>
        <v>0</v>
      </c>
      <c r="Q616" s="12">
        <f t="shared" si="335"/>
        <v>0</v>
      </c>
      <c r="R616" s="12">
        <f t="shared" si="335"/>
        <v>0</v>
      </c>
      <c r="S616" s="12">
        <f t="shared" si="335"/>
        <v>0</v>
      </c>
      <c r="T616" s="12">
        <f t="shared" si="335"/>
        <v>0</v>
      </c>
      <c r="U616" s="12">
        <f t="shared" si="335"/>
        <v>0</v>
      </c>
      <c r="V616" s="12">
        <f t="shared" si="335"/>
        <v>0</v>
      </c>
      <c r="W616" s="15">
        <f t="shared" si="335"/>
        <v>0</v>
      </c>
      <c r="X616" s="16">
        <f t="shared" si="335"/>
        <v>0</v>
      </c>
      <c r="Y616" s="12">
        <f t="shared" si="335"/>
        <v>0</v>
      </c>
      <c r="Z616" s="12">
        <f t="shared" si="335"/>
        <v>0</v>
      </c>
      <c r="AA616" s="12">
        <f t="shared" si="335"/>
        <v>0</v>
      </c>
      <c r="AB616" s="12">
        <f t="shared" si="335"/>
        <v>0</v>
      </c>
      <c r="AC616" s="12">
        <f t="shared" si="335"/>
        <v>0</v>
      </c>
      <c r="AD616" s="12">
        <f t="shared" si="335"/>
        <v>0</v>
      </c>
      <c r="AE616" s="12">
        <f t="shared" si="335"/>
        <v>0</v>
      </c>
      <c r="AF616" s="13">
        <f t="shared" si="335"/>
        <v>0</v>
      </c>
      <c r="AG616" s="14">
        <f t="shared" si="335"/>
        <v>0</v>
      </c>
      <c r="AH616" s="12">
        <f t="shared" si="335"/>
        <v>0</v>
      </c>
      <c r="AI616" s="15">
        <f t="shared" si="335"/>
        <v>0</v>
      </c>
      <c r="AJ616" s="16">
        <f t="shared" si="335"/>
        <v>0</v>
      </c>
      <c r="AK616" s="12">
        <f t="shared" si="335"/>
        <v>0</v>
      </c>
      <c r="AL616" s="12">
        <f t="shared" si="335"/>
        <v>0</v>
      </c>
    </row>
    <row r="617" spans="2:38" ht="22.05" customHeight="1" x14ac:dyDescent="0.3">
      <c r="B617" s="119"/>
      <c r="C617" s="10" t="s">
        <v>78</v>
      </c>
      <c r="D617" s="11" t="s">
        <v>159</v>
      </c>
      <c r="E617" s="12" t="s">
        <v>21</v>
      </c>
      <c r="F617" s="12">
        <f t="shared" si="284"/>
        <v>0</v>
      </c>
      <c r="G617" s="12">
        <f t="shared" ref="G617:AL617" si="336">G389/G332</f>
        <v>0</v>
      </c>
      <c r="H617" s="12">
        <f t="shared" si="336"/>
        <v>0</v>
      </c>
      <c r="I617" s="12">
        <f t="shared" si="336"/>
        <v>0</v>
      </c>
      <c r="J617" s="12">
        <f t="shared" si="336"/>
        <v>0</v>
      </c>
      <c r="K617" s="12">
        <f t="shared" si="336"/>
        <v>0</v>
      </c>
      <c r="L617" s="12">
        <f t="shared" si="336"/>
        <v>0</v>
      </c>
      <c r="M617" s="12">
        <f t="shared" si="336"/>
        <v>0</v>
      </c>
      <c r="N617" s="13">
        <f t="shared" si="336"/>
        <v>0</v>
      </c>
      <c r="O617" s="14">
        <f t="shared" si="336"/>
        <v>0</v>
      </c>
      <c r="P617" s="12">
        <f t="shared" si="336"/>
        <v>0</v>
      </c>
      <c r="Q617" s="12">
        <f t="shared" si="336"/>
        <v>0</v>
      </c>
      <c r="R617" s="12">
        <f t="shared" si="336"/>
        <v>0</v>
      </c>
      <c r="S617" s="12">
        <f t="shared" si="336"/>
        <v>0</v>
      </c>
      <c r="T617" s="12">
        <f t="shared" si="336"/>
        <v>0</v>
      </c>
      <c r="U617" s="12">
        <f t="shared" si="336"/>
        <v>0</v>
      </c>
      <c r="V617" s="12">
        <f t="shared" si="336"/>
        <v>0</v>
      </c>
      <c r="W617" s="15">
        <f t="shared" si="336"/>
        <v>0</v>
      </c>
      <c r="X617" s="16">
        <f t="shared" si="336"/>
        <v>0</v>
      </c>
      <c r="Y617" s="12">
        <f t="shared" si="336"/>
        <v>0</v>
      </c>
      <c r="Z617" s="12">
        <f t="shared" si="336"/>
        <v>0</v>
      </c>
      <c r="AA617" s="12">
        <f t="shared" si="336"/>
        <v>0</v>
      </c>
      <c r="AB617" s="12">
        <f t="shared" si="336"/>
        <v>0</v>
      </c>
      <c r="AC617" s="12">
        <f t="shared" si="336"/>
        <v>0</v>
      </c>
      <c r="AD617" s="12">
        <f t="shared" si="336"/>
        <v>0</v>
      </c>
      <c r="AE617" s="12">
        <f t="shared" si="336"/>
        <v>0</v>
      </c>
      <c r="AF617" s="13">
        <f t="shared" si="336"/>
        <v>0</v>
      </c>
      <c r="AG617" s="14">
        <f t="shared" si="336"/>
        <v>0</v>
      </c>
      <c r="AH617" s="12">
        <f t="shared" si="336"/>
        <v>0</v>
      </c>
      <c r="AI617" s="15">
        <f t="shared" si="336"/>
        <v>0</v>
      </c>
      <c r="AJ617" s="16">
        <f t="shared" si="336"/>
        <v>0</v>
      </c>
      <c r="AK617" s="12">
        <f t="shared" si="336"/>
        <v>0</v>
      </c>
      <c r="AL617" s="12">
        <f t="shared" si="336"/>
        <v>0</v>
      </c>
    </row>
    <row r="618" spans="2:38" ht="22.05" customHeight="1" x14ac:dyDescent="0.3">
      <c r="B618" s="119"/>
      <c r="C618" s="10" t="s">
        <v>79</v>
      </c>
      <c r="D618" s="11" t="s">
        <v>159</v>
      </c>
      <c r="E618" s="12" t="s">
        <v>21</v>
      </c>
      <c r="F618" s="12">
        <f t="shared" si="284"/>
        <v>0</v>
      </c>
      <c r="G618" s="12">
        <f t="shared" ref="G618:AL618" si="337">G390/G333</f>
        <v>0</v>
      </c>
      <c r="H618" s="12">
        <f t="shared" si="337"/>
        <v>0</v>
      </c>
      <c r="I618" s="12">
        <f t="shared" si="337"/>
        <v>0</v>
      </c>
      <c r="J618" s="12">
        <f t="shared" si="337"/>
        <v>0</v>
      </c>
      <c r="K618" s="12">
        <f t="shared" si="337"/>
        <v>0</v>
      </c>
      <c r="L618" s="12">
        <f t="shared" si="337"/>
        <v>0</v>
      </c>
      <c r="M618" s="12">
        <f t="shared" si="337"/>
        <v>0</v>
      </c>
      <c r="N618" s="13">
        <f t="shared" si="337"/>
        <v>0</v>
      </c>
      <c r="O618" s="14">
        <f t="shared" si="337"/>
        <v>0</v>
      </c>
      <c r="P618" s="12">
        <f t="shared" si="337"/>
        <v>0</v>
      </c>
      <c r="Q618" s="12">
        <f t="shared" si="337"/>
        <v>0</v>
      </c>
      <c r="R618" s="12">
        <f t="shared" si="337"/>
        <v>0</v>
      </c>
      <c r="S618" s="12">
        <f t="shared" si="337"/>
        <v>0</v>
      </c>
      <c r="T618" s="12">
        <f t="shared" si="337"/>
        <v>0</v>
      </c>
      <c r="U618" s="12">
        <f t="shared" si="337"/>
        <v>0</v>
      </c>
      <c r="V618" s="12">
        <f t="shared" si="337"/>
        <v>0</v>
      </c>
      <c r="W618" s="15">
        <f t="shared" si="337"/>
        <v>0</v>
      </c>
      <c r="X618" s="16">
        <f t="shared" si="337"/>
        <v>0</v>
      </c>
      <c r="Y618" s="12">
        <f t="shared" si="337"/>
        <v>0</v>
      </c>
      <c r="Z618" s="12">
        <f t="shared" si="337"/>
        <v>0</v>
      </c>
      <c r="AA618" s="12">
        <f t="shared" si="337"/>
        <v>0</v>
      </c>
      <c r="AB618" s="12">
        <f t="shared" si="337"/>
        <v>0</v>
      </c>
      <c r="AC618" s="12">
        <f t="shared" si="337"/>
        <v>0</v>
      </c>
      <c r="AD618" s="12">
        <f t="shared" si="337"/>
        <v>0</v>
      </c>
      <c r="AE618" s="12">
        <f t="shared" si="337"/>
        <v>0</v>
      </c>
      <c r="AF618" s="13">
        <f t="shared" si="337"/>
        <v>0</v>
      </c>
      <c r="AG618" s="14">
        <f t="shared" si="337"/>
        <v>0</v>
      </c>
      <c r="AH618" s="12">
        <f t="shared" si="337"/>
        <v>0</v>
      </c>
      <c r="AI618" s="15">
        <f t="shared" si="337"/>
        <v>0</v>
      </c>
      <c r="AJ618" s="16">
        <f t="shared" si="337"/>
        <v>0</v>
      </c>
      <c r="AK618" s="12">
        <f t="shared" si="337"/>
        <v>0</v>
      </c>
      <c r="AL618" s="12">
        <f t="shared" si="337"/>
        <v>0</v>
      </c>
    </row>
    <row r="619" spans="2:38" ht="16.2" thickBot="1" x14ac:dyDescent="0.35"/>
    <row r="620" spans="2:38" s="85" customFormat="1" ht="22.05" customHeight="1" thickTop="1" x14ac:dyDescent="0.3">
      <c r="B620" s="120" t="s">
        <v>162</v>
      </c>
      <c r="C620" s="86" t="s">
        <v>164</v>
      </c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1"/>
      <c r="O620" s="82"/>
      <c r="P620" s="80"/>
      <c r="Q620" s="80"/>
      <c r="R620" s="80"/>
      <c r="S620" s="80"/>
      <c r="T620" s="80"/>
      <c r="U620" s="80"/>
      <c r="V620" s="80"/>
      <c r="W620" s="83"/>
      <c r="X620" s="84"/>
      <c r="Y620" s="80"/>
      <c r="Z620" s="80"/>
      <c r="AA620" s="80"/>
      <c r="AB620" s="80"/>
      <c r="AC620" s="80"/>
      <c r="AD620" s="80"/>
      <c r="AE620" s="80"/>
      <c r="AF620" s="81"/>
      <c r="AG620" s="82"/>
      <c r="AH620" s="80"/>
      <c r="AI620" s="83"/>
      <c r="AJ620" s="84"/>
      <c r="AK620" s="80"/>
      <c r="AL620" s="80"/>
    </row>
    <row r="621" spans="2:38" ht="22.05" customHeight="1" x14ac:dyDescent="0.3">
      <c r="B621" s="121"/>
      <c r="C621" s="10" t="s">
        <v>26</v>
      </c>
      <c r="D621" s="11" t="s">
        <v>159</v>
      </c>
      <c r="E621" s="12" t="s">
        <v>21</v>
      </c>
      <c r="F621" s="12">
        <f>F394/F280</f>
        <v>0</v>
      </c>
      <c r="G621" s="12">
        <f t="shared" ref="G621:AL621" si="338">G394/G280</f>
        <v>0</v>
      </c>
      <c r="H621" s="12">
        <f t="shared" si="338"/>
        <v>0</v>
      </c>
      <c r="I621" s="12">
        <f t="shared" si="338"/>
        <v>0</v>
      </c>
      <c r="J621" s="12">
        <f t="shared" si="338"/>
        <v>0</v>
      </c>
      <c r="K621" s="12">
        <f t="shared" si="338"/>
        <v>0</v>
      </c>
      <c r="L621" s="12">
        <f t="shared" si="338"/>
        <v>0</v>
      </c>
      <c r="M621" s="12">
        <f t="shared" si="338"/>
        <v>0</v>
      </c>
      <c r="N621" s="13">
        <f t="shared" si="338"/>
        <v>0</v>
      </c>
      <c r="O621" s="14">
        <f t="shared" si="338"/>
        <v>0</v>
      </c>
      <c r="P621" s="12">
        <f t="shared" si="338"/>
        <v>0</v>
      </c>
      <c r="Q621" s="12">
        <f t="shared" si="338"/>
        <v>0</v>
      </c>
      <c r="R621" s="12">
        <f t="shared" si="338"/>
        <v>0</v>
      </c>
      <c r="S621" s="12">
        <f t="shared" si="338"/>
        <v>0</v>
      </c>
      <c r="T621" s="12">
        <f t="shared" si="338"/>
        <v>0</v>
      </c>
      <c r="U621" s="12">
        <f t="shared" si="338"/>
        <v>0</v>
      </c>
      <c r="V621" s="12">
        <f t="shared" si="338"/>
        <v>0</v>
      </c>
      <c r="W621" s="15">
        <f t="shared" si="338"/>
        <v>0</v>
      </c>
      <c r="X621" s="16">
        <f t="shared" si="338"/>
        <v>0</v>
      </c>
      <c r="Y621" s="12">
        <f t="shared" si="338"/>
        <v>0</v>
      </c>
      <c r="Z621" s="12">
        <f t="shared" si="338"/>
        <v>0</v>
      </c>
      <c r="AA621" s="12">
        <f t="shared" si="338"/>
        <v>0</v>
      </c>
      <c r="AB621" s="12">
        <f t="shared" si="338"/>
        <v>0</v>
      </c>
      <c r="AC621" s="12">
        <f t="shared" si="338"/>
        <v>0</v>
      </c>
      <c r="AD621" s="12">
        <f t="shared" si="338"/>
        <v>0</v>
      </c>
      <c r="AE621" s="12">
        <f t="shared" si="338"/>
        <v>0</v>
      </c>
      <c r="AF621" s="13">
        <f t="shared" si="338"/>
        <v>0</v>
      </c>
      <c r="AG621" s="14">
        <f t="shared" si="338"/>
        <v>0</v>
      </c>
      <c r="AH621" s="12">
        <f t="shared" si="338"/>
        <v>0</v>
      </c>
      <c r="AI621" s="15">
        <f t="shared" si="338"/>
        <v>0</v>
      </c>
      <c r="AJ621" s="16">
        <f t="shared" si="338"/>
        <v>0</v>
      </c>
      <c r="AK621" s="12">
        <f t="shared" si="338"/>
        <v>0</v>
      </c>
      <c r="AL621" s="12">
        <f t="shared" si="338"/>
        <v>0</v>
      </c>
    </row>
    <row r="622" spans="2:38" ht="22.05" customHeight="1" x14ac:dyDescent="0.3">
      <c r="B622" s="121"/>
      <c r="C622" s="10" t="s">
        <v>27</v>
      </c>
      <c r="D622" s="11" t="s">
        <v>159</v>
      </c>
      <c r="E622" s="12" t="s">
        <v>21</v>
      </c>
      <c r="F622" s="12">
        <f t="shared" ref="F622:F674" si="339">F395/F281</f>
        <v>0</v>
      </c>
      <c r="G622" s="12">
        <f t="shared" ref="G622:AL622" si="340">G395/G281</f>
        <v>0</v>
      </c>
      <c r="H622" s="12">
        <f t="shared" si="340"/>
        <v>0</v>
      </c>
      <c r="I622" s="12">
        <f t="shared" si="340"/>
        <v>0</v>
      </c>
      <c r="J622" s="12">
        <f t="shared" si="340"/>
        <v>0</v>
      </c>
      <c r="K622" s="12">
        <f t="shared" si="340"/>
        <v>0</v>
      </c>
      <c r="L622" s="12">
        <f t="shared" si="340"/>
        <v>0</v>
      </c>
      <c r="M622" s="12">
        <f t="shared" si="340"/>
        <v>0</v>
      </c>
      <c r="N622" s="13">
        <f t="shared" si="340"/>
        <v>0</v>
      </c>
      <c r="O622" s="14">
        <f t="shared" si="340"/>
        <v>0</v>
      </c>
      <c r="P622" s="12">
        <f t="shared" si="340"/>
        <v>0</v>
      </c>
      <c r="Q622" s="12">
        <f t="shared" si="340"/>
        <v>0</v>
      </c>
      <c r="R622" s="12">
        <f t="shared" si="340"/>
        <v>0</v>
      </c>
      <c r="S622" s="12">
        <f t="shared" si="340"/>
        <v>0</v>
      </c>
      <c r="T622" s="12">
        <f t="shared" si="340"/>
        <v>0</v>
      </c>
      <c r="U622" s="12">
        <f t="shared" si="340"/>
        <v>0</v>
      </c>
      <c r="V622" s="12">
        <f t="shared" si="340"/>
        <v>0</v>
      </c>
      <c r="W622" s="15">
        <f t="shared" si="340"/>
        <v>0</v>
      </c>
      <c r="X622" s="16">
        <f t="shared" si="340"/>
        <v>0</v>
      </c>
      <c r="Y622" s="12">
        <f t="shared" si="340"/>
        <v>0</v>
      </c>
      <c r="Z622" s="12">
        <f t="shared" si="340"/>
        <v>0</v>
      </c>
      <c r="AA622" s="12">
        <f t="shared" si="340"/>
        <v>0</v>
      </c>
      <c r="AB622" s="12">
        <f t="shared" si="340"/>
        <v>0</v>
      </c>
      <c r="AC622" s="12">
        <f t="shared" si="340"/>
        <v>0</v>
      </c>
      <c r="AD622" s="12">
        <f t="shared" si="340"/>
        <v>0</v>
      </c>
      <c r="AE622" s="12">
        <f t="shared" si="340"/>
        <v>0</v>
      </c>
      <c r="AF622" s="13">
        <f t="shared" si="340"/>
        <v>0</v>
      </c>
      <c r="AG622" s="14">
        <f t="shared" si="340"/>
        <v>0</v>
      </c>
      <c r="AH622" s="12">
        <f t="shared" si="340"/>
        <v>0</v>
      </c>
      <c r="AI622" s="15">
        <f t="shared" si="340"/>
        <v>0</v>
      </c>
      <c r="AJ622" s="16">
        <f t="shared" si="340"/>
        <v>0</v>
      </c>
      <c r="AK622" s="12">
        <f t="shared" si="340"/>
        <v>0</v>
      </c>
      <c r="AL622" s="12">
        <f t="shared" si="340"/>
        <v>0</v>
      </c>
    </row>
    <row r="623" spans="2:38" ht="22.05" customHeight="1" x14ac:dyDescent="0.3">
      <c r="B623" s="121"/>
      <c r="C623" s="10" t="s">
        <v>28</v>
      </c>
      <c r="D623" s="11" t="s">
        <v>159</v>
      </c>
      <c r="E623" s="12" t="s">
        <v>21</v>
      </c>
      <c r="F623" s="12">
        <f t="shared" si="339"/>
        <v>0</v>
      </c>
      <c r="G623" s="12">
        <f t="shared" ref="G623:AL623" si="341">G396/G282</f>
        <v>0</v>
      </c>
      <c r="H623" s="12">
        <f t="shared" si="341"/>
        <v>0</v>
      </c>
      <c r="I623" s="12">
        <f t="shared" si="341"/>
        <v>0</v>
      </c>
      <c r="J623" s="12">
        <f t="shared" si="341"/>
        <v>0</v>
      </c>
      <c r="K623" s="12">
        <f t="shared" si="341"/>
        <v>0</v>
      </c>
      <c r="L623" s="12">
        <f t="shared" si="341"/>
        <v>0</v>
      </c>
      <c r="M623" s="12">
        <f t="shared" si="341"/>
        <v>0</v>
      </c>
      <c r="N623" s="13">
        <f t="shared" si="341"/>
        <v>0</v>
      </c>
      <c r="O623" s="14">
        <f t="shared" si="341"/>
        <v>0</v>
      </c>
      <c r="P623" s="12">
        <f t="shared" si="341"/>
        <v>0</v>
      </c>
      <c r="Q623" s="12">
        <f t="shared" si="341"/>
        <v>0</v>
      </c>
      <c r="R623" s="12">
        <f t="shared" si="341"/>
        <v>0</v>
      </c>
      <c r="S623" s="12">
        <f t="shared" si="341"/>
        <v>0</v>
      </c>
      <c r="T623" s="12">
        <f t="shared" si="341"/>
        <v>0</v>
      </c>
      <c r="U623" s="12">
        <f t="shared" si="341"/>
        <v>0</v>
      </c>
      <c r="V623" s="12">
        <f t="shared" si="341"/>
        <v>0</v>
      </c>
      <c r="W623" s="15">
        <f t="shared" si="341"/>
        <v>0</v>
      </c>
      <c r="X623" s="16">
        <f t="shared" si="341"/>
        <v>0</v>
      </c>
      <c r="Y623" s="12">
        <f t="shared" si="341"/>
        <v>0</v>
      </c>
      <c r="Z623" s="12">
        <f t="shared" si="341"/>
        <v>0</v>
      </c>
      <c r="AA623" s="12">
        <f t="shared" si="341"/>
        <v>0</v>
      </c>
      <c r="AB623" s="12">
        <f t="shared" si="341"/>
        <v>0</v>
      </c>
      <c r="AC623" s="12">
        <f t="shared" si="341"/>
        <v>0</v>
      </c>
      <c r="AD623" s="12">
        <f t="shared" si="341"/>
        <v>0</v>
      </c>
      <c r="AE623" s="12">
        <f t="shared" si="341"/>
        <v>0</v>
      </c>
      <c r="AF623" s="13">
        <f t="shared" si="341"/>
        <v>0</v>
      </c>
      <c r="AG623" s="14">
        <f t="shared" si="341"/>
        <v>0</v>
      </c>
      <c r="AH623" s="12">
        <f t="shared" si="341"/>
        <v>0</v>
      </c>
      <c r="AI623" s="15">
        <f t="shared" si="341"/>
        <v>0</v>
      </c>
      <c r="AJ623" s="16">
        <f t="shared" si="341"/>
        <v>0</v>
      </c>
      <c r="AK623" s="12">
        <f t="shared" si="341"/>
        <v>0</v>
      </c>
      <c r="AL623" s="12">
        <f t="shared" si="341"/>
        <v>0</v>
      </c>
    </row>
    <row r="624" spans="2:38" ht="22.05" customHeight="1" x14ac:dyDescent="0.3">
      <c r="B624" s="121"/>
      <c r="C624" s="10" t="s">
        <v>29</v>
      </c>
      <c r="D624" s="11" t="s">
        <v>159</v>
      </c>
      <c r="E624" s="12" t="s">
        <v>21</v>
      </c>
      <c r="F624" s="12">
        <f t="shared" si="339"/>
        <v>5.0484024273911047E-3</v>
      </c>
      <c r="G624" s="12">
        <f t="shared" ref="G624:AL624" si="342">G397/G283</f>
        <v>5.2414101998064034E-3</v>
      </c>
      <c r="H624" s="12">
        <f t="shared" si="342"/>
        <v>5.4303565292248219E-3</v>
      </c>
      <c r="I624" s="12">
        <f t="shared" si="342"/>
        <v>5.8150878595142662E-3</v>
      </c>
      <c r="J624" s="12">
        <f t="shared" si="342"/>
        <v>6.028296220995908E-3</v>
      </c>
      <c r="K624" s="12">
        <f t="shared" si="342"/>
        <v>6.2319963984877932E-3</v>
      </c>
      <c r="L624" s="12">
        <f t="shared" si="342"/>
        <v>6.6016781653083648E-3</v>
      </c>
      <c r="M624" s="12">
        <f t="shared" si="342"/>
        <v>6.8383082381133359E-3</v>
      </c>
      <c r="N624" s="13">
        <f t="shared" si="342"/>
        <v>7.0646878015920705E-3</v>
      </c>
      <c r="O624" s="14">
        <f t="shared" si="342"/>
        <v>9.3618105647391408E-3</v>
      </c>
      <c r="P624" s="12">
        <f t="shared" si="342"/>
        <v>9.7118841558263974E-3</v>
      </c>
      <c r="Q624" s="12">
        <f t="shared" si="342"/>
        <v>1.0075493166101193E-2</v>
      </c>
      <c r="R624" s="12">
        <f t="shared" si="342"/>
        <v>1.1231519298712821E-2</v>
      </c>
      <c r="S624" s="12">
        <f t="shared" si="342"/>
        <v>1.1646769937653789E-2</v>
      </c>
      <c r="T624" s="12">
        <f t="shared" si="342"/>
        <v>1.205500431857208E-2</v>
      </c>
      <c r="U624" s="12">
        <f t="shared" si="342"/>
        <v>1.2930075010561242E-2</v>
      </c>
      <c r="V624" s="12">
        <f t="shared" si="342"/>
        <v>1.3395878496794793E-2</v>
      </c>
      <c r="W624" s="15">
        <f t="shared" si="342"/>
        <v>1.3844754601274068E-2</v>
      </c>
      <c r="X624" s="16">
        <f t="shared" si="342"/>
        <v>1.1921712484177945E-2</v>
      </c>
      <c r="Y624" s="12">
        <f t="shared" si="342"/>
        <v>1.2248416722611753E-2</v>
      </c>
      <c r="Z624" s="12">
        <f t="shared" si="342"/>
        <v>1.263476643639686E-2</v>
      </c>
      <c r="AA624" s="12">
        <f t="shared" si="342"/>
        <v>1.5865865538224218E-2</v>
      </c>
      <c r="AB624" s="12">
        <f t="shared" si="342"/>
        <v>1.6430768731756192E-2</v>
      </c>
      <c r="AC624" s="12">
        <f t="shared" si="342"/>
        <v>1.7019909175390452E-2</v>
      </c>
      <c r="AD624" s="12">
        <f t="shared" si="342"/>
        <v>1.8801903848729967E-2</v>
      </c>
      <c r="AE624" s="12">
        <f t="shared" si="342"/>
        <v>1.9474353628577853E-2</v>
      </c>
      <c r="AF624" s="13">
        <f t="shared" si="342"/>
        <v>2.0144820019225695E-2</v>
      </c>
      <c r="AG624" s="14">
        <f t="shared" si="342"/>
        <v>4.6153133153932257E-3</v>
      </c>
      <c r="AH624" s="12">
        <f t="shared" si="342"/>
        <v>8.6809433794805321E-3</v>
      </c>
      <c r="AI624" s="15">
        <f t="shared" si="342"/>
        <v>1.1477025707546587E-2</v>
      </c>
      <c r="AJ624" s="16">
        <f t="shared" si="342"/>
        <v>5.5700665867428074E-3</v>
      </c>
      <c r="AK624" s="12">
        <f t="shared" si="342"/>
        <v>1.0111732934200679E-2</v>
      </c>
      <c r="AL624" s="12">
        <f t="shared" si="342"/>
        <v>1.2276182335870637E-2</v>
      </c>
    </row>
    <row r="625" spans="2:38" ht="22.05" customHeight="1" x14ac:dyDescent="0.3">
      <c r="B625" s="121"/>
      <c r="C625" s="10" t="s">
        <v>30</v>
      </c>
      <c r="D625" s="11" t="s">
        <v>159</v>
      </c>
      <c r="E625" s="12" t="s">
        <v>21</v>
      </c>
      <c r="F625" s="12">
        <f t="shared" si="339"/>
        <v>1.1393008295556293E-2</v>
      </c>
      <c r="G625" s="12">
        <f t="shared" ref="G625:AL625" si="343">G398/G284</f>
        <v>1.1801792521624771E-2</v>
      </c>
      <c r="H625" s="12">
        <f t="shared" si="343"/>
        <v>1.219170130186664E-2</v>
      </c>
      <c r="I625" s="12">
        <f t="shared" si="343"/>
        <v>1.3224964774005286E-2</v>
      </c>
      <c r="J625" s="12">
        <f t="shared" si="343"/>
        <v>1.368040704729153E-2</v>
      </c>
      <c r="K625" s="12">
        <f t="shared" si="343"/>
        <v>1.4105490992210812E-2</v>
      </c>
      <c r="L625" s="12">
        <f t="shared" si="343"/>
        <v>1.5111919673074962E-2</v>
      </c>
      <c r="M625" s="12">
        <f t="shared" si="343"/>
        <v>1.5619821115660347E-2</v>
      </c>
      <c r="N625" s="13">
        <f t="shared" si="343"/>
        <v>1.609565384635606E-2</v>
      </c>
      <c r="O625" s="14">
        <f t="shared" si="343"/>
        <v>2.0891261771665962E-2</v>
      </c>
      <c r="P625" s="12">
        <f t="shared" si="343"/>
        <v>2.1614288609311274E-2</v>
      </c>
      <c r="Q625" s="12">
        <f t="shared" si="343"/>
        <v>2.2345998824658014E-2</v>
      </c>
      <c r="R625" s="12">
        <f t="shared" si="343"/>
        <v>2.5250810763680492E-2</v>
      </c>
      <c r="S625" s="12">
        <f t="shared" si="343"/>
        <v>2.6117342946624121E-2</v>
      </c>
      <c r="T625" s="12">
        <f t="shared" si="343"/>
        <v>2.6949323184534274E-2</v>
      </c>
      <c r="U625" s="12">
        <f t="shared" si="343"/>
        <v>2.9235328942261309E-2</v>
      </c>
      <c r="V625" s="12">
        <f t="shared" si="343"/>
        <v>3.0213533286269492E-2</v>
      </c>
      <c r="W625" s="15">
        <f t="shared" si="343"/>
        <v>3.1135995470024252E-2</v>
      </c>
      <c r="X625" s="16">
        <f t="shared" si="343"/>
        <v>2.6356879569414952E-2</v>
      </c>
      <c r="Y625" s="12">
        <f t="shared" si="343"/>
        <v>2.700282265848266E-2</v>
      </c>
      <c r="Z625" s="12">
        <f t="shared" si="343"/>
        <v>2.7747140651402439E-2</v>
      </c>
      <c r="AA625" s="12">
        <f t="shared" si="343"/>
        <v>3.5283272266313427E-2</v>
      </c>
      <c r="AB625" s="12">
        <f t="shared" si="343"/>
        <v>3.643187478833624E-2</v>
      </c>
      <c r="AC625" s="12">
        <f t="shared" si="343"/>
        <v>3.7601812471430969E-2</v>
      </c>
      <c r="AD625" s="12">
        <f t="shared" si="343"/>
        <v>4.2016334132880334E-2</v>
      </c>
      <c r="AE625" s="12">
        <f t="shared" si="343"/>
        <v>4.3394093586102064E-2</v>
      </c>
      <c r="AF625" s="13">
        <f t="shared" si="343"/>
        <v>4.4738047627396284E-2</v>
      </c>
      <c r="AG625" s="14">
        <f t="shared" si="343"/>
        <v>1.0420322580045688E-2</v>
      </c>
      <c r="AH625" s="12">
        <f t="shared" si="343"/>
        <v>1.9397693095489131E-2</v>
      </c>
      <c r="AI625" s="15">
        <f t="shared" si="343"/>
        <v>2.5408346044694809E-2</v>
      </c>
      <c r="AJ625" s="16">
        <f t="shared" si="343"/>
        <v>1.256124931073287E-2</v>
      </c>
      <c r="AK625" s="12">
        <f t="shared" si="343"/>
        <v>2.2526709560733979E-2</v>
      </c>
      <c r="AL625" s="12">
        <f t="shared" si="343"/>
        <v>2.7103869539756364E-2</v>
      </c>
    </row>
    <row r="626" spans="2:38" ht="22.05" customHeight="1" x14ac:dyDescent="0.3">
      <c r="B626" s="121"/>
      <c r="C626" s="10" t="s">
        <v>31</v>
      </c>
      <c r="D626" s="11" t="s">
        <v>159</v>
      </c>
      <c r="E626" s="12" t="s">
        <v>21</v>
      </c>
      <c r="F626" s="12">
        <f t="shared" si="339"/>
        <v>2.2207622846622296E-2</v>
      </c>
      <c r="G626" s="12">
        <f t="shared" ref="G626:AL626" si="344">G399/G285</f>
        <v>2.2949868630115802E-2</v>
      </c>
      <c r="H626" s="12">
        <f t="shared" si="344"/>
        <v>2.3637669391728348E-2</v>
      </c>
      <c r="I626" s="12">
        <f t="shared" si="344"/>
        <v>2.6076187069395306E-2</v>
      </c>
      <c r="J626" s="12">
        <f t="shared" si="344"/>
        <v>2.6924661914625475E-2</v>
      </c>
      <c r="K626" s="12">
        <f t="shared" si="344"/>
        <v>2.7696638001231146E-2</v>
      </c>
      <c r="L626" s="12">
        <f t="shared" si="344"/>
        <v>3.017817310630487E-2</v>
      </c>
      <c r="M626" s="12">
        <f t="shared" si="344"/>
        <v>3.1160587419649995E-2</v>
      </c>
      <c r="N626" s="13">
        <f t="shared" si="344"/>
        <v>3.2058052627011356E-2</v>
      </c>
      <c r="O626" s="14">
        <f t="shared" si="344"/>
        <v>3.9833071494787139E-2</v>
      </c>
      <c r="P626" s="12">
        <f t="shared" si="344"/>
        <v>4.1072229171498956E-2</v>
      </c>
      <c r="Q626" s="12">
        <f t="shared" si="344"/>
        <v>4.228826377138202E-2</v>
      </c>
      <c r="R626" s="12">
        <f t="shared" si="344"/>
        <v>4.8515267258643899E-2</v>
      </c>
      <c r="S626" s="12">
        <f t="shared" si="344"/>
        <v>5.0022903181808409E-2</v>
      </c>
      <c r="T626" s="12">
        <f t="shared" si="344"/>
        <v>5.1429672115675965E-2</v>
      </c>
      <c r="U626" s="12">
        <f t="shared" si="344"/>
        <v>5.6488407646765791E-2</v>
      </c>
      <c r="V626" s="12">
        <f t="shared" si="344"/>
        <v>5.8210027025104152E-2</v>
      </c>
      <c r="W626" s="15">
        <f t="shared" si="344"/>
        <v>5.9790757387025592E-2</v>
      </c>
      <c r="X626" s="16">
        <f t="shared" si="344"/>
        <v>4.953010842394006E-2</v>
      </c>
      <c r="Y626" s="12">
        <f t="shared" si="344"/>
        <v>5.0560682190284832E-2</v>
      </c>
      <c r="Z626" s="12">
        <f t="shared" si="344"/>
        <v>5.1710674961978779E-2</v>
      </c>
      <c r="AA626" s="12">
        <f t="shared" si="344"/>
        <v>6.6562949119400444E-2</v>
      </c>
      <c r="AB626" s="12">
        <f t="shared" si="344"/>
        <v>6.8466036810462386E-2</v>
      </c>
      <c r="AC626" s="12">
        <f t="shared" si="344"/>
        <v>7.0349032222521257E-2</v>
      </c>
      <c r="AD626" s="12">
        <f t="shared" si="344"/>
        <v>7.9511710621572154E-2</v>
      </c>
      <c r="AE626" s="12">
        <f t="shared" si="344"/>
        <v>8.1815262766128563E-2</v>
      </c>
      <c r="AF626" s="13">
        <f t="shared" si="344"/>
        <v>8.3998718127659244E-2</v>
      </c>
      <c r="AG626" s="14">
        <f t="shared" si="344"/>
        <v>2.0359943463639375E-2</v>
      </c>
      <c r="AH626" s="12">
        <f t="shared" si="344"/>
        <v>3.7097389674855152E-2</v>
      </c>
      <c r="AI626" s="15">
        <f t="shared" si="344"/>
        <v>4.7872531337498685E-2</v>
      </c>
      <c r="AJ626" s="16">
        <f t="shared" si="344"/>
        <v>2.4417992034167377E-2</v>
      </c>
      <c r="AK626" s="12">
        <f t="shared" si="344"/>
        <v>4.2801493781411612E-2</v>
      </c>
      <c r="AL626" s="12">
        <f t="shared" si="344"/>
        <v>5.0811246822834888E-2</v>
      </c>
    </row>
    <row r="627" spans="2:38" ht="22.05" customHeight="1" x14ac:dyDescent="0.3">
      <c r="B627" s="121"/>
      <c r="C627" s="10" t="s">
        <v>32</v>
      </c>
      <c r="D627" s="11" t="s">
        <v>159</v>
      </c>
      <c r="E627" s="12" t="s">
        <v>21</v>
      </c>
      <c r="F627" s="12">
        <f t="shared" si="339"/>
        <v>2.7302131801912519E-2</v>
      </c>
      <c r="G627" s="12">
        <f t="shared" ref="G627:AL627" si="345">G400/G286</f>
        <v>2.820176497070474E-2</v>
      </c>
      <c r="H627" s="12">
        <f t="shared" si="345"/>
        <v>2.9025178517004865E-2</v>
      </c>
      <c r="I627" s="12">
        <f t="shared" si="345"/>
        <v>3.2498900686998233E-2</v>
      </c>
      <c r="J627" s="12">
        <f t="shared" si="345"/>
        <v>3.3568064222607281E-2</v>
      </c>
      <c r="K627" s="12">
        <f t="shared" si="345"/>
        <v>3.4531487655938199E-2</v>
      </c>
      <c r="L627" s="12">
        <f t="shared" si="345"/>
        <v>3.8286323910053655E-2</v>
      </c>
      <c r="M627" s="12">
        <f t="shared" si="345"/>
        <v>3.9596386455873475E-2</v>
      </c>
      <c r="N627" s="13">
        <f t="shared" si="345"/>
        <v>4.0780707006264377E-2</v>
      </c>
      <c r="O627" s="14">
        <f t="shared" si="345"/>
        <v>4.7997181808161905E-2</v>
      </c>
      <c r="P627" s="12">
        <f t="shared" si="345"/>
        <v>4.9420069394212285E-2</v>
      </c>
      <c r="Q627" s="12">
        <f t="shared" si="345"/>
        <v>5.0797496936692763E-2</v>
      </c>
      <c r="R627" s="12">
        <f t="shared" si="345"/>
        <v>5.8828710225610994E-2</v>
      </c>
      <c r="S627" s="12">
        <f t="shared" si="345"/>
        <v>6.0588319068012646E-2</v>
      </c>
      <c r="T627" s="12">
        <f t="shared" si="345"/>
        <v>6.2209979295056048E-2</v>
      </c>
      <c r="U627" s="12">
        <f t="shared" si="345"/>
        <v>6.8924137715713096E-2</v>
      </c>
      <c r="V627" s="12">
        <f t="shared" si="345"/>
        <v>7.0971304682064834E-2</v>
      </c>
      <c r="W627" s="15">
        <f t="shared" si="345"/>
        <v>7.2830049875600003E-2</v>
      </c>
      <c r="X627" s="16">
        <f t="shared" si="345"/>
        <v>5.9149432040079532E-2</v>
      </c>
      <c r="Y627" s="12">
        <f t="shared" si="345"/>
        <v>6.0284447261874062E-2</v>
      </c>
      <c r="Z627" s="12">
        <f t="shared" si="345"/>
        <v>6.1531947738056737E-2</v>
      </c>
      <c r="AA627" s="12">
        <f t="shared" si="345"/>
        <v>7.9738994368018679E-2</v>
      </c>
      <c r="AB627" s="12">
        <f t="shared" si="345"/>
        <v>8.1884893610817772E-2</v>
      </c>
      <c r="AC627" s="12">
        <f t="shared" si="345"/>
        <v>8.398094845718973E-2</v>
      </c>
      <c r="AD627" s="12">
        <f t="shared" si="345"/>
        <v>9.552605950109086E-2</v>
      </c>
      <c r="AE627" s="12">
        <f t="shared" si="345"/>
        <v>9.8149756987001735E-2</v>
      </c>
      <c r="AF627" s="13">
        <f t="shared" si="345"/>
        <v>0.10060479671457824</v>
      </c>
      <c r="AG627" s="14">
        <f t="shared" si="345"/>
        <v>2.511425208661543E-2</v>
      </c>
      <c r="AH627" s="12">
        <f t="shared" si="345"/>
        <v>4.4804881252929848E-2</v>
      </c>
      <c r="AI627" s="15">
        <f t="shared" si="345"/>
        <v>5.7261290495935639E-2</v>
      </c>
      <c r="AJ627" s="16">
        <f t="shared" si="345"/>
        <v>2.9915560180423136E-2</v>
      </c>
      <c r="AK627" s="12">
        <f t="shared" si="345"/>
        <v>5.144646425156043E-2</v>
      </c>
      <c r="AL627" s="12">
        <f t="shared" si="345"/>
        <v>6.0594463011284308E-2</v>
      </c>
    </row>
    <row r="628" spans="2:38" ht="22.05" customHeight="1" x14ac:dyDescent="0.3">
      <c r="B628" s="121"/>
      <c r="C628" s="10" t="s">
        <v>33</v>
      </c>
      <c r="D628" s="11" t="s">
        <v>159</v>
      </c>
      <c r="E628" s="12" t="s">
        <v>21</v>
      </c>
      <c r="F628" s="12">
        <f t="shared" si="339"/>
        <v>2.6656200227660434E-2</v>
      </c>
      <c r="G628" s="12">
        <f t="shared" ref="G628:AL628" si="346">G401/G287</f>
        <v>2.7531278865396386E-2</v>
      </c>
      <c r="H628" s="12">
        <f t="shared" si="346"/>
        <v>2.8334258759536757E-2</v>
      </c>
      <c r="I628" s="12">
        <f t="shared" si="346"/>
        <v>3.1661472544185276E-2</v>
      </c>
      <c r="J628" s="12">
        <f t="shared" si="346"/>
        <v>3.2695372258916201E-2</v>
      </c>
      <c r="K628" s="12">
        <f t="shared" si="346"/>
        <v>3.3629149924841291E-2</v>
      </c>
      <c r="L628" s="12">
        <f t="shared" si="346"/>
        <v>3.7195402502015806E-2</v>
      </c>
      <c r="M628" s="12">
        <f t="shared" si="346"/>
        <v>3.8452184144583505E-2</v>
      </c>
      <c r="N628" s="13">
        <f t="shared" si="346"/>
        <v>3.9591269674820746E-2</v>
      </c>
      <c r="O628" s="14">
        <f t="shared" si="346"/>
        <v>4.7003248389992522E-2</v>
      </c>
      <c r="P628" s="12">
        <f t="shared" si="346"/>
        <v>4.8398590353809827E-2</v>
      </c>
      <c r="Q628" s="12">
        <f t="shared" si="346"/>
        <v>4.975301742775233E-2</v>
      </c>
      <c r="R628" s="12">
        <f t="shared" si="346"/>
        <v>5.7556292836590042E-2</v>
      </c>
      <c r="S628" s="12">
        <f t="shared" si="346"/>
        <v>5.9278238033847762E-2</v>
      </c>
      <c r="T628" s="12">
        <f t="shared" si="346"/>
        <v>6.0869313058344969E-2</v>
      </c>
      <c r="U628" s="12">
        <f t="shared" si="346"/>
        <v>6.7365020793006103E-2</v>
      </c>
      <c r="V628" s="12">
        <f t="shared" si="346"/>
        <v>6.9362883464943986E-2</v>
      </c>
      <c r="W628" s="15">
        <f t="shared" si="346"/>
        <v>7.1181432931107541E-2</v>
      </c>
      <c r="X628" s="16">
        <f t="shared" si="346"/>
        <v>5.7990686236042685E-2</v>
      </c>
      <c r="Y628" s="12">
        <f t="shared" si="346"/>
        <v>5.9106851287682387E-2</v>
      </c>
      <c r="Z628" s="12">
        <f t="shared" si="346"/>
        <v>6.0338085730064286E-2</v>
      </c>
      <c r="AA628" s="12">
        <f t="shared" si="346"/>
        <v>7.8147453152309324E-2</v>
      </c>
      <c r="AB628" s="12">
        <f t="shared" si="346"/>
        <v>8.0257171117997364E-2</v>
      </c>
      <c r="AC628" s="12">
        <f t="shared" si="346"/>
        <v>8.2323619505005344E-2</v>
      </c>
      <c r="AD628" s="12">
        <f t="shared" si="346"/>
        <v>9.3575982475115949E-2</v>
      </c>
      <c r="AE628" s="12">
        <f t="shared" si="346"/>
        <v>9.6152719976943454E-2</v>
      </c>
      <c r="AF628" s="13">
        <f t="shared" si="346"/>
        <v>9.8570493419575231E-2</v>
      </c>
      <c r="AG628" s="14">
        <f t="shared" si="346"/>
        <v>2.4507206603949127E-2</v>
      </c>
      <c r="AH628" s="12">
        <f t="shared" si="346"/>
        <v>4.3862889771120309E-2</v>
      </c>
      <c r="AI628" s="15">
        <f t="shared" si="346"/>
        <v>5.6129683444354969E-2</v>
      </c>
      <c r="AJ628" s="16">
        <f t="shared" si="346"/>
        <v>2.9223626382162183E-2</v>
      </c>
      <c r="AK628" s="12">
        <f t="shared" si="346"/>
        <v>5.039785154318345E-2</v>
      </c>
      <c r="AL628" s="12">
        <f t="shared" si="346"/>
        <v>5.9415477377523611E-2</v>
      </c>
    </row>
    <row r="629" spans="2:38" ht="22.05" customHeight="1" x14ac:dyDescent="0.3">
      <c r="B629" s="121"/>
      <c r="C629" s="10" t="s">
        <v>34</v>
      </c>
      <c r="D629" s="11" t="s">
        <v>159</v>
      </c>
      <c r="E629" s="12" t="s">
        <v>21</v>
      </c>
      <c r="F629" s="12">
        <f t="shared" si="339"/>
        <v>4.5919160709470358E-2</v>
      </c>
      <c r="G629" s="12">
        <f t="shared" ref="G629:AL629" si="347">G402/G288</f>
        <v>4.736197203008783E-2</v>
      </c>
      <c r="H629" s="12">
        <f t="shared" si="347"/>
        <v>4.8649771749909754E-2</v>
      </c>
      <c r="I629" s="12">
        <f t="shared" si="347"/>
        <v>5.8550796941962892E-2</v>
      </c>
      <c r="J629" s="12">
        <f t="shared" si="347"/>
        <v>6.0529635190046872E-2</v>
      </c>
      <c r="K629" s="12">
        <f t="shared" si="347"/>
        <v>6.2284927139389684E-2</v>
      </c>
      <c r="L629" s="12">
        <f t="shared" si="347"/>
        <v>7.4360226500597079E-2</v>
      </c>
      <c r="M629" s="12">
        <f t="shared" si="347"/>
        <v>7.7151325246846911E-2</v>
      </c>
      <c r="N629" s="13">
        <f t="shared" si="347"/>
        <v>7.9605211555820551E-2</v>
      </c>
      <c r="O629" s="14">
        <f t="shared" si="347"/>
        <v>7.1333060692679653E-2</v>
      </c>
      <c r="P629" s="12">
        <f t="shared" si="347"/>
        <v>7.3098487490850975E-2</v>
      </c>
      <c r="Q629" s="12">
        <f t="shared" si="347"/>
        <v>7.4766323134485335E-2</v>
      </c>
      <c r="R629" s="12">
        <f t="shared" si="347"/>
        <v>9.0291816601407296E-2</v>
      </c>
      <c r="S629" s="12">
        <f t="shared" si="347"/>
        <v>9.2678947874108936E-2</v>
      </c>
      <c r="T629" s="12">
        <f t="shared" si="347"/>
        <v>9.4828031933825899E-2</v>
      </c>
      <c r="U629" s="12">
        <f t="shared" si="347"/>
        <v>0.10923958426395956</v>
      </c>
      <c r="V629" s="12">
        <f t="shared" si="347"/>
        <v>0.11225701894159225</v>
      </c>
      <c r="W629" s="15">
        <f t="shared" si="347"/>
        <v>0.11493993754462209</v>
      </c>
      <c r="X629" s="16">
        <f t="shared" si="347"/>
        <v>8.4089621639709053E-2</v>
      </c>
      <c r="Y629" s="12">
        <f t="shared" si="347"/>
        <v>8.5248842343641759E-2</v>
      </c>
      <c r="Z629" s="12">
        <f t="shared" si="347"/>
        <v>8.6492750854281389E-2</v>
      </c>
      <c r="AA629" s="12">
        <f t="shared" si="347"/>
        <v>0.11520378156997377</v>
      </c>
      <c r="AB629" s="12">
        <f t="shared" si="347"/>
        <v>0.1177117693688329</v>
      </c>
      <c r="AC629" s="12">
        <f t="shared" si="347"/>
        <v>0.12010861546751256</v>
      </c>
      <c r="AD629" s="12">
        <f t="shared" si="347"/>
        <v>0.14008280464839223</v>
      </c>
      <c r="AE629" s="12">
        <f t="shared" si="347"/>
        <v>0.14333319611255968</v>
      </c>
      <c r="AF629" s="13">
        <f t="shared" si="347"/>
        <v>0.14629699558519405</v>
      </c>
      <c r="AG629" s="14">
        <f t="shared" si="347"/>
        <v>4.3204757283066698E-2</v>
      </c>
      <c r="AH629" s="12">
        <f t="shared" si="347"/>
        <v>6.7499888113521339E-2</v>
      </c>
      <c r="AI629" s="15">
        <f t="shared" si="347"/>
        <v>8.2065403845923715E-2</v>
      </c>
      <c r="AJ629" s="16">
        <f t="shared" si="347"/>
        <v>4.9150920660414564E-2</v>
      </c>
      <c r="AK629" s="12">
        <f t="shared" si="347"/>
        <v>7.5415268053221629E-2</v>
      </c>
      <c r="AL629" s="12">
        <f t="shared" si="347"/>
        <v>8.5554003585039493E-2</v>
      </c>
    </row>
    <row r="630" spans="2:38" ht="22.05" customHeight="1" x14ac:dyDescent="0.3">
      <c r="B630" s="121"/>
      <c r="C630" s="10" t="s">
        <v>35</v>
      </c>
      <c r="D630" s="11" t="s">
        <v>159</v>
      </c>
      <c r="E630" s="12" t="s">
        <v>21</v>
      </c>
      <c r="F630" s="12">
        <f t="shared" si="339"/>
        <v>8.2491614370577518E-2</v>
      </c>
      <c r="G630" s="12">
        <f t="shared" ref="G630:AL630" si="348">G403/G289</f>
        <v>8.4695244898184502E-2</v>
      </c>
      <c r="H630" s="12">
        <f t="shared" si="348"/>
        <v>8.6452025635476396E-2</v>
      </c>
      <c r="I630" s="12">
        <f t="shared" si="348"/>
        <v>0.12570537308979213</v>
      </c>
      <c r="J630" s="12">
        <f t="shared" si="348"/>
        <v>0.12965101236650259</v>
      </c>
      <c r="K630" s="12">
        <f t="shared" si="348"/>
        <v>0.13280991234839123</v>
      </c>
      <c r="L630" s="12">
        <f t="shared" si="348"/>
        <v>0.18705434086119263</v>
      </c>
      <c r="M630" s="12">
        <f t="shared" si="348"/>
        <v>0.19284855556708694</v>
      </c>
      <c r="N630" s="13">
        <f t="shared" si="348"/>
        <v>0.1973855060331991</v>
      </c>
      <c r="O630" s="14">
        <f t="shared" si="348"/>
        <v>0.11107514337203962</v>
      </c>
      <c r="P630" s="12">
        <f t="shared" si="348"/>
        <v>0.11306877510111314</v>
      </c>
      <c r="Q630" s="12">
        <f t="shared" si="348"/>
        <v>0.11474203177009197</v>
      </c>
      <c r="R630" s="12">
        <f t="shared" si="348"/>
        <v>0.15161623184157802</v>
      </c>
      <c r="S630" s="12">
        <f t="shared" si="348"/>
        <v>0.15459748156491357</v>
      </c>
      <c r="T630" s="12">
        <f t="shared" si="348"/>
        <v>0.15697320456512548</v>
      </c>
      <c r="U630" s="12">
        <f t="shared" si="348"/>
        <v>0.20230106038197432</v>
      </c>
      <c r="V630" s="12">
        <f t="shared" si="348"/>
        <v>0.20668884973987686</v>
      </c>
      <c r="W630" s="15">
        <f t="shared" si="348"/>
        <v>0.21017499729549916</v>
      </c>
      <c r="X630" s="16">
        <f t="shared" si="348"/>
        <v>0.1265073123338567</v>
      </c>
      <c r="Y630" s="12">
        <f t="shared" si="348"/>
        <v>0.12774503172209772</v>
      </c>
      <c r="Z630" s="12">
        <f t="shared" si="348"/>
        <v>0.12892972439704675</v>
      </c>
      <c r="AA630" s="12">
        <f t="shared" si="348"/>
        <v>0.17647735118707891</v>
      </c>
      <c r="AB630" s="12">
        <f t="shared" si="348"/>
        <v>0.1790687525809383</v>
      </c>
      <c r="AC630" s="12">
        <f t="shared" si="348"/>
        <v>0.18127045766589975</v>
      </c>
      <c r="AD630" s="12">
        <f t="shared" si="348"/>
        <v>0.22411058782419724</v>
      </c>
      <c r="AE630" s="12">
        <f t="shared" si="348"/>
        <v>0.22760334565571549</v>
      </c>
      <c r="AF630" s="13">
        <f t="shared" si="348"/>
        <v>0.23039274399363677</v>
      </c>
      <c r="AG630" s="14">
        <f t="shared" si="348"/>
        <v>7.9591792286190705E-2</v>
      </c>
      <c r="AH630" s="12">
        <f t="shared" si="348"/>
        <v>0.10654117518117628</v>
      </c>
      <c r="AI630" s="15">
        <f t="shared" si="348"/>
        <v>0.12396325493775633</v>
      </c>
      <c r="AJ630" s="16">
        <f t="shared" si="348"/>
        <v>8.5945752102186343E-2</v>
      </c>
      <c r="AK630" s="12">
        <f t="shared" si="348"/>
        <v>0.1159663921851645</v>
      </c>
      <c r="AL630" s="12">
        <f t="shared" si="348"/>
        <v>0.12836741365182019</v>
      </c>
    </row>
    <row r="631" spans="2:38" ht="22.05" customHeight="1" x14ac:dyDescent="0.3">
      <c r="B631" s="121"/>
      <c r="C631" s="10" t="s">
        <v>36</v>
      </c>
      <c r="D631" s="11" t="s">
        <v>159</v>
      </c>
      <c r="E631" s="12" t="s">
        <v>21</v>
      </c>
      <c r="F631" s="12">
        <f t="shared" si="339"/>
        <v>0.2580232714315801</v>
      </c>
      <c r="G631" s="12">
        <f t="shared" ref="G631:AL631" si="349">G404/G290</f>
        <v>0.24262597059284158</v>
      </c>
      <c r="H631" s="12">
        <f t="shared" si="349"/>
        <v>0.23317963812068171</v>
      </c>
      <c r="I631" s="12">
        <f t="shared" si="349"/>
        <v>0.32056076506847908</v>
      </c>
      <c r="J631" s="12">
        <f t="shared" si="349"/>
        <v>0.30428521832360594</v>
      </c>
      <c r="K631" s="12">
        <f t="shared" si="349"/>
        <v>0.2945034348158031</v>
      </c>
      <c r="L631" s="12">
        <f t="shared" si="349"/>
        <v>0.37958724859758802</v>
      </c>
      <c r="M631" s="12">
        <f t="shared" si="349"/>
        <v>0.36312754913054313</v>
      </c>
      <c r="N631" s="13">
        <f t="shared" si="349"/>
        <v>0.35328555499121655</v>
      </c>
      <c r="O631" s="14">
        <f t="shared" si="349"/>
        <v>0.24494958194517191</v>
      </c>
      <c r="P631" s="12">
        <f t="shared" si="349"/>
        <v>0.23115538383139367</v>
      </c>
      <c r="Q631" s="12">
        <f t="shared" si="349"/>
        <v>0.22252347820532997</v>
      </c>
      <c r="R631" s="12">
        <f t="shared" si="349"/>
        <v>0.31982144308342259</v>
      </c>
      <c r="S631" s="12">
        <f t="shared" si="349"/>
        <v>0.30524356207904285</v>
      </c>
      <c r="T631" s="12">
        <f t="shared" si="349"/>
        <v>0.29638546872705834</v>
      </c>
      <c r="U631" s="12">
        <f t="shared" si="349"/>
        <v>0.38145125230397686</v>
      </c>
      <c r="V631" s="12">
        <f t="shared" si="349"/>
        <v>0.36642579039689399</v>
      </c>
      <c r="W631" s="15">
        <f t="shared" si="349"/>
        <v>0.35743618574251435</v>
      </c>
      <c r="X631" s="16">
        <f t="shared" si="349"/>
        <v>0.21370287712956901</v>
      </c>
      <c r="Y631" s="12">
        <f t="shared" si="349"/>
        <v>0.20071442884714447</v>
      </c>
      <c r="Z631" s="12">
        <f t="shared" si="349"/>
        <v>0.19163765547753081</v>
      </c>
      <c r="AA631" s="12">
        <f t="shared" si="349"/>
        <v>0.31154568657221432</v>
      </c>
      <c r="AB631" s="12">
        <f t="shared" si="349"/>
        <v>0.29819359382309046</v>
      </c>
      <c r="AC631" s="12">
        <f t="shared" si="349"/>
        <v>0.28985669979849749</v>
      </c>
      <c r="AD631" s="12">
        <f t="shared" si="349"/>
        <v>0.38145732794177928</v>
      </c>
      <c r="AE631" s="12">
        <f t="shared" si="349"/>
        <v>0.36796392887534612</v>
      </c>
      <c r="AF631" s="13">
        <f t="shared" si="349"/>
        <v>0.35976327691357651</v>
      </c>
      <c r="AG631" s="14">
        <f t="shared" si="349"/>
        <v>0.25866462087200359</v>
      </c>
      <c r="AH631" s="12">
        <f t="shared" si="349"/>
        <v>0.24894797933876633</v>
      </c>
      <c r="AI631" s="15">
        <f t="shared" si="349"/>
        <v>0.22331123171879302</v>
      </c>
      <c r="AJ631" s="16">
        <f t="shared" si="349"/>
        <v>0.25700502338099912</v>
      </c>
      <c r="AK631" s="12">
        <f t="shared" si="349"/>
        <v>0.23909553603205927</v>
      </c>
      <c r="AL631" s="12">
        <f t="shared" si="349"/>
        <v>0.20327378489140507</v>
      </c>
    </row>
    <row r="632" spans="2:38" ht="22.05" customHeight="1" x14ac:dyDescent="0.3">
      <c r="B632" s="121"/>
      <c r="C632" s="10" t="s">
        <v>37</v>
      </c>
      <c r="D632" s="11" t="s">
        <v>159</v>
      </c>
      <c r="E632" s="12" t="s">
        <v>21</v>
      </c>
      <c r="F632" s="12">
        <f t="shared" si="339"/>
        <v>0.16998943368398881</v>
      </c>
      <c r="G632" s="12">
        <f t="shared" ref="G632:AL632" si="350">G405/G291</f>
        <v>0.16938077162274054</v>
      </c>
      <c r="H632" s="12">
        <f t="shared" si="350"/>
        <v>0.16884296734596152</v>
      </c>
      <c r="I632" s="12">
        <f t="shared" si="350"/>
        <v>0.25478119150105166</v>
      </c>
      <c r="J632" s="12">
        <f t="shared" si="350"/>
        <v>0.25357020716200612</v>
      </c>
      <c r="K632" s="12">
        <f t="shared" si="350"/>
        <v>0.2527527769187049</v>
      </c>
      <c r="L632" s="12">
        <f t="shared" si="350"/>
        <v>0.33355606845564395</v>
      </c>
      <c r="M632" s="12">
        <f t="shared" si="350"/>
        <v>0.3317952102843264</v>
      </c>
      <c r="N632" s="13">
        <f t="shared" si="350"/>
        <v>0.33051584434461584</v>
      </c>
      <c r="O632" s="14">
        <f t="shared" si="350"/>
        <v>0.1602421768485951</v>
      </c>
      <c r="P632" s="12">
        <f t="shared" si="350"/>
        <v>0.15966279181783596</v>
      </c>
      <c r="Q632" s="12">
        <f t="shared" si="350"/>
        <v>0.15917487964414329</v>
      </c>
      <c r="R632" s="12">
        <f t="shared" si="350"/>
        <v>0.24576595364366025</v>
      </c>
      <c r="S632" s="12">
        <f t="shared" si="350"/>
        <v>0.24490882178220411</v>
      </c>
      <c r="T632" s="12">
        <f t="shared" si="350"/>
        <v>0.24425851077453153</v>
      </c>
      <c r="U632" s="12">
        <f t="shared" si="350"/>
        <v>0.32787753352002286</v>
      </c>
      <c r="V632" s="12">
        <f t="shared" si="350"/>
        <v>0.32651103378661844</v>
      </c>
      <c r="W632" s="15">
        <f t="shared" si="350"/>
        <v>0.32555237999605358</v>
      </c>
      <c r="X632" s="16">
        <f t="shared" si="350"/>
        <v>0.15509090643247284</v>
      </c>
      <c r="Y632" s="12">
        <f t="shared" si="350"/>
        <v>0.15474408963138714</v>
      </c>
      <c r="Z632" s="12">
        <f t="shared" si="350"/>
        <v>0.1544600371281864</v>
      </c>
      <c r="AA632" s="12">
        <f t="shared" si="350"/>
        <v>0.23714086240735954</v>
      </c>
      <c r="AB632" s="12">
        <f t="shared" si="350"/>
        <v>0.23639134166644873</v>
      </c>
      <c r="AC632" s="12">
        <f t="shared" si="350"/>
        <v>0.23578262734344665</v>
      </c>
      <c r="AD632" s="12">
        <f t="shared" si="350"/>
        <v>0.32016634196839061</v>
      </c>
      <c r="AE632" s="12">
        <f t="shared" si="350"/>
        <v>0.31920392063978087</v>
      </c>
      <c r="AF632" s="13">
        <f t="shared" si="350"/>
        <v>0.31841211228435473</v>
      </c>
      <c r="AG632" s="14">
        <f t="shared" si="350"/>
        <v>0.17088424449104714</v>
      </c>
      <c r="AH632" s="12">
        <f t="shared" si="350"/>
        <v>0.16178335270388711</v>
      </c>
      <c r="AI632" s="15">
        <f t="shared" si="350"/>
        <v>0.15592668501194706</v>
      </c>
      <c r="AJ632" s="16">
        <f t="shared" si="350"/>
        <v>0.16873057160953353</v>
      </c>
      <c r="AK632" s="12">
        <f t="shared" si="350"/>
        <v>0.15857635234743173</v>
      </c>
      <c r="AL632" s="12">
        <f t="shared" si="350"/>
        <v>0.15446484873026758</v>
      </c>
    </row>
    <row r="633" spans="2:38" ht="22.05" customHeight="1" x14ac:dyDescent="0.3">
      <c r="B633" s="121"/>
      <c r="C633" s="10" t="s">
        <v>38</v>
      </c>
      <c r="D633" s="11" t="s">
        <v>159</v>
      </c>
      <c r="E633" s="12" t="s">
        <v>21</v>
      </c>
      <c r="F633" s="12">
        <f t="shared" si="339"/>
        <v>0.41139062578636737</v>
      </c>
      <c r="G633" s="12">
        <f t="shared" ref="G633:AL633" si="351">G406/G292</f>
        <v>0.35771130054903855</v>
      </c>
      <c r="H633" s="12">
        <f t="shared" si="351"/>
        <v>0.32594997445817059</v>
      </c>
      <c r="I633" s="12">
        <f t="shared" si="351"/>
        <v>0.47354155107592555</v>
      </c>
      <c r="J633" s="12">
        <f t="shared" si="351"/>
        <v>0.42137699387472227</v>
      </c>
      <c r="K633" s="12">
        <f t="shared" si="351"/>
        <v>0.39046179645392004</v>
      </c>
      <c r="L633" s="12">
        <f t="shared" si="351"/>
        <v>0.52778536772322537</v>
      </c>
      <c r="M633" s="12">
        <f t="shared" si="351"/>
        <v>0.4778761230337279</v>
      </c>
      <c r="N633" s="13">
        <f t="shared" si="351"/>
        <v>0.4481252888990972</v>
      </c>
      <c r="O633" s="14">
        <f t="shared" si="351"/>
        <v>0.38518682925306513</v>
      </c>
      <c r="P633" s="12">
        <f t="shared" si="351"/>
        <v>0.33343473612497337</v>
      </c>
      <c r="Q633" s="12">
        <f t="shared" si="351"/>
        <v>0.30269659040569935</v>
      </c>
      <c r="R633" s="12">
        <f t="shared" si="351"/>
        <v>0.46428793949223984</v>
      </c>
      <c r="S633" s="12">
        <f t="shared" si="351"/>
        <v>0.41460597185777759</v>
      </c>
      <c r="T633" s="12">
        <f t="shared" si="351"/>
        <v>0.38522222256602467</v>
      </c>
      <c r="U633" s="12">
        <f t="shared" si="351"/>
        <v>0.52340084577646329</v>
      </c>
      <c r="V633" s="12">
        <f t="shared" si="351"/>
        <v>0.47566764561249608</v>
      </c>
      <c r="W633" s="15">
        <f t="shared" si="351"/>
        <v>0.44735884601492532</v>
      </c>
      <c r="X633" s="16">
        <f t="shared" si="351"/>
        <v>0.33270730741200422</v>
      </c>
      <c r="Y633" s="12">
        <f t="shared" si="351"/>
        <v>0.28154477784074472</v>
      </c>
      <c r="Z633" s="12">
        <f t="shared" si="351"/>
        <v>0.24988443129647833</v>
      </c>
      <c r="AA633" s="12">
        <f t="shared" si="351"/>
        <v>0.44526638144350922</v>
      </c>
      <c r="AB633" s="12">
        <f t="shared" si="351"/>
        <v>0.39737518330488875</v>
      </c>
      <c r="AC633" s="12">
        <f t="shared" si="351"/>
        <v>0.36883048446252614</v>
      </c>
      <c r="AD633" s="12">
        <f t="shared" si="351"/>
        <v>0.51581629067183443</v>
      </c>
      <c r="AE633" s="12">
        <f t="shared" si="351"/>
        <v>0.47045506544505039</v>
      </c>
      <c r="AF633" s="13">
        <f t="shared" si="351"/>
        <v>0.44354761747830823</v>
      </c>
      <c r="AG633" s="14">
        <f t="shared" si="351"/>
        <v>0.41300703341828121</v>
      </c>
      <c r="AH633" s="12">
        <f t="shared" si="351"/>
        <v>0.39204343931347235</v>
      </c>
      <c r="AI633" s="15">
        <f t="shared" si="351"/>
        <v>0.34900901884349916</v>
      </c>
      <c r="AJ633" s="16">
        <f t="shared" si="351"/>
        <v>0.4091289626550681</v>
      </c>
      <c r="AK633" s="12">
        <f t="shared" si="351"/>
        <v>0.3754281366219282</v>
      </c>
      <c r="AL633" s="12">
        <f t="shared" si="351"/>
        <v>0.31408202414957304</v>
      </c>
    </row>
    <row r="634" spans="2:38" ht="22.05" customHeight="1" x14ac:dyDescent="0.3">
      <c r="B634" s="121"/>
      <c r="C634" s="10" t="s">
        <v>39</v>
      </c>
      <c r="D634" s="11" t="s">
        <v>159</v>
      </c>
      <c r="E634" s="12" t="s">
        <v>21</v>
      </c>
      <c r="F634" s="12">
        <f t="shared" si="339"/>
        <v>0.86614278931646849</v>
      </c>
      <c r="G634" s="12">
        <f t="shared" ref="G634:AL634" si="352">G407/G293</f>
        <v>0.744639754194096</v>
      </c>
      <c r="H634" s="12">
        <f t="shared" si="352"/>
        <v>0.58923557333212073</v>
      </c>
      <c r="I634" s="12">
        <f t="shared" si="352"/>
        <v>0.8799294030035365</v>
      </c>
      <c r="J634" s="12">
        <f t="shared" si="352"/>
        <v>0.77136643671500471</v>
      </c>
      <c r="K634" s="12">
        <f t="shared" si="352"/>
        <v>0.63426878974108758</v>
      </c>
      <c r="L634" s="12">
        <f t="shared" si="352"/>
        <v>0.89247562152466864</v>
      </c>
      <c r="M634" s="12">
        <f t="shared" si="352"/>
        <v>0.79528161083658178</v>
      </c>
      <c r="N634" s="13">
        <f t="shared" si="352"/>
        <v>0.67278001658262743</v>
      </c>
      <c r="O634" s="14">
        <f t="shared" si="352"/>
        <v>0.86182106104840583</v>
      </c>
      <c r="P634" s="12">
        <f t="shared" si="352"/>
        <v>0.73471501365902903</v>
      </c>
      <c r="Q634" s="12">
        <f t="shared" si="352"/>
        <v>0.56669921889480301</v>
      </c>
      <c r="R634" s="12">
        <f t="shared" si="352"/>
        <v>0.87801423438966086</v>
      </c>
      <c r="S634" s="12">
        <f t="shared" si="352"/>
        <v>0.76742347050711501</v>
      </c>
      <c r="T634" s="12">
        <f t="shared" si="352"/>
        <v>0.62679372788157095</v>
      </c>
      <c r="U634" s="12">
        <f t="shared" si="352"/>
        <v>0.89134813359646614</v>
      </c>
      <c r="V634" s="12">
        <f t="shared" si="352"/>
        <v>0.79317425269909114</v>
      </c>
      <c r="W634" s="15">
        <f t="shared" si="352"/>
        <v>0.6694512477649045</v>
      </c>
      <c r="X634" s="16">
        <f t="shared" si="352"/>
        <v>0.85346082722394268</v>
      </c>
      <c r="Y634" s="12">
        <f t="shared" si="352"/>
        <v>0.71407869031247373</v>
      </c>
      <c r="Z634" s="12">
        <f t="shared" si="352"/>
        <v>0.51369717276060012</v>
      </c>
      <c r="AA634" s="12">
        <f t="shared" si="352"/>
        <v>0.87465015709000737</v>
      </c>
      <c r="AB634" s="12">
        <f t="shared" si="352"/>
        <v>0.7598226147307453</v>
      </c>
      <c r="AC634" s="12">
        <f t="shared" si="352"/>
        <v>0.61004706534530784</v>
      </c>
      <c r="AD634" s="12">
        <f t="shared" si="352"/>
        <v>0.88966910285927792</v>
      </c>
      <c r="AE634" s="12">
        <f t="shared" si="352"/>
        <v>0.78980749808579986</v>
      </c>
      <c r="AF634" s="13">
        <f t="shared" si="352"/>
        <v>0.66330155544431368</v>
      </c>
      <c r="AG634" s="14">
        <f t="shared" si="352"/>
        <v>0.86642607940892202</v>
      </c>
      <c r="AH634" s="12">
        <f t="shared" si="352"/>
        <v>0.86290684265566975</v>
      </c>
      <c r="AI634" s="15">
        <f t="shared" si="352"/>
        <v>0.85613156982836769</v>
      </c>
      <c r="AJ634" s="16">
        <f t="shared" si="352"/>
        <v>0.86575817396726074</v>
      </c>
      <c r="AK634" s="12">
        <f t="shared" si="352"/>
        <v>0.86031099090960894</v>
      </c>
      <c r="AL634" s="12">
        <f t="shared" si="352"/>
        <v>0.85019474965912845</v>
      </c>
    </row>
    <row r="635" spans="2:38" ht="22.05" customHeight="1" x14ac:dyDescent="0.3">
      <c r="B635" s="121"/>
      <c r="C635" s="10" t="s">
        <v>40</v>
      </c>
      <c r="D635" s="11" t="s">
        <v>159</v>
      </c>
      <c r="E635" s="12" t="s">
        <v>21</v>
      </c>
      <c r="F635" s="12">
        <f t="shared" si="339"/>
        <v>0.4464897485428625</v>
      </c>
      <c r="G635" s="12">
        <f t="shared" ref="G635:AL635" si="353">G408/G294</f>
        <v>0.39386539465588061</v>
      </c>
      <c r="H635" s="12">
        <f t="shared" si="353"/>
        <v>0.35993895050890085</v>
      </c>
      <c r="I635" s="12">
        <f t="shared" si="353"/>
        <v>0.5060617331357854</v>
      </c>
      <c r="J635" s="12">
        <f t="shared" si="353"/>
        <v>0.45594185490901878</v>
      </c>
      <c r="K635" s="12">
        <f t="shared" si="353"/>
        <v>0.42351357417164087</v>
      </c>
      <c r="L635" s="12">
        <f t="shared" si="353"/>
        <v>0.55769602777369365</v>
      </c>
      <c r="M635" s="12">
        <f t="shared" si="353"/>
        <v>0.51035950713428224</v>
      </c>
      <c r="N635" s="13">
        <f t="shared" si="353"/>
        <v>0.47953398275731318</v>
      </c>
      <c r="O635" s="14">
        <f t="shared" si="353"/>
        <v>0.42090844661453569</v>
      </c>
      <c r="P635" s="12">
        <f t="shared" si="353"/>
        <v>0.36831367461301379</v>
      </c>
      <c r="Q635" s="12">
        <f t="shared" si="353"/>
        <v>0.33447550438927504</v>
      </c>
      <c r="R635" s="12">
        <f t="shared" si="353"/>
        <v>0.49691519175514198</v>
      </c>
      <c r="S635" s="12">
        <f t="shared" si="353"/>
        <v>0.44837419421579588</v>
      </c>
      <c r="T635" s="12">
        <f t="shared" si="353"/>
        <v>0.41708688523779514</v>
      </c>
      <c r="U635" s="12">
        <f t="shared" si="353"/>
        <v>0.55333688677398674</v>
      </c>
      <c r="V635" s="12">
        <f t="shared" si="353"/>
        <v>0.50755008372492005</v>
      </c>
      <c r="W635" s="15">
        <f t="shared" si="353"/>
        <v>0.47790717019430401</v>
      </c>
      <c r="X635" s="16">
        <f t="shared" si="353"/>
        <v>0.36801265811441708</v>
      </c>
      <c r="Y635" s="12">
        <f t="shared" si="353"/>
        <v>0.31222860286551868</v>
      </c>
      <c r="Z635" s="12">
        <f t="shared" si="353"/>
        <v>0.27544321853671977</v>
      </c>
      <c r="AA635" s="12">
        <f t="shared" si="353"/>
        <v>0.47840883160482822</v>
      </c>
      <c r="AB635" s="12">
        <f t="shared" si="353"/>
        <v>0.43020035893871483</v>
      </c>
      <c r="AC635" s="12">
        <f t="shared" si="353"/>
        <v>0.39904560970179159</v>
      </c>
      <c r="AD635" s="12">
        <f t="shared" si="353"/>
        <v>0.54587729292565701</v>
      </c>
      <c r="AE635" s="12">
        <f t="shared" si="353"/>
        <v>0.50165619292289654</v>
      </c>
      <c r="AF635" s="13">
        <f t="shared" si="353"/>
        <v>0.47307122581885386</v>
      </c>
      <c r="AG635" s="14">
        <f t="shared" si="353"/>
        <v>0.4480222442012079</v>
      </c>
      <c r="AH635" s="12">
        <f t="shared" si="353"/>
        <v>0.42756513145415609</v>
      </c>
      <c r="AI635" s="15">
        <f t="shared" si="353"/>
        <v>0.38470709027305722</v>
      </c>
      <c r="AJ635" s="16">
        <f t="shared" si="353"/>
        <v>0.44432591343687916</v>
      </c>
      <c r="AK635" s="12">
        <f t="shared" si="353"/>
        <v>0.41135115670023886</v>
      </c>
      <c r="AL635" s="12">
        <f t="shared" si="353"/>
        <v>0.34848281130599207</v>
      </c>
    </row>
    <row r="636" spans="2:38" ht="22.05" customHeight="1" x14ac:dyDescent="0.3">
      <c r="B636" s="121"/>
      <c r="C636" s="10" t="s">
        <v>41</v>
      </c>
      <c r="D636" s="11" t="s">
        <v>159</v>
      </c>
      <c r="E636" s="12" t="s">
        <v>21</v>
      </c>
      <c r="F636" s="12">
        <f t="shared" si="339"/>
        <v>0.84926840395658754</v>
      </c>
      <c r="G636" s="12">
        <f t="shared" ref="G636:AL636" si="354">G409/G295</f>
        <v>0.72589711448498984</v>
      </c>
      <c r="H636" s="12">
        <f t="shared" si="354"/>
        <v>0.57675148002458865</v>
      </c>
      <c r="I636" s="12">
        <f t="shared" si="354"/>
        <v>0.86411686258990195</v>
      </c>
      <c r="J636" s="12">
        <f t="shared" si="354"/>
        <v>0.75398948194076409</v>
      </c>
      <c r="K636" s="12">
        <f t="shared" si="354"/>
        <v>0.62291938978246952</v>
      </c>
      <c r="L636" s="12">
        <f t="shared" si="354"/>
        <v>0.87802009853159624</v>
      </c>
      <c r="M636" s="12">
        <f t="shared" si="354"/>
        <v>0.77944929112502048</v>
      </c>
      <c r="N636" s="13">
        <f t="shared" si="354"/>
        <v>0.66242332583887897</v>
      </c>
      <c r="O636" s="14">
        <f t="shared" si="354"/>
        <v>0.8461585411456487</v>
      </c>
      <c r="P636" s="12">
        <f t="shared" si="354"/>
        <v>0.71687524918591039</v>
      </c>
      <c r="Q636" s="12">
        <f t="shared" si="354"/>
        <v>0.55385220611527775</v>
      </c>
      <c r="R636" s="12">
        <f t="shared" si="354"/>
        <v>0.86252767032911781</v>
      </c>
      <c r="S636" s="12">
        <f t="shared" si="354"/>
        <v>0.75029726861437207</v>
      </c>
      <c r="T636" s="12">
        <f t="shared" si="354"/>
        <v>0.61550579849507925</v>
      </c>
      <c r="U636" s="12">
        <f t="shared" si="354"/>
        <v>0.87702943430112723</v>
      </c>
      <c r="V636" s="12">
        <f t="shared" si="354"/>
        <v>0.77746085823470568</v>
      </c>
      <c r="W636" s="15">
        <f t="shared" si="354"/>
        <v>0.65921634559395947</v>
      </c>
      <c r="X636" s="16">
        <f t="shared" si="354"/>
        <v>0.84101068753620734</v>
      </c>
      <c r="Y636" s="12">
        <f t="shared" si="354"/>
        <v>0.69899730614355171</v>
      </c>
      <c r="Z636" s="12">
        <f t="shared" si="354"/>
        <v>0.49906795573222362</v>
      </c>
      <c r="AA636" s="12">
        <f t="shared" si="354"/>
        <v>0.86000453930342857</v>
      </c>
      <c r="AB636" s="12">
        <f t="shared" si="354"/>
        <v>0.74334062844877735</v>
      </c>
      <c r="AC636" s="12">
        <f t="shared" si="354"/>
        <v>0.59859885611869701</v>
      </c>
      <c r="AD636" s="12">
        <f t="shared" si="354"/>
        <v>0.8756151395168088</v>
      </c>
      <c r="AE636" s="12">
        <f t="shared" si="354"/>
        <v>0.77431546943955776</v>
      </c>
      <c r="AF636" s="13">
        <f t="shared" si="354"/>
        <v>0.6531698770867751</v>
      </c>
      <c r="AG636" s="14">
        <f t="shared" si="354"/>
        <v>0.8494912880758777</v>
      </c>
      <c r="AH636" s="12">
        <f t="shared" si="354"/>
        <v>0.84691218439567884</v>
      </c>
      <c r="AI636" s="15">
        <f t="shared" si="354"/>
        <v>0.84257361808924025</v>
      </c>
      <c r="AJ636" s="16">
        <f t="shared" si="354"/>
        <v>0.84896043524031384</v>
      </c>
      <c r="AK636" s="12">
        <f t="shared" si="354"/>
        <v>0.84515540812122203</v>
      </c>
      <c r="AL636" s="12">
        <f t="shared" si="354"/>
        <v>0.83918539739700204</v>
      </c>
    </row>
    <row r="637" spans="2:38" ht="22.05" customHeight="1" x14ac:dyDescent="0.3">
      <c r="B637" s="121"/>
      <c r="C637" s="10" t="s">
        <v>42</v>
      </c>
      <c r="D637" s="11" t="s">
        <v>159</v>
      </c>
      <c r="E637" s="12" t="s">
        <v>21</v>
      </c>
      <c r="F637" s="12">
        <f t="shared" si="339"/>
        <v>0.94362127677194052</v>
      </c>
      <c r="G637" s="12">
        <f t="shared" ref="G637:AL637" si="355">G410/G296</f>
        <v>0.86912411769856901</v>
      </c>
      <c r="H637" s="12">
        <f t="shared" si="355"/>
        <v>0.71244398246549923</v>
      </c>
      <c r="I637" s="12">
        <f t="shared" si="355"/>
        <v>0.94808880663623163</v>
      </c>
      <c r="J637" s="12">
        <f t="shared" si="355"/>
        <v>0.88026974833995675</v>
      </c>
      <c r="K637" s="12">
        <f t="shared" si="355"/>
        <v>0.74192966642669711</v>
      </c>
      <c r="L637" s="12">
        <f t="shared" si="355"/>
        <v>0.95274520163901444</v>
      </c>
      <c r="M637" s="12">
        <f t="shared" si="355"/>
        <v>0.89150446763863389</v>
      </c>
      <c r="N637" s="13">
        <f t="shared" si="355"/>
        <v>0.76843045899203477</v>
      </c>
      <c r="O637" s="14">
        <f t="shared" si="355"/>
        <v>0.9443001160610146</v>
      </c>
      <c r="P637" s="12">
        <f t="shared" si="355"/>
        <v>0.86940436807624399</v>
      </c>
      <c r="Q637" s="12">
        <f t="shared" si="355"/>
        <v>0.70212892684053296</v>
      </c>
      <c r="R637" s="12">
        <f t="shared" si="355"/>
        <v>0.94836911872321361</v>
      </c>
      <c r="S637" s="12">
        <f t="shared" si="355"/>
        <v>0.88021796714462741</v>
      </c>
      <c r="T637" s="12">
        <f t="shared" si="355"/>
        <v>0.73801672881771474</v>
      </c>
      <c r="U637" s="12">
        <f t="shared" si="355"/>
        <v>0.95289716216293263</v>
      </c>
      <c r="V637" s="12">
        <f t="shared" si="355"/>
        <v>0.89142121730040391</v>
      </c>
      <c r="W637" s="15">
        <f t="shared" si="355"/>
        <v>0.7664771235879777</v>
      </c>
      <c r="X637" s="16">
        <f t="shared" si="355"/>
        <v>0.94593369065395405</v>
      </c>
      <c r="Y637" s="12">
        <f t="shared" si="355"/>
        <v>0.87128934519180845</v>
      </c>
      <c r="Z637" s="12">
        <f t="shared" si="355"/>
        <v>0.68136611193680374</v>
      </c>
      <c r="AA637" s="12">
        <f t="shared" si="355"/>
        <v>0.94889923207757298</v>
      </c>
      <c r="AB637" s="12">
        <f t="shared" si="355"/>
        <v>0.88035453363750216</v>
      </c>
      <c r="AC637" s="12">
        <f t="shared" si="355"/>
        <v>0.72996886520580639</v>
      </c>
      <c r="AD637" s="12">
        <f t="shared" si="355"/>
        <v>0.95314498281169568</v>
      </c>
      <c r="AE637" s="12">
        <f t="shared" si="355"/>
        <v>0.89136461275021572</v>
      </c>
      <c r="AF637" s="13">
        <f t="shared" si="355"/>
        <v>0.76313461699372331</v>
      </c>
      <c r="AG637" s="14">
        <f t="shared" si="355"/>
        <v>0.94359805633327121</v>
      </c>
      <c r="AH637" s="12">
        <f t="shared" si="355"/>
        <v>0.94414867404198444</v>
      </c>
      <c r="AI637" s="15">
        <f t="shared" si="355"/>
        <v>0.94539103370444699</v>
      </c>
      <c r="AJ637" s="16">
        <f t="shared" si="355"/>
        <v>0.94365553167206029</v>
      </c>
      <c r="AK637" s="12">
        <f t="shared" si="355"/>
        <v>0.94454631331371375</v>
      </c>
      <c r="AL637" s="12">
        <f t="shared" si="355"/>
        <v>0.94665009495209174</v>
      </c>
    </row>
    <row r="638" spans="2:38" ht="22.05" customHeight="1" x14ac:dyDescent="0.3">
      <c r="B638" s="121"/>
      <c r="C638" s="10" t="s">
        <v>43</v>
      </c>
      <c r="D638" s="11" t="s">
        <v>159</v>
      </c>
      <c r="E638" s="12" t="s">
        <v>21</v>
      </c>
      <c r="F638" s="12">
        <f t="shared" si="339"/>
        <v>0.99268870489881045</v>
      </c>
      <c r="G638" s="12">
        <f t="shared" ref="G638:AL638" si="356">G411/G297</f>
        <v>0.97821090795378174</v>
      </c>
      <c r="H638" s="12">
        <f t="shared" si="356"/>
        <v>0.91017408649547515</v>
      </c>
      <c r="I638" s="12">
        <f t="shared" si="356"/>
        <v>0.99302778046275664</v>
      </c>
      <c r="J638" s="12">
        <f t="shared" si="356"/>
        <v>0.97925771647933957</v>
      </c>
      <c r="K638" s="12">
        <f t="shared" si="356"/>
        <v>0.91653401687066338</v>
      </c>
      <c r="L638" s="12">
        <f t="shared" si="356"/>
        <v>0.99349708178164031</v>
      </c>
      <c r="M638" s="12">
        <f t="shared" si="356"/>
        <v>0.98072716876132138</v>
      </c>
      <c r="N638" s="13">
        <f t="shared" si="356"/>
        <v>0.9238481828652565</v>
      </c>
      <c r="O638" s="14">
        <f t="shared" si="356"/>
        <v>0.99318365906957962</v>
      </c>
      <c r="P638" s="12">
        <f t="shared" si="356"/>
        <v>0.97975240094105176</v>
      </c>
      <c r="Q638" s="12">
        <f t="shared" si="356"/>
        <v>0.91363798809199481</v>
      </c>
      <c r="R638" s="12">
        <f t="shared" si="356"/>
        <v>0.99328513758530246</v>
      </c>
      <c r="S638" s="12">
        <f t="shared" si="356"/>
        <v>0.97995371325292235</v>
      </c>
      <c r="T638" s="12">
        <f t="shared" si="356"/>
        <v>0.91748110967832552</v>
      </c>
      <c r="U638" s="12">
        <f t="shared" si="356"/>
        <v>0.99366322026646381</v>
      </c>
      <c r="V638" s="12">
        <f t="shared" si="356"/>
        <v>0.98113821940977675</v>
      </c>
      <c r="W638" s="15">
        <f t="shared" si="356"/>
        <v>0.92419261510702277</v>
      </c>
      <c r="X638" s="16">
        <f t="shared" si="356"/>
        <v>0.99408716359954552</v>
      </c>
      <c r="Y638" s="12">
        <f t="shared" si="356"/>
        <v>0.98281481216761479</v>
      </c>
      <c r="Z638" s="12">
        <f t="shared" si="356"/>
        <v>0.92396026022361777</v>
      </c>
      <c r="AA638" s="12">
        <f t="shared" si="356"/>
        <v>0.99369612665684448</v>
      </c>
      <c r="AB638" s="12">
        <f t="shared" si="356"/>
        <v>0.98119374779177326</v>
      </c>
      <c r="AC638" s="12">
        <f t="shared" si="356"/>
        <v>0.91992382644908255</v>
      </c>
      <c r="AD638" s="12">
        <f t="shared" si="356"/>
        <v>0.99389872280703195</v>
      </c>
      <c r="AE638" s="12">
        <f t="shared" si="356"/>
        <v>0.98176088203487222</v>
      </c>
      <c r="AF638" s="13">
        <f t="shared" si="356"/>
        <v>0.92492759593919482</v>
      </c>
      <c r="AG638" s="14">
        <f t="shared" si="356"/>
        <v>0.99264254353998382</v>
      </c>
      <c r="AH638" s="12">
        <f t="shared" si="356"/>
        <v>0.9930527308009528</v>
      </c>
      <c r="AI638" s="15">
        <f t="shared" si="356"/>
        <v>0.99378444388230591</v>
      </c>
      <c r="AJ638" s="16">
        <f t="shared" si="356"/>
        <v>0.99274407101316209</v>
      </c>
      <c r="AK638" s="12">
        <f t="shared" si="356"/>
        <v>0.99336242850208878</v>
      </c>
      <c r="AL638" s="12">
        <f t="shared" si="356"/>
        <v>0.99445582872722083</v>
      </c>
    </row>
    <row r="639" spans="2:38" ht="22.05" customHeight="1" x14ac:dyDescent="0.3">
      <c r="B639" s="121"/>
      <c r="C639" s="10" t="s">
        <v>44</v>
      </c>
      <c r="D639" s="11" t="s">
        <v>159</v>
      </c>
      <c r="E639" s="12" t="s">
        <v>21</v>
      </c>
      <c r="F639" s="12">
        <f t="shared" si="339"/>
        <v>0.99816971916120534</v>
      </c>
      <c r="G639" s="12">
        <f t="shared" ref="G639:AL639" si="357">G412/G298</f>
        <v>0.9944064118083128</v>
      </c>
      <c r="H639" s="12">
        <f t="shared" si="357"/>
        <v>0.9729809240403311</v>
      </c>
      <c r="I639" s="12">
        <f t="shared" si="357"/>
        <v>0.99821705635046565</v>
      </c>
      <c r="J639" s="12">
        <f t="shared" si="357"/>
        <v>0.99454811144551492</v>
      </c>
      <c r="K639" s="12">
        <f t="shared" si="357"/>
        <v>0.97412581668300757</v>
      </c>
      <c r="L639" s="12">
        <f t="shared" si="357"/>
        <v>0.99831169736662684</v>
      </c>
      <c r="M639" s="12">
        <f t="shared" si="357"/>
        <v>0.99485009577629191</v>
      </c>
      <c r="N639" s="13">
        <f t="shared" si="357"/>
        <v>0.97596181215365496</v>
      </c>
      <c r="O639" s="14">
        <f t="shared" si="357"/>
        <v>0.99834930245190978</v>
      </c>
      <c r="P639" s="12">
        <f t="shared" si="357"/>
        <v>0.99500029981063154</v>
      </c>
      <c r="Q639" s="12">
        <f t="shared" si="357"/>
        <v>0.97543268941670991</v>
      </c>
      <c r="R639" s="12">
        <f t="shared" si="357"/>
        <v>0.9983149459425773</v>
      </c>
      <c r="S639" s="12">
        <f t="shared" si="357"/>
        <v>0.99483955663443313</v>
      </c>
      <c r="T639" s="12">
        <f t="shared" si="357"/>
        <v>0.97504645832712911</v>
      </c>
      <c r="U639" s="12">
        <f t="shared" si="357"/>
        <v>0.9983768682314168</v>
      </c>
      <c r="V639" s="12">
        <f t="shared" si="357"/>
        <v>0.99503270380366815</v>
      </c>
      <c r="W639" s="15">
        <f t="shared" si="357"/>
        <v>0.97642876493305386</v>
      </c>
      <c r="X639" s="16">
        <f t="shared" si="357"/>
        <v>0.99866018790379585</v>
      </c>
      <c r="Y639" s="12">
        <f t="shared" si="357"/>
        <v>0.99608627517164416</v>
      </c>
      <c r="Z639" s="12">
        <f t="shared" si="357"/>
        <v>0.98097439383265894</v>
      </c>
      <c r="AA639" s="12">
        <f t="shared" si="357"/>
        <v>0.998465409803174</v>
      </c>
      <c r="AB639" s="12">
        <f t="shared" si="357"/>
        <v>0.99532586093687103</v>
      </c>
      <c r="AC639" s="12">
        <f t="shared" si="357"/>
        <v>0.97692605156109624</v>
      </c>
      <c r="AD639" s="12">
        <f t="shared" si="357"/>
        <v>0.9984668650665377</v>
      </c>
      <c r="AE639" s="12">
        <f t="shared" si="357"/>
        <v>0.9952964322310599</v>
      </c>
      <c r="AF639" s="13">
        <f t="shared" si="357"/>
        <v>0.9772119535306435</v>
      </c>
      <c r="AG639" s="14">
        <f t="shared" si="357"/>
        <v>0.99815411026056267</v>
      </c>
      <c r="AH639" s="12">
        <f t="shared" si="357"/>
        <v>0.99830415924473292</v>
      </c>
      <c r="AI639" s="15">
        <f t="shared" si="357"/>
        <v>0.99856002351756967</v>
      </c>
      <c r="AJ639" s="16">
        <f t="shared" si="357"/>
        <v>0.99818872225846855</v>
      </c>
      <c r="AK639" s="12">
        <f t="shared" si="357"/>
        <v>0.99841060264669013</v>
      </c>
      <c r="AL639" s="12">
        <f t="shared" si="357"/>
        <v>0.9987800820410766</v>
      </c>
    </row>
    <row r="640" spans="2:38" ht="22.05" customHeight="1" x14ac:dyDescent="0.3">
      <c r="B640" s="121"/>
      <c r="C640" s="10" t="s">
        <v>45</v>
      </c>
      <c r="D640" s="11" t="s">
        <v>159</v>
      </c>
      <c r="E640" s="12" t="s">
        <v>21</v>
      </c>
      <c r="F640" s="12">
        <f t="shared" si="339"/>
        <v>0.9990451079549113</v>
      </c>
      <c r="G640" s="12">
        <f t="shared" ref="G640:AL640" si="358">G413/G299</f>
        <v>0.99710220837247876</v>
      </c>
      <c r="H640" s="12">
        <f t="shared" si="358"/>
        <v>0.98496735810664915</v>
      </c>
      <c r="I640" s="12">
        <f t="shared" si="358"/>
        <v>0.99905517271643607</v>
      </c>
      <c r="J640" s="12">
        <f t="shared" si="358"/>
        <v>0.99713364691307493</v>
      </c>
      <c r="K640" s="12">
        <f t="shared" si="358"/>
        <v>0.98539844199604509</v>
      </c>
      <c r="L640" s="12">
        <f t="shared" si="358"/>
        <v>0.99909742695860881</v>
      </c>
      <c r="M640" s="12">
        <f t="shared" si="358"/>
        <v>0.99726967934099775</v>
      </c>
      <c r="N640" s="13">
        <f t="shared" si="358"/>
        <v>0.98633004649218425</v>
      </c>
      <c r="O640" s="14">
        <f t="shared" si="358"/>
        <v>0.99916484229128877</v>
      </c>
      <c r="P640" s="12">
        <f t="shared" si="358"/>
        <v>0.99748777433342695</v>
      </c>
      <c r="Q640" s="12">
        <f t="shared" si="358"/>
        <v>0.98673764811017273</v>
      </c>
      <c r="R640" s="12">
        <f t="shared" si="358"/>
        <v>0.99911886595946109</v>
      </c>
      <c r="S640" s="12">
        <f t="shared" si="358"/>
        <v>0.9973209863095911</v>
      </c>
      <c r="T640" s="12">
        <f t="shared" si="358"/>
        <v>0.98608222723327599</v>
      </c>
      <c r="U640" s="12">
        <f t="shared" si="358"/>
        <v>0.99913922794803467</v>
      </c>
      <c r="V640" s="12">
        <f t="shared" si="358"/>
        <v>0.99738615016540888</v>
      </c>
      <c r="W640" s="15">
        <f t="shared" si="358"/>
        <v>0.98668310107060631</v>
      </c>
      <c r="X640" s="16">
        <f t="shared" si="358"/>
        <v>0.99936711657004473</v>
      </c>
      <c r="Y640" s="12">
        <f t="shared" si="358"/>
        <v>0.99816816074764414</v>
      </c>
      <c r="Z640" s="12">
        <f t="shared" si="358"/>
        <v>0.99046774319097253</v>
      </c>
      <c r="AA640" s="12">
        <f t="shared" si="358"/>
        <v>0.99921799328824823</v>
      </c>
      <c r="AB640" s="12">
        <f t="shared" si="358"/>
        <v>0.99763508222592256</v>
      </c>
      <c r="AC640" s="12">
        <f t="shared" si="358"/>
        <v>0.98745180676195143</v>
      </c>
      <c r="AD640" s="12">
        <f t="shared" si="358"/>
        <v>0.9991973088888042</v>
      </c>
      <c r="AE640" s="12">
        <f t="shared" si="358"/>
        <v>0.9975550116770765</v>
      </c>
      <c r="AF640" s="13">
        <f t="shared" si="358"/>
        <v>0.98726878307535426</v>
      </c>
      <c r="AG640" s="14">
        <f t="shared" si="358"/>
        <v>0.99903516724213626</v>
      </c>
      <c r="AH640" s="12">
        <f t="shared" si="358"/>
        <v>0.99913516710162387</v>
      </c>
      <c r="AI640" s="15">
        <f t="shared" si="358"/>
        <v>0.99930409209605076</v>
      </c>
      <c r="AJ640" s="16">
        <f t="shared" si="358"/>
        <v>0.99905715914437021</v>
      </c>
      <c r="AK640" s="12">
        <f t="shared" si="358"/>
        <v>0.99920477630582649</v>
      </c>
      <c r="AL640" s="12">
        <f t="shared" si="358"/>
        <v>0.99944049318403294</v>
      </c>
    </row>
    <row r="641" spans="2:38" ht="22.05" customHeight="1" x14ac:dyDescent="0.3">
      <c r="B641" s="121"/>
      <c r="C641" s="10" t="s">
        <v>46</v>
      </c>
      <c r="D641" s="11" t="s">
        <v>159</v>
      </c>
      <c r="E641" s="12" t="s">
        <v>21</v>
      </c>
      <c r="F641" s="12">
        <f t="shared" si="339"/>
        <v>0.9999465110957485</v>
      </c>
      <c r="G641" s="12">
        <f t="shared" ref="G641:AL641" si="359">G414/G300</f>
        <v>0.99983529025217899</v>
      </c>
      <c r="H641" s="12">
        <f t="shared" si="359"/>
        <v>0.99912324855625489</v>
      </c>
      <c r="I641" s="12">
        <f t="shared" si="359"/>
        <v>0.99994617667527474</v>
      </c>
      <c r="J641" s="12">
        <f t="shared" si="359"/>
        <v>0.99983384133944553</v>
      </c>
      <c r="K641" s="12">
        <f t="shared" si="359"/>
        <v>0.99912476040643639</v>
      </c>
      <c r="L641" s="12">
        <f t="shared" si="359"/>
        <v>0.99994802325329746</v>
      </c>
      <c r="M641" s="12">
        <f t="shared" si="359"/>
        <v>0.99983891550007875</v>
      </c>
      <c r="N641" s="13">
        <f t="shared" si="359"/>
        <v>0.99916311063962826</v>
      </c>
      <c r="O641" s="14">
        <f t="shared" si="359"/>
        <v>0.99995415720752512</v>
      </c>
      <c r="P641" s="12">
        <f t="shared" si="359"/>
        <v>0.99986080539559141</v>
      </c>
      <c r="Q641" s="12">
        <f t="shared" si="359"/>
        <v>0.9992583466423075</v>
      </c>
      <c r="R641" s="12">
        <f t="shared" si="359"/>
        <v>0.99995083069577606</v>
      </c>
      <c r="S641" s="12">
        <f t="shared" si="359"/>
        <v>0.99984802764772363</v>
      </c>
      <c r="T641" s="12">
        <f t="shared" si="359"/>
        <v>0.99918715197047403</v>
      </c>
      <c r="U641" s="12">
        <f t="shared" si="359"/>
        <v>0.99995098334898469</v>
      </c>
      <c r="V641" s="12">
        <f t="shared" si="359"/>
        <v>0.99984829515890439</v>
      </c>
      <c r="W641" s="15">
        <f t="shared" si="359"/>
        <v>0.99920052806977266</v>
      </c>
      <c r="X641" s="16">
        <f t="shared" si="359"/>
        <v>0.99996657497969765</v>
      </c>
      <c r="Y641" s="12">
        <f t="shared" si="359"/>
        <v>0.99990308990731613</v>
      </c>
      <c r="Z641" s="12">
        <f t="shared" si="359"/>
        <v>0.99951041707504662</v>
      </c>
      <c r="AA641" s="12">
        <f t="shared" si="359"/>
        <v>0.99995740740464356</v>
      </c>
      <c r="AB641" s="12">
        <f t="shared" si="359"/>
        <v>0.99986925875655386</v>
      </c>
      <c r="AC641" s="12">
        <f t="shared" si="359"/>
        <v>0.99929630502836919</v>
      </c>
      <c r="AD641" s="12">
        <f t="shared" si="359"/>
        <v>0.99995514826289755</v>
      </c>
      <c r="AE641" s="12">
        <f t="shared" si="359"/>
        <v>0.99986103646319424</v>
      </c>
      <c r="AF641" s="13">
        <f t="shared" si="359"/>
        <v>0.99925604727327277</v>
      </c>
      <c r="AG641" s="14">
        <f t="shared" si="359"/>
        <v>0.99994569980292258</v>
      </c>
      <c r="AH641" s="12">
        <f t="shared" si="359"/>
        <v>0.99995228538566439</v>
      </c>
      <c r="AI641" s="15">
        <f t="shared" si="359"/>
        <v>0.99996261176874812</v>
      </c>
      <c r="AJ641" s="16">
        <f t="shared" si="359"/>
        <v>0.99994722307507422</v>
      </c>
      <c r="AK641" s="12">
        <f t="shared" si="359"/>
        <v>0.99995662199219415</v>
      </c>
      <c r="AL641" s="12">
        <f t="shared" si="359"/>
        <v>0.99997079365879749</v>
      </c>
    </row>
    <row r="642" spans="2:38" ht="22.05" customHeight="1" x14ac:dyDescent="0.3">
      <c r="B642" s="121"/>
      <c r="C642" s="10" t="s">
        <v>47</v>
      </c>
      <c r="D642" s="11" t="s">
        <v>159</v>
      </c>
      <c r="E642" s="12" t="s">
        <v>21</v>
      </c>
      <c r="F642" s="12">
        <f t="shared" si="339"/>
        <v>0</v>
      </c>
      <c r="G642" s="12">
        <f t="shared" ref="G642:AL642" si="360">G415/G301</f>
        <v>0</v>
      </c>
      <c r="H642" s="12">
        <f t="shared" si="360"/>
        <v>0</v>
      </c>
      <c r="I642" s="12">
        <f t="shared" si="360"/>
        <v>0</v>
      </c>
      <c r="J642" s="12">
        <f t="shared" si="360"/>
        <v>0</v>
      </c>
      <c r="K642" s="12">
        <f t="shared" si="360"/>
        <v>0</v>
      </c>
      <c r="L642" s="12">
        <f t="shared" si="360"/>
        <v>0</v>
      </c>
      <c r="M642" s="12">
        <f t="shared" si="360"/>
        <v>0</v>
      </c>
      <c r="N642" s="13">
        <f t="shared" si="360"/>
        <v>0</v>
      </c>
      <c r="O642" s="14">
        <f t="shared" si="360"/>
        <v>0</v>
      </c>
      <c r="P642" s="12">
        <f t="shared" si="360"/>
        <v>0</v>
      </c>
      <c r="Q642" s="12">
        <f t="shared" si="360"/>
        <v>0</v>
      </c>
      <c r="R642" s="12">
        <f t="shared" si="360"/>
        <v>0</v>
      </c>
      <c r="S642" s="12">
        <f t="shared" si="360"/>
        <v>0</v>
      </c>
      <c r="T642" s="12">
        <f t="shared" si="360"/>
        <v>0</v>
      </c>
      <c r="U642" s="12">
        <f t="shared" si="360"/>
        <v>0</v>
      </c>
      <c r="V642" s="12">
        <f t="shared" si="360"/>
        <v>0</v>
      </c>
      <c r="W642" s="15">
        <f t="shared" si="360"/>
        <v>0</v>
      </c>
      <c r="X642" s="16">
        <f t="shared" si="360"/>
        <v>0</v>
      </c>
      <c r="Y642" s="12">
        <f t="shared" si="360"/>
        <v>0</v>
      </c>
      <c r="Z642" s="12">
        <f t="shared" si="360"/>
        <v>0</v>
      </c>
      <c r="AA642" s="12">
        <f t="shared" si="360"/>
        <v>0</v>
      </c>
      <c r="AB642" s="12">
        <f t="shared" si="360"/>
        <v>0</v>
      </c>
      <c r="AC642" s="12">
        <f t="shared" si="360"/>
        <v>0</v>
      </c>
      <c r="AD642" s="12">
        <f t="shared" si="360"/>
        <v>0</v>
      </c>
      <c r="AE642" s="12">
        <f t="shared" si="360"/>
        <v>0</v>
      </c>
      <c r="AF642" s="13">
        <f t="shared" si="360"/>
        <v>0</v>
      </c>
      <c r="AG642" s="14">
        <f t="shared" si="360"/>
        <v>0</v>
      </c>
      <c r="AH642" s="12">
        <f t="shared" si="360"/>
        <v>0</v>
      </c>
      <c r="AI642" s="15">
        <f t="shared" si="360"/>
        <v>0</v>
      </c>
      <c r="AJ642" s="16">
        <f t="shared" si="360"/>
        <v>0</v>
      </c>
      <c r="AK642" s="12">
        <f t="shared" si="360"/>
        <v>0</v>
      </c>
      <c r="AL642" s="12">
        <f t="shared" si="360"/>
        <v>0</v>
      </c>
    </row>
    <row r="643" spans="2:38" ht="22.05" customHeight="1" x14ac:dyDescent="0.3">
      <c r="B643" s="121"/>
      <c r="C643" s="10" t="s">
        <v>48</v>
      </c>
      <c r="D643" s="11" t="s">
        <v>159</v>
      </c>
      <c r="E643" s="12" t="s">
        <v>21</v>
      </c>
      <c r="F643" s="12">
        <f t="shared" si="339"/>
        <v>0.99997145735938309</v>
      </c>
      <c r="G643" s="12">
        <f t="shared" ref="G643:AL643" si="361">G416/G302</f>
        <v>0.99991598237759793</v>
      </c>
      <c r="H643" s="12">
        <f t="shared" si="361"/>
        <v>0.99955957483688618</v>
      </c>
      <c r="I643" s="12">
        <f t="shared" si="361"/>
        <v>0.99997086458972528</v>
      </c>
      <c r="J643" s="12">
        <f t="shared" si="361"/>
        <v>0.99991460986551595</v>
      </c>
      <c r="K643" s="12">
        <f t="shared" si="361"/>
        <v>0.99955690080066728</v>
      </c>
      <c r="L643" s="12">
        <f t="shared" si="361"/>
        <v>0.99997172394128719</v>
      </c>
      <c r="M643" s="12">
        <f t="shared" si="361"/>
        <v>0.99991666975399662</v>
      </c>
      <c r="N643" s="13">
        <f t="shared" si="361"/>
        <v>0.99957444970159293</v>
      </c>
      <c r="O643" s="14">
        <f t="shared" si="361"/>
        <v>0.99997609279155453</v>
      </c>
      <c r="P643" s="12">
        <f t="shared" si="361"/>
        <v>0.99993058306322091</v>
      </c>
      <c r="Q643" s="12">
        <f t="shared" si="361"/>
        <v>0.99963421685110621</v>
      </c>
      <c r="R643" s="12">
        <f t="shared" si="361"/>
        <v>0.99997363924990423</v>
      </c>
      <c r="S643" s="12">
        <f t="shared" si="361"/>
        <v>0.99992245629765497</v>
      </c>
      <c r="T643" s="12">
        <f t="shared" si="361"/>
        <v>0.99959102771569397</v>
      </c>
      <c r="U643" s="12">
        <f t="shared" si="361"/>
        <v>0.99997330608815538</v>
      </c>
      <c r="V643" s="12">
        <f t="shared" si="361"/>
        <v>0.99992185936922395</v>
      </c>
      <c r="W643" s="15">
        <f t="shared" si="361"/>
        <v>0.99959479918236938</v>
      </c>
      <c r="X643" s="16">
        <f t="shared" si="361"/>
        <v>0.99998354745842255</v>
      </c>
      <c r="Y643" s="12">
        <f t="shared" si="361"/>
        <v>0.99995443897067193</v>
      </c>
      <c r="Z643" s="12">
        <f t="shared" si="361"/>
        <v>0.99977035040269169</v>
      </c>
      <c r="AA643" s="12">
        <f t="shared" si="361"/>
        <v>0.99997775189070981</v>
      </c>
      <c r="AB643" s="12">
        <f t="shared" si="361"/>
        <v>0.99993440597357341</v>
      </c>
      <c r="AC643" s="12">
        <f t="shared" si="361"/>
        <v>0.99965105171948276</v>
      </c>
      <c r="AD643" s="12">
        <f t="shared" si="361"/>
        <v>0.99997571101902172</v>
      </c>
      <c r="AE643" s="12">
        <f t="shared" si="361"/>
        <v>0.99992873306955798</v>
      </c>
      <c r="AF643" s="13">
        <f t="shared" si="361"/>
        <v>0.99962504629390148</v>
      </c>
      <c r="AG643" s="14">
        <f t="shared" si="361"/>
        <v>0.99997095046296025</v>
      </c>
      <c r="AH643" s="12">
        <f t="shared" si="361"/>
        <v>0.99997482316387887</v>
      </c>
      <c r="AI643" s="15">
        <f t="shared" si="361"/>
        <v>0.99998126673714149</v>
      </c>
      <c r="AJ643" s="16">
        <f t="shared" si="361"/>
        <v>0.99997178735696624</v>
      </c>
      <c r="AK643" s="12">
        <f t="shared" si="361"/>
        <v>0.99997731919427479</v>
      </c>
      <c r="AL643" s="12">
        <f t="shared" si="361"/>
        <v>0.99998584202710039</v>
      </c>
    </row>
    <row r="644" spans="2:38" ht="22.05" customHeight="1" x14ac:dyDescent="0.3">
      <c r="B644" s="121"/>
      <c r="C644" s="10" t="s">
        <v>49</v>
      </c>
      <c r="D644" s="11" t="s">
        <v>159</v>
      </c>
      <c r="E644" s="12" t="s">
        <v>21</v>
      </c>
      <c r="F644" s="12">
        <f t="shared" si="339"/>
        <v>0.99998891502614196</v>
      </c>
      <c r="G644" s="12">
        <f t="shared" ref="G644:AL644" si="362">G417/G303</f>
        <v>0.99996675238923327</v>
      </c>
      <c r="H644" s="12">
        <f t="shared" si="362"/>
        <v>0.99982423477743321</v>
      </c>
      <c r="I644" s="12">
        <f t="shared" si="362"/>
        <v>0.99998847524318157</v>
      </c>
      <c r="J644" s="12">
        <f t="shared" si="362"/>
        <v>0.99996593762138664</v>
      </c>
      <c r="K644" s="12">
        <f t="shared" si="362"/>
        <v>0.99982248344772451</v>
      </c>
      <c r="L644" s="12">
        <f t="shared" si="362"/>
        <v>0.99998891378137345</v>
      </c>
      <c r="M644" s="12">
        <f t="shared" si="362"/>
        <v>0.99996665578959554</v>
      </c>
      <c r="N644" s="13">
        <f t="shared" si="362"/>
        <v>0.99982884192311317</v>
      </c>
      <c r="O644" s="14">
        <f t="shared" si="362"/>
        <v>0.9999907621987808</v>
      </c>
      <c r="P644" s="12">
        <f t="shared" si="362"/>
        <v>0.99997274884330367</v>
      </c>
      <c r="Q644" s="12">
        <f t="shared" si="362"/>
        <v>0.99985503224180228</v>
      </c>
      <c r="R644" s="12">
        <f t="shared" si="362"/>
        <v>0.99998984439734628</v>
      </c>
      <c r="S644" s="12">
        <f t="shared" si="362"/>
        <v>0.99996939979916344</v>
      </c>
      <c r="T644" s="12">
        <f t="shared" si="362"/>
        <v>0.99983682080092873</v>
      </c>
      <c r="U644" s="12">
        <f t="shared" si="362"/>
        <v>0.99998948282847755</v>
      </c>
      <c r="V644" s="12">
        <f t="shared" si="362"/>
        <v>0.99996863760797983</v>
      </c>
      <c r="W644" s="15">
        <f t="shared" si="362"/>
        <v>0.99983747037983162</v>
      </c>
      <c r="X644" s="16">
        <f t="shared" si="362"/>
        <v>0.99999381431726886</v>
      </c>
      <c r="Y644" s="12">
        <f t="shared" si="362"/>
        <v>0.9999823934552966</v>
      </c>
      <c r="Z644" s="12">
        <f t="shared" si="362"/>
        <v>0.99991042822375997</v>
      </c>
      <c r="AA644" s="12">
        <f t="shared" si="362"/>
        <v>0.99999154295271564</v>
      </c>
      <c r="AB644" s="12">
        <f t="shared" si="362"/>
        <v>0.99997415178046811</v>
      </c>
      <c r="AC644" s="12">
        <f t="shared" si="362"/>
        <v>0.99986173479216145</v>
      </c>
      <c r="AD644" s="12">
        <f t="shared" si="362"/>
        <v>0.9999904113190069</v>
      </c>
      <c r="AE644" s="12">
        <f t="shared" si="362"/>
        <v>0.99997151020641617</v>
      </c>
      <c r="AF644" s="13">
        <f t="shared" si="362"/>
        <v>0.99985025302252351</v>
      </c>
      <c r="AG644" s="14">
        <f t="shared" si="362"/>
        <v>0.99998863548296435</v>
      </c>
      <c r="AH644" s="12">
        <f t="shared" si="362"/>
        <v>0.99999033459028464</v>
      </c>
      <c r="AI644" s="15">
        <f t="shared" si="362"/>
        <v>0.99999292045485433</v>
      </c>
      <c r="AJ644" s="16">
        <f t="shared" si="362"/>
        <v>0.99998889632366039</v>
      </c>
      <c r="AK644" s="12">
        <f t="shared" si="362"/>
        <v>0.99999128143745997</v>
      </c>
      <c r="AL644" s="12">
        <f t="shared" si="362"/>
        <v>0.99999482277238427</v>
      </c>
    </row>
    <row r="645" spans="2:38" ht="22.05" customHeight="1" x14ac:dyDescent="0.3">
      <c r="B645" s="121"/>
      <c r="C645" s="10" t="s">
        <v>50</v>
      </c>
      <c r="D645" s="11" t="s">
        <v>159</v>
      </c>
      <c r="E645" s="12" t="s">
        <v>21</v>
      </c>
      <c r="F645" s="12">
        <f t="shared" si="339"/>
        <v>0.99999968920389815</v>
      </c>
      <c r="G645" s="12">
        <f t="shared" ref="G645:AL645" si="363">G418/G304</f>
        <v>0.99999913239814231</v>
      </c>
      <c r="H645" s="12">
        <f t="shared" si="363"/>
        <v>0.99999502121665496</v>
      </c>
      <c r="I645" s="12">
        <f t="shared" si="363"/>
        <v>0.99999918020519041</v>
      </c>
      <c r="J645" s="12">
        <f t="shared" si="363"/>
        <v>0.99999885387534215</v>
      </c>
      <c r="K645" s="12">
        <f t="shared" si="363"/>
        <v>0.99999437701131544</v>
      </c>
      <c r="L645" s="12">
        <f t="shared" si="363"/>
        <v>0.99999802785845615</v>
      </c>
      <c r="M645" s="12">
        <f t="shared" si="363"/>
        <v>0.99999739964105328</v>
      </c>
      <c r="N645" s="13">
        <f t="shared" si="363"/>
        <v>0.99999326722756887</v>
      </c>
      <c r="O645" s="14">
        <f t="shared" si="363"/>
        <v>0.99999960282507405</v>
      </c>
      <c r="P645" s="12">
        <f t="shared" si="363"/>
        <v>0.99999920463343805</v>
      </c>
      <c r="Q645" s="12">
        <f t="shared" si="363"/>
        <v>0.99999596275160807</v>
      </c>
      <c r="R645" s="12">
        <f t="shared" si="363"/>
        <v>0.9999988733770987</v>
      </c>
      <c r="S645" s="12">
        <f t="shared" si="363"/>
        <v>0.99999858704620603</v>
      </c>
      <c r="T645" s="12">
        <f t="shared" si="363"/>
        <v>0.99999457017101734</v>
      </c>
      <c r="U645" s="12">
        <f t="shared" si="363"/>
        <v>0.99999598452960026</v>
      </c>
      <c r="V645" s="12">
        <f t="shared" si="363"/>
        <v>0.99999544430114728</v>
      </c>
      <c r="W645" s="15">
        <f t="shared" si="363"/>
        <v>0.99999173297622979</v>
      </c>
      <c r="X645" s="16">
        <f t="shared" si="363"/>
        <v>0.99999975505938243</v>
      </c>
      <c r="Y645" s="12">
        <f t="shared" si="363"/>
        <v>0.99999958868587779</v>
      </c>
      <c r="Z645" s="12">
        <f t="shared" si="363"/>
        <v>0.99999807717485101</v>
      </c>
      <c r="AA645" s="12">
        <f t="shared" si="363"/>
        <v>0.99999884449990684</v>
      </c>
      <c r="AB645" s="12">
        <f t="shared" si="363"/>
        <v>0.99999839428871806</v>
      </c>
      <c r="AC645" s="12">
        <f t="shared" si="363"/>
        <v>0.99999521140091763</v>
      </c>
      <c r="AD645" s="12">
        <f t="shared" si="363"/>
        <v>0.99999468553822246</v>
      </c>
      <c r="AE645" s="12">
        <f t="shared" si="363"/>
        <v>0.99999389344987066</v>
      </c>
      <c r="AF645" s="13">
        <f t="shared" si="363"/>
        <v>0.99999075888527178</v>
      </c>
      <c r="AG645" s="14">
        <f t="shared" si="363"/>
        <v>0.9999996287915186</v>
      </c>
      <c r="AH645" s="12">
        <f t="shared" si="363"/>
        <v>0.99999962913666984</v>
      </c>
      <c r="AI645" s="15">
        <f t="shared" si="363"/>
        <v>0.99999976790602318</v>
      </c>
      <c r="AJ645" s="16">
        <f t="shared" si="363"/>
        <v>0.99999949435320146</v>
      </c>
      <c r="AK645" s="12">
        <f t="shared" si="363"/>
        <v>0.99999943589954943</v>
      </c>
      <c r="AL645" s="12">
        <f t="shared" si="363"/>
        <v>0.99999968932184302</v>
      </c>
    </row>
    <row r="646" spans="2:38" ht="22.05" customHeight="1" x14ac:dyDescent="0.3">
      <c r="B646" s="121"/>
      <c r="C646" s="10" t="s">
        <v>51</v>
      </c>
      <c r="D646" s="11" t="s">
        <v>159</v>
      </c>
      <c r="E646" s="12" t="s">
        <v>21</v>
      </c>
      <c r="F646" s="12">
        <f t="shared" si="339"/>
        <v>0.99999663479003942</v>
      </c>
      <c r="G646" s="12">
        <f t="shared" ref="G646:AL646" si="364">G419/G305</f>
        <v>0.99998962759242682</v>
      </c>
      <c r="H646" s="12">
        <f t="shared" si="364"/>
        <v>0.99994188272172257</v>
      </c>
      <c r="I646" s="12">
        <f t="shared" si="364"/>
        <v>0.99999629890797603</v>
      </c>
      <c r="J646" s="12">
        <f t="shared" si="364"/>
        <v>0.99998914999213873</v>
      </c>
      <c r="K646" s="12">
        <f t="shared" si="364"/>
        <v>0.99994108279469129</v>
      </c>
      <c r="L646" s="12">
        <f t="shared" si="364"/>
        <v>0.99999632805086214</v>
      </c>
      <c r="M646" s="12">
        <f t="shared" si="364"/>
        <v>0.99998886429888623</v>
      </c>
      <c r="N646" s="13">
        <f t="shared" si="364"/>
        <v>0.99994273789879251</v>
      </c>
      <c r="O646" s="14">
        <f t="shared" si="364"/>
        <v>0.99999722381697764</v>
      </c>
      <c r="P646" s="12">
        <f t="shared" si="364"/>
        <v>0.99999168957533169</v>
      </c>
      <c r="Q646" s="12">
        <f t="shared" si="364"/>
        <v>0.99995268146736549</v>
      </c>
      <c r="R646" s="12">
        <f t="shared" si="364"/>
        <v>0.99999691280253811</v>
      </c>
      <c r="S646" s="12">
        <f t="shared" si="364"/>
        <v>0.99999047186214995</v>
      </c>
      <c r="T646" s="12">
        <f t="shared" si="364"/>
        <v>0.99994595125996288</v>
      </c>
      <c r="U646" s="12">
        <f t="shared" si="364"/>
        <v>0.99999612867096244</v>
      </c>
      <c r="V646" s="12">
        <f t="shared" si="364"/>
        <v>0.99998936483490275</v>
      </c>
      <c r="W646" s="15">
        <f t="shared" si="364"/>
        <v>0.99994532693688687</v>
      </c>
      <c r="X646" s="16">
        <f t="shared" si="364"/>
        <v>0.99999826677721548</v>
      </c>
      <c r="Y646" s="12">
        <f t="shared" si="364"/>
        <v>0.99999498563939404</v>
      </c>
      <c r="Z646" s="12">
        <f t="shared" si="364"/>
        <v>0.99997191415510212</v>
      </c>
      <c r="AA646" s="12">
        <f t="shared" si="364"/>
        <v>0.99999752307049394</v>
      </c>
      <c r="AB646" s="12">
        <f t="shared" si="364"/>
        <v>0.99999195300683297</v>
      </c>
      <c r="AC646" s="12">
        <f t="shared" si="364"/>
        <v>0.999954635593025</v>
      </c>
      <c r="AD646" s="12">
        <f t="shared" si="364"/>
        <v>0.99999609976581549</v>
      </c>
      <c r="AE646" s="12">
        <f t="shared" si="364"/>
        <v>0.99999001386304665</v>
      </c>
      <c r="AF646" s="13">
        <f t="shared" si="364"/>
        <v>0.99994949086631413</v>
      </c>
      <c r="AG646" s="14">
        <f t="shared" si="364"/>
        <v>0.99999641915951132</v>
      </c>
      <c r="AH646" s="12">
        <f t="shared" si="364"/>
        <v>0.99999711931090818</v>
      </c>
      <c r="AI646" s="15">
        <f t="shared" si="364"/>
        <v>0.99999788281082547</v>
      </c>
      <c r="AJ646" s="16">
        <f t="shared" si="364"/>
        <v>0.99999651194370798</v>
      </c>
      <c r="AK646" s="12">
        <f t="shared" si="364"/>
        <v>0.99999730752942251</v>
      </c>
      <c r="AL646" s="12">
        <f t="shared" si="364"/>
        <v>0.99999851073934154</v>
      </c>
    </row>
    <row r="647" spans="2:38" ht="22.05" customHeight="1" x14ac:dyDescent="0.3">
      <c r="B647" s="121"/>
      <c r="C647" s="10" t="s">
        <v>52</v>
      </c>
      <c r="D647" s="11" t="s">
        <v>159</v>
      </c>
      <c r="E647" s="12" t="s">
        <v>21</v>
      </c>
      <c r="F647" s="12">
        <f t="shared" si="339"/>
        <v>0.99999803031022017</v>
      </c>
      <c r="G647" s="12">
        <f t="shared" ref="G647:AL647" si="365">G420/G306</f>
        <v>0.9999979956298144</v>
      </c>
      <c r="H647" s="12">
        <f t="shared" si="365"/>
        <v>0.99999829031247245</v>
      </c>
      <c r="I647" s="12">
        <f t="shared" si="365"/>
        <v>0.99999393665760561</v>
      </c>
      <c r="J647" s="12">
        <f t="shared" si="365"/>
        <v>0.99999419890949282</v>
      </c>
      <c r="K647" s="12">
        <f t="shared" si="365"/>
        <v>0.9999950873212855</v>
      </c>
      <c r="L647" s="12">
        <f t="shared" si="365"/>
        <v>0.99997886847969675</v>
      </c>
      <c r="M647" s="12">
        <f t="shared" si="365"/>
        <v>0.9999787718748554</v>
      </c>
      <c r="N647" s="13">
        <f t="shared" si="365"/>
        <v>0.99998201808550335</v>
      </c>
      <c r="O647" s="14">
        <f t="shared" si="365"/>
        <v>0.99999691937562274</v>
      </c>
      <c r="P647" s="12">
        <f t="shared" si="365"/>
        <v>0.99999730583618274</v>
      </c>
      <c r="Q647" s="12">
        <f t="shared" si="365"/>
        <v>0.99999771262494674</v>
      </c>
      <c r="R647" s="12">
        <f t="shared" si="365"/>
        <v>0.99998899301590727</v>
      </c>
      <c r="S647" s="12">
        <f t="shared" si="365"/>
        <v>0.99998924226763897</v>
      </c>
      <c r="T647" s="12">
        <f t="shared" si="365"/>
        <v>0.99999046624160126</v>
      </c>
      <c r="U647" s="12">
        <f t="shared" si="365"/>
        <v>0.99996123524883984</v>
      </c>
      <c r="V647" s="12">
        <f t="shared" si="365"/>
        <v>0.99995993006192474</v>
      </c>
      <c r="W647" s="15">
        <f t="shared" si="365"/>
        <v>0.99996482812728327</v>
      </c>
      <c r="X647" s="16">
        <f t="shared" si="365"/>
        <v>0.99999842752380785</v>
      </c>
      <c r="Y647" s="12">
        <f t="shared" si="365"/>
        <v>0.99999851170373222</v>
      </c>
      <c r="Z647" s="12">
        <f t="shared" si="365"/>
        <v>0.99999894743801243</v>
      </c>
      <c r="AA647" s="12">
        <f t="shared" si="365"/>
        <v>0.99998722335502677</v>
      </c>
      <c r="AB647" s="12">
        <f t="shared" si="365"/>
        <v>0.9999872154756867</v>
      </c>
      <c r="AC647" s="12">
        <f t="shared" si="365"/>
        <v>0.99998889624332143</v>
      </c>
      <c r="AD647" s="12">
        <f t="shared" si="365"/>
        <v>0.99994746169171034</v>
      </c>
      <c r="AE647" s="12">
        <f t="shared" si="365"/>
        <v>0.9999452866624281</v>
      </c>
      <c r="AF647" s="13">
        <f t="shared" si="365"/>
        <v>0.99995072105351901</v>
      </c>
      <c r="AG647" s="14">
        <f t="shared" si="365"/>
        <v>0.99999809731093237</v>
      </c>
      <c r="AH647" s="12">
        <f t="shared" si="365"/>
        <v>0.9999968741966393</v>
      </c>
      <c r="AI647" s="15">
        <f t="shared" si="365"/>
        <v>0.99999784114872603</v>
      </c>
      <c r="AJ647" s="16">
        <f t="shared" si="365"/>
        <v>0.99999764546954983</v>
      </c>
      <c r="AK647" s="12">
        <f t="shared" si="365"/>
        <v>0.99999694200380462</v>
      </c>
      <c r="AL647" s="12">
        <f t="shared" si="365"/>
        <v>0.99999865862291237</v>
      </c>
    </row>
    <row r="648" spans="2:38" ht="22.05" customHeight="1" x14ac:dyDescent="0.3">
      <c r="B648" s="121"/>
      <c r="C648" s="10" t="s">
        <v>53</v>
      </c>
      <c r="D648" s="11" t="s">
        <v>159</v>
      </c>
      <c r="E648" s="12" t="s">
        <v>21</v>
      </c>
      <c r="F648" s="12">
        <f t="shared" si="339"/>
        <v>0.99994558992263083</v>
      </c>
      <c r="G648" s="12">
        <f t="shared" ref="G648:AL648" si="366">G421/G307</f>
        <v>0.99994962956837852</v>
      </c>
      <c r="H648" s="12">
        <f t="shared" si="366"/>
        <v>0.99996158437033467</v>
      </c>
      <c r="I648" s="12">
        <f t="shared" si="366"/>
        <v>0.99982528217692945</v>
      </c>
      <c r="J648" s="12">
        <f t="shared" si="366"/>
        <v>0.99983379105539372</v>
      </c>
      <c r="K648" s="12">
        <f t="shared" si="366"/>
        <v>0.99986844147101206</v>
      </c>
      <c r="L648" s="12">
        <f t="shared" si="366"/>
        <v>0.99927319827720995</v>
      </c>
      <c r="M648" s="12">
        <f t="shared" si="366"/>
        <v>0.99929062314915074</v>
      </c>
      <c r="N648" s="13">
        <f t="shared" si="366"/>
        <v>0.99943556025827929</v>
      </c>
      <c r="O648" s="14">
        <f t="shared" si="366"/>
        <v>0.99992834357734539</v>
      </c>
      <c r="P648" s="12">
        <f t="shared" si="366"/>
        <v>0.99993367696414059</v>
      </c>
      <c r="Q648" s="12">
        <f t="shared" si="366"/>
        <v>0.99994959198687838</v>
      </c>
      <c r="R648" s="12">
        <f t="shared" si="366"/>
        <v>0.99972751458707865</v>
      </c>
      <c r="S648" s="12">
        <f t="shared" si="366"/>
        <v>0.99973326812126062</v>
      </c>
      <c r="T648" s="12">
        <f t="shared" si="366"/>
        <v>0.99977711775673339</v>
      </c>
      <c r="U648" s="12">
        <f t="shared" si="366"/>
        <v>0.99900451800384016</v>
      </c>
      <c r="V648" s="12">
        <f t="shared" si="366"/>
        <v>0.99898985717641287</v>
      </c>
      <c r="W648" s="15">
        <f t="shared" si="366"/>
        <v>0.99913336391034624</v>
      </c>
      <c r="X648" s="16">
        <f t="shared" si="366"/>
        <v>0.99996078922122844</v>
      </c>
      <c r="Y648" s="12">
        <f t="shared" si="366"/>
        <v>0.99996701126144993</v>
      </c>
      <c r="Z648" s="12">
        <f t="shared" si="366"/>
        <v>0.99997774010333818</v>
      </c>
      <c r="AA648" s="12">
        <f t="shared" si="366"/>
        <v>0.99970344170978798</v>
      </c>
      <c r="AB648" s="12">
        <f t="shared" si="366"/>
        <v>0.99970928641493506</v>
      </c>
      <c r="AC648" s="12">
        <f t="shared" si="366"/>
        <v>0.99975548349888221</v>
      </c>
      <c r="AD648" s="12">
        <f t="shared" si="366"/>
        <v>0.99881359173328788</v>
      </c>
      <c r="AE648" s="12">
        <f t="shared" si="366"/>
        <v>0.99878202931034354</v>
      </c>
      <c r="AF648" s="13">
        <f t="shared" si="366"/>
        <v>0.99892068123593558</v>
      </c>
      <c r="AG648" s="14">
        <f t="shared" si="366"/>
        <v>0.99994843153568647</v>
      </c>
      <c r="AH648" s="12">
        <f t="shared" si="366"/>
        <v>0.99992715799429799</v>
      </c>
      <c r="AI648" s="15">
        <f t="shared" si="366"/>
        <v>0.99994821166515735</v>
      </c>
      <c r="AJ648" s="16">
        <f t="shared" si="366"/>
        <v>0.99994227279510428</v>
      </c>
      <c r="AK648" s="12">
        <f t="shared" si="366"/>
        <v>0.99993210279448508</v>
      </c>
      <c r="AL648" s="12">
        <f t="shared" si="366"/>
        <v>0.99997371760704101</v>
      </c>
    </row>
    <row r="649" spans="2:38" ht="22.05" customHeight="1" x14ac:dyDescent="0.3">
      <c r="B649" s="121"/>
      <c r="C649" s="10" t="s">
        <v>54</v>
      </c>
      <c r="D649" s="11" t="s">
        <v>159</v>
      </c>
      <c r="E649" s="12" t="s">
        <v>21</v>
      </c>
      <c r="F649" s="12">
        <f t="shared" si="339"/>
        <v>0.99745980406310453</v>
      </c>
      <c r="G649" s="12">
        <f t="shared" ref="G649:AL649" si="367">G422/G308</f>
        <v>0.99775506611265918</v>
      </c>
      <c r="H649" s="12">
        <f t="shared" si="367"/>
        <v>0.99840188222314863</v>
      </c>
      <c r="I649" s="12">
        <f t="shared" si="367"/>
        <v>0.99034619505770238</v>
      </c>
      <c r="J649" s="12">
        <f t="shared" si="367"/>
        <v>0.99126764469227646</v>
      </c>
      <c r="K649" s="12">
        <f t="shared" si="367"/>
        <v>0.9936521908992948</v>
      </c>
      <c r="L649" s="12">
        <f t="shared" si="367"/>
        <v>0.96019034353832955</v>
      </c>
      <c r="M649" s="12">
        <f t="shared" si="367"/>
        <v>0.96263475302219992</v>
      </c>
      <c r="N649" s="13">
        <f t="shared" si="367"/>
        <v>0.97101105933549681</v>
      </c>
      <c r="O649" s="14">
        <f t="shared" si="367"/>
        <v>0.99772455918398328</v>
      </c>
      <c r="P649" s="12">
        <f t="shared" si="367"/>
        <v>0.99793326190216902</v>
      </c>
      <c r="Q649" s="12">
        <f t="shared" si="367"/>
        <v>0.99845962811403188</v>
      </c>
      <c r="R649" s="12">
        <f t="shared" si="367"/>
        <v>0.99145629729375195</v>
      </c>
      <c r="S649" s="12">
        <f t="shared" si="367"/>
        <v>0.99189900712875678</v>
      </c>
      <c r="T649" s="12">
        <f t="shared" si="367"/>
        <v>0.99348287756616127</v>
      </c>
      <c r="U649" s="12">
        <f t="shared" si="367"/>
        <v>0.97128091949079076</v>
      </c>
      <c r="V649" s="12">
        <f t="shared" si="367"/>
        <v>0.97212246502421018</v>
      </c>
      <c r="W649" s="15">
        <f t="shared" si="367"/>
        <v>0.9767925379553537</v>
      </c>
      <c r="X649" s="16">
        <f t="shared" si="367"/>
        <v>0.99883525910724802</v>
      </c>
      <c r="Y649" s="12">
        <f t="shared" si="367"/>
        <v>0.99901870204124532</v>
      </c>
      <c r="Z649" s="12">
        <f t="shared" si="367"/>
        <v>0.99933061210554341</v>
      </c>
      <c r="AA649" s="12">
        <f t="shared" si="367"/>
        <v>0.99251142458801778</v>
      </c>
      <c r="AB649" s="12">
        <f t="shared" si="367"/>
        <v>0.99280439349604721</v>
      </c>
      <c r="AC649" s="12">
        <f t="shared" si="367"/>
        <v>0.99402304328666313</v>
      </c>
      <c r="AD649" s="12">
        <f t="shared" si="367"/>
        <v>0.97501410696345769</v>
      </c>
      <c r="AE649" s="12">
        <f t="shared" si="367"/>
        <v>0.97517742199506086</v>
      </c>
      <c r="AF649" s="13">
        <f t="shared" si="367"/>
        <v>0.97825079115993174</v>
      </c>
      <c r="AG649" s="14">
        <f t="shared" si="367"/>
        <v>0.99743029773799996</v>
      </c>
      <c r="AH649" s="12">
        <f t="shared" si="367"/>
        <v>0.99758699473730972</v>
      </c>
      <c r="AI649" s="15">
        <f t="shared" si="367"/>
        <v>0.99845786464726427</v>
      </c>
      <c r="AJ649" s="16">
        <f t="shared" si="367"/>
        <v>0.99749443217755551</v>
      </c>
      <c r="AK649" s="12">
        <f t="shared" si="367"/>
        <v>0.99793183335169855</v>
      </c>
      <c r="AL649" s="12">
        <f t="shared" si="367"/>
        <v>0.99921174132992996</v>
      </c>
    </row>
    <row r="650" spans="2:38" ht="22.05" customHeight="1" x14ac:dyDescent="0.3">
      <c r="B650" s="121"/>
      <c r="C650" s="10" t="s">
        <v>55</v>
      </c>
      <c r="D650" s="11" t="s">
        <v>159</v>
      </c>
      <c r="E650" s="12" t="s">
        <v>21</v>
      </c>
      <c r="F650" s="12">
        <f t="shared" si="339"/>
        <v>0.99818581683463514</v>
      </c>
      <c r="G650" s="12">
        <f t="shared" ref="G650:AL650" si="368">G423/G309</f>
        <v>0.99840531214342976</v>
      </c>
      <c r="H650" s="12">
        <f t="shared" si="368"/>
        <v>0.99888991809924699</v>
      </c>
      <c r="I650" s="12">
        <f t="shared" si="368"/>
        <v>0.9917599707778324</v>
      </c>
      <c r="J650" s="12">
        <f t="shared" si="368"/>
        <v>0.99261080805741986</v>
      </c>
      <c r="K650" s="12">
        <f t="shared" si="368"/>
        <v>0.99481992864390234</v>
      </c>
      <c r="L650" s="12">
        <f t="shared" si="368"/>
        <v>0.95954644330589511</v>
      </c>
      <c r="M650" s="12">
        <f t="shared" si="368"/>
        <v>0.96215763035914903</v>
      </c>
      <c r="N650" s="13">
        <f t="shared" si="368"/>
        <v>0.97125597357327531</v>
      </c>
      <c r="O650" s="14">
        <f t="shared" si="368"/>
        <v>0.99838775173909466</v>
      </c>
      <c r="P650" s="12">
        <f t="shared" si="368"/>
        <v>0.99853193679334507</v>
      </c>
      <c r="Q650" s="12">
        <f t="shared" si="368"/>
        <v>0.99891213565822978</v>
      </c>
      <c r="R650" s="12">
        <f t="shared" si="368"/>
        <v>0.99303147456997543</v>
      </c>
      <c r="S650" s="12">
        <f t="shared" si="368"/>
        <v>0.99339629208598768</v>
      </c>
      <c r="T650" s="12">
        <f t="shared" si="368"/>
        <v>0.99477497099276579</v>
      </c>
      <c r="U650" s="12">
        <f t="shared" si="368"/>
        <v>0.97273087248915446</v>
      </c>
      <c r="V650" s="12">
        <f t="shared" si="368"/>
        <v>0.97356602531912328</v>
      </c>
      <c r="W650" s="15">
        <f t="shared" si="368"/>
        <v>0.9783825857603754</v>
      </c>
      <c r="X650" s="16">
        <f t="shared" si="368"/>
        <v>0.99919587360341</v>
      </c>
      <c r="Y650" s="12">
        <f t="shared" si="368"/>
        <v>0.99931954680545843</v>
      </c>
      <c r="Z650" s="12">
        <f t="shared" si="368"/>
        <v>0.99953398009576622</v>
      </c>
      <c r="AA650" s="12">
        <f t="shared" si="368"/>
        <v>0.99401032516201693</v>
      </c>
      <c r="AB650" s="12">
        <f t="shared" si="368"/>
        <v>0.99422145859211186</v>
      </c>
      <c r="AC650" s="12">
        <f t="shared" si="368"/>
        <v>0.99522773530470621</v>
      </c>
      <c r="AD650" s="12">
        <f t="shared" si="368"/>
        <v>0.97724318436118107</v>
      </c>
      <c r="AE650" s="12">
        <f t="shared" si="368"/>
        <v>0.97731462278186565</v>
      </c>
      <c r="AF650" s="13">
        <f t="shared" si="368"/>
        <v>0.98027489731482698</v>
      </c>
      <c r="AG650" s="14">
        <f t="shared" si="368"/>
        <v>0.99817754922306601</v>
      </c>
      <c r="AH650" s="12">
        <f t="shared" si="368"/>
        <v>0.99829993644754444</v>
      </c>
      <c r="AI650" s="15">
        <f t="shared" si="368"/>
        <v>0.99893433032605672</v>
      </c>
      <c r="AJ650" s="16">
        <f t="shared" si="368"/>
        <v>0.99819947053911628</v>
      </c>
      <c r="AK650" s="12">
        <f t="shared" si="368"/>
        <v>0.99852888449352284</v>
      </c>
      <c r="AL650" s="12">
        <f t="shared" si="368"/>
        <v>0.99945650537915465</v>
      </c>
    </row>
    <row r="651" spans="2:38" ht="22.05" customHeight="1" x14ac:dyDescent="0.3">
      <c r="B651" s="121"/>
      <c r="C651" s="10" t="s">
        <v>56</v>
      </c>
      <c r="D651" s="11" t="s">
        <v>159</v>
      </c>
      <c r="E651" s="12" t="s">
        <v>21</v>
      </c>
      <c r="F651" s="12">
        <f t="shared" si="339"/>
        <v>0.99382189737735049</v>
      </c>
      <c r="G651" s="12">
        <f t="shared" ref="G651:AL651" si="369">G424/G310</f>
        <v>0.99464293976309814</v>
      </c>
      <c r="H651" s="12">
        <f t="shared" si="369"/>
        <v>0.99635237307194069</v>
      </c>
      <c r="I651" s="12">
        <f t="shared" si="369"/>
        <v>0.97350706140711873</v>
      </c>
      <c r="J651" s="12">
        <f t="shared" si="369"/>
        <v>0.97632224468768136</v>
      </c>
      <c r="K651" s="12">
        <f t="shared" si="369"/>
        <v>0.98327519557685961</v>
      </c>
      <c r="L651" s="12">
        <f t="shared" si="369"/>
        <v>0.90762736195249405</v>
      </c>
      <c r="M651" s="12">
        <f t="shared" si="369"/>
        <v>0.91303840012299831</v>
      </c>
      <c r="N651" s="13">
        <f t="shared" si="369"/>
        <v>0.92941646169620928</v>
      </c>
      <c r="O651" s="14">
        <f t="shared" si="369"/>
        <v>0.99540572123392179</v>
      </c>
      <c r="P651" s="12">
        <f t="shared" si="369"/>
        <v>0.99586958755978283</v>
      </c>
      <c r="Q651" s="12">
        <f t="shared" si="369"/>
        <v>0.99699049269467366</v>
      </c>
      <c r="R651" s="12">
        <f t="shared" si="369"/>
        <v>0.98089326877205496</v>
      </c>
      <c r="S651" s="12">
        <f t="shared" si="369"/>
        <v>0.98213017814031078</v>
      </c>
      <c r="T651" s="12">
        <f t="shared" si="369"/>
        <v>0.98598791319076384</v>
      </c>
      <c r="U651" s="12">
        <f t="shared" si="369"/>
        <v>0.93692374630327135</v>
      </c>
      <c r="V651" s="12">
        <f t="shared" si="369"/>
        <v>0.939611276792928</v>
      </c>
      <c r="W651" s="15">
        <f t="shared" si="369"/>
        <v>0.94989432994205059</v>
      </c>
      <c r="X651" s="16">
        <f t="shared" si="369"/>
        <v>0.99788602832124629</v>
      </c>
      <c r="Y651" s="12">
        <f t="shared" si="369"/>
        <v>0.99822546402577494</v>
      </c>
      <c r="Z651" s="12">
        <f t="shared" si="369"/>
        <v>0.99879943170307195</v>
      </c>
      <c r="AA651" s="12">
        <f t="shared" si="369"/>
        <v>0.98512653557731567</v>
      </c>
      <c r="AB651" s="12">
        <f t="shared" si="369"/>
        <v>0.98579111501371264</v>
      </c>
      <c r="AC651" s="12">
        <f t="shared" si="369"/>
        <v>0.98832017345366829</v>
      </c>
      <c r="AD651" s="12">
        <f t="shared" si="369"/>
        <v>0.95105594045345254</v>
      </c>
      <c r="AE651" s="12">
        <f t="shared" si="369"/>
        <v>0.95190938522364454</v>
      </c>
      <c r="AF651" s="13">
        <f t="shared" si="369"/>
        <v>0.95802982580602147</v>
      </c>
      <c r="AG651" s="14">
        <f t="shared" si="369"/>
        <v>0.99367971361269181</v>
      </c>
      <c r="AH651" s="12">
        <f t="shared" si="369"/>
        <v>0.99505428081184399</v>
      </c>
      <c r="AI651" s="15">
        <f t="shared" si="369"/>
        <v>0.9971645439170449</v>
      </c>
      <c r="AJ651" s="16">
        <f t="shared" si="369"/>
        <v>0.99400278724001156</v>
      </c>
      <c r="AK651" s="12">
        <f t="shared" si="369"/>
        <v>0.99589692599505875</v>
      </c>
      <c r="AL651" s="12">
        <f t="shared" si="369"/>
        <v>0.99858949278118614</v>
      </c>
    </row>
    <row r="652" spans="2:38" ht="22.05" customHeight="1" x14ac:dyDescent="0.3">
      <c r="B652" s="121"/>
      <c r="C652" s="10" t="s">
        <v>57</v>
      </c>
      <c r="D652" s="11" t="s">
        <v>159</v>
      </c>
      <c r="E652" s="12" t="s">
        <v>21</v>
      </c>
      <c r="F652" s="12">
        <f t="shared" si="339"/>
        <v>0.99216506546107375</v>
      </c>
      <c r="G652" s="12">
        <f t="shared" ref="G652:AL652" si="370">G425/G311</f>
        <v>0.99322324523046712</v>
      </c>
      <c r="H652" s="12">
        <f t="shared" si="370"/>
        <v>0.99540643365985348</v>
      </c>
      <c r="I652" s="12">
        <f t="shared" si="370"/>
        <v>0.96698224319919635</v>
      </c>
      <c r="J652" s="12">
        <f t="shared" si="370"/>
        <v>0.97047448796796831</v>
      </c>
      <c r="K652" s="12">
        <f t="shared" si="370"/>
        <v>0.97905007079849615</v>
      </c>
      <c r="L652" s="12">
        <f t="shared" si="370"/>
        <v>0.89459231470321277</v>
      </c>
      <c r="M652" s="12">
        <f t="shared" si="370"/>
        <v>0.90055759378948197</v>
      </c>
      <c r="N652" s="13">
        <f t="shared" si="370"/>
        <v>0.91797269217786526</v>
      </c>
      <c r="O652" s="14">
        <f t="shared" si="370"/>
        <v>0.99438392475944226</v>
      </c>
      <c r="P652" s="12">
        <f t="shared" si="370"/>
        <v>0.99496486502343218</v>
      </c>
      <c r="Q652" s="12">
        <f t="shared" si="370"/>
        <v>0.99634612611425533</v>
      </c>
      <c r="R652" s="12">
        <f t="shared" si="370"/>
        <v>0.97678903488409896</v>
      </c>
      <c r="S652" s="12">
        <f t="shared" si="370"/>
        <v>0.97834886654211184</v>
      </c>
      <c r="T652" s="12">
        <f t="shared" si="370"/>
        <v>0.98305248328132466</v>
      </c>
      <c r="U652" s="12">
        <f t="shared" si="370"/>
        <v>0.92664471652910574</v>
      </c>
      <c r="V652" s="12">
        <f t="shared" si="370"/>
        <v>0.92989998333229695</v>
      </c>
      <c r="W652" s="15">
        <f t="shared" si="370"/>
        <v>0.94154119148051507</v>
      </c>
      <c r="X652" s="16">
        <f t="shared" si="370"/>
        <v>0.99746604205059808</v>
      </c>
      <c r="Y652" s="12">
        <f t="shared" si="370"/>
        <v>0.99787645418702875</v>
      </c>
      <c r="Z652" s="12">
        <f t="shared" si="370"/>
        <v>0.9985668541665319</v>
      </c>
      <c r="AA652" s="12">
        <f t="shared" si="370"/>
        <v>0.98231917522171797</v>
      </c>
      <c r="AB652" s="12">
        <f t="shared" si="370"/>
        <v>0.98314444929023581</v>
      </c>
      <c r="AC652" s="12">
        <f t="shared" si="370"/>
        <v>0.98615977527202792</v>
      </c>
      <c r="AD652" s="12">
        <f t="shared" si="370"/>
        <v>0.9436326782818153</v>
      </c>
      <c r="AE652" s="12">
        <f t="shared" si="370"/>
        <v>0.94477990545639445</v>
      </c>
      <c r="AF652" s="13">
        <f t="shared" si="370"/>
        <v>0.95175159656712716</v>
      </c>
      <c r="AG652" s="14">
        <f t="shared" si="370"/>
        <v>0.99196264817607493</v>
      </c>
      <c r="AH652" s="12">
        <f t="shared" si="370"/>
        <v>0.99392804382528932</v>
      </c>
      <c r="AI652" s="15">
        <f t="shared" si="370"/>
        <v>0.99659187238393665</v>
      </c>
      <c r="AJ652" s="16">
        <f t="shared" si="370"/>
        <v>0.99242249141546712</v>
      </c>
      <c r="AK652" s="12">
        <f t="shared" si="370"/>
        <v>0.99500775359723082</v>
      </c>
      <c r="AL652" s="12">
        <f t="shared" si="370"/>
        <v>0.99831434220834681</v>
      </c>
    </row>
    <row r="653" spans="2:38" ht="22.05" customHeight="1" x14ac:dyDescent="0.3">
      <c r="B653" s="121"/>
      <c r="C653" s="10" t="s">
        <v>58</v>
      </c>
      <c r="D653" s="11" t="s">
        <v>159</v>
      </c>
      <c r="E653" s="12" t="s">
        <v>21</v>
      </c>
      <c r="F653" s="12">
        <f t="shared" si="339"/>
        <v>0.95315236409870607</v>
      </c>
      <c r="G653" s="12">
        <f t="shared" ref="G653:AL653" si="371">G426/G312</f>
        <v>0.95927930251042492</v>
      </c>
      <c r="H653" s="12">
        <f t="shared" si="371"/>
        <v>0.97164154169829209</v>
      </c>
      <c r="I653" s="12">
        <f t="shared" si="371"/>
        <v>0.87895967846123213</v>
      </c>
      <c r="J653" s="12">
        <f t="shared" si="371"/>
        <v>0.88854859383816576</v>
      </c>
      <c r="K653" s="12">
        <f t="shared" si="371"/>
        <v>0.91095826033545435</v>
      </c>
      <c r="L653" s="12">
        <f t="shared" si="371"/>
        <v>0.81261805574873291</v>
      </c>
      <c r="M653" s="12">
        <f t="shared" si="371"/>
        <v>0.82059878260573627</v>
      </c>
      <c r="N653" s="13">
        <f t="shared" si="371"/>
        <v>0.83660603351078633</v>
      </c>
      <c r="O653" s="14">
        <f t="shared" si="371"/>
        <v>0.97143312113646518</v>
      </c>
      <c r="P653" s="12">
        <f t="shared" si="371"/>
        <v>0.97480136146875096</v>
      </c>
      <c r="Q653" s="12">
        <f t="shared" si="371"/>
        <v>0.98189647744298525</v>
      </c>
      <c r="R653" s="12">
        <f t="shared" si="371"/>
        <v>0.91212076561794364</v>
      </c>
      <c r="S653" s="12">
        <f t="shared" si="371"/>
        <v>0.91857086663540743</v>
      </c>
      <c r="T653" s="12">
        <f t="shared" si="371"/>
        <v>0.9341677593835882</v>
      </c>
      <c r="U653" s="12">
        <f t="shared" si="371"/>
        <v>0.83771116787278999</v>
      </c>
      <c r="V653" s="12">
        <f t="shared" si="371"/>
        <v>0.84510794440787762</v>
      </c>
      <c r="W653" s="15">
        <f t="shared" si="371"/>
        <v>0.86215990173730406</v>
      </c>
      <c r="X653" s="16">
        <f t="shared" si="371"/>
        <v>0.98817746636902148</v>
      </c>
      <c r="Y653" s="12">
        <f t="shared" si="371"/>
        <v>0.9902089766950084</v>
      </c>
      <c r="Z653" s="12">
        <f t="shared" si="371"/>
        <v>0.99347572482506752</v>
      </c>
      <c r="AA653" s="12">
        <f t="shared" si="371"/>
        <v>0.93731830657386317</v>
      </c>
      <c r="AB653" s="12">
        <f t="shared" si="371"/>
        <v>0.9411578860349028</v>
      </c>
      <c r="AC653" s="12">
        <f t="shared" si="371"/>
        <v>0.95125846313611739</v>
      </c>
      <c r="AD653" s="12">
        <f t="shared" si="371"/>
        <v>0.86746473266989743</v>
      </c>
      <c r="AE653" s="12">
        <f t="shared" si="371"/>
        <v>0.87246159379602262</v>
      </c>
      <c r="AF653" s="13">
        <f t="shared" si="371"/>
        <v>0.8857977139101656</v>
      </c>
      <c r="AG653" s="14">
        <f t="shared" si="371"/>
        <v>0.95141466049132362</v>
      </c>
      <c r="AH653" s="12">
        <f t="shared" si="371"/>
        <v>0.96832141218967038</v>
      </c>
      <c r="AI653" s="15">
        <f t="shared" si="371"/>
        <v>0.98393130139408103</v>
      </c>
      <c r="AJ653" s="16">
        <f t="shared" si="371"/>
        <v>0.95534159379124062</v>
      </c>
      <c r="AK653" s="12">
        <f t="shared" si="371"/>
        <v>0.97528411200380349</v>
      </c>
      <c r="AL653" s="12">
        <f t="shared" si="371"/>
        <v>0.99220648753679064</v>
      </c>
    </row>
    <row r="654" spans="2:38" ht="22.05" customHeight="1" x14ac:dyDescent="0.3">
      <c r="B654" s="121"/>
      <c r="C654" s="10" t="s">
        <v>59</v>
      </c>
      <c r="D654" s="11" t="s">
        <v>159</v>
      </c>
      <c r="E654" s="12" t="s">
        <v>21</v>
      </c>
      <c r="F654" s="12">
        <f t="shared" si="339"/>
        <v>0.84999226794728455</v>
      </c>
      <c r="G654" s="12">
        <f t="shared" ref="G654:AL654" si="372">G427/G313</f>
        <v>0.86174055986015119</v>
      </c>
      <c r="H654" s="12">
        <f t="shared" si="372"/>
        <v>0.88508493856364789</v>
      </c>
      <c r="I654" s="12">
        <f t="shared" si="372"/>
        <v>0.80115401747837223</v>
      </c>
      <c r="J654" s="12">
        <f t="shared" si="372"/>
        <v>0.81120688814859776</v>
      </c>
      <c r="K654" s="12">
        <f t="shared" si="372"/>
        <v>0.82980351131689256</v>
      </c>
      <c r="L654" s="12">
        <f t="shared" si="372"/>
        <v>0.77180540355377958</v>
      </c>
      <c r="M654" s="12">
        <f t="shared" si="372"/>
        <v>0.78022591362526561</v>
      </c>
      <c r="N654" s="13">
        <f t="shared" si="372"/>
        <v>0.79383167064821658</v>
      </c>
      <c r="O654" s="14">
        <f t="shared" si="372"/>
        <v>0.8834223585388834</v>
      </c>
      <c r="P654" s="12">
        <f t="shared" si="372"/>
        <v>0.89478210272560177</v>
      </c>
      <c r="Q654" s="12">
        <f t="shared" si="372"/>
        <v>0.91770253056065443</v>
      </c>
      <c r="R654" s="12">
        <f t="shared" si="372"/>
        <v>0.81828017051082846</v>
      </c>
      <c r="S654" s="12">
        <f t="shared" si="372"/>
        <v>0.82817486613039293</v>
      </c>
      <c r="T654" s="12">
        <f t="shared" si="372"/>
        <v>0.84730739419757284</v>
      </c>
      <c r="U654" s="12">
        <f t="shared" si="372"/>
        <v>0.77899159123604944</v>
      </c>
      <c r="V654" s="12">
        <f t="shared" si="372"/>
        <v>0.78755265143121778</v>
      </c>
      <c r="W654" s="15">
        <f t="shared" si="372"/>
        <v>0.80236931608641848</v>
      </c>
      <c r="X654" s="16">
        <f t="shared" si="372"/>
        <v>0.94247242468580539</v>
      </c>
      <c r="Y654" s="12">
        <f t="shared" si="372"/>
        <v>0.95286320891847309</v>
      </c>
      <c r="Z654" s="12">
        <f t="shared" si="372"/>
        <v>0.9692937057539196</v>
      </c>
      <c r="AA654" s="12">
        <f t="shared" si="372"/>
        <v>0.84632747017972909</v>
      </c>
      <c r="AB654" s="12">
        <f t="shared" si="372"/>
        <v>0.85577763104082538</v>
      </c>
      <c r="AC654" s="12">
        <f t="shared" si="372"/>
        <v>0.8745620356607684</v>
      </c>
      <c r="AD654" s="12">
        <f t="shared" si="372"/>
        <v>0.79466943512811616</v>
      </c>
      <c r="AE654" s="12">
        <f t="shared" si="372"/>
        <v>0.80301989078053093</v>
      </c>
      <c r="AF654" s="13">
        <f t="shared" si="372"/>
        <v>0.81820599083409684</v>
      </c>
      <c r="AG654" s="14">
        <f t="shared" si="372"/>
        <v>0.84813672647044214</v>
      </c>
      <c r="AH654" s="12">
        <f t="shared" si="372"/>
        <v>0.87597441973350476</v>
      </c>
      <c r="AI654" s="15">
        <f t="shared" si="372"/>
        <v>0.92471680525642475</v>
      </c>
      <c r="AJ654" s="16">
        <f t="shared" si="372"/>
        <v>0.85257140611933291</v>
      </c>
      <c r="AK654" s="12">
        <f t="shared" si="372"/>
        <v>0.89399941719766507</v>
      </c>
      <c r="AL654" s="12">
        <f t="shared" si="372"/>
        <v>0.96164607423926929</v>
      </c>
    </row>
    <row r="655" spans="2:38" ht="22.05" customHeight="1" x14ac:dyDescent="0.3">
      <c r="B655" s="121"/>
      <c r="C655" s="10" t="s">
        <v>60</v>
      </c>
      <c r="D655" s="11" t="s">
        <v>159</v>
      </c>
      <c r="E655" s="12" t="s">
        <v>21</v>
      </c>
      <c r="F655" s="12">
        <f t="shared" si="339"/>
        <v>0.75838653907475173</v>
      </c>
      <c r="G655" s="12">
        <f t="shared" ref="G655:AL655" si="373">G428/G314</f>
        <v>0.77039635996859002</v>
      </c>
      <c r="H655" s="12">
        <f t="shared" si="373"/>
        <v>0.78975010315743466</v>
      </c>
      <c r="I655" s="12">
        <f t="shared" si="373"/>
        <v>0.74481614379586225</v>
      </c>
      <c r="J655" s="12">
        <f t="shared" si="373"/>
        <v>0.75492880841104504</v>
      </c>
      <c r="K655" s="12">
        <f t="shared" si="373"/>
        <v>0.76980075925868718</v>
      </c>
      <c r="L655" s="12">
        <f t="shared" si="373"/>
        <v>0.73785726964349574</v>
      </c>
      <c r="M655" s="12">
        <f t="shared" si="373"/>
        <v>0.74664022969527399</v>
      </c>
      <c r="N655" s="13">
        <f t="shared" si="373"/>
        <v>0.75871498989834407</v>
      </c>
      <c r="O655" s="14">
        <f t="shared" si="373"/>
        <v>0.76655858750402062</v>
      </c>
      <c r="P655" s="12">
        <f t="shared" si="373"/>
        <v>0.78054858833321716</v>
      </c>
      <c r="Q655" s="12">
        <f t="shared" si="373"/>
        <v>0.80575424603254509</v>
      </c>
      <c r="R655" s="12">
        <f t="shared" si="373"/>
        <v>0.74426041145539379</v>
      </c>
      <c r="S655" s="12">
        <f t="shared" si="373"/>
        <v>0.7549494701128352</v>
      </c>
      <c r="T655" s="12">
        <f t="shared" si="373"/>
        <v>0.77129061741180105</v>
      </c>
      <c r="U655" s="12">
        <f t="shared" si="373"/>
        <v>0.7343676107464373</v>
      </c>
      <c r="V655" s="12">
        <f t="shared" si="373"/>
        <v>0.74357748249681554</v>
      </c>
      <c r="W655" s="15">
        <f t="shared" si="373"/>
        <v>0.75659478228476018</v>
      </c>
      <c r="X655" s="16">
        <f t="shared" si="373"/>
        <v>0.81704717169005481</v>
      </c>
      <c r="Y655" s="12">
        <f t="shared" si="373"/>
        <v>0.83976742118347403</v>
      </c>
      <c r="Z655" s="12">
        <f t="shared" si="373"/>
        <v>0.88122490177261414</v>
      </c>
      <c r="AA655" s="12">
        <f t="shared" si="373"/>
        <v>0.7507130830629638</v>
      </c>
      <c r="AB655" s="12">
        <f t="shared" si="373"/>
        <v>0.76277426288851802</v>
      </c>
      <c r="AC655" s="12">
        <f t="shared" si="373"/>
        <v>0.78251506439482588</v>
      </c>
      <c r="AD655" s="12">
        <f t="shared" si="373"/>
        <v>0.73473873731268402</v>
      </c>
      <c r="AE655" s="12">
        <f t="shared" si="373"/>
        <v>0.7446678839293922</v>
      </c>
      <c r="AF655" s="13">
        <f t="shared" si="373"/>
        <v>0.75925908556466504</v>
      </c>
      <c r="AG655" s="14">
        <f t="shared" si="373"/>
        <v>0.7582887506717767</v>
      </c>
      <c r="AH655" s="12">
        <f t="shared" si="373"/>
        <v>0.76395616848875636</v>
      </c>
      <c r="AI655" s="15">
        <f t="shared" si="373"/>
        <v>0.79493291486170436</v>
      </c>
      <c r="AJ655" s="16">
        <f t="shared" si="373"/>
        <v>0.75860322850974626</v>
      </c>
      <c r="AK655" s="12">
        <f t="shared" si="373"/>
        <v>0.77131147026922786</v>
      </c>
      <c r="AL655" s="12">
        <f t="shared" si="373"/>
        <v>0.85331073931700585</v>
      </c>
    </row>
    <row r="656" spans="2:38" ht="22.05" customHeight="1" x14ac:dyDescent="0.3">
      <c r="B656" s="121"/>
      <c r="C656" s="10" t="s">
        <v>61</v>
      </c>
      <c r="D656" s="11" t="s">
        <v>159</v>
      </c>
      <c r="E656" s="12" t="s">
        <v>21</v>
      </c>
      <c r="F656" s="12">
        <f t="shared" si="339"/>
        <v>0.70709170248844644</v>
      </c>
      <c r="G656" s="12">
        <f t="shared" ref="G656:AL656" si="374">G429/G315</f>
        <v>0.71860833755911779</v>
      </c>
      <c r="H656" s="12">
        <f t="shared" si="374"/>
        <v>0.73412110917239304</v>
      </c>
      <c r="I656" s="12">
        <f t="shared" si="374"/>
        <v>0.70982936895584881</v>
      </c>
      <c r="J656" s="12">
        <f t="shared" si="374"/>
        <v>0.71998848854763242</v>
      </c>
      <c r="K656" s="12">
        <f t="shared" si="374"/>
        <v>0.73326678491604402</v>
      </c>
      <c r="L656" s="12">
        <f t="shared" si="374"/>
        <v>0.7125934657864047</v>
      </c>
      <c r="M656" s="12">
        <f t="shared" si="374"/>
        <v>0.72163031855250792</v>
      </c>
      <c r="N656" s="13">
        <f t="shared" si="374"/>
        <v>0.73312236215298665</v>
      </c>
      <c r="O656" s="14">
        <f t="shared" si="374"/>
        <v>0.69450653422959585</v>
      </c>
      <c r="P656" s="12">
        <f t="shared" si="374"/>
        <v>0.70718580351676952</v>
      </c>
      <c r="Q656" s="12">
        <f t="shared" si="374"/>
        <v>0.72548218466452363</v>
      </c>
      <c r="R656" s="12">
        <f t="shared" si="374"/>
        <v>0.70035579815653215</v>
      </c>
      <c r="S656" s="12">
        <f t="shared" si="374"/>
        <v>0.71110001279888224</v>
      </c>
      <c r="T656" s="12">
        <f t="shared" si="374"/>
        <v>0.72534787023735225</v>
      </c>
      <c r="U656" s="12">
        <f t="shared" si="374"/>
        <v>0.70392234193495895</v>
      </c>
      <c r="V656" s="12">
        <f t="shared" si="374"/>
        <v>0.71344777801381998</v>
      </c>
      <c r="W656" s="15">
        <f t="shared" si="374"/>
        <v>0.72566864310310863</v>
      </c>
      <c r="X656" s="16">
        <f t="shared" si="374"/>
        <v>0.68348054961463456</v>
      </c>
      <c r="Y656" s="12">
        <f t="shared" si="374"/>
        <v>0.70139529567315739</v>
      </c>
      <c r="Z656" s="12">
        <f t="shared" si="374"/>
        <v>0.73539152703176325</v>
      </c>
      <c r="AA656" s="12">
        <f t="shared" si="374"/>
        <v>0.68942336844423435</v>
      </c>
      <c r="AB656" s="12">
        <f t="shared" si="374"/>
        <v>0.70126966738133678</v>
      </c>
      <c r="AC656" s="12">
        <f t="shared" si="374"/>
        <v>0.71785006806229745</v>
      </c>
      <c r="AD656" s="12">
        <f t="shared" si="374"/>
        <v>0.69500811302129606</v>
      </c>
      <c r="AE656" s="12">
        <f t="shared" si="374"/>
        <v>0.70528311038422142</v>
      </c>
      <c r="AF656" s="13">
        <f t="shared" si="374"/>
        <v>0.71880080560354565</v>
      </c>
      <c r="AG656" s="14">
        <f t="shared" si="374"/>
        <v>0.70797848369228289</v>
      </c>
      <c r="AH656" s="12">
        <f t="shared" si="374"/>
        <v>0.69710280420542226</v>
      </c>
      <c r="AI656" s="15">
        <f t="shared" si="374"/>
        <v>0.68439500300033251</v>
      </c>
      <c r="AJ656" s="16">
        <f t="shared" si="374"/>
        <v>0.70594070514739304</v>
      </c>
      <c r="AK656" s="12">
        <f t="shared" si="374"/>
        <v>0.69112464141050145</v>
      </c>
      <c r="AL656" s="12">
        <f t="shared" si="374"/>
        <v>0.68982566310043436</v>
      </c>
    </row>
    <row r="657" spans="2:38" ht="22.05" customHeight="1" x14ac:dyDescent="0.3">
      <c r="B657" s="121"/>
      <c r="C657" s="10" t="s">
        <v>62</v>
      </c>
      <c r="D657" s="11" t="s">
        <v>159</v>
      </c>
      <c r="E657" s="12" t="s">
        <v>21</v>
      </c>
      <c r="F657" s="12">
        <f t="shared" si="339"/>
        <v>0.71470106306052661</v>
      </c>
      <c r="G657" s="12">
        <f t="shared" ref="G657:AL657" si="375">G430/G316</f>
        <v>0.7264035236716635</v>
      </c>
      <c r="H657" s="12">
        <f t="shared" si="375"/>
        <v>0.74274387275522991</v>
      </c>
      <c r="I657" s="12">
        <f t="shared" si="375"/>
        <v>0.71523823446226154</v>
      </c>
      <c r="J657" s="12">
        <f t="shared" si="375"/>
        <v>0.72537850574822627</v>
      </c>
      <c r="K657" s="12">
        <f t="shared" si="375"/>
        <v>0.73880204774915326</v>
      </c>
      <c r="L657" s="12">
        <f t="shared" si="375"/>
        <v>0.71788599344641513</v>
      </c>
      <c r="M657" s="12">
        <f t="shared" si="375"/>
        <v>0.72682655596116785</v>
      </c>
      <c r="N657" s="13">
        <f t="shared" si="375"/>
        <v>0.7381377073720472</v>
      </c>
      <c r="O657" s="14">
        <f t="shared" si="375"/>
        <v>0.70616241571241911</v>
      </c>
      <c r="P657" s="12">
        <f t="shared" si="375"/>
        <v>0.7191994263939171</v>
      </c>
      <c r="Q657" s="12">
        <f t="shared" si="375"/>
        <v>0.7388648946677937</v>
      </c>
      <c r="R657" s="12">
        <f t="shared" si="375"/>
        <v>0.70736304495557178</v>
      </c>
      <c r="S657" s="12">
        <f t="shared" si="375"/>
        <v>0.71816199714117368</v>
      </c>
      <c r="T657" s="12">
        <f t="shared" si="375"/>
        <v>0.73280414439520991</v>
      </c>
      <c r="U657" s="12">
        <f t="shared" si="375"/>
        <v>0.70973139732632984</v>
      </c>
      <c r="V657" s="12">
        <f t="shared" si="375"/>
        <v>0.71921148639085197</v>
      </c>
      <c r="W657" s="15">
        <f t="shared" si="375"/>
        <v>0.73142188059965085</v>
      </c>
      <c r="X657" s="16">
        <f t="shared" si="375"/>
        <v>0.7062049259790657</v>
      </c>
      <c r="Y657" s="12">
        <f t="shared" si="375"/>
        <v>0.72532941994263711</v>
      </c>
      <c r="Z657" s="12">
        <f t="shared" si="375"/>
        <v>0.76153687521316848</v>
      </c>
      <c r="AA657" s="12">
        <f t="shared" si="375"/>
        <v>0.6997122142260831</v>
      </c>
      <c r="AB657" s="12">
        <f t="shared" si="375"/>
        <v>0.71169088751704268</v>
      </c>
      <c r="AC657" s="12">
        <f t="shared" si="375"/>
        <v>0.72891337409505819</v>
      </c>
      <c r="AD657" s="12">
        <f t="shared" si="375"/>
        <v>0.70239172483797574</v>
      </c>
      <c r="AE657" s="12">
        <f t="shared" si="375"/>
        <v>0.71266973334894745</v>
      </c>
      <c r="AF657" s="13">
        <f t="shared" si="375"/>
        <v>0.72632747261157526</v>
      </c>
      <c r="AG657" s="14">
        <f t="shared" si="375"/>
        <v>0.71532348647712829</v>
      </c>
      <c r="AH657" s="12">
        <f t="shared" si="375"/>
        <v>0.70769650551612462</v>
      </c>
      <c r="AI657" s="15">
        <f t="shared" si="375"/>
        <v>0.70274070255655763</v>
      </c>
      <c r="AJ657" s="16">
        <f t="shared" si="375"/>
        <v>0.71388830430057149</v>
      </c>
      <c r="AK657" s="12">
        <f t="shared" si="375"/>
        <v>0.70437361130857723</v>
      </c>
      <c r="AL657" s="12">
        <f t="shared" si="375"/>
        <v>0.71894069440972797</v>
      </c>
    </row>
    <row r="658" spans="2:38" ht="22.05" customHeight="1" x14ac:dyDescent="0.3">
      <c r="B658" s="121"/>
      <c r="C658" s="10" t="s">
        <v>63</v>
      </c>
      <c r="D658" s="11" t="s">
        <v>159</v>
      </c>
      <c r="E658" s="12" t="s">
        <v>21</v>
      </c>
      <c r="F658" s="12">
        <f t="shared" si="339"/>
        <v>0.89512034160811571</v>
      </c>
      <c r="G658" s="12">
        <f t="shared" ref="G658:AL658" si="376">G431/G317</f>
        <v>0.90535441147626539</v>
      </c>
      <c r="H658" s="12">
        <f t="shared" si="376"/>
        <v>0.92613532550521238</v>
      </c>
      <c r="I658" s="12">
        <f t="shared" si="376"/>
        <v>0.83238545324935909</v>
      </c>
      <c r="J658" s="12">
        <f t="shared" si="376"/>
        <v>0.84229818926457245</v>
      </c>
      <c r="K658" s="12">
        <f t="shared" si="376"/>
        <v>0.86256347533018407</v>
      </c>
      <c r="L658" s="12">
        <f t="shared" si="376"/>
        <v>0.79094437073219459</v>
      </c>
      <c r="M658" s="12">
        <f t="shared" si="376"/>
        <v>0.79910365654327131</v>
      </c>
      <c r="N658" s="13">
        <f t="shared" si="376"/>
        <v>0.81336656129174112</v>
      </c>
      <c r="O658" s="14">
        <f t="shared" si="376"/>
        <v>0.92693537334540721</v>
      </c>
      <c r="P658" s="12">
        <f t="shared" si="376"/>
        <v>0.93492810137236138</v>
      </c>
      <c r="Q658" s="12">
        <f t="shared" si="376"/>
        <v>0.95105587252173274</v>
      </c>
      <c r="R658" s="12">
        <f t="shared" si="376"/>
        <v>0.85791430328951501</v>
      </c>
      <c r="S658" s="12">
        <f t="shared" si="376"/>
        <v>0.86673058335825726</v>
      </c>
      <c r="T658" s="12">
        <f t="shared" si="376"/>
        <v>0.8852923574703947</v>
      </c>
      <c r="U658" s="12">
        <f t="shared" si="376"/>
        <v>0.80487762058985479</v>
      </c>
      <c r="V658" s="12">
        <f t="shared" si="376"/>
        <v>0.81296252150259551</v>
      </c>
      <c r="W658" s="15">
        <f t="shared" si="376"/>
        <v>0.82848488559541256</v>
      </c>
      <c r="X658" s="16">
        <f t="shared" si="376"/>
        <v>0.966760574283414</v>
      </c>
      <c r="Y658" s="12">
        <f t="shared" si="376"/>
        <v>0.97270579961897619</v>
      </c>
      <c r="Z658" s="12">
        <f t="shared" si="376"/>
        <v>0.9820482384925594</v>
      </c>
      <c r="AA658" s="12">
        <f t="shared" si="376"/>
        <v>0.88753723782643124</v>
      </c>
      <c r="AB658" s="12">
        <f t="shared" si="376"/>
        <v>0.89462950877153591</v>
      </c>
      <c r="AC658" s="12">
        <f t="shared" si="376"/>
        <v>0.91000934913359754</v>
      </c>
      <c r="AD658" s="12">
        <f t="shared" si="376"/>
        <v>0.82654902281335174</v>
      </c>
      <c r="AE658" s="12">
        <f t="shared" si="376"/>
        <v>0.83353387339443263</v>
      </c>
      <c r="AF658" s="13">
        <f t="shared" si="376"/>
        <v>0.84788585688955609</v>
      </c>
      <c r="AG658" s="14">
        <f t="shared" si="376"/>
        <v>0.89258437024285731</v>
      </c>
      <c r="AH658" s="12">
        <f t="shared" si="376"/>
        <v>0.92045897063475068</v>
      </c>
      <c r="AI658" s="15">
        <f t="shared" si="376"/>
        <v>0.95564976385684897</v>
      </c>
      <c r="AJ658" s="16">
        <f t="shared" si="376"/>
        <v>0.89839328042647093</v>
      </c>
      <c r="AK658" s="12">
        <f t="shared" si="376"/>
        <v>0.9353624181082657</v>
      </c>
      <c r="AL658" s="12">
        <f t="shared" si="376"/>
        <v>0.97794529762304228</v>
      </c>
    </row>
    <row r="659" spans="2:38" ht="22.05" customHeight="1" x14ac:dyDescent="0.3">
      <c r="B659" s="121"/>
      <c r="C659" s="99" t="s">
        <v>64</v>
      </c>
      <c r="D659" s="11" t="s">
        <v>159</v>
      </c>
      <c r="E659" s="12" t="s">
        <v>21</v>
      </c>
      <c r="F659" s="98">
        <f t="shared" si="339"/>
        <v>0.67404625654142525</v>
      </c>
      <c r="G659" s="12">
        <f t="shared" ref="G659:AL659" si="377">G432/G318</f>
        <v>0.68538710012320669</v>
      </c>
      <c r="H659" s="12">
        <f t="shared" si="377"/>
        <v>0.69941810864173592</v>
      </c>
      <c r="I659" s="12">
        <f t="shared" si="377"/>
        <v>0.68499815745652959</v>
      </c>
      <c r="J659" s="12">
        <f t="shared" si="377"/>
        <v>0.69514913734321448</v>
      </c>
      <c r="K659" s="12">
        <f t="shared" si="377"/>
        <v>0.70750947090258043</v>
      </c>
      <c r="L659" s="12">
        <f t="shared" si="377"/>
        <v>0.69422840303080635</v>
      </c>
      <c r="M659" s="12">
        <f t="shared" si="377"/>
        <v>0.703366105074127</v>
      </c>
      <c r="N659" s="13">
        <f t="shared" si="377"/>
        <v>0.71431843585727373</v>
      </c>
      <c r="O659" s="14">
        <f t="shared" si="377"/>
        <v>0.65367929601370323</v>
      </c>
      <c r="P659" s="12">
        <f t="shared" si="377"/>
        <v>0.66585287477065602</v>
      </c>
      <c r="Q659" s="12">
        <f t="shared" si="377"/>
        <v>0.68150152891988314</v>
      </c>
      <c r="R659" s="12">
        <f t="shared" si="377"/>
        <v>0.67134066608148324</v>
      </c>
      <c r="S659" s="12">
        <f t="shared" si="377"/>
        <v>0.6821236160930233</v>
      </c>
      <c r="T659" s="12">
        <f t="shared" si="377"/>
        <v>0.69540810512293494</v>
      </c>
      <c r="U659" s="12">
        <f t="shared" si="377"/>
        <v>0.68251070687390536</v>
      </c>
      <c r="V659" s="12">
        <f t="shared" si="377"/>
        <v>0.69220072431320157</v>
      </c>
      <c r="W659" s="15">
        <f t="shared" si="377"/>
        <v>0.70388482436942335</v>
      </c>
      <c r="X659" s="16">
        <f t="shared" si="377"/>
        <v>0.61602834449153143</v>
      </c>
      <c r="Y659" s="12">
        <f t="shared" si="377"/>
        <v>0.62858901357575436</v>
      </c>
      <c r="Z659" s="12">
        <f t="shared" si="377"/>
        <v>0.64772081722685204</v>
      </c>
      <c r="AA659" s="12">
        <f t="shared" si="377"/>
        <v>0.65270809892385029</v>
      </c>
      <c r="AB659" s="12">
        <f t="shared" si="377"/>
        <v>0.6642571808522697</v>
      </c>
      <c r="AC659" s="12">
        <f t="shared" si="377"/>
        <v>0.67902913898055339</v>
      </c>
      <c r="AD659" s="12">
        <f t="shared" si="377"/>
        <v>0.66878960631571693</v>
      </c>
      <c r="AE659" s="12">
        <f t="shared" si="377"/>
        <v>0.67916790632987323</v>
      </c>
      <c r="AF659" s="13">
        <f t="shared" si="377"/>
        <v>0.6919213831586134</v>
      </c>
      <c r="AG659" s="14">
        <f t="shared" si="377"/>
        <v>0.67521433801249142</v>
      </c>
      <c r="AH659" s="12">
        <f t="shared" si="377"/>
        <v>0.65802961645206992</v>
      </c>
      <c r="AI659" s="15">
        <f t="shared" si="377"/>
        <v>0.62812163359081996</v>
      </c>
      <c r="AJ659" s="16">
        <f t="shared" si="377"/>
        <v>0.67246548084468305</v>
      </c>
      <c r="AK659" s="12">
        <f t="shared" si="377"/>
        <v>0.64747312358311671</v>
      </c>
      <c r="AL659" s="12">
        <f t="shared" si="377"/>
        <v>0.60032223786100536</v>
      </c>
    </row>
    <row r="660" spans="2:38" ht="22.05" customHeight="1" x14ac:dyDescent="0.3">
      <c r="B660" s="121"/>
      <c r="C660" s="10" t="s">
        <v>65</v>
      </c>
      <c r="D660" s="11" t="s">
        <v>159</v>
      </c>
      <c r="E660" s="12" t="s">
        <v>21</v>
      </c>
      <c r="F660" s="12">
        <f t="shared" si="339"/>
        <v>0.66868946243532101</v>
      </c>
      <c r="G660" s="12">
        <f t="shared" ref="G660:AL660" si="378">G433/G319</f>
        <v>0.68014962923590228</v>
      </c>
      <c r="H660" s="12">
        <f t="shared" si="378"/>
        <v>0.69439090819857585</v>
      </c>
      <c r="I660" s="12">
        <f t="shared" si="378"/>
        <v>0.67969665153588976</v>
      </c>
      <c r="J660" s="12">
        <f t="shared" si="378"/>
        <v>0.68993339527145292</v>
      </c>
      <c r="K660" s="12">
        <f t="shared" si="378"/>
        <v>0.70238397852279322</v>
      </c>
      <c r="L660" s="12">
        <f t="shared" si="378"/>
        <v>0.68942067882175317</v>
      </c>
      <c r="M660" s="12">
        <f t="shared" si="378"/>
        <v>0.69863003335556695</v>
      </c>
      <c r="N660" s="13">
        <f t="shared" si="378"/>
        <v>0.70960432238906102</v>
      </c>
      <c r="O660" s="14">
        <f t="shared" si="378"/>
        <v>0.64809309190853392</v>
      </c>
      <c r="P660" s="12">
        <f t="shared" si="378"/>
        <v>0.66036594045580221</v>
      </c>
      <c r="Q660" s="12">
        <f t="shared" si="378"/>
        <v>0.6762258103961164</v>
      </c>
      <c r="R660" s="12">
        <f t="shared" si="378"/>
        <v>0.66559535981522011</v>
      </c>
      <c r="S660" s="12">
        <f t="shared" si="378"/>
        <v>0.67645839135426922</v>
      </c>
      <c r="T660" s="12">
        <f t="shared" si="378"/>
        <v>0.68984450905926209</v>
      </c>
      <c r="U660" s="12">
        <f t="shared" si="378"/>
        <v>0.67714957862173375</v>
      </c>
      <c r="V660" s="12">
        <f t="shared" si="378"/>
        <v>0.68691198786510255</v>
      </c>
      <c r="W660" s="15">
        <f t="shared" si="378"/>
        <v>0.69863061076122746</v>
      </c>
      <c r="X660" s="16">
        <f t="shared" si="378"/>
        <v>0.61067730944653209</v>
      </c>
      <c r="Y660" s="12">
        <f t="shared" si="378"/>
        <v>0.62336679997889854</v>
      </c>
      <c r="Z660" s="12">
        <f t="shared" si="378"/>
        <v>0.64287077017701633</v>
      </c>
      <c r="AA660" s="12">
        <f t="shared" si="378"/>
        <v>0.64649663045097616</v>
      </c>
      <c r="AB660" s="12">
        <f t="shared" si="378"/>
        <v>0.65809696510364957</v>
      </c>
      <c r="AC660" s="12">
        <f t="shared" si="378"/>
        <v>0.6729534485441977</v>
      </c>
      <c r="AD660" s="12">
        <f t="shared" si="378"/>
        <v>0.6628355557861173</v>
      </c>
      <c r="AE660" s="12">
        <f t="shared" si="378"/>
        <v>0.67327259360698688</v>
      </c>
      <c r="AF660" s="13">
        <f t="shared" si="378"/>
        <v>0.68605632914304182</v>
      </c>
      <c r="AG660" s="14">
        <f t="shared" si="378"/>
        <v>0.66995019721446669</v>
      </c>
      <c r="AH660" s="12">
        <f t="shared" si="378"/>
        <v>0.65255891255332021</v>
      </c>
      <c r="AI660" s="15">
        <f t="shared" si="378"/>
        <v>0.62274046694245655</v>
      </c>
      <c r="AJ660" s="16">
        <f t="shared" si="378"/>
        <v>0.66701214422507937</v>
      </c>
      <c r="AK660" s="12">
        <f t="shared" si="378"/>
        <v>0.64177152039257834</v>
      </c>
      <c r="AL660" s="12">
        <f t="shared" si="378"/>
        <v>0.59518811773796199</v>
      </c>
    </row>
    <row r="661" spans="2:38" ht="22.05" customHeight="1" x14ac:dyDescent="0.3">
      <c r="B661" s="121"/>
      <c r="C661" s="10" t="s">
        <v>66</v>
      </c>
      <c r="D661" s="11" t="s">
        <v>159</v>
      </c>
      <c r="E661" s="12" t="s">
        <v>21</v>
      </c>
      <c r="F661" s="12">
        <f t="shared" si="339"/>
        <v>0.64188038805445147</v>
      </c>
      <c r="G661" s="12">
        <f t="shared" ref="G661:AL661" si="379">G434/G320</f>
        <v>0.65330618792117801</v>
      </c>
      <c r="H661" s="12">
        <f t="shared" si="379"/>
        <v>0.66692157609413616</v>
      </c>
      <c r="I661" s="12">
        <f t="shared" si="379"/>
        <v>0.6571834161334611</v>
      </c>
      <c r="J661" s="12">
        <f t="shared" si="379"/>
        <v>0.66750013551276666</v>
      </c>
      <c r="K661" s="12">
        <f t="shared" si="379"/>
        <v>0.67958956134930038</v>
      </c>
      <c r="L661" s="12">
        <f t="shared" si="379"/>
        <v>0.6703221621653338</v>
      </c>
      <c r="M661" s="12">
        <f t="shared" si="379"/>
        <v>0.67969403281088714</v>
      </c>
      <c r="N661" s="13">
        <f t="shared" si="379"/>
        <v>0.69054000700484031</v>
      </c>
      <c r="O661" s="14">
        <f t="shared" si="379"/>
        <v>0.61727337138556237</v>
      </c>
      <c r="P661" s="12">
        <f t="shared" si="379"/>
        <v>0.62938532773446099</v>
      </c>
      <c r="Q661" s="12">
        <f t="shared" si="379"/>
        <v>0.64437132950520426</v>
      </c>
      <c r="R661" s="12">
        <f t="shared" si="379"/>
        <v>0.64040599023685807</v>
      </c>
      <c r="S661" s="12">
        <f t="shared" si="379"/>
        <v>0.65132966586106589</v>
      </c>
      <c r="T661" s="12">
        <f t="shared" si="379"/>
        <v>0.66429639658494422</v>
      </c>
      <c r="U661" s="12">
        <f t="shared" si="379"/>
        <v>0.65598855246888843</v>
      </c>
      <c r="V661" s="12">
        <f t="shared" si="379"/>
        <v>0.6659103622721404</v>
      </c>
      <c r="W661" s="15">
        <f t="shared" si="379"/>
        <v>0.67744569873992433</v>
      </c>
      <c r="X661" s="16">
        <f t="shared" si="379"/>
        <v>0.57158026488243474</v>
      </c>
      <c r="Y661" s="12">
        <f t="shared" si="379"/>
        <v>0.58304941806002331</v>
      </c>
      <c r="Z661" s="12">
        <f t="shared" si="379"/>
        <v>0.59938786404077971</v>
      </c>
      <c r="AA661" s="12">
        <f t="shared" si="379"/>
        <v>0.61725440527741615</v>
      </c>
      <c r="AB661" s="12">
        <f t="shared" si="379"/>
        <v>0.62875391471873776</v>
      </c>
      <c r="AC661" s="12">
        <f t="shared" si="379"/>
        <v>0.64290944465998778</v>
      </c>
      <c r="AD661" s="12">
        <f t="shared" si="379"/>
        <v>0.6386989086985142</v>
      </c>
      <c r="AE661" s="12">
        <f t="shared" si="379"/>
        <v>0.64923008981680908</v>
      </c>
      <c r="AF661" s="13">
        <f t="shared" si="379"/>
        <v>0.66169390156289831</v>
      </c>
      <c r="AG661" s="14">
        <f t="shared" si="379"/>
        <v>0.64339210640415279</v>
      </c>
      <c r="AH661" s="12">
        <f t="shared" si="379"/>
        <v>0.62262497598687827</v>
      </c>
      <c r="AI661" s="15">
        <f t="shared" si="379"/>
        <v>0.58662060671589744</v>
      </c>
      <c r="AJ661" s="16">
        <f t="shared" si="379"/>
        <v>0.63987146802825912</v>
      </c>
      <c r="AK661" s="12">
        <f t="shared" si="379"/>
        <v>0.6096842778089484</v>
      </c>
      <c r="AL661" s="12">
        <f t="shared" si="379"/>
        <v>0.55123725935070211</v>
      </c>
    </row>
    <row r="662" spans="2:38" ht="22.05" customHeight="1" x14ac:dyDescent="0.3">
      <c r="B662" s="121"/>
      <c r="C662" s="10" t="s">
        <v>67</v>
      </c>
      <c r="D662" s="11" t="s">
        <v>159</v>
      </c>
      <c r="E662" s="12" t="s">
        <v>21</v>
      </c>
      <c r="F662" s="12">
        <f t="shared" si="339"/>
        <v>0.6739283820667723</v>
      </c>
      <c r="G662" s="12">
        <f t="shared" ref="G662:AL662" si="380">G435/G321</f>
        <v>0.68536173406334389</v>
      </c>
      <c r="H662" s="12">
        <f t="shared" si="380"/>
        <v>0.69964959259816906</v>
      </c>
      <c r="I662" s="12">
        <f t="shared" si="380"/>
        <v>0.68429682231808642</v>
      </c>
      <c r="J662" s="12">
        <f t="shared" si="380"/>
        <v>0.69449243606917666</v>
      </c>
      <c r="K662" s="12">
        <f t="shared" si="380"/>
        <v>0.70695922863397953</v>
      </c>
      <c r="L662" s="12">
        <f t="shared" si="380"/>
        <v>0.69348606208944141</v>
      </c>
      <c r="M662" s="12">
        <f t="shared" si="380"/>
        <v>0.7026442588147791</v>
      </c>
      <c r="N662" s="13">
        <f t="shared" si="380"/>
        <v>0.71360629909085438</v>
      </c>
      <c r="O662" s="14">
        <f t="shared" si="380"/>
        <v>0.65412629150472523</v>
      </c>
      <c r="P662" s="12">
        <f t="shared" si="380"/>
        <v>0.66640436571078809</v>
      </c>
      <c r="Q662" s="12">
        <f t="shared" si="380"/>
        <v>0.68237088041759542</v>
      </c>
      <c r="R662" s="12">
        <f t="shared" si="380"/>
        <v>0.67075817085727851</v>
      </c>
      <c r="S662" s="12">
        <f t="shared" si="380"/>
        <v>0.68158979082268845</v>
      </c>
      <c r="T662" s="12">
        <f t="shared" si="380"/>
        <v>0.69501314307673512</v>
      </c>
      <c r="U662" s="12">
        <f t="shared" si="380"/>
        <v>0.68166004470303576</v>
      </c>
      <c r="V662" s="12">
        <f t="shared" si="380"/>
        <v>0.69137584119291851</v>
      </c>
      <c r="W662" s="15">
        <f t="shared" si="380"/>
        <v>0.70309866883088978</v>
      </c>
      <c r="X662" s="16">
        <f t="shared" si="380"/>
        <v>0.61828646340772953</v>
      </c>
      <c r="Y662" s="12">
        <f t="shared" si="380"/>
        <v>0.63118635064249828</v>
      </c>
      <c r="Z662" s="12">
        <f t="shared" si="380"/>
        <v>0.65122631975122969</v>
      </c>
      <c r="AA662" s="12">
        <f t="shared" si="380"/>
        <v>0.65252144300253279</v>
      </c>
      <c r="AB662" s="12">
        <f t="shared" si="380"/>
        <v>0.66412935000560847</v>
      </c>
      <c r="AC662" s="12">
        <f t="shared" si="380"/>
        <v>0.67908921901173036</v>
      </c>
      <c r="AD662" s="12">
        <f t="shared" si="380"/>
        <v>0.66800313493508456</v>
      </c>
      <c r="AE662" s="12">
        <f t="shared" si="380"/>
        <v>0.67841250055666646</v>
      </c>
      <c r="AF662" s="13">
        <f t="shared" si="380"/>
        <v>0.69123651780617112</v>
      </c>
      <c r="AG662" s="14">
        <f t="shared" si="380"/>
        <v>0.6751113854536307</v>
      </c>
      <c r="AH662" s="12">
        <f t="shared" si="380"/>
        <v>0.65838402881512315</v>
      </c>
      <c r="AI662" s="15">
        <f t="shared" si="380"/>
        <v>0.62972827241735663</v>
      </c>
      <c r="AJ662" s="16">
        <f t="shared" si="380"/>
        <v>0.67234414967941736</v>
      </c>
      <c r="AK662" s="12">
        <f t="shared" si="380"/>
        <v>0.64808901942602959</v>
      </c>
      <c r="AL662" s="12">
        <f t="shared" si="380"/>
        <v>0.60379628008936592</v>
      </c>
    </row>
    <row r="663" spans="2:38" ht="22.05" customHeight="1" x14ac:dyDescent="0.3">
      <c r="B663" s="121"/>
      <c r="C663" s="10" t="s">
        <v>68</v>
      </c>
      <c r="D663" s="11" t="s">
        <v>159</v>
      </c>
      <c r="E663" s="12" t="s">
        <v>21</v>
      </c>
      <c r="F663" s="12">
        <f t="shared" si="339"/>
        <v>0.61468602440109688</v>
      </c>
      <c r="G663" s="12">
        <f t="shared" ref="G663:AL663" si="381">G436/G322</f>
        <v>0.62604511724585576</v>
      </c>
      <c r="H663" s="12">
        <f t="shared" si="381"/>
        <v>0.63909594585291774</v>
      </c>
      <c r="I663" s="12">
        <f t="shared" si="381"/>
        <v>0.63384866264001616</v>
      </c>
      <c r="J663" s="12">
        <f t="shared" si="381"/>
        <v>0.64420374940711111</v>
      </c>
      <c r="K663" s="12">
        <f t="shared" si="381"/>
        <v>0.65592169180818316</v>
      </c>
      <c r="L663" s="12">
        <f t="shared" si="381"/>
        <v>0.65030855825822775</v>
      </c>
      <c r="M663" s="12">
        <f t="shared" si="381"/>
        <v>0.65980360705598218</v>
      </c>
      <c r="N663" s="13">
        <f t="shared" si="381"/>
        <v>0.67047337486938563</v>
      </c>
      <c r="O663" s="14">
        <f t="shared" si="381"/>
        <v>0.58700517464981239</v>
      </c>
      <c r="P663" s="12">
        <f t="shared" si="381"/>
        <v>0.59895439699421238</v>
      </c>
      <c r="Q663" s="12">
        <f t="shared" si="381"/>
        <v>0.61324968293218385</v>
      </c>
      <c r="R663" s="12">
        <f t="shared" si="381"/>
        <v>0.61482682747594664</v>
      </c>
      <c r="S663" s="12">
        <f t="shared" si="381"/>
        <v>0.62577165580986083</v>
      </c>
      <c r="T663" s="12">
        <f t="shared" si="381"/>
        <v>0.63834429984662933</v>
      </c>
      <c r="U663" s="12">
        <f t="shared" si="381"/>
        <v>0.63410421448233956</v>
      </c>
      <c r="V663" s="12">
        <f t="shared" si="381"/>
        <v>0.6441462070146412</v>
      </c>
      <c r="W663" s="15">
        <f t="shared" si="381"/>
        <v>0.65547494162603437</v>
      </c>
      <c r="X663" s="16">
        <f t="shared" si="381"/>
        <v>0.5360941790964826</v>
      </c>
      <c r="Y663" s="12">
        <f t="shared" si="381"/>
        <v>0.54683692044772025</v>
      </c>
      <c r="Z663" s="12">
        <f t="shared" si="381"/>
        <v>0.5615055277448523</v>
      </c>
      <c r="AA663" s="12">
        <f t="shared" si="381"/>
        <v>0.58861949606323105</v>
      </c>
      <c r="AB663" s="12">
        <f t="shared" si="381"/>
        <v>0.60002820276263169</v>
      </c>
      <c r="AC663" s="12">
        <f t="shared" si="381"/>
        <v>0.613646200254505</v>
      </c>
      <c r="AD663" s="12">
        <f t="shared" si="381"/>
        <v>0.6143827694136389</v>
      </c>
      <c r="AE663" s="12">
        <f t="shared" si="381"/>
        <v>0.62499165899890297</v>
      </c>
      <c r="AF663" s="13">
        <f t="shared" si="381"/>
        <v>0.63718516122598834</v>
      </c>
      <c r="AG663" s="14">
        <f t="shared" si="381"/>
        <v>0.6163682999806761</v>
      </c>
      <c r="AH663" s="12">
        <f t="shared" si="381"/>
        <v>0.59297042221667118</v>
      </c>
      <c r="AI663" s="15">
        <f t="shared" si="381"/>
        <v>0.55276752766845705</v>
      </c>
      <c r="AJ663" s="16">
        <f t="shared" si="381"/>
        <v>0.6124418237524335</v>
      </c>
      <c r="AK663" s="12">
        <f t="shared" si="381"/>
        <v>0.57855208190494511</v>
      </c>
      <c r="AL663" s="12">
        <f t="shared" si="381"/>
        <v>0.51346360171968253</v>
      </c>
    </row>
    <row r="664" spans="2:38" ht="22.05" customHeight="1" x14ac:dyDescent="0.3">
      <c r="B664" s="121"/>
      <c r="C664" s="10" t="s">
        <v>69</v>
      </c>
      <c r="D664" s="11" t="s">
        <v>159</v>
      </c>
      <c r="E664" s="12" t="s">
        <v>21</v>
      </c>
      <c r="F664" s="12">
        <f t="shared" si="339"/>
        <v>0.67499501269992546</v>
      </c>
      <c r="G664" s="12">
        <f t="shared" ref="G664:AL664" si="382">G437/G323</f>
        <v>0.68636545500595358</v>
      </c>
      <c r="H664" s="12">
        <f t="shared" si="382"/>
        <v>0.70049753081986055</v>
      </c>
      <c r="I664" s="12">
        <f t="shared" si="382"/>
        <v>0.68516820493232</v>
      </c>
      <c r="J664" s="12">
        <f t="shared" si="382"/>
        <v>0.69537719142615162</v>
      </c>
      <c r="K664" s="12">
        <f t="shared" si="382"/>
        <v>0.70792382887006722</v>
      </c>
      <c r="L664" s="12">
        <f t="shared" si="382"/>
        <v>0.69328794863718934</v>
      </c>
      <c r="M664" s="12">
        <f t="shared" si="382"/>
        <v>0.70248818905208243</v>
      </c>
      <c r="N664" s="13">
        <f t="shared" si="382"/>
        <v>0.71366608859567648</v>
      </c>
      <c r="O664" s="14">
        <f t="shared" si="382"/>
        <v>0.65454664806893303</v>
      </c>
      <c r="P664" s="12">
        <f t="shared" si="382"/>
        <v>0.66673198295745228</v>
      </c>
      <c r="Q664" s="12">
        <f t="shared" si="382"/>
        <v>0.68248152791632932</v>
      </c>
      <c r="R664" s="12">
        <f t="shared" si="382"/>
        <v>0.67151600624307328</v>
      </c>
      <c r="S664" s="12">
        <f t="shared" si="382"/>
        <v>0.68231339327544061</v>
      </c>
      <c r="T664" s="12">
        <f t="shared" si="382"/>
        <v>0.69569611350793059</v>
      </c>
      <c r="U664" s="12">
        <f t="shared" si="382"/>
        <v>0.68175961516525474</v>
      </c>
      <c r="V664" s="12">
        <f t="shared" si="382"/>
        <v>0.69147523480965678</v>
      </c>
      <c r="W664" s="15">
        <f t="shared" si="382"/>
        <v>0.70330899067420605</v>
      </c>
      <c r="X664" s="16">
        <f t="shared" si="382"/>
        <v>0.61763911069729571</v>
      </c>
      <c r="Y664" s="12">
        <f t="shared" si="382"/>
        <v>0.6304936170854385</v>
      </c>
      <c r="Z664" s="12">
        <f t="shared" si="382"/>
        <v>0.65061261185689456</v>
      </c>
      <c r="AA664" s="12">
        <f t="shared" si="382"/>
        <v>0.65286079289534049</v>
      </c>
      <c r="AB664" s="12">
        <f t="shared" si="382"/>
        <v>0.66442017043419066</v>
      </c>
      <c r="AC664" s="12">
        <f t="shared" si="382"/>
        <v>0.67929323467280256</v>
      </c>
      <c r="AD664" s="12">
        <f t="shared" si="382"/>
        <v>0.66808165933232389</v>
      </c>
      <c r="AE664" s="12">
        <f t="shared" si="382"/>
        <v>0.67845727003069922</v>
      </c>
      <c r="AF664" s="13">
        <f t="shared" si="382"/>
        <v>0.69131006949736795</v>
      </c>
      <c r="AG664" s="14">
        <f t="shared" si="382"/>
        <v>0.67624694733730129</v>
      </c>
      <c r="AH664" s="12">
        <f t="shared" si="382"/>
        <v>0.65899331544877771</v>
      </c>
      <c r="AI664" s="15">
        <f t="shared" si="382"/>
        <v>0.62945059554788052</v>
      </c>
      <c r="AJ664" s="16">
        <f t="shared" si="382"/>
        <v>0.67333068108365823</v>
      </c>
      <c r="AK664" s="12">
        <f t="shared" si="382"/>
        <v>0.6482578309364625</v>
      </c>
      <c r="AL664" s="12">
        <f t="shared" si="382"/>
        <v>0.6028346719228137</v>
      </c>
    </row>
    <row r="665" spans="2:38" ht="22.05" customHeight="1" x14ac:dyDescent="0.3">
      <c r="B665" s="121"/>
      <c r="C665" s="10" t="s">
        <v>70</v>
      </c>
      <c r="D665" s="11" t="s">
        <v>159</v>
      </c>
      <c r="E665" s="12" t="s">
        <v>21</v>
      </c>
      <c r="F665" s="12">
        <f t="shared" si="339"/>
        <v>0.65165781952181312</v>
      </c>
      <c r="G665" s="12">
        <f t="shared" ref="G665:AL665" si="383">G438/G324</f>
        <v>0.66301659931619084</v>
      </c>
      <c r="H665" s="12">
        <f t="shared" si="383"/>
        <v>0.67662822702771197</v>
      </c>
      <c r="I665" s="12">
        <f t="shared" si="383"/>
        <v>0.66593588908506895</v>
      </c>
      <c r="J665" s="12">
        <f t="shared" si="383"/>
        <v>0.6761909039653331</v>
      </c>
      <c r="K665" s="12">
        <f t="shared" si="383"/>
        <v>0.68832842927547033</v>
      </c>
      <c r="L665" s="12">
        <f t="shared" si="383"/>
        <v>0.67780567622733956</v>
      </c>
      <c r="M665" s="12">
        <f t="shared" si="383"/>
        <v>0.68710930037920404</v>
      </c>
      <c r="N665" s="13">
        <f t="shared" si="383"/>
        <v>0.6980183679125217</v>
      </c>
      <c r="O665" s="14">
        <f t="shared" si="383"/>
        <v>0.62789327208944423</v>
      </c>
      <c r="P665" s="12">
        <f t="shared" si="383"/>
        <v>0.63997108079546206</v>
      </c>
      <c r="Q665" s="12">
        <f t="shared" si="383"/>
        <v>0.65498759298813658</v>
      </c>
      <c r="R665" s="12">
        <f t="shared" si="383"/>
        <v>0.64996084123124265</v>
      </c>
      <c r="S665" s="12">
        <f t="shared" si="383"/>
        <v>0.66082272922217067</v>
      </c>
      <c r="T665" s="12">
        <f t="shared" si="383"/>
        <v>0.67381911451979415</v>
      </c>
      <c r="U665" s="12">
        <f t="shared" si="383"/>
        <v>0.66430742473650095</v>
      </c>
      <c r="V665" s="12">
        <f t="shared" si="383"/>
        <v>0.67415427980069076</v>
      </c>
      <c r="W665" s="15">
        <f t="shared" si="383"/>
        <v>0.68573517429126596</v>
      </c>
      <c r="X665" s="16">
        <f t="shared" si="383"/>
        <v>0.58346301046596005</v>
      </c>
      <c r="Y665" s="12">
        <f t="shared" si="383"/>
        <v>0.59508085433933777</v>
      </c>
      <c r="Z665" s="12">
        <f t="shared" si="383"/>
        <v>0.61179811635120984</v>
      </c>
      <c r="AA665" s="12">
        <f t="shared" si="383"/>
        <v>0.62779481179473007</v>
      </c>
      <c r="AB665" s="12">
        <f t="shared" si="383"/>
        <v>0.63927683530318768</v>
      </c>
      <c r="AC665" s="12">
        <f t="shared" si="383"/>
        <v>0.65351071623072032</v>
      </c>
      <c r="AD665" s="12">
        <f t="shared" si="383"/>
        <v>0.647959392402634</v>
      </c>
      <c r="AE665" s="12">
        <f t="shared" si="383"/>
        <v>0.65842906307088978</v>
      </c>
      <c r="AF665" s="13">
        <f t="shared" si="383"/>
        <v>0.67094635685657256</v>
      </c>
      <c r="AG665" s="14">
        <f t="shared" si="383"/>
        <v>0.65307793331886854</v>
      </c>
      <c r="AH665" s="12">
        <f t="shared" si="383"/>
        <v>0.63303774913983968</v>
      </c>
      <c r="AI665" s="15">
        <f t="shared" si="383"/>
        <v>0.59804326327853097</v>
      </c>
      <c r="AJ665" s="16">
        <f t="shared" si="383"/>
        <v>0.64975735884538099</v>
      </c>
      <c r="AK665" s="12">
        <f t="shared" si="383"/>
        <v>0.62057255085694674</v>
      </c>
      <c r="AL665" s="12">
        <f t="shared" si="383"/>
        <v>0.56378533216718762</v>
      </c>
    </row>
    <row r="666" spans="2:38" ht="22.05" customHeight="1" x14ac:dyDescent="0.3">
      <c r="B666" s="121"/>
      <c r="C666" s="10" t="s">
        <v>71</v>
      </c>
      <c r="D666" s="11" t="s">
        <v>159</v>
      </c>
      <c r="E666" s="12" t="s">
        <v>21</v>
      </c>
      <c r="F666" s="12">
        <f t="shared" si="339"/>
        <v>0.62120742207764656</v>
      </c>
      <c r="G666" s="12">
        <f t="shared" ref="G666:AL666" si="384">G439/G325</f>
        <v>0.63253840648452808</v>
      </c>
      <c r="H666" s="12">
        <f t="shared" si="384"/>
        <v>0.64559710916878599</v>
      </c>
      <c r="I666" s="12">
        <f t="shared" si="384"/>
        <v>0.63964949617500155</v>
      </c>
      <c r="J666" s="12">
        <f t="shared" si="384"/>
        <v>0.649990745494057</v>
      </c>
      <c r="K666" s="12">
        <f t="shared" si="384"/>
        <v>0.66179152416302212</v>
      </c>
      <c r="L666" s="12">
        <f t="shared" si="384"/>
        <v>0.6550157594378877</v>
      </c>
      <c r="M666" s="12">
        <f t="shared" si="384"/>
        <v>0.66449518405762698</v>
      </c>
      <c r="N666" s="13">
        <f t="shared" si="384"/>
        <v>0.67528745211460306</v>
      </c>
      <c r="O666" s="14">
        <f t="shared" si="384"/>
        <v>0.59382077709260661</v>
      </c>
      <c r="P666" s="12">
        <f t="shared" si="384"/>
        <v>0.60575252043961858</v>
      </c>
      <c r="Q666" s="12">
        <f t="shared" si="384"/>
        <v>0.62005314172940029</v>
      </c>
      <c r="R666" s="12">
        <f t="shared" si="384"/>
        <v>0.62104023786445295</v>
      </c>
      <c r="S666" s="12">
        <f t="shared" si="384"/>
        <v>0.63196001130428081</v>
      </c>
      <c r="T666" s="12">
        <f t="shared" si="384"/>
        <v>0.64457263201123915</v>
      </c>
      <c r="U666" s="12">
        <f t="shared" si="384"/>
        <v>0.63937198395833283</v>
      </c>
      <c r="V666" s="12">
        <f t="shared" si="384"/>
        <v>0.64938383338030436</v>
      </c>
      <c r="W666" s="15">
        <f t="shared" si="384"/>
        <v>0.66079324843330178</v>
      </c>
      <c r="X666" s="16">
        <f t="shared" si="384"/>
        <v>0.54321955992639925</v>
      </c>
      <c r="Y666" s="12">
        <f t="shared" si="384"/>
        <v>0.55401796392156533</v>
      </c>
      <c r="Z666" s="12">
        <f t="shared" si="384"/>
        <v>0.56882258556277687</v>
      </c>
      <c r="AA666" s="12">
        <f t="shared" si="384"/>
        <v>0.59522008694426742</v>
      </c>
      <c r="AB666" s="12">
        <f t="shared" si="384"/>
        <v>0.60661841651781556</v>
      </c>
      <c r="AC666" s="12">
        <f t="shared" si="384"/>
        <v>0.62027412389171344</v>
      </c>
      <c r="AD666" s="12">
        <f t="shared" si="384"/>
        <v>0.62014364948395884</v>
      </c>
      <c r="AE666" s="12">
        <f t="shared" si="384"/>
        <v>0.63071715290470498</v>
      </c>
      <c r="AF666" s="13">
        <f t="shared" si="384"/>
        <v>0.64296126827449218</v>
      </c>
      <c r="AG666" s="14">
        <f t="shared" si="384"/>
        <v>0.62286711309930964</v>
      </c>
      <c r="AH666" s="12">
        <f t="shared" si="384"/>
        <v>0.59973549432760376</v>
      </c>
      <c r="AI666" s="15">
        <f t="shared" si="384"/>
        <v>0.55981175241337866</v>
      </c>
      <c r="AJ666" s="16">
        <f t="shared" si="384"/>
        <v>0.6189927522936296</v>
      </c>
      <c r="AK666" s="12">
        <f t="shared" si="384"/>
        <v>0.58543218810900099</v>
      </c>
      <c r="AL666" s="12">
        <f t="shared" si="384"/>
        <v>0.52069471779301901</v>
      </c>
    </row>
    <row r="667" spans="2:38" ht="22.05" customHeight="1" x14ac:dyDescent="0.3">
      <c r="B667" s="121"/>
      <c r="C667" s="10" t="s">
        <v>72</v>
      </c>
      <c r="D667" s="11" t="s">
        <v>159</v>
      </c>
      <c r="E667" s="12" t="s">
        <v>21</v>
      </c>
      <c r="F667" s="12">
        <f t="shared" si="339"/>
        <v>0.61808829336335414</v>
      </c>
      <c r="G667" s="12">
        <f t="shared" ref="G667:AL667" si="385">G440/G326</f>
        <v>0.62936903291443758</v>
      </c>
      <c r="H667" s="12">
        <f t="shared" si="385"/>
        <v>0.64227241430865567</v>
      </c>
      <c r="I667" s="12">
        <f t="shared" si="385"/>
        <v>0.63734615289454299</v>
      </c>
      <c r="J667" s="12">
        <f t="shared" si="385"/>
        <v>0.64764391233443797</v>
      </c>
      <c r="K667" s="12">
        <f t="shared" si="385"/>
        <v>0.659288100259247</v>
      </c>
      <c r="L667" s="12">
        <f t="shared" si="385"/>
        <v>0.65358192276603511</v>
      </c>
      <c r="M667" s="12">
        <f t="shared" si="385"/>
        <v>0.66303049036604622</v>
      </c>
      <c r="N667" s="13">
        <f t="shared" si="385"/>
        <v>0.67368053511440462</v>
      </c>
      <c r="O667" s="14">
        <f t="shared" si="385"/>
        <v>0.59041319014687876</v>
      </c>
      <c r="P667" s="12">
        <f t="shared" si="385"/>
        <v>0.60229844221041406</v>
      </c>
      <c r="Q667" s="12">
        <f t="shared" si="385"/>
        <v>0.6164523343460101</v>
      </c>
      <c r="R667" s="12">
        <f t="shared" si="385"/>
        <v>0.61850685290253005</v>
      </c>
      <c r="S667" s="12">
        <f t="shared" si="385"/>
        <v>0.62940040659861329</v>
      </c>
      <c r="T667" s="12">
        <f t="shared" si="385"/>
        <v>0.64189135901133709</v>
      </c>
      <c r="U667" s="12">
        <f t="shared" si="385"/>
        <v>0.63768233734674395</v>
      </c>
      <c r="V667" s="12">
        <f t="shared" si="385"/>
        <v>0.64767968642005391</v>
      </c>
      <c r="W667" s="15">
        <f t="shared" si="385"/>
        <v>0.65897669561203753</v>
      </c>
      <c r="X667" s="16">
        <f t="shared" si="385"/>
        <v>0.53919467768327445</v>
      </c>
      <c r="Y667" s="12">
        <f t="shared" si="385"/>
        <v>0.54987326877535969</v>
      </c>
      <c r="Z667" s="12">
        <f t="shared" si="385"/>
        <v>0.56439309055586284</v>
      </c>
      <c r="AA667" s="12">
        <f t="shared" si="385"/>
        <v>0.59239919640913408</v>
      </c>
      <c r="AB667" s="12">
        <f t="shared" si="385"/>
        <v>0.60377134938541588</v>
      </c>
      <c r="AC667" s="12">
        <f t="shared" si="385"/>
        <v>0.61731403046262157</v>
      </c>
      <c r="AD667" s="12">
        <f t="shared" si="385"/>
        <v>0.61819908421141689</v>
      </c>
      <c r="AE667" s="12">
        <f t="shared" si="385"/>
        <v>0.62877067037128354</v>
      </c>
      <c r="AF667" s="13">
        <f t="shared" si="385"/>
        <v>0.64092739510527164</v>
      </c>
      <c r="AG667" s="14">
        <f t="shared" si="385"/>
        <v>0.61971535570186731</v>
      </c>
      <c r="AH667" s="12">
        <f t="shared" si="385"/>
        <v>0.59633360817090986</v>
      </c>
      <c r="AI667" s="15">
        <f t="shared" si="385"/>
        <v>0.55591934668790266</v>
      </c>
      <c r="AJ667" s="16">
        <f t="shared" si="385"/>
        <v>0.61589809785522254</v>
      </c>
      <c r="AK667" s="12">
        <f t="shared" si="385"/>
        <v>0.58199130897377649</v>
      </c>
      <c r="AL667" s="12">
        <f t="shared" si="385"/>
        <v>0.51645135438950984</v>
      </c>
    </row>
    <row r="668" spans="2:38" ht="22.05" customHeight="1" x14ac:dyDescent="0.3">
      <c r="B668" s="121"/>
      <c r="C668" s="10" t="s">
        <v>73</v>
      </c>
      <c r="D668" s="11" t="s">
        <v>159</v>
      </c>
      <c r="E668" s="12" t="s">
        <v>21</v>
      </c>
      <c r="F668" s="12">
        <f t="shared" si="339"/>
        <v>0.60266570381552242</v>
      </c>
      <c r="G668" s="12">
        <f t="shared" ref="G668:AL668" si="386">G441/G327</f>
        <v>0.613968831929393</v>
      </c>
      <c r="H668" s="12">
        <f t="shared" si="386"/>
        <v>0.62673979148044068</v>
      </c>
      <c r="I668" s="12">
        <f t="shared" si="386"/>
        <v>0.62331985181892391</v>
      </c>
      <c r="J668" s="12">
        <f t="shared" si="386"/>
        <v>0.63369321700834946</v>
      </c>
      <c r="K668" s="12">
        <f t="shared" si="386"/>
        <v>0.6452920150446062</v>
      </c>
      <c r="L668" s="12">
        <f t="shared" si="386"/>
        <v>0.64074045460015716</v>
      </c>
      <c r="M668" s="12">
        <f t="shared" si="386"/>
        <v>0.6503036707597063</v>
      </c>
      <c r="N668" s="13">
        <f t="shared" si="386"/>
        <v>0.66099322362674107</v>
      </c>
      <c r="O668" s="14">
        <f t="shared" si="386"/>
        <v>0.57359088840826877</v>
      </c>
      <c r="P668" s="12">
        <f t="shared" si="386"/>
        <v>0.58543009924591927</v>
      </c>
      <c r="Q668" s="12">
        <f t="shared" si="386"/>
        <v>0.59937490852482223</v>
      </c>
      <c r="R668" s="12">
        <f t="shared" si="386"/>
        <v>0.60336233669875328</v>
      </c>
      <c r="S668" s="12">
        <f t="shared" si="386"/>
        <v>0.61429679799236769</v>
      </c>
      <c r="T668" s="12">
        <f t="shared" si="386"/>
        <v>0.6266959686935154</v>
      </c>
      <c r="U668" s="12">
        <f t="shared" si="386"/>
        <v>0.6238903487589067</v>
      </c>
      <c r="V668" s="12">
        <f t="shared" si="386"/>
        <v>0.63397942871190316</v>
      </c>
      <c r="W668" s="15">
        <f t="shared" si="386"/>
        <v>0.64527003094359581</v>
      </c>
      <c r="X668" s="16">
        <f t="shared" si="386"/>
        <v>0.52049342449688452</v>
      </c>
      <c r="Y668" s="12">
        <f t="shared" si="386"/>
        <v>0.53092447514890284</v>
      </c>
      <c r="Z668" s="12">
        <f t="shared" si="386"/>
        <v>0.54495106703321916</v>
      </c>
      <c r="AA668" s="12">
        <f t="shared" si="386"/>
        <v>0.57583704388017898</v>
      </c>
      <c r="AB668" s="12">
        <f t="shared" si="386"/>
        <v>0.58718014389402706</v>
      </c>
      <c r="AC668" s="12">
        <f t="shared" si="386"/>
        <v>0.60054961429763698</v>
      </c>
      <c r="AD668" s="12">
        <f t="shared" si="386"/>
        <v>0.60319887804811079</v>
      </c>
      <c r="AE668" s="12">
        <f t="shared" si="386"/>
        <v>0.61382059554675938</v>
      </c>
      <c r="AF668" s="13">
        <f t="shared" si="386"/>
        <v>0.62591580678168668</v>
      </c>
      <c r="AG668" s="14">
        <f t="shared" si="386"/>
        <v>0.60443150570950122</v>
      </c>
      <c r="AH668" s="12">
        <f t="shared" si="386"/>
        <v>0.5798395845586275</v>
      </c>
      <c r="AI668" s="15">
        <f t="shared" si="386"/>
        <v>0.53782054292796688</v>
      </c>
      <c r="AJ668" s="16">
        <f t="shared" si="386"/>
        <v>0.60030914094045928</v>
      </c>
      <c r="AK668" s="12">
        <f t="shared" si="386"/>
        <v>0.56474629565407375</v>
      </c>
      <c r="AL668" s="12">
        <f t="shared" si="386"/>
        <v>0.49703623763769772</v>
      </c>
    </row>
    <row r="669" spans="2:38" ht="22.05" customHeight="1" x14ac:dyDescent="0.3">
      <c r="B669" s="121"/>
      <c r="C669" s="10" t="s">
        <v>74</v>
      </c>
      <c r="D669" s="11" t="s">
        <v>159</v>
      </c>
      <c r="E669" s="12" t="s">
        <v>21</v>
      </c>
      <c r="F669" s="12">
        <f t="shared" si="339"/>
        <v>0.59086230223760261</v>
      </c>
      <c r="G669" s="12">
        <f t="shared" ref="G669:AL669" si="387">G442/G328</f>
        <v>0.60212237886867015</v>
      </c>
      <c r="H669" s="12">
        <f t="shared" si="387"/>
        <v>0.61468896079385515</v>
      </c>
      <c r="I669" s="12">
        <f t="shared" si="387"/>
        <v>0.61296665631300284</v>
      </c>
      <c r="J669" s="12">
        <f t="shared" si="387"/>
        <v>0.62332781020163619</v>
      </c>
      <c r="K669" s="12">
        <f t="shared" si="387"/>
        <v>0.63474427780655218</v>
      </c>
      <c r="L669" s="12">
        <f t="shared" si="387"/>
        <v>0.63191262727137354</v>
      </c>
      <c r="M669" s="12">
        <f t="shared" si="387"/>
        <v>0.64149573561943041</v>
      </c>
      <c r="N669" s="13">
        <f t="shared" si="387"/>
        <v>0.65204347275808661</v>
      </c>
      <c r="O669" s="14">
        <f t="shared" si="387"/>
        <v>0.56092874143799154</v>
      </c>
      <c r="P669" s="12">
        <f t="shared" si="387"/>
        <v>0.57269256595200324</v>
      </c>
      <c r="Q669" s="12">
        <f t="shared" si="387"/>
        <v>0.58640701843497678</v>
      </c>
      <c r="R669" s="12">
        <f t="shared" si="387"/>
        <v>0.59225378412033336</v>
      </c>
      <c r="S669" s="12">
        <f t="shared" si="387"/>
        <v>0.60317467909579892</v>
      </c>
      <c r="T669" s="12">
        <f t="shared" si="387"/>
        <v>0.61540867150436029</v>
      </c>
      <c r="U669" s="12">
        <f t="shared" si="387"/>
        <v>0.61429871045719353</v>
      </c>
      <c r="V669" s="12">
        <f t="shared" si="387"/>
        <v>0.62441291988538716</v>
      </c>
      <c r="W669" s="15">
        <f t="shared" si="387"/>
        <v>0.63557617469315664</v>
      </c>
      <c r="X669" s="16">
        <f t="shared" si="387"/>
        <v>0.50662653648733913</v>
      </c>
      <c r="Y669" s="12">
        <f t="shared" si="387"/>
        <v>0.5168335333803038</v>
      </c>
      <c r="Z669" s="12">
        <f t="shared" si="387"/>
        <v>0.53040520350980802</v>
      </c>
      <c r="AA669" s="12">
        <f t="shared" si="387"/>
        <v>0.5638424426958687</v>
      </c>
      <c r="AB669" s="12">
        <f t="shared" si="387"/>
        <v>0.57513698404089109</v>
      </c>
      <c r="AC669" s="12">
        <f t="shared" si="387"/>
        <v>0.58831625563781809</v>
      </c>
      <c r="AD669" s="12">
        <f t="shared" si="387"/>
        <v>0.59277593420535013</v>
      </c>
      <c r="AE669" s="12">
        <f t="shared" si="387"/>
        <v>0.60341470751633419</v>
      </c>
      <c r="AF669" s="13">
        <f t="shared" si="387"/>
        <v>0.61538855307500695</v>
      </c>
      <c r="AG669" s="14">
        <f t="shared" si="387"/>
        <v>0.59266103371177548</v>
      </c>
      <c r="AH669" s="12">
        <f t="shared" si="387"/>
        <v>0.56731817737268297</v>
      </c>
      <c r="AI669" s="15">
        <f t="shared" si="387"/>
        <v>0.52426228045697254</v>
      </c>
      <c r="AJ669" s="16">
        <f t="shared" si="387"/>
        <v>0.58845331723575456</v>
      </c>
      <c r="AK669" s="12">
        <f t="shared" si="387"/>
        <v>0.55188505199499927</v>
      </c>
      <c r="AL669" s="12">
        <f t="shared" si="387"/>
        <v>0.48279120801169928</v>
      </c>
    </row>
    <row r="670" spans="2:38" ht="22.05" customHeight="1" x14ac:dyDescent="0.3">
      <c r="B670" s="121"/>
      <c r="C670" s="10" t="s">
        <v>75</v>
      </c>
      <c r="D670" s="11" t="s">
        <v>159</v>
      </c>
      <c r="E670" s="12" t="s">
        <v>21</v>
      </c>
      <c r="F670" s="12">
        <f t="shared" si="339"/>
        <v>0.56607527642469535</v>
      </c>
      <c r="G670" s="12">
        <f t="shared" ref="G670:AL670" si="388">G443/G329</f>
        <v>0.57724199723512404</v>
      </c>
      <c r="H670" s="12">
        <f t="shared" si="388"/>
        <v>0.58942143745914399</v>
      </c>
      <c r="I670" s="12">
        <f t="shared" si="388"/>
        <v>0.59058426094833372</v>
      </c>
      <c r="J670" s="12">
        <f t="shared" si="388"/>
        <v>0.60095222658870395</v>
      </c>
      <c r="K670" s="12">
        <f t="shared" si="388"/>
        <v>0.61213110716932129</v>
      </c>
      <c r="L670" s="12">
        <f t="shared" si="388"/>
        <v>0.61167954176178918</v>
      </c>
      <c r="M670" s="12">
        <f t="shared" si="388"/>
        <v>0.62134913890051413</v>
      </c>
      <c r="N670" s="13">
        <f t="shared" si="388"/>
        <v>0.6318096476108821</v>
      </c>
      <c r="O670" s="14">
        <f t="shared" si="388"/>
        <v>0.53433316006728482</v>
      </c>
      <c r="P670" s="12">
        <f t="shared" si="388"/>
        <v>0.54590807843729994</v>
      </c>
      <c r="Q670" s="12">
        <f t="shared" si="388"/>
        <v>0.55913658746958217</v>
      </c>
      <c r="R670" s="12">
        <f t="shared" si="388"/>
        <v>0.56838641687202773</v>
      </c>
      <c r="S670" s="12">
        <f t="shared" si="388"/>
        <v>0.57926935927865519</v>
      </c>
      <c r="T670" s="12">
        <f t="shared" si="388"/>
        <v>0.59121817548889843</v>
      </c>
      <c r="U670" s="12">
        <f t="shared" si="388"/>
        <v>0.59274613032593215</v>
      </c>
      <c r="V670" s="12">
        <f t="shared" si="388"/>
        <v>0.60291861895874399</v>
      </c>
      <c r="W670" s="15">
        <f t="shared" si="388"/>
        <v>0.6139445357911355</v>
      </c>
      <c r="X670" s="16">
        <f t="shared" si="388"/>
        <v>0.4777166785940074</v>
      </c>
      <c r="Y670" s="12">
        <f t="shared" si="388"/>
        <v>0.48746185504155692</v>
      </c>
      <c r="Z670" s="12">
        <f t="shared" si="388"/>
        <v>0.50017653420690911</v>
      </c>
      <c r="AA670" s="12">
        <f t="shared" si="388"/>
        <v>0.53817306905776052</v>
      </c>
      <c r="AB670" s="12">
        <f t="shared" si="388"/>
        <v>0.54933398324123039</v>
      </c>
      <c r="AC670" s="12">
        <f t="shared" si="388"/>
        <v>0.56212822370410775</v>
      </c>
      <c r="AD670" s="12">
        <f t="shared" si="388"/>
        <v>0.56963450787610048</v>
      </c>
      <c r="AE670" s="12">
        <f t="shared" si="388"/>
        <v>0.58027746868970143</v>
      </c>
      <c r="AF670" s="13">
        <f t="shared" si="388"/>
        <v>0.59205457433695785</v>
      </c>
      <c r="AG670" s="14">
        <f t="shared" si="388"/>
        <v>0.56798908385488478</v>
      </c>
      <c r="AH670" s="12">
        <f t="shared" si="388"/>
        <v>0.54106622828173112</v>
      </c>
      <c r="AI670" s="15">
        <f t="shared" si="388"/>
        <v>0.49596620273182307</v>
      </c>
      <c r="AJ670" s="16">
        <f t="shared" si="388"/>
        <v>0.56351265153440111</v>
      </c>
      <c r="AK670" s="12">
        <f t="shared" si="388"/>
        <v>0.52483090928810461</v>
      </c>
      <c r="AL670" s="12">
        <f t="shared" si="388"/>
        <v>0.45320853820541462</v>
      </c>
    </row>
    <row r="671" spans="2:38" ht="22.05" customHeight="1" x14ac:dyDescent="0.3">
      <c r="B671" s="121"/>
      <c r="C671" s="10" t="s">
        <v>76</v>
      </c>
      <c r="D671" s="11" t="s">
        <v>159</v>
      </c>
      <c r="E671" s="12" t="s">
        <v>21</v>
      </c>
      <c r="F671" s="12">
        <f t="shared" si="339"/>
        <v>0.55918952059870952</v>
      </c>
      <c r="G671" s="12">
        <f t="shared" ref="G671:AL671" si="389">G444/G330</f>
        <v>0.57032256393666902</v>
      </c>
      <c r="H671" s="12">
        <f t="shared" si="389"/>
        <v>0.58239421705989969</v>
      </c>
      <c r="I671" s="12">
        <f t="shared" si="389"/>
        <v>0.58435952957881743</v>
      </c>
      <c r="J671" s="12">
        <f t="shared" si="389"/>
        <v>0.59471482218879657</v>
      </c>
      <c r="K671" s="12">
        <f t="shared" si="389"/>
        <v>0.60580245475480354</v>
      </c>
      <c r="L671" s="12">
        <f t="shared" si="389"/>
        <v>0.60617364171803867</v>
      </c>
      <c r="M671" s="12">
        <f t="shared" si="389"/>
        <v>0.61585061563049892</v>
      </c>
      <c r="N671" s="13">
        <f t="shared" si="389"/>
        <v>0.62624280696920176</v>
      </c>
      <c r="O671" s="14">
        <f t="shared" si="389"/>
        <v>0.52707873957358098</v>
      </c>
      <c r="P671" s="12">
        <f t="shared" si="389"/>
        <v>0.53859782749931118</v>
      </c>
      <c r="Q671" s="12">
        <f t="shared" si="389"/>
        <v>0.5516994694970867</v>
      </c>
      <c r="R671" s="12">
        <f t="shared" si="389"/>
        <v>0.56180550987910649</v>
      </c>
      <c r="S671" s="12">
        <f t="shared" si="389"/>
        <v>0.57266838381733309</v>
      </c>
      <c r="T671" s="12">
        <f t="shared" si="389"/>
        <v>0.58452697328622905</v>
      </c>
      <c r="U671" s="12">
        <f t="shared" si="389"/>
        <v>0.58686289934994573</v>
      </c>
      <c r="V671" s="12">
        <f t="shared" si="389"/>
        <v>0.59703983088301305</v>
      </c>
      <c r="W671" s="15">
        <f t="shared" si="389"/>
        <v>0.60799896762809846</v>
      </c>
      <c r="X671" s="16">
        <f t="shared" si="389"/>
        <v>0.47005339016285935</v>
      </c>
      <c r="Y671" s="12">
        <f t="shared" si="389"/>
        <v>0.47967932878229264</v>
      </c>
      <c r="Z671" s="12">
        <f t="shared" si="389"/>
        <v>0.49217844959190488</v>
      </c>
      <c r="AA671" s="12">
        <f t="shared" si="389"/>
        <v>0.53120584398665949</v>
      </c>
      <c r="AB671" s="12">
        <f t="shared" si="389"/>
        <v>0.54232397231474894</v>
      </c>
      <c r="AC671" s="12">
        <f t="shared" si="389"/>
        <v>0.55501028500079408</v>
      </c>
      <c r="AD671" s="12">
        <f t="shared" si="389"/>
        <v>0.56335809545638649</v>
      </c>
      <c r="AE671" s="12">
        <f t="shared" si="389"/>
        <v>0.57399566364481136</v>
      </c>
      <c r="AF671" s="13">
        <f t="shared" si="389"/>
        <v>0.58570286630605828</v>
      </c>
      <c r="AG671" s="14">
        <f t="shared" si="389"/>
        <v>0.56111854607721967</v>
      </c>
      <c r="AH671" s="12">
        <f t="shared" si="389"/>
        <v>0.53386796883629073</v>
      </c>
      <c r="AI671" s="15">
        <f t="shared" si="389"/>
        <v>0.48838665429709743</v>
      </c>
      <c r="AJ671" s="16">
        <f t="shared" si="389"/>
        <v>0.55660302256708938</v>
      </c>
      <c r="AK671" s="12">
        <f t="shared" si="389"/>
        <v>0.51750023996339778</v>
      </c>
      <c r="AL671" s="12">
        <f t="shared" si="389"/>
        <v>0.44546853615528376</v>
      </c>
    </row>
    <row r="672" spans="2:38" ht="22.05" customHeight="1" x14ac:dyDescent="0.3">
      <c r="B672" s="121"/>
      <c r="C672" s="10" t="s">
        <v>77</v>
      </c>
      <c r="D672" s="11" t="s">
        <v>159</v>
      </c>
      <c r="E672" s="12" t="s">
        <v>21</v>
      </c>
      <c r="F672" s="12">
        <f t="shared" si="339"/>
        <v>0.54866764152987824</v>
      </c>
      <c r="G672" s="12">
        <f t="shared" ref="G672:AL672" si="390">G445/G331</f>
        <v>0.5597366017320774</v>
      </c>
      <c r="H672" s="12">
        <f t="shared" si="390"/>
        <v>0.57162609864186975</v>
      </c>
      <c r="I672" s="12">
        <f t="shared" si="390"/>
        <v>0.57476982139300359</v>
      </c>
      <c r="J672" s="12">
        <f t="shared" si="390"/>
        <v>0.58510672817071518</v>
      </c>
      <c r="K672" s="12">
        <f t="shared" si="390"/>
        <v>0.59607804899158356</v>
      </c>
      <c r="L672" s="12">
        <f t="shared" si="390"/>
        <v>0.59742985593805198</v>
      </c>
      <c r="M672" s="12">
        <f t="shared" si="390"/>
        <v>0.6071250830111895</v>
      </c>
      <c r="N672" s="13">
        <f t="shared" si="390"/>
        <v>0.61746596820636834</v>
      </c>
      <c r="O672" s="14">
        <f t="shared" si="390"/>
        <v>0.51592800253928139</v>
      </c>
      <c r="P672" s="12">
        <f t="shared" si="390"/>
        <v>0.52734252109154656</v>
      </c>
      <c r="Q672" s="12">
        <f t="shared" si="390"/>
        <v>0.54022057471360585</v>
      </c>
      <c r="R672" s="12">
        <f t="shared" si="390"/>
        <v>0.55167771008732358</v>
      </c>
      <c r="S672" s="12">
        <f t="shared" si="390"/>
        <v>0.56250129055759257</v>
      </c>
      <c r="T672" s="12">
        <f t="shared" si="390"/>
        <v>0.57422193039514924</v>
      </c>
      <c r="U672" s="12">
        <f t="shared" si="390"/>
        <v>0.57762824123508572</v>
      </c>
      <c r="V672" s="12">
        <f t="shared" si="390"/>
        <v>0.58780945812016772</v>
      </c>
      <c r="W672" s="15">
        <f t="shared" si="390"/>
        <v>0.5986951492436261</v>
      </c>
      <c r="X672" s="16">
        <f t="shared" si="390"/>
        <v>0.45817969313568152</v>
      </c>
      <c r="Y672" s="12">
        <f t="shared" si="390"/>
        <v>0.46760319015751123</v>
      </c>
      <c r="Z672" s="12">
        <f t="shared" si="390"/>
        <v>0.47974926220480002</v>
      </c>
      <c r="AA672" s="12">
        <f t="shared" si="390"/>
        <v>0.52045161255594963</v>
      </c>
      <c r="AB672" s="12">
        <f t="shared" si="390"/>
        <v>0.53149048008361865</v>
      </c>
      <c r="AC672" s="12">
        <f t="shared" si="390"/>
        <v>0.54399770856296026</v>
      </c>
      <c r="AD672" s="12">
        <f t="shared" si="390"/>
        <v>0.55354889930457685</v>
      </c>
      <c r="AE672" s="12">
        <f t="shared" si="390"/>
        <v>0.56416641542569135</v>
      </c>
      <c r="AF672" s="13">
        <f t="shared" si="390"/>
        <v>0.57577447612382171</v>
      </c>
      <c r="AG672" s="14">
        <f t="shared" si="390"/>
        <v>0.55062809771457355</v>
      </c>
      <c r="AH672" s="12">
        <f t="shared" si="390"/>
        <v>0.52282254596896338</v>
      </c>
      <c r="AI672" s="15">
        <f t="shared" si="390"/>
        <v>0.47667415074153069</v>
      </c>
      <c r="AJ672" s="16">
        <f t="shared" si="390"/>
        <v>0.54603585948010891</v>
      </c>
      <c r="AK672" s="12">
        <f t="shared" si="390"/>
        <v>0.50620815209780312</v>
      </c>
      <c r="AL672" s="12">
        <f t="shared" si="390"/>
        <v>0.43344491078627329</v>
      </c>
    </row>
    <row r="673" spans="2:38" ht="22.05" customHeight="1" x14ac:dyDescent="0.3">
      <c r="B673" s="121"/>
      <c r="C673" s="10" t="s">
        <v>78</v>
      </c>
      <c r="D673" s="11" t="s">
        <v>159</v>
      </c>
      <c r="E673" s="12" t="s">
        <v>21</v>
      </c>
      <c r="F673" s="12">
        <f t="shared" si="339"/>
        <v>0.54523544809954405</v>
      </c>
      <c r="G673" s="12">
        <f t="shared" ref="G673:AL673" si="391">G446/G332</f>
        <v>0.55628321138262948</v>
      </c>
      <c r="H673" s="12">
        <f t="shared" si="391"/>
        <v>0.5681160456714287</v>
      </c>
      <c r="I673" s="12">
        <f t="shared" si="391"/>
        <v>0.57164611127791864</v>
      </c>
      <c r="J673" s="12">
        <f t="shared" si="391"/>
        <v>0.58197261644940834</v>
      </c>
      <c r="K673" s="12">
        <f t="shared" si="391"/>
        <v>0.59289542674541906</v>
      </c>
      <c r="L673" s="12">
        <f t="shared" si="391"/>
        <v>0.59465044706611114</v>
      </c>
      <c r="M673" s="12">
        <f t="shared" si="391"/>
        <v>0.60434571252366331</v>
      </c>
      <c r="N673" s="13">
        <f t="shared" si="391"/>
        <v>0.61464934782621394</v>
      </c>
      <c r="O673" s="14">
        <f t="shared" si="391"/>
        <v>0.5123409990181873</v>
      </c>
      <c r="P673" s="12">
        <f t="shared" si="391"/>
        <v>0.52372307649311867</v>
      </c>
      <c r="Q673" s="12">
        <f t="shared" si="391"/>
        <v>0.53653500631799578</v>
      </c>
      <c r="R673" s="12">
        <f t="shared" si="391"/>
        <v>0.54839516874173899</v>
      </c>
      <c r="S673" s="12">
        <f t="shared" si="391"/>
        <v>0.55920414655700801</v>
      </c>
      <c r="T673" s="12">
        <f t="shared" si="391"/>
        <v>0.5708766310895198</v>
      </c>
      <c r="U673" s="12">
        <f t="shared" si="391"/>
        <v>0.57467373402793798</v>
      </c>
      <c r="V673" s="12">
        <f t="shared" si="391"/>
        <v>0.58485310371294019</v>
      </c>
      <c r="W673" s="15">
        <f t="shared" si="391"/>
        <v>0.59570216444772472</v>
      </c>
      <c r="X673" s="16">
        <f t="shared" si="391"/>
        <v>0.45444222578079396</v>
      </c>
      <c r="Y673" s="12">
        <f t="shared" si="391"/>
        <v>0.4638054678700545</v>
      </c>
      <c r="Z673" s="12">
        <f t="shared" si="391"/>
        <v>0.47584646234742206</v>
      </c>
      <c r="AA673" s="12">
        <f t="shared" si="391"/>
        <v>0.51700439551997779</v>
      </c>
      <c r="AB673" s="12">
        <f t="shared" si="391"/>
        <v>0.52801757296804486</v>
      </c>
      <c r="AC673" s="12">
        <f t="shared" si="391"/>
        <v>0.54046786232624255</v>
      </c>
      <c r="AD673" s="12">
        <f t="shared" si="391"/>
        <v>0.55041803169734471</v>
      </c>
      <c r="AE673" s="12">
        <f t="shared" si="391"/>
        <v>0.56102830386568003</v>
      </c>
      <c r="AF673" s="13">
        <f t="shared" si="391"/>
        <v>0.57259818289481146</v>
      </c>
      <c r="AG673" s="14">
        <f t="shared" si="391"/>
        <v>0.54720041093329974</v>
      </c>
      <c r="AH673" s="12">
        <f t="shared" si="391"/>
        <v>0.5192557633077316</v>
      </c>
      <c r="AI673" s="15">
        <f t="shared" si="391"/>
        <v>0.4729591419822643</v>
      </c>
      <c r="AJ673" s="16">
        <f t="shared" si="391"/>
        <v>0.54259553218623247</v>
      </c>
      <c r="AK673" s="12">
        <f t="shared" si="391"/>
        <v>0.50259353145385588</v>
      </c>
      <c r="AL673" s="12">
        <f t="shared" si="391"/>
        <v>0.42969511947408412</v>
      </c>
    </row>
    <row r="674" spans="2:38" ht="22.05" customHeight="1" x14ac:dyDescent="0.3">
      <c r="B674" s="121"/>
      <c r="C674" s="10" t="s">
        <v>79</v>
      </c>
      <c r="D674" s="11" t="s">
        <v>159</v>
      </c>
      <c r="E674" s="12" t="s">
        <v>21</v>
      </c>
      <c r="F674" s="12">
        <f t="shared" si="339"/>
        <v>0</v>
      </c>
      <c r="G674" s="12">
        <f t="shared" ref="G674:AL674" si="392">G447/G333</f>
        <v>0</v>
      </c>
      <c r="H674" s="12">
        <f t="shared" si="392"/>
        <v>0</v>
      </c>
      <c r="I674" s="12">
        <f t="shared" si="392"/>
        <v>0</v>
      </c>
      <c r="J674" s="12">
        <f t="shared" si="392"/>
        <v>0</v>
      </c>
      <c r="K674" s="12">
        <f t="shared" si="392"/>
        <v>0</v>
      </c>
      <c r="L674" s="12">
        <f t="shared" si="392"/>
        <v>0</v>
      </c>
      <c r="M674" s="12">
        <f t="shared" si="392"/>
        <v>0</v>
      </c>
      <c r="N674" s="13">
        <f t="shared" si="392"/>
        <v>0</v>
      </c>
      <c r="O674" s="14">
        <f t="shared" si="392"/>
        <v>0</v>
      </c>
      <c r="P674" s="12">
        <f t="shared" si="392"/>
        <v>0</v>
      </c>
      <c r="Q674" s="12">
        <f t="shared" si="392"/>
        <v>0</v>
      </c>
      <c r="R674" s="12">
        <f t="shared" si="392"/>
        <v>0</v>
      </c>
      <c r="S674" s="12">
        <f t="shared" si="392"/>
        <v>0</v>
      </c>
      <c r="T674" s="12">
        <f t="shared" si="392"/>
        <v>0</v>
      </c>
      <c r="U674" s="12">
        <f t="shared" si="392"/>
        <v>0</v>
      </c>
      <c r="V674" s="12">
        <f t="shared" si="392"/>
        <v>0</v>
      </c>
      <c r="W674" s="15">
        <f t="shared" si="392"/>
        <v>0</v>
      </c>
      <c r="X674" s="16">
        <f t="shared" si="392"/>
        <v>0</v>
      </c>
      <c r="Y674" s="12">
        <f t="shared" si="392"/>
        <v>0</v>
      </c>
      <c r="Z674" s="12">
        <f t="shared" si="392"/>
        <v>0</v>
      </c>
      <c r="AA674" s="12">
        <f t="shared" si="392"/>
        <v>0</v>
      </c>
      <c r="AB674" s="12">
        <f t="shared" si="392"/>
        <v>0</v>
      </c>
      <c r="AC674" s="12">
        <f t="shared" si="392"/>
        <v>0</v>
      </c>
      <c r="AD674" s="12">
        <f t="shared" si="392"/>
        <v>0</v>
      </c>
      <c r="AE674" s="12">
        <f t="shared" si="392"/>
        <v>0</v>
      </c>
      <c r="AF674" s="13">
        <f t="shared" si="392"/>
        <v>0</v>
      </c>
      <c r="AG674" s="14">
        <f t="shared" si="392"/>
        <v>0</v>
      </c>
      <c r="AH674" s="12">
        <f t="shared" si="392"/>
        <v>0</v>
      </c>
      <c r="AI674" s="15">
        <f t="shared" si="392"/>
        <v>0</v>
      </c>
      <c r="AJ674" s="16">
        <f t="shared" si="392"/>
        <v>0</v>
      </c>
      <c r="AK674" s="12">
        <f t="shared" si="392"/>
        <v>0</v>
      </c>
      <c r="AL674" s="12">
        <f t="shared" si="392"/>
        <v>0</v>
      </c>
    </row>
    <row r="675" spans="2:38" ht="16.2" thickBot="1" x14ac:dyDescent="0.35"/>
    <row r="676" spans="2:38" s="85" customFormat="1" ht="22.05" customHeight="1" thickTop="1" x14ac:dyDescent="0.3">
      <c r="B676" s="101" t="s">
        <v>163</v>
      </c>
      <c r="C676" s="86" t="s">
        <v>165</v>
      </c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1"/>
      <c r="O676" s="82"/>
      <c r="P676" s="80"/>
      <c r="Q676" s="80"/>
      <c r="R676" s="80"/>
      <c r="S676" s="80"/>
      <c r="T676" s="80"/>
      <c r="U676" s="80"/>
      <c r="V676" s="80"/>
      <c r="W676" s="83"/>
      <c r="X676" s="84"/>
      <c r="Y676" s="80"/>
      <c r="Z676" s="80"/>
      <c r="AA676" s="80"/>
      <c r="AB676" s="80"/>
      <c r="AC676" s="80"/>
      <c r="AD676" s="80"/>
      <c r="AE676" s="80"/>
      <c r="AF676" s="81"/>
      <c r="AG676" s="82"/>
      <c r="AH676" s="80"/>
      <c r="AI676" s="83"/>
      <c r="AJ676" s="84"/>
      <c r="AK676" s="80"/>
      <c r="AL676" s="80"/>
    </row>
    <row r="677" spans="2:38" ht="22.05" customHeight="1" x14ac:dyDescent="0.3">
      <c r="B677" s="102"/>
      <c r="C677" s="10" t="s">
        <v>26</v>
      </c>
      <c r="D677" s="11" t="s">
        <v>159</v>
      </c>
      <c r="E677" s="12" t="s">
        <v>21</v>
      </c>
      <c r="F677" s="12">
        <f>F451/F280</f>
        <v>0</v>
      </c>
      <c r="G677" s="12">
        <f t="shared" ref="G677:AL677" si="393">G451/G280</f>
        <v>0</v>
      </c>
      <c r="H677" s="12">
        <f t="shared" si="393"/>
        <v>0</v>
      </c>
      <c r="I677" s="12">
        <f t="shared" si="393"/>
        <v>0</v>
      </c>
      <c r="J677" s="12">
        <f t="shared" si="393"/>
        <v>0</v>
      </c>
      <c r="K677" s="12">
        <f t="shared" si="393"/>
        <v>0</v>
      </c>
      <c r="L677" s="12">
        <f t="shared" si="393"/>
        <v>0</v>
      </c>
      <c r="M677" s="12">
        <f t="shared" si="393"/>
        <v>0</v>
      </c>
      <c r="N677" s="13">
        <f t="shared" si="393"/>
        <v>0</v>
      </c>
      <c r="O677" s="14">
        <f t="shared" si="393"/>
        <v>0</v>
      </c>
      <c r="P677" s="12">
        <f t="shared" si="393"/>
        <v>0</v>
      </c>
      <c r="Q677" s="12">
        <f t="shared" si="393"/>
        <v>0</v>
      </c>
      <c r="R677" s="12">
        <f t="shared" si="393"/>
        <v>0</v>
      </c>
      <c r="S677" s="12">
        <f t="shared" si="393"/>
        <v>0</v>
      </c>
      <c r="T677" s="12">
        <f t="shared" si="393"/>
        <v>0</v>
      </c>
      <c r="U677" s="12">
        <f t="shared" si="393"/>
        <v>0</v>
      </c>
      <c r="V677" s="12">
        <f t="shared" si="393"/>
        <v>0</v>
      </c>
      <c r="W677" s="15">
        <f t="shared" si="393"/>
        <v>0</v>
      </c>
      <c r="X677" s="16">
        <f t="shared" si="393"/>
        <v>0</v>
      </c>
      <c r="Y677" s="12">
        <f t="shared" si="393"/>
        <v>0</v>
      </c>
      <c r="Z677" s="12">
        <f t="shared" si="393"/>
        <v>0</v>
      </c>
      <c r="AA677" s="12">
        <f t="shared" si="393"/>
        <v>0</v>
      </c>
      <c r="AB677" s="12">
        <f t="shared" si="393"/>
        <v>0</v>
      </c>
      <c r="AC677" s="12">
        <f t="shared" si="393"/>
        <v>0</v>
      </c>
      <c r="AD677" s="12">
        <f t="shared" si="393"/>
        <v>0</v>
      </c>
      <c r="AE677" s="12">
        <f t="shared" si="393"/>
        <v>0</v>
      </c>
      <c r="AF677" s="13">
        <f t="shared" si="393"/>
        <v>0</v>
      </c>
      <c r="AG677" s="14">
        <f t="shared" si="393"/>
        <v>0</v>
      </c>
      <c r="AH677" s="12">
        <f t="shared" si="393"/>
        <v>0</v>
      </c>
      <c r="AI677" s="15">
        <f t="shared" si="393"/>
        <v>0</v>
      </c>
      <c r="AJ677" s="16">
        <f t="shared" si="393"/>
        <v>0</v>
      </c>
      <c r="AK677" s="12">
        <f t="shared" si="393"/>
        <v>0</v>
      </c>
      <c r="AL677" s="12">
        <f t="shared" si="393"/>
        <v>0</v>
      </c>
    </row>
    <row r="678" spans="2:38" ht="22.05" customHeight="1" x14ac:dyDescent="0.3">
      <c r="B678" s="102"/>
      <c r="C678" s="10" t="s">
        <v>27</v>
      </c>
      <c r="D678" s="11" t="s">
        <v>159</v>
      </c>
      <c r="E678" s="12" t="s">
        <v>21</v>
      </c>
      <c r="F678" s="12">
        <f t="shared" ref="F678:F730" si="394">F452/F281</f>
        <v>0</v>
      </c>
      <c r="G678" s="12">
        <f t="shared" ref="G678:AL678" si="395">G452/G281</f>
        <v>0</v>
      </c>
      <c r="H678" s="12">
        <f t="shared" si="395"/>
        <v>0</v>
      </c>
      <c r="I678" s="12">
        <f t="shared" si="395"/>
        <v>0</v>
      </c>
      <c r="J678" s="12">
        <f t="shared" si="395"/>
        <v>0</v>
      </c>
      <c r="K678" s="12">
        <f t="shared" si="395"/>
        <v>0</v>
      </c>
      <c r="L678" s="12">
        <f t="shared" si="395"/>
        <v>0</v>
      </c>
      <c r="M678" s="12">
        <f t="shared" si="395"/>
        <v>0</v>
      </c>
      <c r="N678" s="13">
        <f t="shared" si="395"/>
        <v>0</v>
      </c>
      <c r="O678" s="14">
        <f t="shared" si="395"/>
        <v>0</v>
      </c>
      <c r="P678" s="12">
        <f t="shared" si="395"/>
        <v>0</v>
      </c>
      <c r="Q678" s="12">
        <f t="shared" si="395"/>
        <v>0</v>
      </c>
      <c r="R678" s="12">
        <f t="shared" si="395"/>
        <v>0</v>
      </c>
      <c r="S678" s="12">
        <f t="shared" si="395"/>
        <v>0</v>
      </c>
      <c r="T678" s="12">
        <f t="shared" si="395"/>
        <v>0</v>
      </c>
      <c r="U678" s="12">
        <f t="shared" si="395"/>
        <v>0</v>
      </c>
      <c r="V678" s="12">
        <f t="shared" si="395"/>
        <v>0</v>
      </c>
      <c r="W678" s="15">
        <f t="shared" si="395"/>
        <v>0</v>
      </c>
      <c r="X678" s="16">
        <f t="shared" si="395"/>
        <v>0</v>
      </c>
      <c r="Y678" s="12">
        <f t="shared" si="395"/>
        <v>0</v>
      </c>
      <c r="Z678" s="12">
        <f t="shared" si="395"/>
        <v>0</v>
      </c>
      <c r="AA678" s="12">
        <f t="shared" si="395"/>
        <v>0</v>
      </c>
      <c r="AB678" s="12">
        <f t="shared" si="395"/>
        <v>0</v>
      </c>
      <c r="AC678" s="12">
        <f t="shared" si="395"/>
        <v>0</v>
      </c>
      <c r="AD678" s="12">
        <f t="shared" si="395"/>
        <v>0</v>
      </c>
      <c r="AE678" s="12">
        <f t="shared" si="395"/>
        <v>0</v>
      </c>
      <c r="AF678" s="13">
        <f t="shared" si="395"/>
        <v>0</v>
      </c>
      <c r="AG678" s="14">
        <f t="shared" si="395"/>
        <v>0</v>
      </c>
      <c r="AH678" s="12">
        <f t="shared" si="395"/>
        <v>0</v>
      </c>
      <c r="AI678" s="15">
        <f t="shared" si="395"/>
        <v>0</v>
      </c>
      <c r="AJ678" s="16">
        <f t="shared" si="395"/>
        <v>0</v>
      </c>
      <c r="AK678" s="12">
        <f t="shared" si="395"/>
        <v>0</v>
      </c>
      <c r="AL678" s="12">
        <f t="shared" si="395"/>
        <v>0</v>
      </c>
    </row>
    <row r="679" spans="2:38" ht="22.05" customHeight="1" x14ac:dyDescent="0.3">
      <c r="B679" s="102"/>
      <c r="C679" s="10" t="s">
        <v>28</v>
      </c>
      <c r="D679" s="11" t="s">
        <v>159</v>
      </c>
      <c r="E679" s="12" t="s">
        <v>21</v>
      </c>
      <c r="F679" s="12">
        <f t="shared" si="394"/>
        <v>0</v>
      </c>
      <c r="G679" s="12">
        <f t="shared" ref="G679:AL679" si="396">G453/G282</f>
        <v>0</v>
      </c>
      <c r="H679" s="12">
        <f t="shared" si="396"/>
        <v>0</v>
      </c>
      <c r="I679" s="12">
        <f t="shared" si="396"/>
        <v>0</v>
      </c>
      <c r="J679" s="12">
        <f t="shared" si="396"/>
        <v>0</v>
      </c>
      <c r="K679" s="12">
        <f t="shared" si="396"/>
        <v>0</v>
      </c>
      <c r="L679" s="12">
        <f t="shared" si="396"/>
        <v>0</v>
      </c>
      <c r="M679" s="12">
        <f t="shared" si="396"/>
        <v>0</v>
      </c>
      <c r="N679" s="13">
        <f t="shared" si="396"/>
        <v>0</v>
      </c>
      <c r="O679" s="14">
        <f t="shared" si="396"/>
        <v>0</v>
      </c>
      <c r="P679" s="12">
        <f t="shared" si="396"/>
        <v>0</v>
      </c>
      <c r="Q679" s="12">
        <f t="shared" si="396"/>
        <v>0</v>
      </c>
      <c r="R679" s="12">
        <f t="shared" si="396"/>
        <v>0</v>
      </c>
      <c r="S679" s="12">
        <f t="shared" si="396"/>
        <v>0</v>
      </c>
      <c r="T679" s="12">
        <f t="shared" si="396"/>
        <v>0</v>
      </c>
      <c r="U679" s="12">
        <f t="shared" si="396"/>
        <v>0</v>
      </c>
      <c r="V679" s="12">
        <f t="shared" si="396"/>
        <v>0</v>
      </c>
      <c r="W679" s="15">
        <f t="shared" si="396"/>
        <v>0</v>
      </c>
      <c r="X679" s="16">
        <f t="shared" si="396"/>
        <v>0</v>
      </c>
      <c r="Y679" s="12">
        <f t="shared" si="396"/>
        <v>0</v>
      </c>
      <c r="Z679" s="12">
        <f t="shared" si="396"/>
        <v>0</v>
      </c>
      <c r="AA679" s="12">
        <f t="shared" si="396"/>
        <v>0</v>
      </c>
      <c r="AB679" s="12">
        <f t="shared" si="396"/>
        <v>0</v>
      </c>
      <c r="AC679" s="12">
        <f t="shared" si="396"/>
        <v>0</v>
      </c>
      <c r="AD679" s="12">
        <f t="shared" si="396"/>
        <v>0</v>
      </c>
      <c r="AE679" s="12">
        <f t="shared" si="396"/>
        <v>0</v>
      </c>
      <c r="AF679" s="13">
        <f t="shared" si="396"/>
        <v>0</v>
      </c>
      <c r="AG679" s="14">
        <f t="shared" si="396"/>
        <v>0</v>
      </c>
      <c r="AH679" s="12">
        <f t="shared" si="396"/>
        <v>0</v>
      </c>
      <c r="AI679" s="15">
        <f t="shared" si="396"/>
        <v>0</v>
      </c>
      <c r="AJ679" s="16">
        <f t="shared" si="396"/>
        <v>0</v>
      </c>
      <c r="AK679" s="12">
        <f t="shared" si="396"/>
        <v>0</v>
      </c>
      <c r="AL679" s="12">
        <f t="shared" si="396"/>
        <v>0</v>
      </c>
    </row>
    <row r="680" spans="2:38" ht="22.05" customHeight="1" x14ac:dyDescent="0.3">
      <c r="B680" s="102"/>
      <c r="C680" s="10" t="s">
        <v>29</v>
      </c>
      <c r="D680" s="11" t="s">
        <v>159</v>
      </c>
      <c r="E680" s="12" t="s">
        <v>21</v>
      </c>
      <c r="F680" s="12">
        <f t="shared" si="394"/>
        <v>0</v>
      </c>
      <c r="G680" s="12">
        <f t="shared" ref="G680:AL680" si="397">G454/G283</f>
        <v>0</v>
      </c>
      <c r="H680" s="12">
        <f t="shared" si="397"/>
        <v>0</v>
      </c>
      <c r="I680" s="12">
        <f t="shared" si="397"/>
        <v>0</v>
      </c>
      <c r="J680" s="12">
        <f t="shared" si="397"/>
        <v>0</v>
      </c>
      <c r="K680" s="12">
        <f t="shared" si="397"/>
        <v>0</v>
      </c>
      <c r="L680" s="12">
        <f t="shared" si="397"/>
        <v>0</v>
      </c>
      <c r="M680" s="12">
        <f t="shared" si="397"/>
        <v>0</v>
      </c>
      <c r="N680" s="13">
        <f t="shared" si="397"/>
        <v>0</v>
      </c>
      <c r="O680" s="14">
        <f t="shared" si="397"/>
        <v>0</v>
      </c>
      <c r="P680" s="12">
        <f t="shared" si="397"/>
        <v>0</v>
      </c>
      <c r="Q680" s="12">
        <f t="shared" si="397"/>
        <v>0</v>
      </c>
      <c r="R680" s="12">
        <f t="shared" si="397"/>
        <v>0</v>
      </c>
      <c r="S680" s="12">
        <f t="shared" si="397"/>
        <v>0</v>
      </c>
      <c r="T680" s="12">
        <f t="shared" si="397"/>
        <v>0</v>
      </c>
      <c r="U680" s="12">
        <f t="shared" si="397"/>
        <v>0</v>
      </c>
      <c r="V680" s="12">
        <f t="shared" si="397"/>
        <v>0</v>
      </c>
      <c r="W680" s="15">
        <f t="shared" si="397"/>
        <v>0</v>
      </c>
      <c r="X680" s="16">
        <f t="shared" si="397"/>
        <v>0</v>
      </c>
      <c r="Y680" s="12">
        <f t="shared" si="397"/>
        <v>0</v>
      </c>
      <c r="Z680" s="12">
        <f t="shared" si="397"/>
        <v>0</v>
      </c>
      <c r="AA680" s="12">
        <f t="shared" si="397"/>
        <v>0</v>
      </c>
      <c r="AB680" s="12">
        <f t="shared" si="397"/>
        <v>0</v>
      </c>
      <c r="AC680" s="12">
        <f t="shared" si="397"/>
        <v>0</v>
      </c>
      <c r="AD680" s="12">
        <f t="shared" si="397"/>
        <v>0</v>
      </c>
      <c r="AE680" s="12">
        <f t="shared" si="397"/>
        <v>0</v>
      </c>
      <c r="AF680" s="13">
        <f t="shared" si="397"/>
        <v>0</v>
      </c>
      <c r="AG680" s="14">
        <f t="shared" si="397"/>
        <v>0</v>
      </c>
      <c r="AH680" s="12">
        <f t="shared" si="397"/>
        <v>0</v>
      </c>
      <c r="AI680" s="15">
        <f t="shared" si="397"/>
        <v>0</v>
      </c>
      <c r="AJ680" s="16">
        <f t="shared" si="397"/>
        <v>0</v>
      </c>
      <c r="AK680" s="12">
        <f t="shared" si="397"/>
        <v>0</v>
      </c>
      <c r="AL680" s="12">
        <f t="shared" si="397"/>
        <v>0</v>
      </c>
    </row>
    <row r="681" spans="2:38" ht="22.05" customHeight="1" x14ac:dyDescent="0.3">
      <c r="B681" s="102"/>
      <c r="C681" s="10" t="s">
        <v>30</v>
      </c>
      <c r="D681" s="11" t="s">
        <v>159</v>
      </c>
      <c r="E681" s="12" t="s">
        <v>21</v>
      </c>
      <c r="F681" s="12">
        <f t="shared" si="394"/>
        <v>1.0700212231274732E-24</v>
      </c>
      <c r="G681" s="12">
        <f t="shared" ref="G681:AL681" si="398">G455/G284</f>
        <v>9.8893224019271858E-25</v>
      </c>
      <c r="H681" s="12">
        <f t="shared" si="398"/>
        <v>8.0186249543726031E-25</v>
      </c>
      <c r="I681" s="12">
        <f t="shared" si="398"/>
        <v>2.0201708894798465E-24</v>
      </c>
      <c r="J681" s="12">
        <f t="shared" si="398"/>
        <v>1.9447609892869197E-24</v>
      </c>
      <c r="K681" s="12">
        <f t="shared" si="398"/>
        <v>1.6797846175225856E-24</v>
      </c>
      <c r="L681" s="12">
        <f t="shared" si="398"/>
        <v>4.2580633024952393E-24</v>
      </c>
      <c r="M681" s="12">
        <f t="shared" si="398"/>
        <v>4.233581299172082E-24</v>
      </c>
      <c r="N681" s="13">
        <f t="shared" si="398"/>
        <v>3.7681478469399608E-24</v>
      </c>
      <c r="O681" s="14">
        <f t="shared" si="398"/>
        <v>1.8017111009783653E-24</v>
      </c>
      <c r="P681" s="12">
        <f t="shared" si="398"/>
        <v>1.6410279258522875E-24</v>
      </c>
      <c r="Q681" s="12">
        <f t="shared" si="398"/>
        <v>1.2911201570465797E-24</v>
      </c>
      <c r="R681" s="12">
        <f t="shared" si="398"/>
        <v>4.1064980225497243E-24</v>
      </c>
      <c r="S681" s="12">
        <f t="shared" si="398"/>
        <v>3.9727345020780558E-24</v>
      </c>
      <c r="T681" s="12">
        <f t="shared" si="398"/>
        <v>3.4372310445336278E-24</v>
      </c>
      <c r="U681" s="12">
        <f t="shared" si="398"/>
        <v>9.2950290022215117E-24</v>
      </c>
      <c r="V681" s="12">
        <f t="shared" si="398"/>
        <v>9.3857783767121411E-24</v>
      </c>
      <c r="W681" s="15">
        <f t="shared" si="398"/>
        <v>8.4554821118266978E-24</v>
      </c>
      <c r="X681" s="16">
        <f t="shared" si="398"/>
        <v>1.5816099274115488E-24</v>
      </c>
      <c r="Y681" s="12">
        <f t="shared" si="398"/>
        <v>1.3334946367513675E-24</v>
      </c>
      <c r="Z681" s="12">
        <f t="shared" si="398"/>
        <v>9.4409647951344396E-25</v>
      </c>
      <c r="AA681" s="12">
        <f t="shared" si="398"/>
        <v>5.4694847827348937E-24</v>
      </c>
      <c r="AB681" s="12">
        <f t="shared" si="398"/>
        <v>5.2572495791026941E-24</v>
      </c>
      <c r="AC681" s="12">
        <f t="shared" si="398"/>
        <v>4.5077111291839229E-24</v>
      </c>
      <c r="AD681" s="12">
        <f t="shared" si="398"/>
        <v>1.4311206060759316E-23</v>
      </c>
      <c r="AE681" s="12">
        <f t="shared" si="398"/>
        <v>1.4515692585761254E-23</v>
      </c>
      <c r="AF681" s="13">
        <f t="shared" si="398"/>
        <v>1.317211479098298E-23</v>
      </c>
      <c r="AG681" s="14">
        <f t="shared" si="398"/>
        <v>1.1027620711023314E-24</v>
      </c>
      <c r="AH681" s="12">
        <f t="shared" si="398"/>
        <v>1.9625785303035548E-24</v>
      </c>
      <c r="AI681" s="15">
        <f t="shared" si="398"/>
        <v>2.0452572298407169E-24</v>
      </c>
      <c r="AJ681" s="16">
        <f t="shared" si="398"/>
        <v>1.0510294186333052E-24</v>
      </c>
      <c r="AK681" s="12">
        <f t="shared" si="398"/>
        <v>1.6249991488647247E-24</v>
      </c>
      <c r="AL681" s="12">
        <f t="shared" si="398"/>
        <v>1.1352535546653061E-24</v>
      </c>
    </row>
    <row r="682" spans="2:38" ht="22.05" customHeight="1" x14ac:dyDescent="0.3">
      <c r="B682" s="102"/>
      <c r="C682" s="10" t="s">
        <v>31</v>
      </c>
      <c r="D682" s="11" t="s">
        <v>159</v>
      </c>
      <c r="E682" s="12" t="s">
        <v>21</v>
      </c>
      <c r="F682" s="12">
        <f t="shared" si="394"/>
        <v>1.6978715104941681E-20</v>
      </c>
      <c r="G682" s="12">
        <f t="shared" ref="G682:AL682" si="399">G456/G285</f>
        <v>1.5734221064659762E-20</v>
      </c>
      <c r="H682" s="12">
        <f t="shared" si="399"/>
        <v>1.2629547616198009E-20</v>
      </c>
      <c r="I682" s="12">
        <f t="shared" si="399"/>
        <v>3.5749318482220014E-20</v>
      </c>
      <c r="J682" s="12">
        <f t="shared" si="399"/>
        <v>3.4472309410648452E-20</v>
      </c>
      <c r="K682" s="12">
        <f t="shared" si="399"/>
        <v>2.9404779271669085E-20</v>
      </c>
      <c r="L682" s="12">
        <f t="shared" si="399"/>
        <v>8.5331120939642064E-20</v>
      </c>
      <c r="M682" s="12">
        <f t="shared" si="399"/>
        <v>8.5054689846953583E-20</v>
      </c>
      <c r="N682" s="13">
        <f t="shared" si="399"/>
        <v>7.4743493053928204E-20</v>
      </c>
      <c r="O682" s="14">
        <f t="shared" si="399"/>
        <v>2.8073727483641069E-20</v>
      </c>
      <c r="P682" s="12">
        <f t="shared" si="399"/>
        <v>2.5716351639574503E-20</v>
      </c>
      <c r="Q682" s="12">
        <f t="shared" si="399"/>
        <v>2.0089857119667135E-20</v>
      </c>
      <c r="R682" s="12">
        <f t="shared" si="399"/>
        <v>7.2678066816108374E-20</v>
      </c>
      <c r="S682" s="12">
        <f t="shared" si="399"/>
        <v>7.0753437909630635E-20</v>
      </c>
      <c r="T682" s="12">
        <f t="shared" si="399"/>
        <v>6.0917523681034555E-20</v>
      </c>
      <c r="U682" s="12">
        <f t="shared" si="399"/>
        <v>1.8530343784254014E-19</v>
      </c>
      <c r="V682" s="12">
        <f t="shared" si="399"/>
        <v>1.8841114102273219E-19</v>
      </c>
      <c r="W682" s="15">
        <f t="shared" si="399"/>
        <v>1.6882293517908317E-19</v>
      </c>
      <c r="X682" s="16">
        <f t="shared" si="399"/>
        <v>2.2532112301987404E-20</v>
      </c>
      <c r="Y682" s="12">
        <f t="shared" si="399"/>
        <v>1.9009659949777043E-20</v>
      </c>
      <c r="Z682" s="12">
        <f t="shared" si="399"/>
        <v>1.3309303377201134E-20</v>
      </c>
      <c r="AA682" s="12">
        <f t="shared" si="399"/>
        <v>9.6151354782025802E-20</v>
      </c>
      <c r="AB682" s="12">
        <f t="shared" si="399"/>
        <v>9.3233152002259606E-20</v>
      </c>
      <c r="AC682" s="12">
        <f t="shared" si="399"/>
        <v>7.9869347685352836E-20</v>
      </c>
      <c r="AD682" s="12">
        <f t="shared" si="399"/>
        <v>2.8666367404554286E-19</v>
      </c>
      <c r="AE682" s="12">
        <f t="shared" si="399"/>
        <v>2.9376973238605074E-19</v>
      </c>
      <c r="AF682" s="13">
        <f t="shared" si="399"/>
        <v>2.6667768818584417E-19</v>
      </c>
      <c r="AG682" s="14">
        <f t="shared" si="399"/>
        <v>1.7114274907103642E-20</v>
      </c>
      <c r="AH682" s="12">
        <f t="shared" si="399"/>
        <v>3.0033783582206614E-20</v>
      </c>
      <c r="AI682" s="15">
        <f t="shared" si="399"/>
        <v>2.9301854399333795E-20</v>
      </c>
      <c r="AJ682" s="16">
        <f t="shared" si="399"/>
        <v>1.7024909386277082E-20</v>
      </c>
      <c r="AK682" s="12">
        <f t="shared" si="399"/>
        <v>2.565457951978496E-20</v>
      </c>
      <c r="AL682" s="12">
        <f t="shared" si="399"/>
        <v>1.588745022849936E-20</v>
      </c>
    </row>
    <row r="683" spans="2:38" ht="22.05" customHeight="1" x14ac:dyDescent="0.3">
      <c r="B683" s="102"/>
      <c r="C683" s="10" t="s">
        <v>32</v>
      </c>
      <c r="D683" s="11" t="s">
        <v>159</v>
      </c>
      <c r="E683" s="12" t="s">
        <v>21</v>
      </c>
      <c r="F683" s="12">
        <f t="shared" si="394"/>
        <v>1.8530320345006138E-19</v>
      </c>
      <c r="G683" s="12">
        <f t="shared" ref="G683:AL683" si="400">G457/G286</f>
        <v>1.718333565053701E-19</v>
      </c>
      <c r="H683" s="12">
        <f t="shared" si="400"/>
        <v>1.3738093699942026E-19</v>
      </c>
      <c r="I683" s="12">
        <f t="shared" si="400"/>
        <v>4.0738354495245007E-19</v>
      </c>
      <c r="J683" s="12">
        <f t="shared" si="400"/>
        <v>3.9287422735533894E-19</v>
      </c>
      <c r="K683" s="12">
        <f t="shared" si="400"/>
        <v>3.3315863963203562E-19</v>
      </c>
      <c r="L683" s="12">
        <f t="shared" si="400"/>
        <v>1.0253333743819779E-18</v>
      </c>
      <c r="M683" s="12">
        <f t="shared" si="400"/>
        <v>1.022582698784836E-18</v>
      </c>
      <c r="N683" s="13">
        <f t="shared" si="400"/>
        <v>8.930002649202219E-19</v>
      </c>
      <c r="O683" s="14">
        <f t="shared" si="400"/>
        <v>3.0502148610220363E-19</v>
      </c>
      <c r="P683" s="12">
        <f t="shared" si="400"/>
        <v>2.7998056107504758E-19</v>
      </c>
      <c r="Q683" s="12">
        <f t="shared" si="400"/>
        <v>2.1825436087348846E-19</v>
      </c>
      <c r="R683" s="12">
        <f t="shared" si="400"/>
        <v>8.2818040155782542E-19</v>
      </c>
      <c r="S683" s="12">
        <f t="shared" si="400"/>
        <v>8.0794195098141812E-19</v>
      </c>
      <c r="T683" s="12">
        <f t="shared" si="400"/>
        <v>6.9395560144634278E-19</v>
      </c>
      <c r="U683" s="12">
        <f t="shared" si="400"/>
        <v>2.2185118114819056E-18</v>
      </c>
      <c r="V683" s="12">
        <f t="shared" si="400"/>
        <v>2.2611802193890838E-18</v>
      </c>
      <c r="W683" s="15">
        <f t="shared" si="400"/>
        <v>2.0200230390495928E-18</v>
      </c>
      <c r="X683" s="16">
        <f t="shared" si="400"/>
        <v>2.3831709230031849E-19</v>
      </c>
      <c r="Y683" s="12">
        <f t="shared" si="400"/>
        <v>2.0120804121135641E-19</v>
      </c>
      <c r="Z683" s="12">
        <f t="shared" si="400"/>
        <v>1.4051262408994E-19</v>
      </c>
      <c r="AA683" s="12">
        <f t="shared" si="400"/>
        <v>1.0942362713314723E-18</v>
      </c>
      <c r="AB683" s="12">
        <f t="shared" si="400"/>
        <v>1.0644057004226553E-18</v>
      </c>
      <c r="AC683" s="12">
        <f t="shared" si="400"/>
        <v>9.1140315870485971E-19</v>
      </c>
      <c r="AD683" s="12">
        <f t="shared" si="400"/>
        <v>3.4368671088639694E-18</v>
      </c>
      <c r="AE683" s="12">
        <f t="shared" si="400"/>
        <v>3.5356661814013062E-18</v>
      </c>
      <c r="AF683" s="13">
        <f t="shared" si="400"/>
        <v>3.2082662258842213E-18</v>
      </c>
      <c r="AG683" s="14">
        <f t="shared" si="400"/>
        <v>1.8546764970474015E-19</v>
      </c>
      <c r="AH683" s="12">
        <f t="shared" si="400"/>
        <v>3.2439630985069544E-19</v>
      </c>
      <c r="AI683" s="15">
        <f t="shared" si="400"/>
        <v>3.1036023091007353E-19</v>
      </c>
      <c r="AJ683" s="16">
        <f t="shared" si="400"/>
        <v>1.8703889311067568E-19</v>
      </c>
      <c r="AK683" s="12">
        <f t="shared" si="400"/>
        <v>2.7996587945508219E-19</v>
      </c>
      <c r="AL683" s="12">
        <f t="shared" si="400"/>
        <v>1.6721218236336205E-19</v>
      </c>
    </row>
    <row r="684" spans="2:38" ht="22.05" customHeight="1" x14ac:dyDescent="0.3">
      <c r="B684" s="102"/>
      <c r="C684" s="10" t="s">
        <v>33</v>
      </c>
      <c r="D684" s="11" t="s">
        <v>159</v>
      </c>
      <c r="E684" s="12" t="s">
        <v>21</v>
      </c>
      <c r="F684" s="12">
        <f t="shared" si="394"/>
        <v>1.443574651092896E-19</v>
      </c>
      <c r="G684" s="12">
        <f t="shared" ref="G684:AL684" si="401">G458/G287</f>
        <v>1.337835939219862E-19</v>
      </c>
      <c r="H684" s="12">
        <f t="shared" si="401"/>
        <v>1.0686991461760544E-19</v>
      </c>
      <c r="I684" s="12">
        <f t="shared" si="401"/>
        <v>3.2016155631794021E-19</v>
      </c>
      <c r="J684" s="12">
        <f t="shared" si="401"/>
        <v>3.0842646201703309E-19</v>
      </c>
      <c r="K684" s="12">
        <f t="shared" si="401"/>
        <v>2.6081839144993381E-19</v>
      </c>
      <c r="L684" s="12">
        <f t="shared" si="401"/>
        <v>8.1467856026609542E-19</v>
      </c>
      <c r="M684" s="12">
        <f t="shared" si="401"/>
        <v>8.1176898519742927E-19</v>
      </c>
      <c r="N684" s="13">
        <f t="shared" si="401"/>
        <v>7.0738738116260767E-19</v>
      </c>
      <c r="O684" s="14">
        <f t="shared" si="401"/>
        <v>2.3749191981685781E-19</v>
      </c>
      <c r="P684" s="12">
        <f t="shared" si="401"/>
        <v>2.1800421556190448E-19</v>
      </c>
      <c r="Q684" s="12">
        <f t="shared" si="401"/>
        <v>1.7009417344448614E-19</v>
      </c>
      <c r="R684" s="12">
        <f t="shared" si="401"/>
        <v>6.4624631044529111E-19</v>
      </c>
      <c r="S684" s="12">
        <f t="shared" si="401"/>
        <v>6.3005946093723573E-19</v>
      </c>
      <c r="T684" s="12">
        <f t="shared" si="401"/>
        <v>5.4048348110091513E-19</v>
      </c>
      <c r="U684" s="12">
        <f t="shared" si="401"/>
        <v>1.7408167430472534E-18</v>
      </c>
      <c r="V684" s="12">
        <f t="shared" si="401"/>
        <v>1.7725958889079244E-18</v>
      </c>
      <c r="W684" s="15">
        <f t="shared" si="401"/>
        <v>1.5810298769657612E-18</v>
      </c>
      <c r="X684" s="16">
        <f t="shared" si="401"/>
        <v>1.8693740251027536E-19</v>
      </c>
      <c r="Y684" s="12">
        <f t="shared" si="401"/>
        <v>1.5803310310861285E-19</v>
      </c>
      <c r="Z684" s="12">
        <f t="shared" si="401"/>
        <v>1.1073731342596742E-19</v>
      </c>
      <c r="AA684" s="12">
        <f t="shared" si="401"/>
        <v>8.5167504125946908E-19</v>
      </c>
      <c r="AB684" s="12">
        <f t="shared" si="401"/>
        <v>8.2825320998040503E-19</v>
      </c>
      <c r="AC684" s="12">
        <f t="shared" si="401"/>
        <v>7.0906761392752297E-19</v>
      </c>
      <c r="AD684" s="12">
        <f t="shared" si="401"/>
        <v>2.6768899838315557E-18</v>
      </c>
      <c r="AE684" s="12">
        <f t="shared" si="401"/>
        <v>2.7519648454595801E-18</v>
      </c>
      <c r="AF684" s="13">
        <f t="shared" si="401"/>
        <v>2.4953137490489607E-18</v>
      </c>
      <c r="AG684" s="14">
        <f t="shared" si="401"/>
        <v>1.4467154406762778E-19</v>
      </c>
      <c r="AH684" s="12">
        <f t="shared" si="401"/>
        <v>2.5278760127063212E-19</v>
      </c>
      <c r="AI684" s="15">
        <f t="shared" si="401"/>
        <v>2.4299640537529187E-19</v>
      </c>
      <c r="AJ684" s="16">
        <f t="shared" si="401"/>
        <v>1.455269950182534E-19</v>
      </c>
      <c r="AK684" s="12">
        <f t="shared" si="401"/>
        <v>2.1789032492055065E-19</v>
      </c>
      <c r="AL684" s="12">
        <f t="shared" si="401"/>
        <v>1.3163104880977314E-19</v>
      </c>
    </row>
    <row r="685" spans="2:38" ht="22.05" customHeight="1" x14ac:dyDescent="0.3">
      <c r="B685" s="102"/>
      <c r="C685" s="10" t="s">
        <v>34</v>
      </c>
      <c r="D685" s="11" t="s">
        <v>159</v>
      </c>
      <c r="E685" s="12" t="s">
        <v>21</v>
      </c>
      <c r="F685" s="12">
        <f t="shared" si="394"/>
        <v>1.9676600361974387E-17</v>
      </c>
      <c r="G685" s="12">
        <f t="shared" ref="G685:AL685" si="402">G459/G288</f>
        <v>1.820547465664372E-17</v>
      </c>
      <c r="H685" s="12">
        <f t="shared" si="402"/>
        <v>1.4350508946292665E-17</v>
      </c>
      <c r="I685" s="12">
        <f t="shared" si="402"/>
        <v>5.062685074413814E-17</v>
      </c>
      <c r="J685" s="12">
        <f t="shared" si="402"/>
        <v>4.8496201425819986E-17</v>
      </c>
      <c r="K685" s="12">
        <f t="shared" si="402"/>
        <v>3.9835615365972867E-17</v>
      </c>
      <c r="L685" s="12">
        <f t="shared" si="402"/>
        <v>1.5544253437661892E-16</v>
      </c>
      <c r="M685" s="12">
        <f t="shared" si="402"/>
        <v>1.5433545596658628E-16</v>
      </c>
      <c r="N685" s="13">
        <f t="shared" si="402"/>
        <v>1.3086231019509536E-16</v>
      </c>
      <c r="O685" s="14">
        <f t="shared" si="402"/>
        <v>3.2034390043662734E-17</v>
      </c>
      <c r="P685" s="12">
        <f t="shared" si="402"/>
        <v>2.9561183664670287E-17</v>
      </c>
      <c r="Q685" s="12">
        <f t="shared" si="402"/>
        <v>2.3081491177295766E-17</v>
      </c>
      <c r="R685" s="12">
        <f t="shared" si="402"/>
        <v>9.8567651482881411E-17</v>
      </c>
      <c r="S685" s="12">
        <f t="shared" si="402"/>
        <v>9.6253359111305737E-17</v>
      </c>
      <c r="T685" s="12">
        <f t="shared" si="402"/>
        <v>8.1539371553887221E-17</v>
      </c>
      <c r="U685" s="12">
        <f t="shared" si="402"/>
        <v>3.0875785837173957E-16</v>
      </c>
      <c r="V685" s="12">
        <f t="shared" si="402"/>
        <v>3.1463483822863997E-16</v>
      </c>
      <c r="W685" s="15">
        <f t="shared" si="402"/>
        <v>2.7608121814066039E-16</v>
      </c>
      <c r="X685" s="16">
        <f t="shared" si="402"/>
        <v>2.4778124957629092E-17</v>
      </c>
      <c r="Y685" s="12">
        <f t="shared" si="402"/>
        <v>2.1144973459910942E-17</v>
      </c>
      <c r="Z685" s="12">
        <f t="shared" si="402"/>
        <v>1.5027343888308867E-17</v>
      </c>
      <c r="AA685" s="12">
        <f t="shared" si="402"/>
        <v>1.279670674553468E-16</v>
      </c>
      <c r="AB685" s="12">
        <f t="shared" si="402"/>
        <v>1.2522001665774565E-16</v>
      </c>
      <c r="AC685" s="12">
        <f t="shared" si="402"/>
        <v>1.0697667695049212E-16</v>
      </c>
      <c r="AD685" s="12">
        <f t="shared" si="402"/>
        <v>4.5836759852278176E-16</v>
      </c>
      <c r="AE685" s="12">
        <f t="shared" si="402"/>
        <v>4.7387958426950977E-16</v>
      </c>
      <c r="AF685" s="13">
        <f t="shared" si="402"/>
        <v>4.2729840368590239E-16</v>
      </c>
      <c r="AG685" s="14">
        <f t="shared" si="402"/>
        <v>1.9536912280139684E-17</v>
      </c>
      <c r="AH685" s="12">
        <f t="shared" si="402"/>
        <v>3.3778249591683153E-17</v>
      </c>
      <c r="AI685" s="15">
        <f t="shared" si="402"/>
        <v>3.1952906558223752E-17</v>
      </c>
      <c r="AJ685" s="16">
        <f t="shared" si="402"/>
        <v>2.0004862193840933E-17</v>
      </c>
      <c r="AK685" s="12">
        <f t="shared" si="402"/>
        <v>2.9635462936575294E-17</v>
      </c>
      <c r="AL685" s="12">
        <f t="shared" si="402"/>
        <v>1.761841852532996E-17</v>
      </c>
    </row>
    <row r="686" spans="2:38" ht="22.05" customHeight="1" x14ac:dyDescent="0.3">
      <c r="B686" s="102"/>
      <c r="C686" s="10" t="s">
        <v>35</v>
      </c>
      <c r="D686" s="11" t="s">
        <v>159</v>
      </c>
      <c r="E686" s="12" t="s">
        <v>21</v>
      </c>
      <c r="F686" s="12">
        <f t="shared" si="394"/>
        <v>4.3779594772293659E-17</v>
      </c>
      <c r="G686" s="12">
        <f t="shared" ref="G686:AL686" si="403">G460/G289</f>
        <v>4.0524536822211129E-17</v>
      </c>
      <c r="H686" s="12">
        <f t="shared" si="403"/>
        <v>3.1668276240556091E-17</v>
      </c>
      <c r="I686" s="12">
        <f t="shared" si="403"/>
        <v>1.1336530280279098E-16</v>
      </c>
      <c r="J686" s="12">
        <f t="shared" si="403"/>
        <v>1.0918060163142944E-16</v>
      </c>
      <c r="K686" s="12">
        <f t="shared" si="403"/>
        <v>9.0334126320401142E-17</v>
      </c>
      <c r="L686" s="12">
        <f t="shared" si="403"/>
        <v>3.4615356940313286E-16</v>
      </c>
      <c r="M686" s="12">
        <f t="shared" si="403"/>
        <v>3.4579157958455524E-16</v>
      </c>
      <c r="N686" s="13">
        <f t="shared" si="403"/>
        <v>2.9484981563841269E-16</v>
      </c>
      <c r="O686" s="14">
        <f t="shared" si="403"/>
        <v>6.9864782867024948E-17</v>
      </c>
      <c r="P686" s="12">
        <f t="shared" si="403"/>
        <v>6.4217353531628591E-17</v>
      </c>
      <c r="Q686" s="12">
        <f t="shared" si="403"/>
        <v>4.9090396189465454E-17</v>
      </c>
      <c r="R686" s="12">
        <f t="shared" si="403"/>
        <v>2.2897421576766479E-16</v>
      </c>
      <c r="S686" s="12">
        <f t="shared" si="403"/>
        <v>2.2441313094671174E-16</v>
      </c>
      <c r="T686" s="12">
        <f t="shared" si="403"/>
        <v>1.8997292258872176E-16</v>
      </c>
      <c r="U686" s="12">
        <f t="shared" si="403"/>
        <v>7.3854997102226635E-16</v>
      </c>
      <c r="V686" s="12">
        <f t="shared" si="403"/>
        <v>7.5829921360508306E-16</v>
      </c>
      <c r="W686" s="15">
        <f t="shared" si="403"/>
        <v>6.6812219451917813E-16</v>
      </c>
      <c r="X686" s="16">
        <f t="shared" si="403"/>
        <v>4.8195110050487189E-17</v>
      </c>
      <c r="Y686" s="12">
        <f t="shared" si="403"/>
        <v>4.0396758933807517E-17</v>
      </c>
      <c r="Z686" s="12">
        <f t="shared" si="403"/>
        <v>2.7437859973334636E-17</v>
      </c>
      <c r="AA686" s="12">
        <f t="shared" si="403"/>
        <v>2.9720050035959903E-16</v>
      </c>
      <c r="AB686" s="12">
        <f t="shared" si="403"/>
        <v>2.9122039355797524E-16</v>
      </c>
      <c r="AC686" s="12">
        <f t="shared" si="403"/>
        <v>2.4703352825140416E-16</v>
      </c>
      <c r="AD686" s="12">
        <f t="shared" si="403"/>
        <v>1.1415744808424525E-15</v>
      </c>
      <c r="AE686" s="12">
        <f t="shared" si="403"/>
        <v>1.1881010965430641E-15</v>
      </c>
      <c r="AF686" s="13">
        <f t="shared" si="403"/>
        <v>1.0714252316264955E-15</v>
      </c>
      <c r="AG686" s="14">
        <f t="shared" si="403"/>
        <v>4.3044210381681104E-17</v>
      </c>
      <c r="AH686" s="12">
        <f t="shared" si="403"/>
        <v>7.3514195087944008E-17</v>
      </c>
      <c r="AI686" s="15">
        <f t="shared" si="403"/>
        <v>6.422267085373007E-17</v>
      </c>
      <c r="AJ686" s="16">
        <f t="shared" si="403"/>
        <v>4.4914785213212907E-17</v>
      </c>
      <c r="AK686" s="12">
        <f t="shared" si="403"/>
        <v>6.4382388721406639E-17</v>
      </c>
      <c r="AL686" s="12">
        <f t="shared" si="403"/>
        <v>3.2511515538699395E-17</v>
      </c>
    </row>
    <row r="687" spans="2:38" ht="22.05" customHeight="1" x14ac:dyDescent="0.3">
      <c r="B687" s="102"/>
      <c r="C687" s="10" t="s">
        <v>36</v>
      </c>
      <c r="D687" s="11" t="s">
        <v>159</v>
      </c>
      <c r="E687" s="12" t="s">
        <v>21</v>
      </c>
      <c r="F687" s="12">
        <f t="shared" si="394"/>
        <v>2.6086777842102531E-14</v>
      </c>
      <c r="G687" s="12">
        <f t="shared" ref="G687:AL687" si="404">G461/G290</f>
        <v>2.4251778885466928E-14</v>
      </c>
      <c r="H687" s="12">
        <f t="shared" si="404"/>
        <v>1.9158133168878247E-14</v>
      </c>
      <c r="I687" s="12">
        <f t="shared" si="404"/>
        <v>6.6379531051477863E-14</v>
      </c>
      <c r="J687" s="12">
        <f t="shared" si="404"/>
        <v>6.3988751287744277E-14</v>
      </c>
      <c r="K687" s="12">
        <f t="shared" si="404"/>
        <v>5.3151257108605857E-14</v>
      </c>
      <c r="L687" s="12">
        <f t="shared" si="404"/>
        <v>1.9807050641101082E-13</v>
      </c>
      <c r="M687" s="12">
        <f t="shared" si="404"/>
        <v>1.9766564093121103E-13</v>
      </c>
      <c r="N687" s="13">
        <f t="shared" si="404"/>
        <v>1.6919861751337737E-13</v>
      </c>
      <c r="O687" s="14">
        <f t="shared" si="404"/>
        <v>4.1852521426981731E-14</v>
      </c>
      <c r="P687" s="12">
        <f t="shared" si="404"/>
        <v>3.8712639776038411E-14</v>
      </c>
      <c r="Q687" s="12">
        <f t="shared" si="404"/>
        <v>3.0060857573789115E-14</v>
      </c>
      <c r="R687" s="12">
        <f t="shared" si="404"/>
        <v>1.3176649315218063E-13</v>
      </c>
      <c r="S687" s="12">
        <f t="shared" si="404"/>
        <v>1.2929060828143479E-13</v>
      </c>
      <c r="T687" s="12">
        <f t="shared" si="404"/>
        <v>1.1014731681462593E-13</v>
      </c>
      <c r="U687" s="12">
        <f t="shared" si="404"/>
        <v>4.0921911943411002E-13</v>
      </c>
      <c r="V687" s="12">
        <f t="shared" si="404"/>
        <v>4.1922930139296985E-13</v>
      </c>
      <c r="W687" s="15">
        <f t="shared" si="404"/>
        <v>3.7063611006065018E-13</v>
      </c>
      <c r="X687" s="16">
        <f t="shared" si="404"/>
        <v>3.0004684445182198E-14</v>
      </c>
      <c r="Y687" s="12">
        <f t="shared" si="404"/>
        <v>2.54752787548373E-14</v>
      </c>
      <c r="Z687" s="12">
        <f t="shared" si="404"/>
        <v>1.7768615766470839E-14</v>
      </c>
      <c r="AA687" s="12">
        <f t="shared" si="404"/>
        <v>1.7049518781231246E-13</v>
      </c>
      <c r="AB687" s="12">
        <f t="shared" si="404"/>
        <v>1.6737860201851362E-13</v>
      </c>
      <c r="AC687" s="12">
        <f t="shared" si="404"/>
        <v>1.431531842620521E-13</v>
      </c>
      <c r="AD687" s="12">
        <f t="shared" si="404"/>
        <v>6.1866278665748283E-13</v>
      </c>
      <c r="AE687" s="12">
        <f t="shared" si="404"/>
        <v>6.4214760144257378E-13</v>
      </c>
      <c r="AF687" s="13">
        <f t="shared" si="404"/>
        <v>5.8135564918293112E-13</v>
      </c>
      <c r="AG687" s="14">
        <f t="shared" si="404"/>
        <v>2.5481449286459815E-14</v>
      </c>
      <c r="AH687" s="12">
        <f t="shared" si="404"/>
        <v>4.3600525674630027E-14</v>
      </c>
      <c r="AI687" s="15">
        <f t="shared" si="404"/>
        <v>3.9030866312462618E-14</v>
      </c>
      <c r="AJ687" s="16">
        <f t="shared" si="404"/>
        <v>2.6928429626966908E-14</v>
      </c>
      <c r="AK687" s="12">
        <f t="shared" si="404"/>
        <v>3.9032357515520542E-14</v>
      </c>
      <c r="AL687" s="12">
        <f t="shared" si="404"/>
        <v>2.0886487786702533E-14</v>
      </c>
    </row>
    <row r="688" spans="2:38" ht="22.05" customHeight="1" x14ac:dyDescent="0.3">
      <c r="B688" s="102"/>
      <c r="C688" s="10" t="s">
        <v>37</v>
      </c>
      <c r="D688" s="11" t="s">
        <v>159</v>
      </c>
      <c r="E688" s="12" t="s">
        <v>21</v>
      </c>
      <c r="F688" s="12">
        <f t="shared" si="394"/>
        <v>2.7432490797682352E-16</v>
      </c>
      <c r="G688" s="12">
        <f t="shared" ref="G688:AL688" si="405">G462/G291</f>
        <v>2.5413998607771966E-16</v>
      </c>
      <c r="H688" s="12">
        <f t="shared" si="405"/>
        <v>1.9830454383421283E-16</v>
      </c>
      <c r="I688" s="12">
        <f t="shared" si="405"/>
        <v>7.177501867089816E-16</v>
      </c>
      <c r="J688" s="12">
        <f t="shared" si="405"/>
        <v>6.9214678077509479E-16</v>
      </c>
      <c r="K688" s="12">
        <f t="shared" si="405"/>
        <v>5.7296259584001584E-16</v>
      </c>
      <c r="L688" s="12">
        <f t="shared" si="405"/>
        <v>2.2125704509157357E-15</v>
      </c>
      <c r="M688" s="12">
        <f t="shared" si="405"/>
        <v>2.2130999384739368E-15</v>
      </c>
      <c r="N688" s="13">
        <f t="shared" si="405"/>
        <v>1.8872126518791306E-15</v>
      </c>
      <c r="O688" s="14">
        <f t="shared" si="405"/>
        <v>4.3556475140122563E-16</v>
      </c>
      <c r="P688" s="12">
        <f t="shared" si="405"/>
        <v>4.005605589084646E-16</v>
      </c>
      <c r="Q688" s="12">
        <f t="shared" si="405"/>
        <v>3.0526662033633839E-16</v>
      </c>
      <c r="R688" s="12">
        <f t="shared" si="405"/>
        <v>1.4570857046065507E-15</v>
      </c>
      <c r="S688" s="12">
        <f t="shared" si="405"/>
        <v>1.4301313701960574E-15</v>
      </c>
      <c r="T688" s="12">
        <f t="shared" si="405"/>
        <v>1.2107049954206909E-15</v>
      </c>
      <c r="U688" s="12">
        <f t="shared" si="405"/>
        <v>4.7650949894976749E-15</v>
      </c>
      <c r="V688" s="12">
        <f t="shared" si="405"/>
        <v>4.9017516356307165E-15</v>
      </c>
      <c r="W688" s="15">
        <f t="shared" si="405"/>
        <v>4.321164138575648E-15</v>
      </c>
      <c r="X688" s="16">
        <f t="shared" si="405"/>
        <v>2.9255136534224123E-16</v>
      </c>
      <c r="Y688" s="12">
        <f t="shared" si="405"/>
        <v>2.4473309062525541E-16</v>
      </c>
      <c r="Z688" s="12">
        <f t="shared" si="405"/>
        <v>1.6508617264695536E-16</v>
      </c>
      <c r="AA688" s="12">
        <f t="shared" si="405"/>
        <v>1.8888455085035221E-15</v>
      </c>
      <c r="AB688" s="12">
        <f t="shared" si="405"/>
        <v>1.8532921813547378E-15</v>
      </c>
      <c r="AC688" s="12">
        <f t="shared" si="405"/>
        <v>1.5711279578915195E-15</v>
      </c>
      <c r="AD688" s="12">
        <f t="shared" si="405"/>
        <v>7.4047649360591735E-15</v>
      </c>
      <c r="AE688" s="12">
        <f t="shared" si="405"/>
        <v>7.7217913838541994E-15</v>
      </c>
      <c r="AF688" s="13">
        <f t="shared" si="405"/>
        <v>6.9662361958721994E-15</v>
      </c>
      <c r="AG688" s="14">
        <f t="shared" si="405"/>
        <v>2.684115463093622E-16</v>
      </c>
      <c r="AH688" s="12">
        <f t="shared" si="405"/>
        <v>4.5679521824683673E-16</v>
      </c>
      <c r="AI688" s="15">
        <f t="shared" si="405"/>
        <v>3.9147956965900006E-16</v>
      </c>
      <c r="AJ688" s="16">
        <f t="shared" si="405"/>
        <v>2.8270917331350104E-16</v>
      </c>
      <c r="AK688" s="12">
        <f t="shared" si="405"/>
        <v>4.0214797568566282E-16</v>
      </c>
      <c r="AL688" s="12">
        <f t="shared" si="405"/>
        <v>1.957012095689527E-16</v>
      </c>
    </row>
    <row r="689" spans="2:38" ht="22.05" customHeight="1" x14ac:dyDescent="0.3">
      <c r="B689" s="102"/>
      <c r="C689" s="10" t="s">
        <v>38</v>
      </c>
      <c r="D689" s="11" t="s">
        <v>159</v>
      </c>
      <c r="E689" s="12" t="s">
        <v>21</v>
      </c>
      <c r="F689" s="12">
        <f t="shared" si="394"/>
        <v>1.0350141587738663E-13</v>
      </c>
      <c r="G689" s="12">
        <f t="shared" ref="G689:AL689" si="406">G463/G292</f>
        <v>9.6091757981253329E-14</v>
      </c>
      <c r="H689" s="12">
        <f t="shared" si="406"/>
        <v>7.5351153912847464E-14</v>
      </c>
      <c r="I689" s="12">
        <f t="shared" si="406"/>
        <v>2.8522910641348341E-13</v>
      </c>
      <c r="J689" s="12">
        <f t="shared" si="406"/>
        <v>2.7397111151486129E-13</v>
      </c>
      <c r="K689" s="12">
        <f t="shared" si="406"/>
        <v>2.2386093548000771E-13</v>
      </c>
      <c r="L689" s="12">
        <f t="shared" si="406"/>
        <v>9.4257347903685351E-13</v>
      </c>
      <c r="M689" s="12">
        <f t="shared" si="406"/>
        <v>9.3840034257422609E-13</v>
      </c>
      <c r="N689" s="13">
        <f t="shared" si="406"/>
        <v>7.9098247495272776E-13</v>
      </c>
      <c r="O689" s="14">
        <f t="shared" si="406"/>
        <v>1.6523092859455293E-13</v>
      </c>
      <c r="P689" s="12">
        <f t="shared" si="406"/>
        <v>1.5321436261691285E-13</v>
      </c>
      <c r="Q689" s="12">
        <f t="shared" si="406"/>
        <v>1.1904979921973315E-13</v>
      </c>
      <c r="R689" s="12">
        <f t="shared" si="406"/>
        <v>5.5407541186852593E-13</v>
      </c>
      <c r="S689" s="12">
        <f t="shared" si="406"/>
        <v>5.4385480109246284E-13</v>
      </c>
      <c r="T689" s="12">
        <f t="shared" si="406"/>
        <v>4.5999191865163199E-13</v>
      </c>
      <c r="U689" s="12">
        <f t="shared" si="406"/>
        <v>1.8647016476285783E-12</v>
      </c>
      <c r="V689" s="12">
        <f t="shared" si="406"/>
        <v>1.909984147246047E-12</v>
      </c>
      <c r="W689" s="15">
        <f t="shared" si="406"/>
        <v>1.6727652282711809E-12</v>
      </c>
      <c r="X689" s="16">
        <f t="shared" si="406"/>
        <v>1.1800636342763183E-13</v>
      </c>
      <c r="Y689" s="12">
        <f t="shared" si="406"/>
        <v>1.0071570070092841E-13</v>
      </c>
      <c r="Z689" s="12">
        <f t="shared" si="406"/>
        <v>7.0858738512242702E-14</v>
      </c>
      <c r="AA689" s="12">
        <f t="shared" si="406"/>
        <v>7.1071954945810539E-13</v>
      </c>
      <c r="AB689" s="12">
        <f t="shared" si="406"/>
        <v>6.9970942565765981E-13</v>
      </c>
      <c r="AC689" s="12">
        <f t="shared" si="406"/>
        <v>5.976080376807436E-13</v>
      </c>
      <c r="AD689" s="12">
        <f t="shared" si="406"/>
        <v>2.7583834605617714E-12</v>
      </c>
      <c r="AE689" s="12">
        <f t="shared" si="406"/>
        <v>2.8700006976755632E-12</v>
      </c>
      <c r="AF689" s="13">
        <f t="shared" si="406"/>
        <v>2.5892159351157911E-12</v>
      </c>
      <c r="AG689" s="14">
        <f t="shared" si="406"/>
        <v>1.0074351174697932E-13</v>
      </c>
      <c r="AH689" s="12">
        <f t="shared" si="406"/>
        <v>1.7146871270191188E-13</v>
      </c>
      <c r="AI689" s="15">
        <f t="shared" si="406"/>
        <v>1.5279169342542437E-13</v>
      </c>
      <c r="AJ689" s="16">
        <f t="shared" si="406"/>
        <v>1.0718117995947553E-13</v>
      </c>
      <c r="AK689" s="12">
        <f t="shared" si="406"/>
        <v>1.5464876600105229E-13</v>
      </c>
      <c r="AL689" s="12">
        <f t="shared" si="406"/>
        <v>8.2688367034792095E-14</v>
      </c>
    </row>
    <row r="690" spans="2:38" ht="22.05" customHeight="1" x14ac:dyDescent="0.3">
      <c r="B690" s="102"/>
      <c r="C690" s="10" t="s">
        <v>39</v>
      </c>
      <c r="D690" s="11" t="s">
        <v>159</v>
      </c>
      <c r="E690" s="12" t="s">
        <v>21</v>
      </c>
      <c r="F690" s="12">
        <f t="shared" si="394"/>
        <v>1.6487770314135593E-12</v>
      </c>
      <c r="G690" s="12">
        <f t="shared" ref="G690:AL690" si="407">G464/G293</f>
        <v>1.5378519145364923E-12</v>
      </c>
      <c r="H690" s="12">
        <f t="shared" si="407"/>
        <v>1.2174470457301211E-12</v>
      </c>
      <c r="I690" s="12">
        <f t="shared" si="407"/>
        <v>4.1330761257572222E-12</v>
      </c>
      <c r="J690" s="12">
        <f t="shared" si="407"/>
        <v>4.0021900747823513E-12</v>
      </c>
      <c r="K690" s="12">
        <f t="shared" si="407"/>
        <v>3.3541120061441672E-12</v>
      </c>
      <c r="L690" s="12">
        <f t="shared" si="407"/>
        <v>1.1995576170254084E-11</v>
      </c>
      <c r="M690" s="12">
        <f t="shared" si="407"/>
        <v>1.201342961446919E-11</v>
      </c>
      <c r="N690" s="13">
        <f t="shared" si="407"/>
        <v>1.0360353210396347E-11</v>
      </c>
      <c r="O690" s="14">
        <f t="shared" si="407"/>
        <v>2.6169982800573993E-12</v>
      </c>
      <c r="P690" s="12">
        <f t="shared" si="407"/>
        <v>2.4236134600561672E-12</v>
      </c>
      <c r="Q690" s="12">
        <f t="shared" si="407"/>
        <v>1.8745872609775777E-12</v>
      </c>
      <c r="R690" s="12">
        <f t="shared" si="407"/>
        <v>8.3138886333977442E-12</v>
      </c>
      <c r="S690" s="12">
        <f t="shared" si="407"/>
        <v>8.1822499533142665E-12</v>
      </c>
      <c r="T690" s="12">
        <f t="shared" si="407"/>
        <v>7.000538002519452E-12</v>
      </c>
      <c r="U690" s="12">
        <f t="shared" si="407"/>
        <v>2.5479424646617492E-11</v>
      </c>
      <c r="V690" s="12">
        <f t="shared" si="407"/>
        <v>2.6190083393052431E-11</v>
      </c>
      <c r="W690" s="15">
        <f t="shared" si="407"/>
        <v>2.3283933124733981E-11</v>
      </c>
      <c r="X690" s="16">
        <f t="shared" si="407"/>
        <v>1.7810505949196387E-12</v>
      </c>
      <c r="Y690" s="12">
        <f t="shared" si="407"/>
        <v>1.5059794334138484E-12</v>
      </c>
      <c r="Z690" s="12">
        <f t="shared" si="407"/>
        <v>1.0360483710603392E-12</v>
      </c>
      <c r="AA690" s="12">
        <f t="shared" si="407"/>
        <v>1.071782899212109E-11</v>
      </c>
      <c r="AB690" s="12">
        <f t="shared" si="407"/>
        <v>1.0538723742626278E-11</v>
      </c>
      <c r="AC690" s="12">
        <f t="shared" si="407"/>
        <v>9.0180808639501203E-12</v>
      </c>
      <c r="AD690" s="12">
        <f t="shared" si="407"/>
        <v>3.8936776578593067E-11</v>
      </c>
      <c r="AE690" s="12">
        <f t="shared" si="407"/>
        <v>4.0494870685312896E-11</v>
      </c>
      <c r="AF690" s="13">
        <f t="shared" si="407"/>
        <v>3.6753677203237571E-11</v>
      </c>
      <c r="AG690" s="14">
        <f t="shared" si="407"/>
        <v>1.5933982497050698E-12</v>
      </c>
      <c r="AH690" s="12">
        <f t="shared" si="407"/>
        <v>2.7055529983905683E-12</v>
      </c>
      <c r="AI690" s="15">
        <f t="shared" si="407"/>
        <v>2.3319103736304512E-12</v>
      </c>
      <c r="AJ690" s="16">
        <f t="shared" si="407"/>
        <v>1.7189402434870697E-12</v>
      </c>
      <c r="AK690" s="12">
        <f t="shared" si="407"/>
        <v>2.4526821711610823E-12</v>
      </c>
      <c r="AL690" s="12">
        <f t="shared" si="407"/>
        <v>1.2211908496003135E-12</v>
      </c>
    </row>
    <row r="691" spans="2:38" ht="22.05" customHeight="1" x14ac:dyDescent="0.3">
      <c r="B691" s="102"/>
      <c r="C691" s="10" t="s">
        <v>40</v>
      </c>
      <c r="D691" s="11" t="s">
        <v>159</v>
      </c>
      <c r="E691" s="12" t="s">
        <v>21</v>
      </c>
      <c r="F691" s="12">
        <f t="shared" si="394"/>
        <v>2.3188770267157923E-13</v>
      </c>
      <c r="G691" s="12">
        <f t="shared" ref="G691:AL691" si="408">G465/G294</f>
        <v>2.1504278901387729E-13</v>
      </c>
      <c r="H691" s="12">
        <f t="shared" si="408"/>
        <v>1.6757128442800898E-13</v>
      </c>
      <c r="I691" s="12">
        <f t="shared" si="408"/>
        <v>6.9832164156692459E-13</v>
      </c>
      <c r="J691" s="12">
        <f t="shared" si="408"/>
        <v>6.6768205359403757E-13</v>
      </c>
      <c r="K691" s="12">
        <f t="shared" si="408"/>
        <v>5.3519079978700172E-13</v>
      </c>
      <c r="L691" s="12">
        <f t="shared" si="408"/>
        <v>2.5799366439346005E-12</v>
      </c>
      <c r="M691" s="12">
        <f t="shared" si="408"/>
        <v>2.5596267979081877E-12</v>
      </c>
      <c r="N691" s="13">
        <f t="shared" si="408"/>
        <v>2.1213523238762777E-12</v>
      </c>
      <c r="O691" s="14">
        <f t="shared" si="408"/>
        <v>3.6773593809904096E-13</v>
      </c>
      <c r="P691" s="12">
        <f t="shared" si="408"/>
        <v>3.4228966752962734E-13</v>
      </c>
      <c r="Q691" s="12">
        <f t="shared" si="408"/>
        <v>2.6731728892040231E-13</v>
      </c>
      <c r="R691" s="12">
        <f t="shared" si="408"/>
        <v>1.306226460852052E-12</v>
      </c>
      <c r="S691" s="12">
        <f t="shared" si="408"/>
        <v>1.2817893691015998E-12</v>
      </c>
      <c r="T691" s="12">
        <f t="shared" si="408"/>
        <v>1.0759245612885206E-12</v>
      </c>
      <c r="U691" s="12">
        <f t="shared" si="408"/>
        <v>4.7527161447165775E-12</v>
      </c>
      <c r="V691" s="12">
        <f t="shared" si="408"/>
        <v>4.8581873189504384E-12</v>
      </c>
      <c r="W691" s="15">
        <f t="shared" si="408"/>
        <v>4.209849688509234E-12</v>
      </c>
      <c r="X691" s="16">
        <f t="shared" si="408"/>
        <v>2.661801556727518E-13</v>
      </c>
      <c r="Y691" s="12">
        <f t="shared" si="408"/>
        <v>2.2937826273003591E-13</v>
      </c>
      <c r="Z691" s="12">
        <f t="shared" si="408"/>
        <v>1.6450652070974716E-13</v>
      </c>
      <c r="AA691" s="12">
        <f t="shared" si="408"/>
        <v>1.6509524684978125E-12</v>
      </c>
      <c r="AB691" s="12">
        <f t="shared" si="408"/>
        <v>1.6299286020544425E-12</v>
      </c>
      <c r="AC691" s="12">
        <f t="shared" si="408"/>
        <v>1.3923095239407369E-12</v>
      </c>
      <c r="AD691" s="12">
        <f t="shared" si="408"/>
        <v>6.7606750397621259E-12</v>
      </c>
      <c r="AE691" s="12">
        <f t="shared" si="408"/>
        <v>7.0391047804238815E-12</v>
      </c>
      <c r="AF691" s="13">
        <f t="shared" si="408"/>
        <v>6.3279723894589765E-12</v>
      </c>
      <c r="AG691" s="14">
        <f t="shared" si="408"/>
        <v>2.2536913362926521E-13</v>
      </c>
      <c r="AH691" s="12">
        <f t="shared" si="408"/>
        <v>3.805077229011733E-13</v>
      </c>
      <c r="AI691" s="15">
        <f t="shared" si="408"/>
        <v>3.4112105411939016E-13</v>
      </c>
      <c r="AJ691" s="16">
        <f t="shared" si="408"/>
        <v>2.4041253607452338E-13</v>
      </c>
      <c r="AK691" s="12">
        <f t="shared" si="408"/>
        <v>3.4542426655027042E-13</v>
      </c>
      <c r="AL691" s="12">
        <f t="shared" si="408"/>
        <v>1.8956581455660594E-13</v>
      </c>
    </row>
    <row r="692" spans="2:38" ht="22.05" customHeight="1" x14ac:dyDescent="0.3">
      <c r="B692" s="102"/>
      <c r="C692" s="10" t="s">
        <v>41</v>
      </c>
      <c r="D692" s="11" t="s">
        <v>159</v>
      </c>
      <c r="E692" s="12" t="s">
        <v>21</v>
      </c>
      <c r="F692" s="12">
        <f t="shared" si="394"/>
        <v>2.0296435254235514E-12</v>
      </c>
      <c r="G692" s="12">
        <f t="shared" ref="G692:AL692" si="409">G466/G295</f>
        <v>1.8838373340310188E-12</v>
      </c>
      <c r="H692" s="12">
        <f t="shared" si="409"/>
        <v>1.4698772118657815E-12</v>
      </c>
      <c r="I692" s="12">
        <f t="shared" si="409"/>
        <v>5.9370048827733577E-12</v>
      </c>
      <c r="J692" s="12">
        <f t="shared" si="409"/>
        <v>5.6910882402034245E-12</v>
      </c>
      <c r="K692" s="12">
        <f t="shared" si="409"/>
        <v>4.5982112826473482E-12</v>
      </c>
      <c r="L692" s="12">
        <f t="shared" si="409"/>
        <v>2.1118420051232155E-11</v>
      </c>
      <c r="M692" s="12">
        <f t="shared" si="409"/>
        <v>2.0995524636788389E-11</v>
      </c>
      <c r="N692" s="13">
        <f t="shared" si="409"/>
        <v>1.7511204627676672E-11</v>
      </c>
      <c r="O692" s="14">
        <f t="shared" si="409"/>
        <v>3.2136704349563399E-12</v>
      </c>
      <c r="P692" s="12">
        <f t="shared" si="409"/>
        <v>2.9871229844279199E-12</v>
      </c>
      <c r="Q692" s="12">
        <f t="shared" si="409"/>
        <v>2.322109663942611E-12</v>
      </c>
      <c r="R692" s="12">
        <f t="shared" si="409"/>
        <v>1.1316814401092869E-11</v>
      </c>
      <c r="S692" s="12">
        <f t="shared" si="409"/>
        <v>1.1115313994225653E-11</v>
      </c>
      <c r="T692" s="12">
        <f t="shared" si="409"/>
        <v>9.3560910352293793E-12</v>
      </c>
      <c r="U692" s="12">
        <f t="shared" si="409"/>
        <v>4.034490741442989E-11</v>
      </c>
      <c r="V692" s="12">
        <f t="shared" si="409"/>
        <v>4.1324860099107055E-11</v>
      </c>
      <c r="W692" s="15">
        <f t="shared" si="409"/>
        <v>3.5958460617164315E-11</v>
      </c>
      <c r="X692" s="16">
        <f t="shared" si="409"/>
        <v>2.2658965545178605E-12</v>
      </c>
      <c r="Y692" s="12">
        <f t="shared" si="409"/>
        <v>1.9415159732867931E-12</v>
      </c>
      <c r="Z692" s="12">
        <f t="shared" si="409"/>
        <v>1.3735836801708787E-12</v>
      </c>
      <c r="AA692" s="12">
        <f t="shared" si="409"/>
        <v>1.4355171259022016E-11</v>
      </c>
      <c r="AB692" s="12">
        <f t="shared" si="409"/>
        <v>1.416422007990479E-11</v>
      </c>
      <c r="AC692" s="12">
        <f t="shared" si="409"/>
        <v>1.2085667347951394E-11</v>
      </c>
      <c r="AD692" s="12">
        <f t="shared" si="409"/>
        <v>5.8438934811549418E-11</v>
      </c>
      <c r="AE692" s="12">
        <f t="shared" si="409"/>
        <v>6.0894310173235029E-11</v>
      </c>
      <c r="AF692" s="13">
        <f t="shared" si="409"/>
        <v>5.4791980584253323E-11</v>
      </c>
      <c r="AG692" s="14">
        <f t="shared" si="409"/>
        <v>1.9653275578793738E-12</v>
      </c>
      <c r="AH692" s="12">
        <f t="shared" si="409"/>
        <v>3.3187841645994245E-12</v>
      </c>
      <c r="AI692" s="15">
        <f t="shared" si="409"/>
        <v>2.9231147585552932E-12</v>
      </c>
      <c r="AJ692" s="16">
        <f t="shared" si="409"/>
        <v>2.1116573314584097E-12</v>
      </c>
      <c r="AK692" s="12">
        <f t="shared" si="409"/>
        <v>3.0203665194502405E-12</v>
      </c>
      <c r="AL692" s="12">
        <f t="shared" si="409"/>
        <v>1.5940395857194397E-12</v>
      </c>
    </row>
    <row r="693" spans="2:38" ht="22.05" customHeight="1" x14ac:dyDescent="0.3">
      <c r="B693" s="102"/>
      <c r="C693" s="10" t="s">
        <v>42</v>
      </c>
      <c r="D693" s="11" t="s">
        <v>159</v>
      </c>
      <c r="E693" s="12" t="s">
        <v>21</v>
      </c>
      <c r="F693" s="12">
        <f t="shared" si="394"/>
        <v>6.4289089886424589E-12</v>
      </c>
      <c r="G693" s="12">
        <f t="shared" ref="G693:AL693" si="410">G467/G296</f>
        <v>5.9913497800275131E-12</v>
      </c>
      <c r="H693" s="12">
        <f t="shared" si="410"/>
        <v>4.729955066747699E-12</v>
      </c>
      <c r="I693" s="12">
        <f t="shared" si="410"/>
        <v>1.6685554177509468E-11</v>
      </c>
      <c r="J693" s="12">
        <f t="shared" si="410"/>
        <v>1.6120586339420815E-11</v>
      </c>
      <c r="K693" s="12">
        <f t="shared" si="410"/>
        <v>1.3400210002549093E-11</v>
      </c>
      <c r="L693" s="12">
        <f t="shared" si="410"/>
        <v>5.0656227304744229E-11</v>
      </c>
      <c r="M693" s="12">
        <f t="shared" si="410"/>
        <v>5.0641235032901905E-11</v>
      </c>
      <c r="N693" s="13">
        <f t="shared" si="410"/>
        <v>4.33491138366923E-11</v>
      </c>
      <c r="O693" s="14">
        <f t="shared" si="410"/>
        <v>1.0172235744513654E-11</v>
      </c>
      <c r="P693" s="12">
        <f t="shared" si="410"/>
        <v>9.4311821153585991E-12</v>
      </c>
      <c r="Q693" s="12">
        <f t="shared" si="410"/>
        <v>7.3082008958662736E-12</v>
      </c>
      <c r="R693" s="12">
        <f t="shared" si="410"/>
        <v>3.3014005076748075E-11</v>
      </c>
      <c r="S693" s="12">
        <f t="shared" si="410"/>
        <v>3.2472738127412203E-11</v>
      </c>
      <c r="T693" s="12">
        <f t="shared" si="410"/>
        <v>2.7683455755442746E-11</v>
      </c>
      <c r="U693" s="12">
        <f t="shared" si="410"/>
        <v>1.0443264884371171E-10</v>
      </c>
      <c r="V693" s="12">
        <f t="shared" si="410"/>
        <v>1.0721564916816064E-10</v>
      </c>
      <c r="W693" s="15">
        <f t="shared" si="410"/>
        <v>9.4845422515400789E-11</v>
      </c>
      <c r="X693" s="16">
        <f t="shared" si="410"/>
        <v>6.9715437467025791E-12</v>
      </c>
      <c r="Y693" s="12">
        <f t="shared" si="410"/>
        <v>5.9163003152445282E-12</v>
      </c>
      <c r="Z693" s="12">
        <f t="shared" si="410"/>
        <v>4.1012233142115147E-12</v>
      </c>
      <c r="AA693" s="12">
        <f t="shared" si="410"/>
        <v>4.2241384158903973E-11</v>
      </c>
      <c r="AB693" s="12">
        <f t="shared" si="410"/>
        <v>4.1557610763630943E-11</v>
      </c>
      <c r="AC693" s="12">
        <f t="shared" si="410"/>
        <v>3.5539348379444426E-11</v>
      </c>
      <c r="AD693" s="12">
        <f t="shared" si="410"/>
        <v>1.5671763928353809E-10</v>
      </c>
      <c r="AE693" s="12">
        <f t="shared" si="410"/>
        <v>1.6294223045485681E-10</v>
      </c>
      <c r="AF693" s="13">
        <f t="shared" si="410"/>
        <v>1.4754625707966359E-10</v>
      </c>
      <c r="AG693" s="14">
        <f t="shared" si="410"/>
        <v>6.2114303002839302E-12</v>
      </c>
      <c r="AH693" s="12">
        <f t="shared" si="410"/>
        <v>1.050720293567566E-11</v>
      </c>
      <c r="AI693" s="15">
        <f t="shared" si="410"/>
        <v>9.0858747074329588E-12</v>
      </c>
      <c r="AJ693" s="16">
        <f t="shared" si="410"/>
        <v>6.7032012423882201E-12</v>
      </c>
      <c r="AK693" s="12">
        <f t="shared" si="410"/>
        <v>9.5453224217964464E-12</v>
      </c>
      <c r="AL693" s="12">
        <f t="shared" si="410"/>
        <v>4.8153709331740583E-12</v>
      </c>
    </row>
    <row r="694" spans="2:38" ht="22.05" customHeight="1" x14ac:dyDescent="0.3">
      <c r="B694" s="102"/>
      <c r="C694" s="10" t="s">
        <v>43</v>
      </c>
      <c r="D694" s="11" t="s">
        <v>159</v>
      </c>
      <c r="E694" s="12" t="s">
        <v>21</v>
      </c>
      <c r="F694" s="12">
        <f t="shared" si="394"/>
        <v>1.2000542071271983E-11</v>
      </c>
      <c r="G694" s="12">
        <f t="shared" ref="G694:AL694" si="411">G468/G297</f>
        <v>1.120129497347295E-11</v>
      </c>
      <c r="H694" s="12">
        <f t="shared" si="411"/>
        <v>8.8214882395738145E-12</v>
      </c>
      <c r="I694" s="12">
        <f t="shared" si="411"/>
        <v>3.1764189894931348E-11</v>
      </c>
      <c r="J694" s="12">
        <f t="shared" si="411"/>
        <v>3.0758280601456001E-11</v>
      </c>
      <c r="K694" s="12">
        <f t="shared" si="411"/>
        <v>2.5584163804192268E-11</v>
      </c>
      <c r="L694" s="12">
        <f t="shared" si="411"/>
        <v>9.8424955829915561E-11</v>
      </c>
      <c r="M694" s="12">
        <f t="shared" si="411"/>
        <v>9.8618176945234471E-11</v>
      </c>
      <c r="N694" s="13">
        <f t="shared" si="411"/>
        <v>8.4387068237934942E-11</v>
      </c>
      <c r="O694" s="14">
        <f t="shared" si="411"/>
        <v>1.8876411128048395E-11</v>
      </c>
      <c r="P694" s="12">
        <f t="shared" si="411"/>
        <v>1.7522058941478911E-11</v>
      </c>
      <c r="Q694" s="12">
        <f t="shared" si="411"/>
        <v>1.3510759301146793E-11</v>
      </c>
      <c r="R694" s="12">
        <f t="shared" si="411"/>
        <v>6.358790816868157E-11</v>
      </c>
      <c r="S694" s="12">
        <f t="shared" si="411"/>
        <v>6.2722829291424947E-11</v>
      </c>
      <c r="T694" s="12">
        <f t="shared" si="411"/>
        <v>5.3488398328166634E-11</v>
      </c>
      <c r="U694" s="12">
        <f t="shared" si="411"/>
        <v>2.0662633802986381E-10</v>
      </c>
      <c r="V694" s="12">
        <f t="shared" si="411"/>
        <v>2.128911921233306E-10</v>
      </c>
      <c r="W694" s="15">
        <f t="shared" si="411"/>
        <v>1.8851395172979353E-10</v>
      </c>
      <c r="X694" s="16">
        <f t="shared" si="411"/>
        <v>1.2374973084307704E-11</v>
      </c>
      <c r="Y694" s="12">
        <f t="shared" si="411"/>
        <v>1.0469053196264543E-11</v>
      </c>
      <c r="Z694" s="12">
        <f t="shared" si="411"/>
        <v>7.1734798199722494E-12</v>
      </c>
      <c r="AA694" s="12">
        <f t="shared" si="411"/>
        <v>8.1436895012551254E-11</v>
      </c>
      <c r="AB694" s="12">
        <f t="shared" si="411"/>
        <v>8.0345913692953651E-11</v>
      </c>
      <c r="AC694" s="12">
        <f t="shared" si="411"/>
        <v>6.8677057130936839E-11</v>
      </c>
      <c r="AD694" s="12">
        <f t="shared" si="411"/>
        <v>3.1390367800950817E-10</v>
      </c>
      <c r="AE694" s="12">
        <f t="shared" si="411"/>
        <v>3.2767915841063778E-10</v>
      </c>
      <c r="AF694" s="13">
        <f t="shared" si="411"/>
        <v>2.970754948810943E-10</v>
      </c>
      <c r="AG694" s="14">
        <f t="shared" si="411"/>
        <v>1.1492800696441075E-11</v>
      </c>
      <c r="AH694" s="12">
        <f t="shared" si="411"/>
        <v>1.9373902280613133E-11</v>
      </c>
      <c r="AI694" s="15">
        <f t="shared" si="411"/>
        <v>1.6239326665444032E-11</v>
      </c>
      <c r="AJ694" s="16">
        <f t="shared" si="411"/>
        <v>1.2616765043781679E-11</v>
      </c>
      <c r="AK694" s="12">
        <f t="shared" si="411"/>
        <v>1.7783865139724261E-11</v>
      </c>
      <c r="AL694" s="12">
        <f t="shared" si="411"/>
        <v>8.4270452490966095E-12</v>
      </c>
    </row>
    <row r="695" spans="2:38" ht="22.05" customHeight="1" x14ac:dyDescent="0.3">
      <c r="B695" s="102"/>
      <c r="C695" s="10" t="s">
        <v>44</v>
      </c>
      <c r="D695" s="11" t="s">
        <v>159</v>
      </c>
      <c r="E695" s="12" t="s">
        <v>21</v>
      </c>
      <c r="F695" s="12">
        <f t="shared" si="394"/>
        <v>5.5000369749344077E-11</v>
      </c>
      <c r="G695" s="12">
        <f t="shared" ref="G695:AL695" si="412">G469/G298</f>
        <v>5.1362381924077295E-11</v>
      </c>
      <c r="H695" s="12">
        <f t="shared" si="412"/>
        <v>4.0464072304181376E-11</v>
      </c>
      <c r="I695" s="12">
        <f t="shared" si="412"/>
        <v>1.4578761305892282E-10</v>
      </c>
      <c r="J695" s="12">
        <f t="shared" si="412"/>
        <v>1.4121321806169067E-10</v>
      </c>
      <c r="K695" s="12">
        <f t="shared" si="412"/>
        <v>1.174937907816763E-10</v>
      </c>
      <c r="L695" s="12">
        <f t="shared" si="412"/>
        <v>4.5197372207150631E-10</v>
      </c>
      <c r="M695" s="12">
        <f t="shared" si="412"/>
        <v>4.5290853763950927E-10</v>
      </c>
      <c r="N695" s="13">
        <f t="shared" si="412"/>
        <v>3.8760984498574944E-10</v>
      </c>
      <c r="O695" s="14">
        <f t="shared" si="412"/>
        <v>8.6164413573571752E-11</v>
      </c>
      <c r="P695" s="12">
        <f t="shared" si="412"/>
        <v>8.0015850056823813E-11</v>
      </c>
      <c r="Q695" s="12">
        <f t="shared" si="412"/>
        <v>6.1708880221179758E-11</v>
      </c>
      <c r="R695" s="12">
        <f t="shared" si="412"/>
        <v>2.9067692775919703E-10</v>
      </c>
      <c r="S695" s="12">
        <f t="shared" si="412"/>
        <v>2.8676143272210267E-10</v>
      </c>
      <c r="T695" s="12">
        <f t="shared" si="412"/>
        <v>2.4458102528794924E-10</v>
      </c>
      <c r="U695" s="12">
        <f t="shared" si="412"/>
        <v>9.4397651846605486E-10</v>
      </c>
      <c r="V695" s="12">
        <f t="shared" si="412"/>
        <v>9.7246050691063465E-10</v>
      </c>
      <c r="W695" s="15">
        <f t="shared" si="412"/>
        <v>8.6107891331563922E-10</v>
      </c>
      <c r="X695" s="16">
        <f t="shared" si="412"/>
        <v>5.6108662582548303E-11</v>
      </c>
      <c r="Y695" s="12">
        <f t="shared" si="412"/>
        <v>4.7479528016328105E-11</v>
      </c>
      <c r="Z695" s="12">
        <f t="shared" si="412"/>
        <v>3.2531234703158823E-11</v>
      </c>
      <c r="AA695" s="12">
        <f t="shared" si="412"/>
        <v>3.7042970259805792E-10</v>
      </c>
      <c r="AB695" s="12">
        <f t="shared" si="412"/>
        <v>3.6543653234545391E-10</v>
      </c>
      <c r="AC695" s="12">
        <f t="shared" si="412"/>
        <v>3.1232834520559757E-10</v>
      </c>
      <c r="AD695" s="12">
        <f t="shared" si="412"/>
        <v>1.4248910659869654E-9</v>
      </c>
      <c r="AE695" s="12">
        <f t="shared" si="412"/>
        <v>1.4866258470742359E-9</v>
      </c>
      <c r="AF695" s="13">
        <f t="shared" si="412"/>
        <v>1.3472575480987372E-9</v>
      </c>
      <c r="AG695" s="14">
        <f t="shared" si="412"/>
        <v>5.2578653721875918E-11</v>
      </c>
      <c r="AH695" s="12">
        <f t="shared" si="412"/>
        <v>8.8312034770897655E-11</v>
      </c>
      <c r="AI695" s="15">
        <f t="shared" si="412"/>
        <v>7.3590700996621922E-11</v>
      </c>
      <c r="AJ695" s="16">
        <f t="shared" si="412"/>
        <v>5.7916722640079777E-11</v>
      </c>
      <c r="AK695" s="12">
        <f t="shared" si="412"/>
        <v>8.1263604795503587E-11</v>
      </c>
      <c r="AL695" s="12">
        <f t="shared" si="412"/>
        <v>3.820782858411283E-11</v>
      </c>
    </row>
    <row r="696" spans="2:38" ht="22.05" customHeight="1" x14ac:dyDescent="0.3">
      <c r="B696" s="102"/>
      <c r="C696" s="10" t="s">
        <v>45</v>
      </c>
      <c r="D696" s="11" t="s">
        <v>159</v>
      </c>
      <c r="E696" s="12" t="s">
        <v>21</v>
      </c>
      <c r="F696" s="12">
        <f t="shared" si="394"/>
        <v>1.5789607597350042E-10</v>
      </c>
      <c r="G696" s="12">
        <f t="shared" ref="G696:AL696" si="413">G470/G299</f>
        <v>1.469744850621913E-10</v>
      </c>
      <c r="H696" s="12">
        <f t="shared" si="413"/>
        <v>1.1465417729655371E-10</v>
      </c>
      <c r="I696" s="12">
        <f t="shared" si="413"/>
        <v>4.658793132507564E-10</v>
      </c>
      <c r="J696" s="12">
        <f t="shared" si="413"/>
        <v>4.4810222699287018E-10</v>
      </c>
      <c r="K696" s="12">
        <f t="shared" si="413"/>
        <v>3.635129858650986E-10</v>
      </c>
      <c r="L696" s="12">
        <f t="shared" si="413"/>
        <v>1.6612187767207309E-9</v>
      </c>
      <c r="M696" s="12">
        <f t="shared" si="413"/>
        <v>1.655999376708742E-9</v>
      </c>
      <c r="N696" s="13">
        <f t="shared" si="413"/>
        <v>1.3849395111437133E-9</v>
      </c>
      <c r="O696" s="14">
        <f t="shared" si="413"/>
        <v>2.4623113887217625E-10</v>
      </c>
      <c r="P696" s="12">
        <f t="shared" si="413"/>
        <v>2.2927619536222385E-10</v>
      </c>
      <c r="Q696" s="12">
        <f t="shared" si="413"/>
        <v>1.7749139014108184E-10</v>
      </c>
      <c r="R696" s="12">
        <f t="shared" si="413"/>
        <v>8.9101495477920425E-10</v>
      </c>
      <c r="S696" s="12">
        <f t="shared" si="413"/>
        <v>8.7765689893602869E-10</v>
      </c>
      <c r="T696" s="12">
        <f t="shared" si="413"/>
        <v>7.4015650297774285E-10</v>
      </c>
      <c r="U696" s="12">
        <f t="shared" si="413"/>
        <v>3.2050709216555461E-9</v>
      </c>
      <c r="V696" s="12">
        <f t="shared" si="413"/>
        <v>3.2923728636340879E-9</v>
      </c>
      <c r="W696" s="15">
        <f t="shared" si="413"/>
        <v>2.8718594888648014E-9</v>
      </c>
      <c r="X696" s="16">
        <f t="shared" si="413"/>
        <v>1.639497328034544E-10</v>
      </c>
      <c r="Y696" s="12">
        <f t="shared" si="413"/>
        <v>1.4005755516026115E-10</v>
      </c>
      <c r="Z696" s="12">
        <f t="shared" si="413"/>
        <v>9.7893830403408099E-11</v>
      </c>
      <c r="AA696" s="12">
        <f t="shared" si="413"/>
        <v>1.1183904952100732E-9</v>
      </c>
      <c r="AB696" s="12">
        <f t="shared" si="413"/>
        <v>1.1056283110300816E-9</v>
      </c>
      <c r="AC696" s="12">
        <f t="shared" si="413"/>
        <v>9.4297262268863601E-10</v>
      </c>
      <c r="AD696" s="12">
        <f t="shared" si="413"/>
        <v>4.6341582492500825E-9</v>
      </c>
      <c r="AE696" s="12">
        <f t="shared" si="413"/>
        <v>4.837883489401574E-9</v>
      </c>
      <c r="AF696" s="13">
        <f t="shared" si="413"/>
        <v>4.3564588549070721E-9</v>
      </c>
      <c r="AG696" s="14">
        <f t="shared" si="413"/>
        <v>1.510567000143794E-10</v>
      </c>
      <c r="AH696" s="12">
        <f t="shared" si="413"/>
        <v>2.5206086327554321E-10</v>
      </c>
      <c r="AI696" s="15">
        <f t="shared" si="413"/>
        <v>2.126995144805728E-10</v>
      </c>
      <c r="AJ696" s="16">
        <f t="shared" si="413"/>
        <v>1.6611325886843073E-10</v>
      </c>
      <c r="AK696" s="12">
        <f t="shared" si="413"/>
        <v>2.3276463432269133E-10</v>
      </c>
      <c r="AL696" s="12">
        <f t="shared" si="413"/>
        <v>1.1372761774610075E-10</v>
      </c>
    </row>
    <row r="697" spans="2:38" ht="22.05" customHeight="1" x14ac:dyDescent="0.3">
      <c r="B697" s="102"/>
      <c r="C697" s="10" t="s">
        <v>46</v>
      </c>
      <c r="D697" s="11" t="s">
        <v>159</v>
      </c>
      <c r="E697" s="12" t="s">
        <v>21</v>
      </c>
      <c r="F697" s="12">
        <f t="shared" si="394"/>
        <v>1.1666285738531522E-9</v>
      </c>
      <c r="G697" s="12">
        <f t="shared" ref="G697:AL697" si="414">G471/G300</f>
        <v>1.0901386666144283E-9</v>
      </c>
      <c r="H697" s="12">
        <f t="shared" si="414"/>
        <v>8.5537553267962537E-10</v>
      </c>
      <c r="I697" s="12">
        <f t="shared" si="414"/>
        <v>3.2414377290785298E-9</v>
      </c>
      <c r="J697" s="12">
        <f t="shared" si="414"/>
        <v>3.1382235468084177E-9</v>
      </c>
      <c r="K697" s="12">
        <f t="shared" si="414"/>
        <v>2.5924859947615566E-9</v>
      </c>
      <c r="L697" s="12">
        <f t="shared" si="414"/>
        <v>1.0636202755318261E-8</v>
      </c>
      <c r="M697" s="12">
        <f t="shared" si="414"/>
        <v>1.0655067134730996E-8</v>
      </c>
      <c r="N697" s="13">
        <f t="shared" si="414"/>
        <v>9.0512362041092665E-9</v>
      </c>
      <c r="O697" s="14">
        <f t="shared" si="414"/>
        <v>1.8036635926499232E-9</v>
      </c>
      <c r="P697" s="12">
        <f t="shared" si="414"/>
        <v>1.6783686797535951E-9</v>
      </c>
      <c r="Q697" s="12">
        <f t="shared" si="414"/>
        <v>1.2922454825729617E-9</v>
      </c>
      <c r="R697" s="12">
        <f t="shared" si="414"/>
        <v>6.3657743101173004E-9</v>
      </c>
      <c r="S697" s="12">
        <f t="shared" si="414"/>
        <v>6.2872897883824005E-9</v>
      </c>
      <c r="T697" s="12">
        <f t="shared" si="414"/>
        <v>5.3447418663210126E-9</v>
      </c>
      <c r="U697" s="12">
        <f t="shared" si="414"/>
        <v>2.1638746262977887E-8</v>
      </c>
      <c r="V697" s="12">
        <f t="shared" si="414"/>
        <v>2.230549966084068E-8</v>
      </c>
      <c r="W697" s="15">
        <f t="shared" si="414"/>
        <v>1.9662154374713109E-8</v>
      </c>
      <c r="X697" s="16">
        <f t="shared" si="414"/>
        <v>1.1380876158549602E-9</v>
      </c>
      <c r="Y697" s="12">
        <f t="shared" si="414"/>
        <v>9.6432778221225624E-10</v>
      </c>
      <c r="Z697" s="12">
        <f t="shared" si="414"/>
        <v>6.6002793921876965E-10</v>
      </c>
      <c r="AA697" s="12">
        <f t="shared" si="414"/>
        <v>7.9922361046497945E-9</v>
      </c>
      <c r="AB697" s="12">
        <f t="shared" si="414"/>
        <v>7.8985205061783951E-9</v>
      </c>
      <c r="AC697" s="12">
        <f t="shared" si="414"/>
        <v>6.7405624115147852E-9</v>
      </c>
      <c r="AD697" s="12">
        <f t="shared" si="414"/>
        <v>3.1988811434215888E-8</v>
      </c>
      <c r="AE697" s="12">
        <f t="shared" si="414"/>
        <v>3.3410315906237649E-8</v>
      </c>
      <c r="AF697" s="13">
        <f t="shared" si="414"/>
        <v>3.0204910832240525E-8</v>
      </c>
      <c r="AG697" s="14">
        <f t="shared" si="414"/>
        <v>1.1066151933658309E-9</v>
      </c>
      <c r="AH697" s="12">
        <f t="shared" si="414"/>
        <v>1.8372918674557114E-9</v>
      </c>
      <c r="AI697" s="15">
        <f t="shared" si="414"/>
        <v>1.4927159617883057E-9</v>
      </c>
      <c r="AJ697" s="16">
        <f t="shared" si="414"/>
        <v>1.2371681070333248E-9</v>
      </c>
      <c r="AK697" s="12">
        <f t="shared" si="414"/>
        <v>1.7087271108437442E-9</v>
      </c>
      <c r="AL697" s="12">
        <f t="shared" si="414"/>
        <v>7.7276453939737203E-10</v>
      </c>
    </row>
    <row r="698" spans="2:38" ht="22.05" customHeight="1" x14ac:dyDescent="0.3">
      <c r="B698" s="102"/>
      <c r="C698" s="10" t="s">
        <v>47</v>
      </c>
      <c r="D698" s="11" t="s">
        <v>159</v>
      </c>
      <c r="E698" s="12" t="s">
        <v>21</v>
      </c>
      <c r="F698" s="12">
        <f t="shared" si="394"/>
        <v>0</v>
      </c>
      <c r="G698" s="12">
        <f t="shared" ref="G698:AL698" si="415">G472/G301</f>
        <v>0</v>
      </c>
      <c r="H698" s="12">
        <f t="shared" si="415"/>
        <v>0</v>
      </c>
      <c r="I698" s="12">
        <f t="shared" si="415"/>
        <v>0</v>
      </c>
      <c r="J698" s="12">
        <f t="shared" si="415"/>
        <v>0</v>
      </c>
      <c r="K698" s="12">
        <f t="shared" si="415"/>
        <v>0</v>
      </c>
      <c r="L698" s="12">
        <f t="shared" si="415"/>
        <v>0</v>
      </c>
      <c r="M698" s="12">
        <f t="shared" si="415"/>
        <v>0</v>
      </c>
      <c r="N698" s="13">
        <f t="shared" si="415"/>
        <v>0</v>
      </c>
      <c r="O698" s="14">
        <f t="shared" si="415"/>
        <v>0</v>
      </c>
      <c r="P698" s="12">
        <f t="shared" si="415"/>
        <v>0</v>
      </c>
      <c r="Q698" s="12">
        <f t="shared" si="415"/>
        <v>0</v>
      </c>
      <c r="R698" s="12">
        <f t="shared" si="415"/>
        <v>0</v>
      </c>
      <c r="S698" s="12">
        <f t="shared" si="415"/>
        <v>0</v>
      </c>
      <c r="T698" s="12">
        <f t="shared" si="415"/>
        <v>0</v>
      </c>
      <c r="U698" s="12">
        <f t="shared" si="415"/>
        <v>0</v>
      </c>
      <c r="V698" s="12">
        <f t="shared" si="415"/>
        <v>0</v>
      </c>
      <c r="W698" s="15">
        <f t="shared" si="415"/>
        <v>0</v>
      </c>
      <c r="X698" s="16">
        <f t="shared" si="415"/>
        <v>0</v>
      </c>
      <c r="Y698" s="12">
        <f t="shared" si="415"/>
        <v>0</v>
      </c>
      <c r="Z698" s="12">
        <f t="shared" si="415"/>
        <v>0</v>
      </c>
      <c r="AA698" s="12">
        <f t="shared" si="415"/>
        <v>0</v>
      </c>
      <c r="AB698" s="12">
        <f t="shared" si="415"/>
        <v>0</v>
      </c>
      <c r="AC698" s="12">
        <f t="shared" si="415"/>
        <v>0</v>
      </c>
      <c r="AD698" s="12">
        <f t="shared" si="415"/>
        <v>0</v>
      </c>
      <c r="AE698" s="12">
        <f t="shared" si="415"/>
        <v>0</v>
      </c>
      <c r="AF698" s="13">
        <f t="shared" si="415"/>
        <v>0</v>
      </c>
      <c r="AG698" s="14">
        <f t="shared" si="415"/>
        <v>0</v>
      </c>
      <c r="AH698" s="12">
        <f t="shared" si="415"/>
        <v>0</v>
      </c>
      <c r="AI698" s="15">
        <f t="shared" si="415"/>
        <v>0</v>
      </c>
      <c r="AJ698" s="16">
        <f t="shared" si="415"/>
        <v>0</v>
      </c>
      <c r="AK698" s="12">
        <f t="shared" si="415"/>
        <v>0</v>
      </c>
      <c r="AL698" s="12">
        <f t="shared" si="415"/>
        <v>0</v>
      </c>
    </row>
    <row r="699" spans="2:38" ht="22.05" customHeight="1" x14ac:dyDescent="0.3">
      <c r="B699" s="102"/>
      <c r="C699" s="10" t="s">
        <v>48</v>
      </c>
      <c r="D699" s="11" t="s">
        <v>159</v>
      </c>
      <c r="E699" s="12" t="s">
        <v>21</v>
      </c>
      <c r="F699" s="12">
        <f t="shared" si="394"/>
        <v>7.6862424188387238E-9</v>
      </c>
      <c r="G699" s="12">
        <f t="shared" ref="G699:AL699" si="416">G473/G302</f>
        <v>7.1556927176074494E-9</v>
      </c>
      <c r="H699" s="12">
        <f t="shared" si="416"/>
        <v>5.5674233766773015E-9</v>
      </c>
      <c r="I699" s="12">
        <f t="shared" si="416"/>
        <v>2.3511564023818456E-8</v>
      </c>
      <c r="J699" s="12">
        <f t="shared" si="416"/>
        <v>2.2583698535301535E-8</v>
      </c>
      <c r="K699" s="12">
        <f t="shared" si="416"/>
        <v>1.8196172307695754E-8</v>
      </c>
      <c r="L699" s="12">
        <f t="shared" si="416"/>
        <v>8.7540961941599048E-8</v>
      </c>
      <c r="M699" s="12">
        <f t="shared" si="416"/>
        <v>8.7140133487160456E-8</v>
      </c>
      <c r="N699" s="13">
        <f t="shared" si="416"/>
        <v>7.2382619252685626E-8</v>
      </c>
      <c r="O699" s="14">
        <f t="shared" si="416"/>
        <v>1.1791523183603387E-8</v>
      </c>
      <c r="P699" s="12">
        <f t="shared" si="416"/>
        <v>1.0995763187161327E-8</v>
      </c>
      <c r="Q699" s="12">
        <f t="shared" si="416"/>
        <v>8.5157675425136725E-9</v>
      </c>
      <c r="R699" s="12">
        <f t="shared" si="416"/>
        <v>4.3771156798524269E-8</v>
      </c>
      <c r="S699" s="12">
        <f t="shared" si="416"/>
        <v>4.3098704243791864E-8</v>
      </c>
      <c r="T699" s="12">
        <f t="shared" si="416"/>
        <v>3.6227241205391505E-8</v>
      </c>
      <c r="U699" s="12">
        <f t="shared" si="416"/>
        <v>1.6184524348377629E-7</v>
      </c>
      <c r="V699" s="12">
        <f t="shared" si="416"/>
        <v>1.6599080749315545E-7</v>
      </c>
      <c r="W699" s="15">
        <f t="shared" si="416"/>
        <v>1.4408373108023314E-7</v>
      </c>
      <c r="X699" s="16">
        <f t="shared" si="416"/>
        <v>7.7080275106741412E-9</v>
      </c>
      <c r="Y699" s="12">
        <f t="shared" si="416"/>
        <v>6.601007389177741E-9</v>
      </c>
      <c r="Z699" s="12">
        <f t="shared" si="416"/>
        <v>4.6295935625806845E-9</v>
      </c>
      <c r="AA699" s="12">
        <f t="shared" si="416"/>
        <v>5.3734260697352266E-8</v>
      </c>
      <c r="AB699" s="12">
        <f t="shared" si="416"/>
        <v>5.3114024949222869E-8</v>
      </c>
      <c r="AC699" s="12">
        <f t="shared" si="416"/>
        <v>4.5225449329922732E-8</v>
      </c>
      <c r="AD699" s="12">
        <f t="shared" si="416"/>
        <v>2.2588491275648593E-7</v>
      </c>
      <c r="AE699" s="12">
        <f t="shared" si="416"/>
        <v>2.3536745585534226E-7</v>
      </c>
      <c r="AF699" s="13">
        <f t="shared" si="416"/>
        <v>2.1119535206050482E-7</v>
      </c>
      <c r="AG699" s="14">
        <f t="shared" si="416"/>
        <v>7.3177034477200251E-9</v>
      </c>
      <c r="AH699" s="12">
        <f t="shared" si="416"/>
        <v>1.2024464464548667E-8</v>
      </c>
      <c r="AI699" s="15">
        <f t="shared" si="416"/>
        <v>9.9696323318250126E-9</v>
      </c>
      <c r="AJ699" s="16">
        <f t="shared" si="416"/>
        <v>8.1197811505474577E-9</v>
      </c>
      <c r="AK699" s="12">
        <f t="shared" si="416"/>
        <v>1.1179683717959282E-8</v>
      </c>
      <c r="AL699" s="12">
        <f t="shared" si="416"/>
        <v>5.3627454579601399E-9</v>
      </c>
    </row>
    <row r="700" spans="2:38" ht="22.05" customHeight="1" x14ac:dyDescent="0.3">
      <c r="B700" s="102"/>
      <c r="C700" s="10" t="s">
        <v>49</v>
      </c>
      <c r="D700" s="11" t="s">
        <v>159</v>
      </c>
      <c r="E700" s="12" t="s">
        <v>21</v>
      </c>
      <c r="F700" s="12">
        <f t="shared" si="394"/>
        <v>1.260928283256929E-8</v>
      </c>
      <c r="G700" s="12">
        <f t="shared" ref="G700:AL700" si="417">G474/G303</f>
        <v>1.17443354399614E-8</v>
      </c>
      <c r="H700" s="12">
        <f t="shared" si="417"/>
        <v>9.1255941363095179E-9</v>
      </c>
      <c r="I700" s="12">
        <f t="shared" si="417"/>
        <v>3.9024043578992173E-8</v>
      </c>
      <c r="J700" s="12">
        <f t="shared" si="417"/>
        <v>3.7503432054537931E-8</v>
      </c>
      <c r="K700" s="12">
        <f t="shared" si="417"/>
        <v>3.0192326410687248E-8</v>
      </c>
      <c r="L700" s="12">
        <f t="shared" si="417"/>
        <v>1.4726799920961298E-7</v>
      </c>
      <c r="M700" s="12">
        <f t="shared" si="417"/>
        <v>1.4666890032509324E-7</v>
      </c>
      <c r="N700" s="13">
        <f t="shared" si="417"/>
        <v>1.2167780644429416E-7</v>
      </c>
      <c r="O700" s="14">
        <f t="shared" si="417"/>
        <v>1.9266858188992474E-8</v>
      </c>
      <c r="P700" s="12">
        <f t="shared" si="417"/>
        <v>1.7975463887019598E-8</v>
      </c>
      <c r="Q700" s="12">
        <f t="shared" si="417"/>
        <v>1.3896557821521327E-8</v>
      </c>
      <c r="R700" s="12">
        <f t="shared" si="417"/>
        <v>7.2684351634403478E-8</v>
      </c>
      <c r="S700" s="12">
        <f t="shared" si="417"/>
        <v>7.1627779334509474E-8</v>
      </c>
      <c r="T700" s="12">
        <f t="shared" si="417"/>
        <v>6.018005504702821E-8</v>
      </c>
      <c r="U700" s="12">
        <f t="shared" si="417"/>
        <v>2.7231590146947913E-7</v>
      </c>
      <c r="V700" s="12">
        <f t="shared" si="417"/>
        <v>2.7955263739084659E-7</v>
      </c>
      <c r="W700" s="15">
        <f t="shared" si="417"/>
        <v>2.4254457066757605E-7</v>
      </c>
      <c r="X700" s="16">
        <f t="shared" si="417"/>
        <v>1.2378148699927911E-8</v>
      </c>
      <c r="Y700" s="12">
        <f t="shared" si="417"/>
        <v>1.0591084045912402E-8</v>
      </c>
      <c r="Z700" s="12">
        <f t="shared" si="417"/>
        <v>7.4004825154250739E-9</v>
      </c>
      <c r="AA700" s="12">
        <f t="shared" si="417"/>
        <v>8.8986056695915088E-8</v>
      </c>
      <c r="AB700" s="12">
        <f t="shared" si="417"/>
        <v>8.8032847355426704E-8</v>
      </c>
      <c r="AC700" s="12">
        <f t="shared" si="417"/>
        <v>7.4918456410156351E-8</v>
      </c>
      <c r="AD700" s="12">
        <f t="shared" si="417"/>
        <v>3.7970562892864746E-7</v>
      </c>
      <c r="AE700" s="12">
        <f t="shared" si="417"/>
        <v>3.9604010548568171E-7</v>
      </c>
      <c r="AF700" s="13">
        <f t="shared" si="417"/>
        <v>3.5528845727496099E-7</v>
      </c>
      <c r="AG700" s="14">
        <f t="shared" si="417"/>
        <v>1.1963594525353599E-8</v>
      </c>
      <c r="AH700" s="12">
        <f t="shared" si="417"/>
        <v>1.9599312181577373E-8</v>
      </c>
      <c r="AI700" s="15">
        <f t="shared" si="417"/>
        <v>1.6044866299341086E-8</v>
      </c>
      <c r="AJ700" s="16">
        <f t="shared" si="417"/>
        <v>1.3362866545970854E-8</v>
      </c>
      <c r="AK700" s="12">
        <f t="shared" si="417"/>
        <v>1.8295146452417664E-8</v>
      </c>
      <c r="AL700" s="12">
        <f t="shared" si="417"/>
        <v>8.5717115785638424E-9</v>
      </c>
    </row>
    <row r="701" spans="2:38" ht="22.05" customHeight="1" x14ac:dyDescent="0.3">
      <c r="B701" s="102"/>
      <c r="C701" s="10" t="s">
        <v>50</v>
      </c>
      <c r="D701" s="11" t="s">
        <v>159</v>
      </c>
      <c r="E701" s="12" t="s">
        <v>21</v>
      </c>
      <c r="F701" s="12">
        <f t="shared" si="394"/>
        <v>1.9692849536688189E-7</v>
      </c>
      <c r="G701" s="12">
        <f t="shared" ref="G701:AL701" si="418">G475/G304</f>
        <v>1.8396943888461082E-7</v>
      </c>
      <c r="H701" s="12">
        <f t="shared" si="418"/>
        <v>1.4369235949915354E-7</v>
      </c>
      <c r="I701" s="12">
        <f t="shared" si="418"/>
        <v>5.7726130785671559E-7</v>
      </c>
      <c r="J701" s="12">
        <f t="shared" si="418"/>
        <v>5.5745997124835643E-7</v>
      </c>
      <c r="K701" s="12">
        <f t="shared" si="418"/>
        <v>4.5554106921361671E-7</v>
      </c>
      <c r="L701" s="12">
        <f t="shared" si="418"/>
        <v>2.0302133329860786E-6</v>
      </c>
      <c r="M701" s="12">
        <f t="shared" si="418"/>
        <v>2.0277648949145667E-6</v>
      </c>
      <c r="N701" s="13">
        <f t="shared" si="418"/>
        <v>1.7015850303429216E-6</v>
      </c>
      <c r="O701" s="14">
        <f t="shared" si="418"/>
        <v>2.9572293826296113E-7</v>
      </c>
      <c r="P701" s="12">
        <f t="shared" si="418"/>
        <v>2.7557244866006086E-7</v>
      </c>
      <c r="Q701" s="12">
        <f t="shared" si="418"/>
        <v>2.1207337801887482E-7</v>
      </c>
      <c r="R701" s="12">
        <f t="shared" si="418"/>
        <v>1.0823499991185808E-6</v>
      </c>
      <c r="S701" s="12">
        <f t="shared" si="418"/>
        <v>1.0676630002560807E-6</v>
      </c>
      <c r="T701" s="12">
        <f t="shared" si="418"/>
        <v>9.0244234956088004E-7</v>
      </c>
      <c r="U701" s="12">
        <f t="shared" si="418"/>
        <v>3.8318704171305568E-6</v>
      </c>
      <c r="V701" s="12">
        <f t="shared" si="418"/>
        <v>3.9373396321558407E-6</v>
      </c>
      <c r="W701" s="15">
        <f t="shared" si="418"/>
        <v>3.4413898207299846E-6</v>
      </c>
      <c r="X701" s="16">
        <f t="shared" si="418"/>
        <v>1.8080881785915697E-7</v>
      </c>
      <c r="Y701" s="12">
        <f t="shared" si="418"/>
        <v>1.5359635635605929E-7</v>
      </c>
      <c r="Z701" s="12">
        <f t="shared" si="418"/>
        <v>1.0546336697792689E-7</v>
      </c>
      <c r="AA701" s="12">
        <f t="shared" si="418"/>
        <v>1.3069614994258593E-6</v>
      </c>
      <c r="AB701" s="12">
        <f t="shared" si="418"/>
        <v>1.2900414277849261E-6</v>
      </c>
      <c r="AC701" s="12">
        <f t="shared" si="418"/>
        <v>1.0969365168884244E-6</v>
      </c>
      <c r="AD701" s="12">
        <f t="shared" si="418"/>
        <v>5.3252423736108706E-6</v>
      </c>
      <c r="AE701" s="12">
        <f t="shared" si="418"/>
        <v>5.5390799927168799E-6</v>
      </c>
      <c r="AF701" s="13">
        <f t="shared" si="418"/>
        <v>4.974523009733652E-6</v>
      </c>
      <c r="AG701" s="14">
        <f t="shared" si="418"/>
        <v>1.8561019256154127E-7</v>
      </c>
      <c r="AH701" s="12">
        <f t="shared" si="418"/>
        <v>2.9987180100785413E-7</v>
      </c>
      <c r="AI701" s="15">
        <f t="shared" si="418"/>
        <v>2.3643727179912277E-7</v>
      </c>
      <c r="AJ701" s="16">
        <f t="shared" si="418"/>
        <v>2.0993895799598135E-7</v>
      </c>
      <c r="AK701" s="12">
        <f t="shared" si="418"/>
        <v>2.8102404898484021E-7</v>
      </c>
      <c r="AL701" s="12">
        <f t="shared" si="418"/>
        <v>1.230862615384488E-7</v>
      </c>
    </row>
    <row r="702" spans="2:38" ht="22.05" customHeight="1" x14ac:dyDescent="0.3">
      <c r="B702" s="102"/>
      <c r="C702" s="10" t="s">
        <v>51</v>
      </c>
      <c r="D702" s="11" t="s">
        <v>159</v>
      </c>
      <c r="E702" s="12" t="s">
        <v>21</v>
      </c>
      <c r="F702" s="12">
        <f t="shared" si="394"/>
        <v>3.1992175376656506E-8</v>
      </c>
      <c r="G702" s="12">
        <f t="shared" ref="G702:AL702" si="419">G476/G305</f>
        <v>2.9730947652653209E-8</v>
      </c>
      <c r="H702" s="12">
        <f t="shared" si="419"/>
        <v>2.2886452709985054E-8</v>
      </c>
      <c r="I702" s="12">
        <f t="shared" si="419"/>
        <v>1.0877892844785291E-7</v>
      </c>
      <c r="J702" s="12">
        <f t="shared" si="419"/>
        <v>1.0401989425415025E-7</v>
      </c>
      <c r="K702" s="12">
        <f t="shared" si="419"/>
        <v>8.2053728122461199E-8</v>
      </c>
      <c r="L702" s="12">
        <f t="shared" si="419"/>
        <v>4.6278682841085355E-7</v>
      </c>
      <c r="M702" s="12">
        <f t="shared" si="419"/>
        <v>4.5923055170460505E-7</v>
      </c>
      <c r="N702" s="13">
        <f t="shared" si="419"/>
        <v>3.7382453369865271E-7</v>
      </c>
      <c r="O702" s="14">
        <f t="shared" si="419"/>
        <v>4.8459981343802973E-8</v>
      </c>
      <c r="P702" s="12">
        <f t="shared" si="419"/>
        <v>4.5314949420617165E-8</v>
      </c>
      <c r="Q702" s="12">
        <f t="shared" si="419"/>
        <v>3.5049321612198249E-8</v>
      </c>
      <c r="R702" s="12">
        <f t="shared" si="419"/>
        <v>1.9609655552864291E-7</v>
      </c>
      <c r="S702" s="12">
        <f t="shared" si="419"/>
        <v>1.9315276665538781E-7</v>
      </c>
      <c r="T702" s="12">
        <f t="shared" si="419"/>
        <v>1.6079175073562421E-7</v>
      </c>
      <c r="U702" s="12">
        <f t="shared" si="419"/>
        <v>8.0389999853557685E-7</v>
      </c>
      <c r="V702" s="12">
        <f t="shared" si="419"/>
        <v>8.2410389419691676E-7</v>
      </c>
      <c r="W702" s="15">
        <f t="shared" si="419"/>
        <v>7.0652254289600878E-7</v>
      </c>
      <c r="X702" s="16">
        <f t="shared" si="419"/>
        <v>3.1054297964277739E-8</v>
      </c>
      <c r="Y702" s="12">
        <f t="shared" si="419"/>
        <v>2.6726186442435885E-8</v>
      </c>
      <c r="Z702" s="12">
        <f t="shared" si="419"/>
        <v>1.8869301895645864E-8</v>
      </c>
      <c r="AA702" s="12">
        <f t="shared" si="419"/>
        <v>2.3645214295462711E-7</v>
      </c>
      <c r="AB702" s="12">
        <f t="shared" si="419"/>
        <v>2.3444768341996171E-7</v>
      </c>
      <c r="AC702" s="12">
        <f t="shared" si="419"/>
        <v>1.9905136238940666E-7</v>
      </c>
      <c r="AD702" s="12">
        <f t="shared" si="419"/>
        <v>1.0826440218850437E-6</v>
      </c>
      <c r="AE702" s="12">
        <f t="shared" si="419"/>
        <v>1.1306695670593443E-6</v>
      </c>
      <c r="AF702" s="13">
        <f t="shared" si="419"/>
        <v>1.0091152698016769E-6</v>
      </c>
      <c r="AG702" s="14">
        <f t="shared" si="419"/>
        <v>3.0272871485957371E-8</v>
      </c>
      <c r="AH702" s="12">
        <f t="shared" si="419"/>
        <v>4.9145208762345979E-8</v>
      </c>
      <c r="AI702" s="15">
        <f t="shared" si="419"/>
        <v>4.0042478881815749E-8</v>
      </c>
      <c r="AJ702" s="16">
        <f t="shared" si="419"/>
        <v>3.3981093370334456E-8</v>
      </c>
      <c r="AK702" s="12">
        <f t="shared" si="419"/>
        <v>4.6148999957421935E-8</v>
      </c>
      <c r="AL702" s="12">
        <f t="shared" si="419"/>
        <v>2.1681277224702227E-8</v>
      </c>
    </row>
    <row r="703" spans="2:38" ht="22.05" customHeight="1" x14ac:dyDescent="0.3">
      <c r="B703" s="102"/>
      <c r="C703" s="10" t="s">
        <v>52</v>
      </c>
      <c r="D703" s="11" t="s">
        <v>159</v>
      </c>
      <c r="E703" s="12" t="s">
        <v>21</v>
      </c>
      <c r="F703" s="12">
        <f t="shared" si="394"/>
        <v>2.0794209989678589E-6</v>
      </c>
      <c r="G703" s="12">
        <f t="shared" ref="G703:AL703" si="420">G477/G306</f>
        <v>1.9440859415693991E-6</v>
      </c>
      <c r="H703" s="12">
        <f t="shared" si="420"/>
        <v>1.517432718446675E-6</v>
      </c>
      <c r="I703" s="12">
        <f t="shared" si="420"/>
        <v>6.0549762824493855E-6</v>
      </c>
      <c r="J703" s="12">
        <f t="shared" si="420"/>
        <v>5.8530362112341443E-6</v>
      </c>
      <c r="K703" s="12">
        <f t="shared" si="420"/>
        <v>4.7967826553127134E-6</v>
      </c>
      <c r="L703" s="12">
        <f t="shared" si="420"/>
        <v>2.1284251395119428E-5</v>
      </c>
      <c r="M703" s="12">
        <f t="shared" si="420"/>
        <v>2.1234164721840711E-5</v>
      </c>
      <c r="N703" s="13">
        <f t="shared" si="420"/>
        <v>1.7772437726549582E-5</v>
      </c>
      <c r="O703" s="14">
        <f t="shared" si="420"/>
        <v>3.0401411910757708E-6</v>
      </c>
      <c r="P703" s="12">
        <f t="shared" si="420"/>
        <v>2.8303050240117482E-6</v>
      </c>
      <c r="Q703" s="12">
        <f t="shared" si="420"/>
        <v>2.1669942735113297E-6</v>
      </c>
      <c r="R703" s="12">
        <f t="shared" si="420"/>
        <v>1.1140995544449119E-5</v>
      </c>
      <c r="S703" s="12">
        <f t="shared" si="420"/>
        <v>1.0988979422447135E-5</v>
      </c>
      <c r="T703" s="12">
        <f t="shared" si="420"/>
        <v>9.2942738050994881E-6</v>
      </c>
      <c r="U703" s="12">
        <f t="shared" si="420"/>
        <v>3.894504915041475E-5</v>
      </c>
      <c r="V703" s="12">
        <f t="shared" si="420"/>
        <v>3.998658191731189E-5</v>
      </c>
      <c r="W703" s="15">
        <f t="shared" si="420"/>
        <v>3.4956495001408707E-5</v>
      </c>
      <c r="X703" s="16">
        <f t="shared" si="420"/>
        <v>1.7681367888342484E-6</v>
      </c>
      <c r="Y703" s="12">
        <f t="shared" si="420"/>
        <v>1.4943511632918012E-6</v>
      </c>
      <c r="Z703" s="12">
        <f t="shared" si="420"/>
        <v>1.012483818690395E-6</v>
      </c>
      <c r="AA703" s="12">
        <f t="shared" si="420"/>
        <v>1.3129983979424922E-5</v>
      </c>
      <c r="AB703" s="12">
        <f t="shared" si="420"/>
        <v>1.2934673651952794E-5</v>
      </c>
      <c r="AC703" s="12">
        <f t="shared" si="420"/>
        <v>1.0968558816137966E-5</v>
      </c>
      <c r="AD703" s="12">
        <f t="shared" si="420"/>
        <v>5.2703685676638704E-5</v>
      </c>
      <c r="AE703" s="12">
        <f t="shared" si="420"/>
        <v>5.4656138200337594E-5</v>
      </c>
      <c r="AF703" s="13">
        <f t="shared" si="420"/>
        <v>4.8976045127625805E-5</v>
      </c>
      <c r="AG703" s="14">
        <f t="shared" si="420"/>
        <v>1.9492407747265838E-6</v>
      </c>
      <c r="AH703" s="12">
        <f t="shared" si="420"/>
        <v>3.0741107390910743E-6</v>
      </c>
      <c r="AI703" s="15">
        <f t="shared" si="420"/>
        <v>2.3290382695727195E-6</v>
      </c>
      <c r="AJ703" s="16">
        <f t="shared" si="420"/>
        <v>2.227149677948864E-6</v>
      </c>
      <c r="AK703" s="12">
        <f t="shared" si="420"/>
        <v>2.8904069946452791E-6</v>
      </c>
      <c r="AL703" s="12">
        <f t="shared" si="420"/>
        <v>1.1870615898020751E-6</v>
      </c>
    </row>
    <row r="704" spans="2:38" ht="22.05" customHeight="1" x14ac:dyDescent="0.3">
      <c r="B704" s="102"/>
      <c r="C704" s="10" t="s">
        <v>53</v>
      </c>
      <c r="D704" s="11" t="s">
        <v>159</v>
      </c>
      <c r="E704" s="12" t="s">
        <v>21</v>
      </c>
      <c r="F704" s="12">
        <f t="shared" si="394"/>
        <v>5.432258866999592E-5</v>
      </c>
      <c r="G704" s="12">
        <f t="shared" ref="G704:AL704" si="421">G478/G307</f>
        <v>5.0251440655544067E-5</v>
      </c>
      <c r="H704" s="12">
        <f t="shared" si="421"/>
        <v>3.8409202215984637E-5</v>
      </c>
      <c r="I704" s="12">
        <f t="shared" si="421"/>
        <v>1.7469184261127138E-4</v>
      </c>
      <c r="J704" s="12">
        <f t="shared" si="421"/>
        <v>1.6613953579823867E-4</v>
      </c>
      <c r="K704" s="12">
        <f t="shared" si="421"/>
        <v>1.3159656645144976E-4</v>
      </c>
      <c r="L704" s="12">
        <f t="shared" si="421"/>
        <v>7.2694256948675371E-4</v>
      </c>
      <c r="M704" s="12">
        <f t="shared" si="421"/>
        <v>7.0928955019709133E-4</v>
      </c>
      <c r="N704" s="13">
        <f t="shared" si="421"/>
        <v>5.6449834852103687E-4</v>
      </c>
      <c r="O704" s="14">
        <f t="shared" si="421"/>
        <v>7.1544437094209288E-5</v>
      </c>
      <c r="P704" s="12">
        <f t="shared" si="421"/>
        <v>6.634016394081667E-5</v>
      </c>
      <c r="Q704" s="12">
        <f t="shared" si="421"/>
        <v>5.0352558594977235E-5</v>
      </c>
      <c r="R704" s="12">
        <f t="shared" si="421"/>
        <v>2.7257033055831626E-4</v>
      </c>
      <c r="S704" s="12">
        <f t="shared" si="421"/>
        <v>2.6692445245673905E-4</v>
      </c>
      <c r="T704" s="12">
        <f t="shared" si="421"/>
        <v>2.2281162371174632E-4</v>
      </c>
      <c r="U704" s="12">
        <f t="shared" si="421"/>
        <v>9.9545327309265492E-4</v>
      </c>
      <c r="V704" s="12">
        <f t="shared" si="421"/>
        <v>1.0100833831399867E-3</v>
      </c>
      <c r="W704" s="15">
        <f t="shared" si="421"/>
        <v>8.6658580299601626E-4</v>
      </c>
      <c r="X704" s="16">
        <f t="shared" si="421"/>
        <v>3.9097633086634808E-5</v>
      </c>
      <c r="Y704" s="12">
        <f t="shared" si="421"/>
        <v>3.2949670688989879E-5</v>
      </c>
      <c r="Z704" s="12">
        <f t="shared" si="421"/>
        <v>2.2184953221230362E-5</v>
      </c>
      <c r="AA704" s="12">
        <f t="shared" si="421"/>
        <v>2.9675207374162344E-4</v>
      </c>
      <c r="AB704" s="12">
        <f t="shared" si="421"/>
        <v>2.9065261030646798E-4</v>
      </c>
      <c r="AC704" s="12">
        <f t="shared" si="421"/>
        <v>2.444077056067753E-4</v>
      </c>
      <c r="AD704" s="12">
        <f t="shared" si="421"/>
        <v>1.1864448281267319E-3</v>
      </c>
      <c r="AE704" s="12">
        <f t="shared" si="421"/>
        <v>1.2178069077498632E-3</v>
      </c>
      <c r="AF704" s="13">
        <f t="shared" si="421"/>
        <v>1.0791264791799083E-3</v>
      </c>
      <c r="AG704" s="14">
        <f t="shared" si="421"/>
        <v>5.1369144604719179E-5</v>
      </c>
      <c r="AH704" s="12">
        <f t="shared" si="421"/>
        <v>7.2666766289011654E-5</v>
      </c>
      <c r="AI704" s="15">
        <f t="shared" si="421"/>
        <v>5.1777919037176577E-5</v>
      </c>
      <c r="AJ704" s="16">
        <f t="shared" si="421"/>
        <v>5.760187569575581E-5</v>
      </c>
      <c r="AK704" s="12">
        <f t="shared" si="421"/>
        <v>6.7602820299063533E-5</v>
      </c>
      <c r="AL704" s="12">
        <f t="shared" si="421"/>
        <v>2.6055306518971948E-5</v>
      </c>
    </row>
    <row r="705" spans="2:38" ht="22.05" customHeight="1" x14ac:dyDescent="0.3">
      <c r="B705" s="102"/>
      <c r="C705" s="10" t="s">
        <v>54</v>
      </c>
      <c r="D705" s="11" t="s">
        <v>159</v>
      </c>
      <c r="E705" s="12" t="s">
        <v>21</v>
      </c>
      <c r="F705" s="12">
        <f t="shared" si="394"/>
        <v>2.5401227119251366E-3</v>
      </c>
      <c r="G705" s="12">
        <f t="shared" ref="G705:AL705" si="422">G479/G308</f>
        <v>2.2448308620464908E-3</v>
      </c>
      <c r="H705" s="12">
        <f t="shared" si="422"/>
        <v>1.5980417307006841E-3</v>
      </c>
      <c r="I705" s="12">
        <f t="shared" si="422"/>
        <v>9.653715902387729E-3</v>
      </c>
      <c r="J705" s="12">
        <f t="shared" si="422"/>
        <v>8.7322340480160132E-3</v>
      </c>
      <c r="K705" s="12">
        <f t="shared" si="422"/>
        <v>6.3478110846399627E-3</v>
      </c>
      <c r="L705" s="12">
        <f t="shared" si="422"/>
        <v>3.9809732310323906E-2</v>
      </c>
      <c r="M705" s="12">
        <f t="shared" si="422"/>
        <v>3.7365144617647492E-2</v>
      </c>
      <c r="N705" s="13">
        <f t="shared" si="422"/>
        <v>2.8988920256322576E-2</v>
      </c>
      <c r="O705" s="14">
        <f t="shared" si="422"/>
        <v>2.2753030628164259E-3</v>
      </c>
      <c r="P705" s="12">
        <f t="shared" si="422"/>
        <v>2.0666948023868384E-3</v>
      </c>
      <c r="Q705" s="12">
        <f t="shared" si="422"/>
        <v>1.5402410153126489E-3</v>
      </c>
      <c r="R705" s="12">
        <f t="shared" si="422"/>
        <v>8.5437007983636681E-3</v>
      </c>
      <c r="S705" s="12">
        <f t="shared" si="422"/>
        <v>8.1010868002116976E-3</v>
      </c>
      <c r="T705" s="12">
        <f t="shared" si="422"/>
        <v>6.5170648882946006E-3</v>
      </c>
      <c r="U705" s="12">
        <f t="shared" si="422"/>
        <v>2.8719103162776417E-2</v>
      </c>
      <c r="V705" s="12">
        <f t="shared" si="422"/>
        <v>2.7877389043106899E-2</v>
      </c>
      <c r="W705" s="15">
        <f t="shared" si="422"/>
        <v>2.3207405084666073E-2</v>
      </c>
      <c r="X705" s="16">
        <f t="shared" si="422"/>
        <v>1.1646487828471188E-3</v>
      </c>
      <c r="Y705" s="12">
        <f t="shared" si="422"/>
        <v>9.8122105295069071E-4</v>
      </c>
      <c r="Z705" s="12">
        <f t="shared" si="422"/>
        <v>6.6943805743120883E-4</v>
      </c>
      <c r="AA705" s="12">
        <f t="shared" si="422"/>
        <v>7.4887826954997943E-3</v>
      </c>
      <c r="AB705" s="12">
        <f t="shared" si="422"/>
        <v>7.1955532720509099E-3</v>
      </c>
      <c r="AC705" s="12">
        <f t="shared" si="422"/>
        <v>5.9767757815811628E-3</v>
      </c>
      <c r="AD705" s="12">
        <f t="shared" si="422"/>
        <v>2.498588824627607E-2</v>
      </c>
      <c r="AE705" s="12">
        <f t="shared" si="422"/>
        <v>2.4822380041761623E-2</v>
      </c>
      <c r="AF705" s="13">
        <f t="shared" si="422"/>
        <v>2.1749030938273024E-2</v>
      </c>
      <c r="AG705" s="14">
        <f t="shared" si="422"/>
        <v>2.5695847958142853E-3</v>
      </c>
      <c r="AH705" s="12">
        <f t="shared" si="422"/>
        <v>2.4128620211170066E-3</v>
      </c>
      <c r="AI705" s="15">
        <f t="shared" si="422"/>
        <v>1.5420367254837344E-3</v>
      </c>
      <c r="AJ705" s="16">
        <f t="shared" si="422"/>
        <v>2.5053740135982795E-3</v>
      </c>
      <c r="AK705" s="12">
        <f t="shared" si="422"/>
        <v>2.0678547653444029E-3</v>
      </c>
      <c r="AL705" s="12">
        <f t="shared" si="422"/>
        <v>7.8813279594916474E-4</v>
      </c>
    </row>
    <row r="706" spans="2:38" ht="22.05" customHeight="1" x14ac:dyDescent="0.3">
      <c r="B706" s="102"/>
      <c r="C706" s="10" t="s">
        <v>55</v>
      </c>
      <c r="D706" s="11" t="s">
        <v>159</v>
      </c>
      <c r="E706" s="12" t="s">
        <v>21</v>
      </c>
      <c r="F706" s="12">
        <f t="shared" si="394"/>
        <v>1.8141772604300483E-3</v>
      </c>
      <c r="G706" s="12">
        <f t="shared" ref="G706:AL706" si="423">G480/G309</f>
        <v>1.5946994497968167E-3</v>
      </c>
      <c r="H706" s="12">
        <f t="shared" si="423"/>
        <v>1.1102655367751805E-3</v>
      </c>
      <c r="I706" s="12">
        <f t="shared" si="423"/>
        <v>8.2399882752478108E-3</v>
      </c>
      <c r="J706" s="12">
        <f t="shared" si="423"/>
        <v>7.3892367914464028E-3</v>
      </c>
      <c r="K706" s="12">
        <f t="shared" si="423"/>
        <v>5.180221414924328E-3</v>
      </c>
      <c r="L706" s="12">
        <f t="shared" si="423"/>
        <v>4.0453701825512715E-2</v>
      </c>
      <c r="M706" s="12">
        <f t="shared" si="423"/>
        <v>3.7842462452054526E-2</v>
      </c>
      <c r="N706" s="13">
        <f t="shared" si="423"/>
        <v>2.8744140091168092E-2</v>
      </c>
      <c r="O706" s="14">
        <f t="shared" si="423"/>
        <v>1.612232406548728E-3</v>
      </c>
      <c r="P706" s="12">
        <f t="shared" si="423"/>
        <v>1.4681580021427849E-3</v>
      </c>
      <c r="Q706" s="12">
        <f t="shared" si="423"/>
        <v>1.0878868994914986E-3</v>
      </c>
      <c r="R706" s="12">
        <f t="shared" si="423"/>
        <v>6.9687527480255364E-3</v>
      </c>
      <c r="S706" s="12">
        <f t="shared" si="423"/>
        <v>6.604011696288584E-3</v>
      </c>
      <c r="T706" s="12">
        <f t="shared" si="423"/>
        <v>5.2251094455996652E-3</v>
      </c>
      <c r="U706" s="12">
        <f t="shared" si="423"/>
        <v>2.7269235760188373E-2</v>
      </c>
      <c r="V706" s="12">
        <f t="shared" si="423"/>
        <v>2.6433895290482751E-2</v>
      </c>
      <c r="W706" s="15">
        <f t="shared" si="423"/>
        <v>2.1617409594282225E-2</v>
      </c>
      <c r="X706" s="16">
        <f t="shared" si="423"/>
        <v>8.0417138335125255E-4</v>
      </c>
      <c r="Y706" s="12">
        <f t="shared" si="423"/>
        <v>6.8055040184988771E-4</v>
      </c>
      <c r="Z706" s="12">
        <f t="shared" si="423"/>
        <v>4.6617611224406886E-4</v>
      </c>
      <c r="AA706" s="12">
        <f t="shared" si="423"/>
        <v>5.9899596612019738E-3</v>
      </c>
      <c r="AB706" s="12">
        <f t="shared" si="423"/>
        <v>5.7785486395403969E-3</v>
      </c>
      <c r="AC706" s="12">
        <f t="shared" si="423"/>
        <v>4.7721939322037847E-3</v>
      </c>
      <c r="AD706" s="12">
        <f t="shared" si="423"/>
        <v>2.2756952751629221E-2</v>
      </c>
      <c r="AE706" s="12">
        <f t="shared" si="423"/>
        <v>2.2685368881203701E-2</v>
      </c>
      <c r="AF706" s="13">
        <f t="shared" si="423"/>
        <v>1.9725092780795504E-2</v>
      </c>
      <c r="AG706" s="14">
        <f t="shared" si="423"/>
        <v>1.8224830450453999E-3</v>
      </c>
      <c r="AH706" s="12">
        <f t="shared" si="423"/>
        <v>1.7001355955651308E-3</v>
      </c>
      <c r="AI706" s="15">
        <f t="shared" si="423"/>
        <v>1.0656655483887532E-3</v>
      </c>
      <c r="AJ706" s="16">
        <f t="shared" si="423"/>
        <v>1.8004577378430658E-3</v>
      </c>
      <c r="AK706" s="12">
        <f t="shared" si="423"/>
        <v>1.4709290195863249E-3</v>
      </c>
      <c r="AL706" s="12">
        <f t="shared" si="423"/>
        <v>5.4335710842931507E-4</v>
      </c>
    </row>
    <row r="707" spans="2:38" ht="22.05" customHeight="1" x14ac:dyDescent="0.3">
      <c r="B707" s="102"/>
      <c r="C707" s="10" t="s">
        <v>56</v>
      </c>
      <c r="D707" s="11" t="s">
        <v>159</v>
      </c>
      <c r="E707" s="12" t="s">
        <v>21</v>
      </c>
      <c r="F707" s="12">
        <f t="shared" si="394"/>
        <v>6.1781368591954343E-3</v>
      </c>
      <c r="G707" s="12">
        <f t="shared" ref="G707:AL707" si="424">G481/G310</f>
        <v>5.356970376051557E-3</v>
      </c>
      <c r="H707" s="12">
        <f t="shared" si="424"/>
        <v>3.6475905207713254E-3</v>
      </c>
      <c r="I707" s="12">
        <f t="shared" si="424"/>
        <v>2.6492805451907429E-2</v>
      </c>
      <c r="J707" s="12">
        <f t="shared" si="424"/>
        <v>2.3677603713889946E-2</v>
      </c>
      <c r="K707" s="12">
        <f t="shared" si="424"/>
        <v>1.6724815216578499E-2</v>
      </c>
      <c r="L707" s="12">
        <f t="shared" si="424"/>
        <v>9.2372780143402611E-2</v>
      </c>
      <c r="M707" s="12">
        <f t="shared" si="424"/>
        <v>8.6961506576430467E-2</v>
      </c>
      <c r="N707" s="13">
        <f t="shared" si="424"/>
        <v>7.0583520141230482E-2</v>
      </c>
      <c r="O707" s="14">
        <f t="shared" si="424"/>
        <v>4.5941474997201314E-3</v>
      </c>
      <c r="P707" s="12">
        <f t="shared" si="424"/>
        <v>4.1303292757945429E-3</v>
      </c>
      <c r="Q707" s="12">
        <f t="shared" si="424"/>
        <v>3.0093800101342202E-3</v>
      </c>
      <c r="R707" s="12">
        <f t="shared" si="424"/>
        <v>1.9106736764830989E-2</v>
      </c>
      <c r="S707" s="12">
        <f t="shared" si="424"/>
        <v>1.7869933269789664E-2</v>
      </c>
      <c r="T707" s="12">
        <f t="shared" si="424"/>
        <v>1.4011963994665864E-2</v>
      </c>
      <c r="U707" s="12">
        <f t="shared" si="424"/>
        <v>6.3076209497274924E-2</v>
      </c>
      <c r="V707" s="12">
        <f t="shared" si="424"/>
        <v>6.0388496634770562E-2</v>
      </c>
      <c r="W707" s="15">
        <f t="shared" si="424"/>
        <v>5.0105509392210729E-2</v>
      </c>
      <c r="X707" s="16">
        <f t="shared" si="424"/>
        <v>2.1139168854248675E-3</v>
      </c>
      <c r="Y707" s="12">
        <f t="shared" si="424"/>
        <v>1.7744339154542965E-3</v>
      </c>
      <c r="Z707" s="12">
        <f t="shared" si="424"/>
        <v>1.2005754412232929E-3</v>
      </c>
      <c r="AA707" s="12">
        <f t="shared" si="424"/>
        <v>1.487373855985207E-2</v>
      </c>
      <c r="AB707" s="12">
        <f t="shared" si="424"/>
        <v>1.4208836433757971E-2</v>
      </c>
      <c r="AC707" s="12">
        <f t="shared" si="424"/>
        <v>1.1679686164834575E-2</v>
      </c>
      <c r="AD707" s="12">
        <f t="shared" si="424"/>
        <v>4.89441172551561E-2</v>
      </c>
      <c r="AE707" s="12">
        <f t="shared" si="424"/>
        <v>4.8090491382016549E-2</v>
      </c>
      <c r="AF707" s="13">
        <f t="shared" si="424"/>
        <v>4.1969997081022579E-2</v>
      </c>
      <c r="AG707" s="14">
        <f t="shared" si="424"/>
        <v>6.3201323150127702E-3</v>
      </c>
      <c r="AH707" s="12">
        <f t="shared" si="424"/>
        <v>4.9456086701111695E-3</v>
      </c>
      <c r="AI707" s="15">
        <f t="shared" si="424"/>
        <v>2.8353227478711981E-3</v>
      </c>
      <c r="AJ707" s="16">
        <f t="shared" si="424"/>
        <v>5.9969847254694548E-3</v>
      </c>
      <c r="AK707" s="12">
        <f t="shared" si="424"/>
        <v>4.1027810424254007E-3</v>
      </c>
      <c r="AL707" s="12">
        <f t="shared" si="424"/>
        <v>1.410246609056875E-3</v>
      </c>
    </row>
    <row r="708" spans="2:38" ht="22.05" customHeight="1" x14ac:dyDescent="0.3">
      <c r="B708" s="102"/>
      <c r="C708" s="10" t="s">
        <v>57</v>
      </c>
      <c r="D708" s="11" t="s">
        <v>159</v>
      </c>
      <c r="E708" s="12" t="s">
        <v>21</v>
      </c>
      <c r="F708" s="12">
        <f t="shared" si="394"/>
        <v>7.8349361694274085E-3</v>
      </c>
      <c r="G708" s="12">
        <f t="shared" ref="G708:AL708" si="425">G482/G311</f>
        <v>6.7767778695582495E-3</v>
      </c>
      <c r="H708" s="12">
        <f t="shared" si="425"/>
        <v>4.5935672392159637E-3</v>
      </c>
      <c r="I708" s="12">
        <f t="shared" si="425"/>
        <v>3.3017661895568096E-2</v>
      </c>
      <c r="J708" s="12">
        <f t="shared" si="425"/>
        <v>2.9525416872176077E-2</v>
      </c>
      <c r="K708" s="12">
        <f t="shared" si="425"/>
        <v>2.0950035536508992E-2</v>
      </c>
      <c r="L708" s="12">
        <f t="shared" si="425"/>
        <v>0.10540792238221725</v>
      </c>
      <c r="M708" s="12">
        <f t="shared" si="425"/>
        <v>9.9442344001698019E-2</v>
      </c>
      <c r="N708" s="13">
        <f t="shared" si="425"/>
        <v>8.2027366883057784E-2</v>
      </c>
      <c r="O708" s="14">
        <f t="shared" si="425"/>
        <v>5.6161180375801593E-3</v>
      </c>
      <c r="P708" s="12">
        <f t="shared" si="425"/>
        <v>5.0351133511644438E-3</v>
      </c>
      <c r="Q708" s="12">
        <f t="shared" si="425"/>
        <v>3.6538616762778527E-3</v>
      </c>
      <c r="R708" s="12">
        <f t="shared" si="425"/>
        <v>2.3211034366470252E-2</v>
      </c>
      <c r="S708" s="12">
        <f t="shared" si="425"/>
        <v>2.1651431553570088E-2</v>
      </c>
      <c r="T708" s="12">
        <f t="shared" si="425"/>
        <v>1.6947543700252931E-2</v>
      </c>
      <c r="U708" s="12">
        <f t="shared" si="425"/>
        <v>7.3355306633539383E-2</v>
      </c>
      <c r="V708" s="12">
        <f t="shared" si="425"/>
        <v>7.0100013587664142E-2</v>
      </c>
      <c r="W708" s="15">
        <f t="shared" si="425"/>
        <v>5.8458832141232993E-2</v>
      </c>
      <c r="X708" s="16">
        <f t="shared" si="425"/>
        <v>2.5339427454380025E-3</v>
      </c>
      <c r="Y708" s="12">
        <f t="shared" si="425"/>
        <v>2.1235551060580686E-3</v>
      </c>
      <c r="Z708" s="12">
        <f t="shared" si="425"/>
        <v>1.4332445688081282E-3</v>
      </c>
      <c r="AA708" s="12">
        <f t="shared" si="425"/>
        <v>1.7681121794754697E-2</v>
      </c>
      <c r="AB708" s="12">
        <f t="shared" si="425"/>
        <v>1.6855518574951486E-2</v>
      </c>
      <c r="AC708" s="12">
        <f t="shared" si="425"/>
        <v>1.3840190133587817E-2</v>
      </c>
      <c r="AD708" s="12">
        <f t="shared" si="425"/>
        <v>5.6367410557672373E-2</v>
      </c>
      <c r="AE708" s="12">
        <f t="shared" si="425"/>
        <v>5.5220061161236657E-2</v>
      </c>
      <c r="AF708" s="13">
        <f t="shared" si="425"/>
        <v>4.8248302000833618E-2</v>
      </c>
      <c r="AG708" s="14">
        <f t="shared" si="425"/>
        <v>8.037191156298024E-3</v>
      </c>
      <c r="AH708" s="12">
        <f t="shared" si="425"/>
        <v>6.0719084195991245E-3</v>
      </c>
      <c r="AI708" s="15">
        <f t="shared" si="425"/>
        <v>3.4081121268344384E-3</v>
      </c>
      <c r="AJ708" s="16">
        <f t="shared" si="425"/>
        <v>7.5774175482383145E-3</v>
      </c>
      <c r="AK708" s="12">
        <f t="shared" si="425"/>
        <v>4.9920027516997144E-3</v>
      </c>
      <c r="AL708" s="12">
        <f t="shared" si="425"/>
        <v>1.6856471598755303E-3</v>
      </c>
    </row>
    <row r="709" spans="2:38" ht="22.05" customHeight="1" x14ac:dyDescent="0.3">
      <c r="B709" s="102"/>
      <c r="C709" s="10" t="s">
        <v>58</v>
      </c>
      <c r="D709" s="11" t="s">
        <v>159</v>
      </c>
      <c r="E709" s="12" t="s">
        <v>21</v>
      </c>
      <c r="F709" s="12">
        <f t="shared" si="394"/>
        <v>4.6847533078314393E-2</v>
      </c>
      <c r="G709" s="12">
        <f t="shared" ref="G709:AL709" si="426">G483/G312</f>
        <v>4.0720661441225728E-2</v>
      </c>
      <c r="H709" s="12">
        <f t="shared" si="426"/>
        <v>2.8358480677119789E-2</v>
      </c>
      <c r="I709" s="12">
        <f t="shared" si="426"/>
        <v>0.12104032241361168</v>
      </c>
      <c r="J709" s="12">
        <f t="shared" si="426"/>
        <v>0.11145141845924444</v>
      </c>
      <c r="K709" s="12">
        <f t="shared" si="426"/>
        <v>8.9041863103448513E-2</v>
      </c>
      <c r="L709" s="12">
        <f t="shared" si="426"/>
        <v>0.18738201877224095</v>
      </c>
      <c r="M709" s="12">
        <f t="shared" si="426"/>
        <v>0.17940112882524231</v>
      </c>
      <c r="N709" s="13">
        <f t="shared" si="426"/>
        <v>0.16339396746368678</v>
      </c>
      <c r="O709" s="14">
        <f t="shared" si="426"/>
        <v>2.8566788710265113E-2</v>
      </c>
      <c r="P709" s="12">
        <f t="shared" si="426"/>
        <v>2.519860695176648E-2</v>
      </c>
      <c r="Q709" s="12">
        <f t="shared" si="426"/>
        <v>1.8103356972674504E-2</v>
      </c>
      <c r="R709" s="12">
        <f t="shared" si="426"/>
        <v>8.7879327580685951E-2</v>
      </c>
      <c r="S709" s="12">
        <f t="shared" si="426"/>
        <v>8.1429304693969778E-2</v>
      </c>
      <c r="T709" s="12">
        <f t="shared" si="426"/>
        <v>6.5832176903624473E-2</v>
      </c>
      <c r="U709" s="12">
        <f t="shared" si="426"/>
        <v>0.16228889323553891</v>
      </c>
      <c r="V709" s="12">
        <f t="shared" si="426"/>
        <v>0.15489190709066827</v>
      </c>
      <c r="W709" s="15">
        <f t="shared" si="426"/>
        <v>0.13784007980834603</v>
      </c>
      <c r="X709" s="16">
        <f t="shared" si="426"/>
        <v>1.1822570807366017E-2</v>
      </c>
      <c r="Y709" s="12">
        <f t="shared" si="426"/>
        <v>9.7910064285962623E-3</v>
      </c>
      <c r="Z709" s="12">
        <f t="shared" si="426"/>
        <v>6.5243461438771353E-3</v>
      </c>
      <c r="AA709" s="12">
        <f t="shared" si="426"/>
        <v>6.2681945737628433E-2</v>
      </c>
      <c r="AB709" s="12">
        <f t="shared" si="426"/>
        <v>5.8842105293600323E-2</v>
      </c>
      <c r="AC709" s="12">
        <f t="shared" si="426"/>
        <v>4.8741418449266979E-2</v>
      </c>
      <c r="AD709" s="12">
        <f t="shared" si="426"/>
        <v>0.13253533099096076</v>
      </c>
      <c r="AE709" s="12">
        <f t="shared" si="426"/>
        <v>0.12753828770116446</v>
      </c>
      <c r="AF709" s="13">
        <f t="shared" si="426"/>
        <v>0.11420218742798899</v>
      </c>
      <c r="AG709" s="14">
        <f t="shared" si="426"/>
        <v>4.8585189109323253E-2</v>
      </c>
      <c r="AH709" s="12">
        <f t="shared" si="426"/>
        <v>3.167852592603284E-2</v>
      </c>
      <c r="AI709" s="15">
        <f t="shared" si="426"/>
        <v>1.6068661060513332E-2</v>
      </c>
      <c r="AJ709" s="16">
        <f t="shared" si="426"/>
        <v>4.4658186264452143E-2</v>
      </c>
      <c r="AK709" s="12">
        <f t="shared" si="426"/>
        <v>2.4715659465559366E-2</v>
      </c>
      <c r="AL709" s="12">
        <f t="shared" si="426"/>
        <v>7.7933546009980358E-3</v>
      </c>
    </row>
    <row r="710" spans="2:38" ht="22.05" customHeight="1" x14ac:dyDescent="0.3">
      <c r="B710" s="102"/>
      <c r="C710" s="10" t="s">
        <v>59</v>
      </c>
      <c r="D710" s="11" t="s">
        <v>159</v>
      </c>
      <c r="E710" s="12" t="s">
        <v>21</v>
      </c>
      <c r="F710" s="12">
        <f t="shared" si="394"/>
        <v>0.15000782948800759</v>
      </c>
      <c r="G710" s="12">
        <f t="shared" ref="G710:AL710" si="427">G484/G313</f>
        <v>0.13825946280725232</v>
      </c>
      <c r="H710" s="12">
        <f t="shared" si="427"/>
        <v>0.11491512385307259</v>
      </c>
      <c r="I710" s="12">
        <f t="shared" si="427"/>
        <v>0.19884604949739482</v>
      </c>
      <c r="J710" s="12">
        <f t="shared" si="427"/>
        <v>0.18879312734774975</v>
      </c>
      <c r="K710" s="12">
        <f t="shared" si="427"/>
        <v>0.17019666173021566</v>
      </c>
      <c r="L710" s="12">
        <f t="shared" si="427"/>
        <v>0.22819481216782866</v>
      </c>
      <c r="M710" s="12">
        <f t="shared" si="427"/>
        <v>0.21977405470987629</v>
      </c>
      <c r="N710" s="13">
        <f t="shared" si="427"/>
        <v>0.20616850485403437</v>
      </c>
      <c r="O710" s="14">
        <f t="shared" si="427"/>
        <v>0.11657771921376661</v>
      </c>
      <c r="P710" s="12">
        <f t="shared" si="427"/>
        <v>0.10521797241219207</v>
      </c>
      <c r="Q710" s="12">
        <f t="shared" si="427"/>
        <v>8.2297443708475165E-2</v>
      </c>
      <c r="R710" s="12">
        <f t="shared" si="427"/>
        <v>0.18171996677102853</v>
      </c>
      <c r="S710" s="12">
        <f t="shared" si="427"/>
        <v>0.17182533557880778</v>
      </c>
      <c r="T710" s="12">
        <f t="shared" si="427"/>
        <v>0.15269269096737897</v>
      </c>
      <c r="U710" s="12">
        <f t="shared" si="427"/>
        <v>0.22100854087020447</v>
      </c>
      <c r="V710" s="12">
        <f t="shared" si="427"/>
        <v>0.21244737625352619</v>
      </c>
      <c r="W710" s="15">
        <f t="shared" si="427"/>
        <v>0.19763072092127459</v>
      </c>
      <c r="X710" s="16">
        <f t="shared" si="427"/>
        <v>5.7527695574543826E-2</v>
      </c>
      <c r="Y710" s="12">
        <f t="shared" si="427"/>
        <v>4.7136831167954217E-2</v>
      </c>
      <c r="Z710" s="12">
        <f t="shared" si="427"/>
        <v>3.0706459078063082E-2</v>
      </c>
      <c r="AA710" s="12">
        <f t="shared" si="427"/>
        <v>0.15367283185924868</v>
      </c>
      <c r="AB710" s="12">
        <f t="shared" si="427"/>
        <v>0.14422239388801258</v>
      </c>
      <c r="AC710" s="12">
        <f t="shared" si="427"/>
        <v>0.12543806460029472</v>
      </c>
      <c r="AD710" s="12">
        <f t="shared" si="427"/>
        <v>0.20533068727628684</v>
      </c>
      <c r="AE710" s="12">
        <f t="shared" si="427"/>
        <v>0.19698007320061448</v>
      </c>
      <c r="AF710" s="13">
        <f t="shared" si="427"/>
        <v>0.18179401486318914</v>
      </c>
      <c r="AG710" s="14">
        <f t="shared" si="427"/>
        <v>0.15186325118520902</v>
      </c>
      <c r="AH710" s="12">
        <f t="shared" si="427"/>
        <v>0.12402554964823639</v>
      </c>
      <c r="AI710" s="15">
        <f t="shared" si="427"/>
        <v>7.5283212932135038E-2</v>
      </c>
      <c r="AJ710" s="16">
        <f t="shared" si="427"/>
        <v>0.14742852629949618</v>
      </c>
      <c r="AK710" s="12">
        <f t="shared" si="427"/>
        <v>0.10600052507240557</v>
      </c>
      <c r="AL710" s="12">
        <f t="shared" si="427"/>
        <v>3.8353866132617619E-2</v>
      </c>
    </row>
    <row r="711" spans="2:38" ht="22.05" customHeight="1" x14ac:dyDescent="0.3">
      <c r="B711" s="102"/>
      <c r="C711" s="10" t="s">
        <v>60</v>
      </c>
      <c r="D711" s="11" t="s">
        <v>159</v>
      </c>
      <c r="E711" s="12" t="s">
        <v>21</v>
      </c>
      <c r="F711" s="12">
        <f t="shared" si="394"/>
        <v>0.24161325570708481</v>
      </c>
      <c r="G711" s="12">
        <f t="shared" ref="G711:AL711" si="428">G485/G314</f>
        <v>0.22960348191340182</v>
      </c>
      <c r="H711" s="12">
        <f t="shared" si="428"/>
        <v>0.21024977013031049</v>
      </c>
      <c r="I711" s="12">
        <f t="shared" si="428"/>
        <v>0.25518363749495643</v>
      </c>
      <c r="J711" s="12">
        <f t="shared" si="428"/>
        <v>0.24507102852273216</v>
      </c>
      <c r="K711" s="12">
        <f t="shared" si="428"/>
        <v>0.23019925221984092</v>
      </c>
      <c r="L711" s="12">
        <f t="shared" si="428"/>
        <v>0.26214271019719748</v>
      </c>
      <c r="M711" s="12">
        <f t="shared" si="428"/>
        <v>0.25335952909774739</v>
      </c>
      <c r="N711" s="13">
        <f t="shared" si="428"/>
        <v>0.24128487843650259</v>
      </c>
      <c r="O711" s="14">
        <f t="shared" si="428"/>
        <v>0.23344128461298819</v>
      </c>
      <c r="P711" s="12">
        <f t="shared" si="428"/>
        <v>0.21945128930879401</v>
      </c>
      <c r="Q711" s="12">
        <f t="shared" si="428"/>
        <v>0.19424550458078724</v>
      </c>
      <c r="R711" s="12">
        <f t="shared" si="428"/>
        <v>0.25573961023670833</v>
      </c>
      <c r="S711" s="12">
        <f t="shared" si="428"/>
        <v>0.24505054483762778</v>
      </c>
      <c r="T711" s="12">
        <f t="shared" si="428"/>
        <v>0.22870927320500761</v>
      </c>
      <c r="U711" s="12">
        <f t="shared" si="428"/>
        <v>0.26563231333398946</v>
      </c>
      <c r="V711" s="12">
        <f t="shared" si="428"/>
        <v>0.25642229614741885</v>
      </c>
      <c r="W711" s="15">
        <f t="shared" si="428"/>
        <v>0.24340514213163783</v>
      </c>
      <c r="X711" s="16">
        <f t="shared" si="428"/>
        <v>0.18295271657495266</v>
      </c>
      <c r="Y711" s="12">
        <f t="shared" si="428"/>
        <v>0.16023240947573286</v>
      </c>
      <c r="Z711" s="12">
        <f t="shared" si="428"/>
        <v>0.11877500275938487</v>
      </c>
      <c r="AA711" s="12">
        <f t="shared" si="428"/>
        <v>0.2492869156127486</v>
      </c>
      <c r="AB711" s="12">
        <f t="shared" si="428"/>
        <v>0.23722564684166306</v>
      </c>
      <c r="AC711" s="12">
        <f t="shared" si="428"/>
        <v>0.21748474966237794</v>
      </c>
      <c r="AD711" s="12">
        <f t="shared" si="428"/>
        <v>0.26526125249335986</v>
      </c>
      <c r="AE711" s="12">
        <f t="shared" si="428"/>
        <v>0.25533187226383336</v>
      </c>
      <c r="AF711" s="13">
        <f t="shared" si="428"/>
        <v>0.24074074953200819</v>
      </c>
      <c r="AG711" s="14">
        <f t="shared" si="428"/>
        <v>0.24171118106834855</v>
      </c>
      <c r="AH711" s="12">
        <f t="shared" si="428"/>
        <v>0.23604365288459458</v>
      </c>
      <c r="AI711" s="15">
        <f t="shared" si="428"/>
        <v>0.20506697600442317</v>
      </c>
      <c r="AJ711" s="16">
        <f t="shared" si="428"/>
        <v>0.24139655902680876</v>
      </c>
      <c r="AK711" s="12">
        <f t="shared" si="428"/>
        <v>0.22868814342777322</v>
      </c>
      <c r="AL711" s="12">
        <f t="shared" si="428"/>
        <v>0.14668901598433715</v>
      </c>
    </row>
    <row r="712" spans="2:38" ht="22.05" customHeight="1" x14ac:dyDescent="0.3">
      <c r="B712" s="102"/>
      <c r="C712" s="10" t="s">
        <v>61</v>
      </c>
      <c r="D712" s="11" t="s">
        <v>159</v>
      </c>
      <c r="E712" s="12" t="s">
        <v>21</v>
      </c>
      <c r="F712" s="12">
        <f t="shared" si="394"/>
        <v>0.29290826671433479</v>
      </c>
      <c r="G712" s="12">
        <f t="shared" ref="G712:AL712" si="429">G486/G315</f>
        <v>0.28139165695795604</v>
      </c>
      <c r="H712" s="12">
        <f t="shared" si="429"/>
        <v>0.26587884954252711</v>
      </c>
      <c r="I712" s="12">
        <f t="shared" si="429"/>
        <v>0.29017056771064742</v>
      </c>
      <c r="J712" s="12">
        <f t="shared" si="429"/>
        <v>0.28001142650476063</v>
      </c>
      <c r="K712" s="12">
        <f t="shared" si="429"/>
        <v>0.26673332250137993</v>
      </c>
      <c r="L712" s="12">
        <f t="shared" si="429"/>
        <v>0.28740661471928486</v>
      </c>
      <c r="M712" s="12">
        <f t="shared" si="429"/>
        <v>0.27836956984145755</v>
      </c>
      <c r="N712" s="13">
        <f t="shared" si="429"/>
        <v>0.26687760124329396</v>
      </c>
      <c r="O712" s="14">
        <f t="shared" si="429"/>
        <v>0.30549348742522264</v>
      </c>
      <c r="P712" s="12">
        <f t="shared" si="429"/>
        <v>0.29281423370870929</v>
      </c>
      <c r="Q712" s="12">
        <f t="shared" si="429"/>
        <v>0.27451773396620321</v>
      </c>
      <c r="R712" s="12">
        <f t="shared" si="429"/>
        <v>0.29964428442258639</v>
      </c>
      <c r="S712" s="12">
        <f t="shared" si="429"/>
        <v>0.28890001458446846</v>
      </c>
      <c r="T712" s="12">
        <f t="shared" si="429"/>
        <v>0.27465205908760643</v>
      </c>
      <c r="U712" s="12">
        <f t="shared" si="429"/>
        <v>0.29607773933335468</v>
      </c>
      <c r="V712" s="12">
        <f t="shared" si="429"/>
        <v>0.28655210994986785</v>
      </c>
      <c r="W712" s="15">
        <f t="shared" si="429"/>
        <v>0.27433134964962086</v>
      </c>
      <c r="X712" s="16">
        <f t="shared" si="429"/>
        <v>0.31651942488351015</v>
      </c>
      <c r="Y712" s="12">
        <f t="shared" si="429"/>
        <v>0.29860463365069073</v>
      </c>
      <c r="Z712" s="12">
        <f t="shared" si="429"/>
        <v>0.26460860834131872</v>
      </c>
      <c r="AA712" s="12">
        <f t="shared" si="429"/>
        <v>0.31057678193265958</v>
      </c>
      <c r="AB712" s="12">
        <f t="shared" si="429"/>
        <v>0.29873029631029052</v>
      </c>
      <c r="AC712" s="12">
        <f t="shared" si="429"/>
        <v>0.28214990379809657</v>
      </c>
      <c r="AD712" s="12">
        <f t="shared" si="429"/>
        <v>0.30499196652073146</v>
      </c>
      <c r="AE712" s="12">
        <f t="shared" si="429"/>
        <v>0.29471674445495927</v>
      </c>
      <c r="AF712" s="13">
        <f t="shared" si="429"/>
        <v>0.28119908018868583</v>
      </c>
      <c r="AG712" s="14">
        <f t="shared" si="429"/>
        <v>0.29202149651967724</v>
      </c>
      <c r="AH712" s="12">
        <f t="shared" si="429"/>
        <v>0.30289704444596255</v>
      </c>
      <c r="AI712" s="15">
        <f t="shared" si="429"/>
        <v>0.31560490459765594</v>
      </c>
      <c r="AJ712" s="16">
        <f t="shared" si="429"/>
        <v>0.29405922037028559</v>
      </c>
      <c r="AK712" s="12">
        <f t="shared" si="429"/>
        <v>0.30887512410456358</v>
      </c>
      <c r="AL712" s="12">
        <f t="shared" si="429"/>
        <v>0.31017417194441088</v>
      </c>
    </row>
    <row r="713" spans="2:38" ht="22.05" customHeight="1" x14ac:dyDescent="0.3">
      <c r="B713" s="102"/>
      <c r="C713" s="10" t="s">
        <v>62</v>
      </c>
      <c r="D713" s="11" t="s">
        <v>159</v>
      </c>
      <c r="E713" s="12" t="s">
        <v>21</v>
      </c>
      <c r="F713" s="12">
        <f t="shared" si="394"/>
        <v>0.28529896497388135</v>
      </c>
      <c r="G713" s="12">
        <f t="shared" ref="G713:AL713" si="430">G487/G316</f>
        <v>0.27359644013749118</v>
      </c>
      <c r="H713" s="12">
        <f t="shared" si="430"/>
        <v>0.25725604784052752</v>
      </c>
      <c r="I713" s="12">
        <f t="shared" si="430"/>
        <v>0.28476174996821668</v>
      </c>
      <c r="J713" s="12">
        <f t="shared" si="430"/>
        <v>0.27462146006926036</v>
      </c>
      <c r="K713" s="12">
        <f t="shared" si="430"/>
        <v>0.26119805639267069</v>
      </c>
      <c r="L713" s="12">
        <f t="shared" si="430"/>
        <v>0.28211412160676286</v>
      </c>
      <c r="M713" s="12">
        <f t="shared" si="430"/>
        <v>0.27317329923614569</v>
      </c>
      <c r="N713" s="13">
        <f t="shared" si="430"/>
        <v>0.26186230574252861</v>
      </c>
      <c r="O713" s="14">
        <f t="shared" si="430"/>
        <v>0.29383754099172404</v>
      </c>
      <c r="P713" s="12">
        <f t="shared" si="430"/>
        <v>0.28080060083501629</v>
      </c>
      <c r="Q713" s="12">
        <f t="shared" si="430"/>
        <v>0.26113504938527782</v>
      </c>
      <c r="R713" s="12">
        <f t="shared" si="430"/>
        <v>0.29263697271624967</v>
      </c>
      <c r="S713" s="12">
        <f t="shared" si="430"/>
        <v>0.28183804276717656</v>
      </c>
      <c r="T713" s="12">
        <f t="shared" si="430"/>
        <v>0.26719589615970318</v>
      </c>
      <c r="U713" s="12">
        <f t="shared" si="430"/>
        <v>0.29026865724902984</v>
      </c>
      <c r="V713" s="12">
        <f t="shared" si="430"/>
        <v>0.28078839327406202</v>
      </c>
      <c r="W713" s="15">
        <f t="shared" si="430"/>
        <v>0.268578109886073</v>
      </c>
      <c r="X713" s="16">
        <f t="shared" si="430"/>
        <v>0.29379508174726976</v>
      </c>
      <c r="Y713" s="12">
        <f t="shared" si="430"/>
        <v>0.27467053090840532</v>
      </c>
      <c r="Z713" s="12">
        <f t="shared" si="430"/>
        <v>0.23846320476162342</v>
      </c>
      <c r="AA713" s="12">
        <f t="shared" si="430"/>
        <v>0.30028786069279079</v>
      </c>
      <c r="AB713" s="12">
        <f t="shared" si="430"/>
        <v>0.28830905318388389</v>
      </c>
      <c r="AC713" s="12">
        <f t="shared" si="430"/>
        <v>0.27108658221121523</v>
      </c>
      <c r="AD713" s="12">
        <f t="shared" si="430"/>
        <v>0.29760833117561436</v>
      </c>
      <c r="AE713" s="12">
        <f t="shared" si="430"/>
        <v>0.28733020644997215</v>
      </c>
      <c r="AF713" s="13">
        <f t="shared" si="430"/>
        <v>0.27367240071846277</v>
      </c>
      <c r="AG713" s="14">
        <f t="shared" si="430"/>
        <v>0.28467642877688115</v>
      </c>
      <c r="AH713" s="12">
        <f t="shared" si="430"/>
        <v>0.29230343436161349</v>
      </c>
      <c r="AI713" s="15">
        <f t="shared" si="430"/>
        <v>0.29725928111843247</v>
      </c>
      <c r="AJ713" s="16">
        <f t="shared" si="430"/>
        <v>0.2861115917653283</v>
      </c>
      <c r="AK713" s="12">
        <f t="shared" si="430"/>
        <v>0.29562611992124282</v>
      </c>
      <c r="AL713" s="12">
        <f t="shared" si="430"/>
        <v>0.28105919011234864</v>
      </c>
    </row>
    <row r="714" spans="2:38" ht="22.05" customHeight="1" x14ac:dyDescent="0.3">
      <c r="B714" s="102"/>
      <c r="C714" s="10" t="s">
        <v>63</v>
      </c>
      <c r="D714" s="11" t="s">
        <v>159</v>
      </c>
      <c r="E714" s="12" t="s">
        <v>21</v>
      </c>
      <c r="F714" s="12">
        <f t="shared" si="394"/>
        <v>0.1048795517060155</v>
      </c>
      <c r="G714" s="12">
        <f t="shared" ref="G714:AL714" si="431">G488/G317</f>
        <v>9.4645442742651534E-2</v>
      </c>
      <c r="H714" s="12">
        <f t="shared" si="431"/>
        <v>7.3864622618780781E-2</v>
      </c>
      <c r="I714" s="12">
        <f t="shared" si="431"/>
        <v>0.16761443392311481</v>
      </c>
      <c r="J714" s="12">
        <f t="shared" si="431"/>
        <v>0.15770167812288111</v>
      </c>
      <c r="K714" s="12">
        <f t="shared" si="431"/>
        <v>0.13743656362573237</v>
      </c>
      <c r="L714" s="12">
        <f t="shared" si="431"/>
        <v>0.20905572956279536</v>
      </c>
      <c r="M714" s="12">
        <f t="shared" si="431"/>
        <v>0.20089617518074879</v>
      </c>
      <c r="N714" s="13">
        <f t="shared" si="431"/>
        <v>0.1866333467218059</v>
      </c>
      <c r="O714" s="14">
        <f t="shared" si="431"/>
        <v>7.3064483973774616E-2</v>
      </c>
      <c r="P714" s="12">
        <f t="shared" si="431"/>
        <v>6.5071817119662256E-2</v>
      </c>
      <c r="Q714" s="12">
        <f t="shared" si="431"/>
        <v>4.8943987383086814E-2</v>
      </c>
      <c r="R714" s="12">
        <f t="shared" si="431"/>
        <v>0.14208571855171462</v>
      </c>
      <c r="S714" s="12">
        <f t="shared" si="431"/>
        <v>0.13326946287469918</v>
      </c>
      <c r="T714" s="12">
        <f t="shared" si="431"/>
        <v>0.11470750290073276</v>
      </c>
      <c r="U714" s="12">
        <f t="shared" si="431"/>
        <v>0.19512233873032322</v>
      </c>
      <c r="V714" s="12">
        <f t="shared" si="431"/>
        <v>0.18703729464656571</v>
      </c>
      <c r="W714" s="15">
        <f t="shared" si="431"/>
        <v>0.17151491831353743</v>
      </c>
      <c r="X714" s="16">
        <f t="shared" si="431"/>
        <v>3.3239286612659409E-2</v>
      </c>
      <c r="Y714" s="12">
        <f t="shared" si="431"/>
        <v>2.7294035365910085E-2</v>
      </c>
      <c r="Z714" s="12">
        <f t="shared" si="431"/>
        <v>1.7951742207927161E-2</v>
      </c>
      <c r="AA714" s="12">
        <f t="shared" si="431"/>
        <v>0.11246296773545848</v>
      </c>
      <c r="AB714" s="12">
        <f t="shared" si="431"/>
        <v>0.10537040056094379</v>
      </c>
      <c r="AC714" s="12">
        <f t="shared" si="431"/>
        <v>8.9990424876140659E-2</v>
      </c>
      <c r="AD714" s="12">
        <f t="shared" si="431"/>
        <v>0.17345094514019979</v>
      </c>
      <c r="AE714" s="12">
        <f t="shared" si="431"/>
        <v>0.16646590953380999</v>
      </c>
      <c r="AF714" s="13">
        <f t="shared" si="431"/>
        <v>0.15211390210131273</v>
      </c>
      <c r="AG714" s="14">
        <f t="shared" si="431"/>
        <v>0.10741544798313428</v>
      </c>
      <c r="AH714" s="12">
        <f t="shared" si="431"/>
        <v>7.9540917136927444E-2</v>
      </c>
      <c r="AI714" s="15">
        <f t="shared" si="431"/>
        <v>4.4350121149877929E-2</v>
      </c>
      <c r="AJ714" s="16">
        <f t="shared" si="431"/>
        <v>0.1016064306008739</v>
      </c>
      <c r="AK714" s="12">
        <f t="shared" si="431"/>
        <v>6.463724200944318E-2</v>
      </c>
      <c r="AL714" s="12">
        <f t="shared" si="431"/>
        <v>2.2054476228365746E-2</v>
      </c>
    </row>
    <row r="715" spans="2:38" ht="22.05" customHeight="1" x14ac:dyDescent="0.3">
      <c r="B715" s="102"/>
      <c r="C715" s="99" t="s">
        <v>64</v>
      </c>
      <c r="D715" s="11" t="s">
        <v>159</v>
      </c>
      <c r="E715" s="12" t="s">
        <v>21</v>
      </c>
      <c r="F715" s="98">
        <f t="shared" si="394"/>
        <v>0.32595374482327016</v>
      </c>
      <c r="G715" s="12">
        <f t="shared" ref="G715:AL715" si="432">G489/G318</f>
        <v>0.3146128996421918</v>
      </c>
      <c r="H715" s="12">
        <f t="shared" si="432"/>
        <v>0.30058191157874581</v>
      </c>
      <c r="I715" s="12">
        <f t="shared" si="432"/>
        <v>0.31500178178062782</v>
      </c>
      <c r="J715" s="12">
        <f t="shared" si="432"/>
        <v>0.30485086066521572</v>
      </c>
      <c r="K715" s="12">
        <f t="shared" si="432"/>
        <v>0.29249067196261963</v>
      </c>
      <c r="L715" s="12">
        <f t="shared" si="432"/>
        <v>0.30577169869979209</v>
      </c>
      <c r="M715" s="12">
        <f t="shared" si="432"/>
        <v>0.29663383263656473</v>
      </c>
      <c r="N715" s="13">
        <f t="shared" si="432"/>
        <v>0.28568157480798539</v>
      </c>
      <c r="O715" s="14">
        <f t="shared" si="432"/>
        <v>0.34632069134256543</v>
      </c>
      <c r="P715" s="12">
        <f t="shared" si="432"/>
        <v>0.33414716942229661</v>
      </c>
      <c r="Q715" s="12">
        <f t="shared" si="432"/>
        <v>0.31849841038926874</v>
      </c>
      <c r="R715" s="12">
        <f t="shared" si="432"/>
        <v>0.32865944319023072</v>
      </c>
      <c r="S715" s="12">
        <f t="shared" si="432"/>
        <v>0.31787650267791367</v>
      </c>
      <c r="T715" s="12">
        <f t="shared" si="432"/>
        <v>0.304591991760091</v>
      </c>
      <c r="U715" s="12">
        <f t="shared" si="432"/>
        <v>0.31748938843145597</v>
      </c>
      <c r="V715" s="12">
        <f t="shared" si="432"/>
        <v>0.30779914570392286</v>
      </c>
      <c r="W715" s="15">
        <f t="shared" si="432"/>
        <v>0.2961151813369613</v>
      </c>
      <c r="X715" s="16">
        <f t="shared" si="432"/>
        <v>0.38397168026061584</v>
      </c>
      <c r="Y715" s="12">
        <f t="shared" si="432"/>
        <v>0.37141104731143376</v>
      </c>
      <c r="Z715" s="12">
        <f t="shared" si="432"/>
        <v>0.35227928331063524</v>
      </c>
      <c r="AA715" s="12">
        <f t="shared" si="432"/>
        <v>0.34729207021975245</v>
      </c>
      <c r="AB715" s="12">
        <f t="shared" si="432"/>
        <v>0.33574288905724897</v>
      </c>
      <c r="AC715" s="12">
        <f t="shared" si="432"/>
        <v>0.32097083950723154</v>
      </c>
      <c r="AD715" s="12">
        <f t="shared" si="432"/>
        <v>0.33121047617670019</v>
      </c>
      <c r="AE715" s="12">
        <f t="shared" si="432"/>
        <v>0.32083201395548816</v>
      </c>
      <c r="AF715" s="13">
        <f t="shared" si="432"/>
        <v>0.30807851832280109</v>
      </c>
      <c r="AG715" s="14">
        <f t="shared" si="432"/>
        <v>0.3247856402568422</v>
      </c>
      <c r="AH715" s="12">
        <f t="shared" si="432"/>
        <v>0.34197026558609467</v>
      </c>
      <c r="AI715" s="15">
        <f t="shared" si="432"/>
        <v>0.37187831780281477</v>
      </c>
      <c r="AJ715" s="16">
        <f t="shared" si="432"/>
        <v>0.32753445059900305</v>
      </c>
      <c r="AK715" s="12">
        <f t="shared" si="432"/>
        <v>0.35252667423857109</v>
      </c>
      <c r="AL715" s="12">
        <f t="shared" si="432"/>
        <v>0.39967763559830266</v>
      </c>
    </row>
    <row r="716" spans="2:38" ht="22.05" customHeight="1" x14ac:dyDescent="0.3">
      <c r="B716" s="102"/>
      <c r="C716" s="10" t="s">
        <v>65</v>
      </c>
      <c r="D716" s="11" t="s">
        <v>159</v>
      </c>
      <c r="E716" s="12" t="s">
        <v>21</v>
      </c>
      <c r="F716" s="12">
        <f t="shared" si="394"/>
        <v>0.33131056656876023</v>
      </c>
      <c r="G716" s="12">
        <f t="shared" ref="G716:AL716" si="433">G490/G319</f>
        <v>0.31985039601809645</v>
      </c>
      <c r="H716" s="12">
        <f t="shared" si="433"/>
        <v>0.30560910528186025</v>
      </c>
      <c r="I716" s="12">
        <f t="shared" si="433"/>
        <v>0.32030334732596016</v>
      </c>
      <c r="J716" s="12">
        <f t="shared" si="433"/>
        <v>0.31006666056678228</v>
      </c>
      <c r="K716" s="12">
        <f t="shared" si="433"/>
        <v>0.29761613909632229</v>
      </c>
      <c r="L716" s="12">
        <f t="shared" si="433"/>
        <v>0.31057947944475123</v>
      </c>
      <c r="M716" s="12">
        <f t="shared" si="433"/>
        <v>0.30136985570716368</v>
      </c>
      <c r="N716" s="13">
        <f t="shared" si="433"/>
        <v>0.29039570744413851</v>
      </c>
      <c r="O716" s="14">
        <f t="shared" si="433"/>
        <v>0.35190693142461477</v>
      </c>
      <c r="P716" s="12">
        <f t="shared" si="433"/>
        <v>0.33963409553354001</v>
      </c>
      <c r="Q716" s="12">
        <f t="shared" si="433"/>
        <v>0.32377421025946063</v>
      </c>
      <c r="R716" s="12">
        <f t="shared" si="433"/>
        <v>0.33440479053458727</v>
      </c>
      <c r="S716" s="12">
        <f t="shared" si="433"/>
        <v>0.32354173295659677</v>
      </c>
      <c r="T716" s="12">
        <f t="shared" si="433"/>
        <v>0.31015553841344756</v>
      </c>
      <c r="U716" s="12">
        <f t="shared" si="433"/>
        <v>0.32285054793725099</v>
      </c>
      <c r="V716" s="12">
        <f t="shared" si="433"/>
        <v>0.31308794879579871</v>
      </c>
      <c r="W716" s="15">
        <f t="shared" si="433"/>
        <v>0.30136944120844522</v>
      </c>
      <c r="X716" s="16">
        <f t="shared" si="433"/>
        <v>0.38932277150309563</v>
      </c>
      <c r="Y716" s="12">
        <f t="shared" si="433"/>
        <v>0.37663321447074111</v>
      </c>
      <c r="Z716" s="12">
        <f t="shared" si="433"/>
        <v>0.35712939763341273</v>
      </c>
      <c r="AA716" s="12">
        <f t="shared" si="433"/>
        <v>0.35350355336552552</v>
      </c>
      <c r="AB716" s="12">
        <f t="shared" si="433"/>
        <v>0.34190312275486823</v>
      </c>
      <c r="AC716" s="12">
        <f t="shared" si="433"/>
        <v>0.32704655939078792</v>
      </c>
      <c r="AD716" s="12">
        <f t="shared" si="433"/>
        <v>0.33716450074307874</v>
      </c>
      <c r="AE716" s="12">
        <f t="shared" si="433"/>
        <v>0.32672733164037171</v>
      </c>
      <c r="AF716" s="13">
        <f t="shared" si="433"/>
        <v>0.31394361076605548</v>
      </c>
      <c r="AG716" s="14">
        <f t="shared" si="433"/>
        <v>0.3300498117107426</v>
      </c>
      <c r="AH716" s="12">
        <f t="shared" si="433"/>
        <v>0.3474410086926264</v>
      </c>
      <c r="AI716" s="15">
        <f t="shared" si="433"/>
        <v>0.37725950660254631</v>
      </c>
      <c r="AJ716" s="16">
        <f t="shared" si="433"/>
        <v>0.33298780356831209</v>
      </c>
      <c r="AK716" s="12">
        <f t="shared" si="433"/>
        <v>0.35822833286773426</v>
      </c>
      <c r="AL716" s="12">
        <f t="shared" si="433"/>
        <v>0.40481180748162887</v>
      </c>
    </row>
    <row r="717" spans="2:38" ht="22.05" customHeight="1" x14ac:dyDescent="0.3">
      <c r="B717" s="102"/>
      <c r="C717" s="10" t="s">
        <v>66</v>
      </c>
      <c r="D717" s="11" t="s">
        <v>159</v>
      </c>
      <c r="E717" s="12" t="s">
        <v>21</v>
      </c>
      <c r="F717" s="12">
        <f t="shared" si="394"/>
        <v>0.35811961089974609</v>
      </c>
      <c r="G717" s="12">
        <f t="shared" ref="G717:AL717" si="434">G491/G320</f>
        <v>0.3466937921927718</v>
      </c>
      <c r="H717" s="12">
        <f t="shared" si="434"/>
        <v>0.33307835859756257</v>
      </c>
      <c r="I717" s="12">
        <f t="shared" si="434"/>
        <v>0.342816532206831</v>
      </c>
      <c r="J717" s="12">
        <f t="shared" si="434"/>
        <v>0.33249991757602659</v>
      </c>
      <c r="K717" s="12">
        <f t="shared" si="434"/>
        <v>0.32041057527910533</v>
      </c>
      <c r="L717" s="12">
        <f t="shared" si="434"/>
        <v>0.32967793972880982</v>
      </c>
      <c r="M717" s="12">
        <f t="shared" si="434"/>
        <v>0.32030588213731731</v>
      </c>
      <c r="N717" s="13">
        <f t="shared" si="434"/>
        <v>0.30946011991410866</v>
      </c>
      <c r="O717" s="14">
        <f t="shared" si="434"/>
        <v>0.38272660300504091</v>
      </c>
      <c r="P717" s="12">
        <f t="shared" si="434"/>
        <v>0.37061474498211483</v>
      </c>
      <c r="Q717" s="12">
        <f t="shared" si="434"/>
        <v>0.35562867964029166</v>
      </c>
      <c r="R717" s="12">
        <f t="shared" si="434"/>
        <v>0.35959411042420614</v>
      </c>
      <c r="S717" s="12">
        <f t="shared" si="434"/>
        <v>0.34867056209016023</v>
      </c>
      <c r="T717" s="12">
        <f t="shared" si="434"/>
        <v>0.3357036677494617</v>
      </c>
      <c r="U717" s="12">
        <f t="shared" si="434"/>
        <v>0.3440115443442045</v>
      </c>
      <c r="V717" s="12">
        <f t="shared" si="434"/>
        <v>0.33408956276315743</v>
      </c>
      <c r="W717" s="15">
        <f t="shared" si="434"/>
        <v>0.32255438193890767</v>
      </c>
      <c r="X717" s="16">
        <f t="shared" si="434"/>
        <v>0.42841977111098462</v>
      </c>
      <c r="Y717" s="12">
        <f t="shared" si="434"/>
        <v>0.4169505510770648</v>
      </c>
      <c r="Z717" s="12">
        <f t="shared" si="434"/>
        <v>0.40061224068217538</v>
      </c>
      <c r="AA717" s="12">
        <f t="shared" si="434"/>
        <v>0.38274577840365215</v>
      </c>
      <c r="AB717" s="12">
        <f t="shared" si="434"/>
        <v>0.37124612505401011</v>
      </c>
      <c r="AC717" s="12">
        <f t="shared" si="434"/>
        <v>0.35709056854578258</v>
      </c>
      <c r="AD717" s="12">
        <f t="shared" si="434"/>
        <v>0.36130118673218198</v>
      </c>
      <c r="AE717" s="12">
        <f t="shared" si="434"/>
        <v>0.35076986268776933</v>
      </c>
      <c r="AF717" s="13">
        <f t="shared" si="434"/>
        <v>0.33830601034251784</v>
      </c>
      <c r="AG717" s="14">
        <f t="shared" si="434"/>
        <v>0.35660791819032178</v>
      </c>
      <c r="AH717" s="12">
        <f t="shared" si="434"/>
        <v>0.37737494717065129</v>
      </c>
      <c r="AI717" s="15">
        <f t="shared" si="434"/>
        <v>0.41337937560517285</v>
      </c>
      <c r="AJ717" s="16">
        <f t="shared" si="434"/>
        <v>0.36012849299720862</v>
      </c>
      <c r="AK717" s="12">
        <f t="shared" si="434"/>
        <v>0.39031557246808846</v>
      </c>
      <c r="AL717" s="12">
        <f t="shared" si="434"/>
        <v>0.4487626360834378</v>
      </c>
    </row>
    <row r="718" spans="2:38" ht="22.05" customHeight="1" x14ac:dyDescent="0.3">
      <c r="B718" s="102"/>
      <c r="C718" s="10" t="s">
        <v>67</v>
      </c>
      <c r="D718" s="11" t="s">
        <v>159</v>
      </c>
      <c r="E718" s="12" t="s">
        <v>21</v>
      </c>
      <c r="F718" s="12">
        <f t="shared" si="394"/>
        <v>0.3260715536150342</v>
      </c>
      <c r="G718" s="12">
        <f t="shared" ref="G718:AL718" si="435">G492/G321</f>
        <v>0.31463829559295514</v>
      </c>
      <c r="H718" s="12">
        <f t="shared" si="435"/>
        <v>0.30035037252353358</v>
      </c>
      <c r="I718" s="12">
        <f t="shared" si="435"/>
        <v>0.31570315741890997</v>
      </c>
      <c r="J718" s="12">
        <f t="shared" si="435"/>
        <v>0.30550753913151274</v>
      </c>
      <c r="K718" s="12">
        <f t="shared" si="435"/>
        <v>0.293040955362734</v>
      </c>
      <c r="L718" s="12">
        <f t="shared" si="435"/>
        <v>0.3065141561029377</v>
      </c>
      <c r="M718" s="12">
        <f t="shared" si="435"/>
        <v>0.29735559130697492</v>
      </c>
      <c r="N718" s="13">
        <f t="shared" si="435"/>
        <v>0.28639381110259265</v>
      </c>
      <c r="O718" s="14">
        <f t="shared" si="435"/>
        <v>0.34587371380655402</v>
      </c>
      <c r="P718" s="12">
        <f t="shared" si="435"/>
        <v>0.3335956987133521</v>
      </c>
      <c r="Q718" s="12">
        <f t="shared" si="435"/>
        <v>0.31762906274359903</v>
      </c>
      <c r="R718" s="12">
        <f t="shared" si="435"/>
        <v>0.32924198668620897</v>
      </c>
      <c r="S718" s="12">
        <f t="shared" si="435"/>
        <v>0.31841036274250656</v>
      </c>
      <c r="T718" s="12">
        <f t="shared" si="435"/>
        <v>0.30498685828889371</v>
      </c>
      <c r="U718" s="12">
        <f t="shared" si="435"/>
        <v>0.31834007236994061</v>
      </c>
      <c r="V718" s="12">
        <f t="shared" si="435"/>
        <v>0.30862408882723336</v>
      </c>
      <c r="W718" s="15">
        <f t="shared" si="435"/>
        <v>0.29690129242181901</v>
      </c>
      <c r="X718" s="16">
        <f t="shared" si="435"/>
        <v>0.38171355617206681</v>
      </c>
      <c r="Y718" s="12">
        <f t="shared" si="435"/>
        <v>0.36881355158091167</v>
      </c>
      <c r="Z718" s="12">
        <f t="shared" si="435"/>
        <v>0.34877381628224424</v>
      </c>
      <c r="AA718" s="12">
        <f t="shared" si="435"/>
        <v>0.3474786845192791</v>
      </c>
      <c r="AB718" s="12">
        <f t="shared" si="435"/>
        <v>0.33587074912637216</v>
      </c>
      <c r="AC718" s="12">
        <f t="shared" si="435"/>
        <v>0.32091080712459807</v>
      </c>
      <c r="AD718" s="12">
        <f t="shared" si="435"/>
        <v>0.33199688782566145</v>
      </c>
      <c r="AE718" s="12">
        <f t="shared" si="435"/>
        <v>0.32158738212160015</v>
      </c>
      <c r="AF718" s="13">
        <f t="shared" si="435"/>
        <v>0.30876346753498113</v>
      </c>
      <c r="AG718" s="14">
        <f t="shared" si="435"/>
        <v>0.32488856005912159</v>
      </c>
      <c r="AH718" s="12">
        <f t="shared" si="435"/>
        <v>0.34161594196770567</v>
      </c>
      <c r="AI718" s="15">
        <f t="shared" si="435"/>
        <v>0.37027170297157963</v>
      </c>
      <c r="AJ718" s="16">
        <f t="shared" si="435"/>
        <v>0.32765583326974979</v>
      </c>
      <c r="AK718" s="12">
        <f t="shared" si="435"/>
        <v>0.35191082095941162</v>
      </c>
      <c r="AL718" s="12">
        <f t="shared" si="435"/>
        <v>0.39620362164185535</v>
      </c>
    </row>
    <row r="719" spans="2:38" ht="22.05" customHeight="1" x14ac:dyDescent="0.3">
      <c r="B719" s="102"/>
      <c r="C719" s="10" t="s">
        <v>68</v>
      </c>
      <c r="D719" s="11" t="s">
        <v>159</v>
      </c>
      <c r="E719" s="12" t="s">
        <v>21</v>
      </c>
      <c r="F719" s="12">
        <f t="shared" si="394"/>
        <v>0.38531389984048425</v>
      </c>
      <c r="G719" s="12">
        <f t="shared" ref="G719:AL719" si="436">G493/G322</f>
        <v>0.37395477586318732</v>
      </c>
      <c r="H719" s="12">
        <f t="shared" si="436"/>
        <v>0.36090386612735414</v>
      </c>
      <c r="I719" s="12">
        <f t="shared" si="436"/>
        <v>0.36615123290961515</v>
      </c>
      <c r="J719" s="12">
        <f t="shared" si="436"/>
        <v>0.35579614171463742</v>
      </c>
      <c r="K719" s="12">
        <f t="shared" si="436"/>
        <v>0.34407837181086276</v>
      </c>
      <c r="L719" s="12">
        <f t="shared" si="436"/>
        <v>0.34969142784008472</v>
      </c>
      <c r="M719" s="12">
        <f t="shared" si="436"/>
        <v>0.34019622794617116</v>
      </c>
      <c r="N719" s="13">
        <f t="shared" si="436"/>
        <v>0.32952658915556049</v>
      </c>
      <c r="O719" s="14">
        <f t="shared" si="436"/>
        <v>0.41299470421909579</v>
      </c>
      <c r="P719" s="12">
        <f t="shared" si="436"/>
        <v>0.40104558616573932</v>
      </c>
      <c r="Q719" s="12">
        <f t="shared" si="436"/>
        <v>0.38675014876466213</v>
      </c>
      <c r="R719" s="12">
        <f t="shared" si="436"/>
        <v>0.38517320433591806</v>
      </c>
      <c r="S719" s="12">
        <f t="shared" si="436"/>
        <v>0.37422841221815589</v>
      </c>
      <c r="T719" s="12">
        <f t="shared" si="436"/>
        <v>0.36165568421266558</v>
      </c>
      <c r="U719" s="12">
        <f t="shared" si="436"/>
        <v>0.36589584109557743</v>
      </c>
      <c r="V719" s="12">
        <f t="shared" si="436"/>
        <v>0.35585366880732799</v>
      </c>
      <c r="W719" s="15">
        <f t="shared" si="436"/>
        <v>0.34452501855104034</v>
      </c>
      <c r="X719" s="16">
        <f t="shared" si="436"/>
        <v>0.4639058083989559</v>
      </c>
      <c r="Y719" s="12">
        <f t="shared" si="436"/>
        <v>0.45316298414022599</v>
      </c>
      <c r="Z719" s="12">
        <f t="shared" si="436"/>
        <v>0.43849448444410422</v>
      </c>
      <c r="AA719" s="12">
        <f t="shared" si="436"/>
        <v>0.41138054309684374</v>
      </c>
      <c r="AB719" s="12">
        <f t="shared" si="436"/>
        <v>0.39997173929769875</v>
      </c>
      <c r="AC719" s="12">
        <f t="shared" si="436"/>
        <v>0.38635375948889306</v>
      </c>
      <c r="AD719" s="12">
        <f t="shared" si="436"/>
        <v>0.38561726384741829</v>
      </c>
      <c r="AE719" s="12">
        <f t="shared" si="436"/>
        <v>0.37500817549740623</v>
      </c>
      <c r="AF719" s="13">
        <f t="shared" si="436"/>
        <v>0.36281476163801518</v>
      </c>
      <c r="AG719" s="14">
        <f t="shared" si="436"/>
        <v>0.38363160812982255</v>
      </c>
      <c r="AH719" s="12">
        <f t="shared" si="436"/>
        <v>0.40702942408970216</v>
      </c>
      <c r="AI719" s="15">
        <f t="shared" si="436"/>
        <v>0.44723234492206931</v>
      </c>
      <c r="AJ719" s="16">
        <f t="shared" si="436"/>
        <v>0.38755809221137139</v>
      </c>
      <c r="AK719" s="12">
        <f t="shared" si="436"/>
        <v>0.42144772095724847</v>
      </c>
      <c r="AL719" s="12">
        <f t="shared" si="436"/>
        <v>0.48653622795857315</v>
      </c>
    </row>
    <row r="720" spans="2:38" ht="22.05" customHeight="1" x14ac:dyDescent="0.3">
      <c r="B720" s="102"/>
      <c r="C720" s="10" t="s">
        <v>69</v>
      </c>
      <c r="D720" s="11" t="s">
        <v>159</v>
      </c>
      <c r="E720" s="12" t="s">
        <v>21</v>
      </c>
      <c r="F720" s="12">
        <f t="shared" si="394"/>
        <v>0.32500490716226282</v>
      </c>
      <c r="G720" s="12">
        <f t="shared" ref="G720:AL720" si="437">G494/G323</f>
        <v>0.31363450951013988</v>
      </c>
      <c r="H720" s="12">
        <f t="shared" si="437"/>
        <v>0.29950242155589119</v>
      </c>
      <c r="I720" s="12">
        <f t="shared" si="437"/>
        <v>0.31483167629169773</v>
      </c>
      <c r="J720" s="12">
        <f t="shared" si="437"/>
        <v>0.30462276331740862</v>
      </c>
      <c r="K720" s="12">
        <f t="shared" si="437"/>
        <v>0.29207625003556625</v>
      </c>
      <c r="L720" s="12">
        <f t="shared" si="437"/>
        <v>0.30671212132878906</v>
      </c>
      <c r="M720" s="12">
        <f t="shared" si="437"/>
        <v>0.29751166061003254</v>
      </c>
      <c r="N720" s="13">
        <f t="shared" si="437"/>
        <v>0.28633391171064743</v>
      </c>
      <c r="O720" s="14">
        <f t="shared" si="437"/>
        <v>0.34545335031008684</v>
      </c>
      <c r="P720" s="12">
        <f t="shared" si="437"/>
        <v>0.33326805351271027</v>
      </c>
      <c r="Q720" s="12">
        <f t="shared" si="437"/>
        <v>0.31751840204365434</v>
      </c>
      <c r="R720" s="12">
        <f t="shared" si="437"/>
        <v>0.3284840579975617</v>
      </c>
      <c r="S720" s="12">
        <f t="shared" si="437"/>
        <v>0.31768667405974993</v>
      </c>
      <c r="T720" s="12">
        <f t="shared" si="437"/>
        <v>0.30430384763485141</v>
      </c>
      <c r="U720" s="12">
        <f t="shared" si="437"/>
        <v>0.31824041373714584</v>
      </c>
      <c r="V720" s="12">
        <f t="shared" si="437"/>
        <v>0.30852467177753984</v>
      </c>
      <c r="W720" s="15">
        <f t="shared" si="437"/>
        <v>0.29669100695581951</v>
      </c>
      <c r="X720" s="16">
        <f t="shared" si="437"/>
        <v>0.3823608872358325</v>
      </c>
      <c r="Y720" s="12">
        <f t="shared" si="437"/>
        <v>0.36950623832252294</v>
      </c>
      <c r="Z720" s="12">
        <f t="shared" si="437"/>
        <v>0.34938747747640264</v>
      </c>
      <c r="AA720" s="12">
        <f t="shared" si="437"/>
        <v>0.34713934476720409</v>
      </c>
      <c r="AB720" s="12">
        <f t="shared" si="437"/>
        <v>0.33557979316259556</v>
      </c>
      <c r="AC720" s="12">
        <f t="shared" si="437"/>
        <v>0.32070664266881671</v>
      </c>
      <c r="AD720" s="12">
        <f t="shared" si="437"/>
        <v>0.33191832605208443</v>
      </c>
      <c r="AE720" s="12">
        <f t="shared" si="437"/>
        <v>0.32154261026408171</v>
      </c>
      <c r="AF720" s="13">
        <f t="shared" si="437"/>
        <v>0.30868981798700534</v>
      </c>
      <c r="AG720" s="14">
        <f t="shared" si="437"/>
        <v>0.3237530151374482</v>
      </c>
      <c r="AH720" s="12">
        <f t="shared" si="437"/>
        <v>0.34100658438247788</v>
      </c>
      <c r="AI720" s="15">
        <f t="shared" si="437"/>
        <v>0.37054929947806459</v>
      </c>
      <c r="AJ720" s="16">
        <f t="shared" si="437"/>
        <v>0.32666920122124637</v>
      </c>
      <c r="AK720" s="12">
        <f t="shared" si="437"/>
        <v>0.35174196737237173</v>
      </c>
      <c r="AL720" s="12">
        <f t="shared" si="437"/>
        <v>0.3971651561875269</v>
      </c>
    </row>
    <row r="721" spans="2:38" ht="22.05" customHeight="1" x14ac:dyDescent="0.3">
      <c r="B721" s="102"/>
      <c r="C721" s="10" t="s">
        <v>70</v>
      </c>
      <c r="D721" s="11" t="s">
        <v>159</v>
      </c>
      <c r="E721" s="12" t="s">
        <v>21</v>
      </c>
      <c r="F721" s="12">
        <f t="shared" si="394"/>
        <v>0.34834217377412446</v>
      </c>
      <c r="G721" s="12">
        <f t="shared" ref="G721:AL721" si="438">G495/G324</f>
        <v>0.33698339319269388</v>
      </c>
      <c r="H721" s="12">
        <f t="shared" si="438"/>
        <v>0.32337176446387184</v>
      </c>
      <c r="I721" s="12">
        <f t="shared" si="438"/>
        <v>0.33406413444639887</v>
      </c>
      <c r="J721" s="12">
        <f t="shared" si="438"/>
        <v>0.32380918083330346</v>
      </c>
      <c r="K721" s="12">
        <f t="shared" si="438"/>
        <v>0.31167181710025099</v>
      </c>
      <c r="L721" s="12">
        <f t="shared" si="438"/>
        <v>0.32219449947906437</v>
      </c>
      <c r="M721" s="12">
        <f t="shared" si="438"/>
        <v>0.31289061535545143</v>
      </c>
      <c r="N721" s="13">
        <f t="shared" si="438"/>
        <v>0.30198171727970774</v>
      </c>
      <c r="O721" s="14">
        <f t="shared" si="438"/>
        <v>0.37210672905777925</v>
      </c>
      <c r="P721" s="12">
        <f t="shared" si="438"/>
        <v>0.36002898828823632</v>
      </c>
      <c r="Q721" s="12">
        <f t="shared" si="438"/>
        <v>0.34501237285129882</v>
      </c>
      <c r="R721" s="12">
        <f t="shared" si="438"/>
        <v>0.35003932225120432</v>
      </c>
      <c r="S721" s="12">
        <f t="shared" si="438"/>
        <v>0.33917742721079069</v>
      </c>
      <c r="T721" s="12">
        <f t="shared" si="438"/>
        <v>0.32618091672943289</v>
      </c>
      <c r="U721" s="12">
        <f t="shared" si="438"/>
        <v>0.33569272320537236</v>
      </c>
      <c r="V721" s="12">
        <f t="shared" si="438"/>
        <v>0.3258456216171135</v>
      </c>
      <c r="W721" s="15">
        <f t="shared" si="438"/>
        <v>0.31426494921317383</v>
      </c>
      <c r="X721" s="16">
        <f t="shared" si="438"/>
        <v>0.4165370531310994</v>
      </c>
      <c r="Y721" s="12">
        <f t="shared" si="438"/>
        <v>0.40491922076776504</v>
      </c>
      <c r="Z721" s="12">
        <f t="shared" si="438"/>
        <v>0.38820206533097912</v>
      </c>
      <c r="AA721" s="12">
        <f t="shared" si="438"/>
        <v>0.37220536865097187</v>
      </c>
      <c r="AB721" s="12">
        <f t="shared" si="438"/>
        <v>0.36072327804681453</v>
      </c>
      <c r="AC721" s="12">
        <f t="shared" si="438"/>
        <v>0.34648925628430194</v>
      </c>
      <c r="AD721" s="12">
        <f t="shared" si="438"/>
        <v>0.35204068546750211</v>
      </c>
      <c r="AE721" s="12">
        <f t="shared" si="438"/>
        <v>0.34157084972007479</v>
      </c>
      <c r="AF721" s="13">
        <f t="shared" si="438"/>
        <v>0.32905358284693065</v>
      </c>
      <c r="AG721" s="14">
        <f t="shared" si="438"/>
        <v>0.34692211427640079</v>
      </c>
      <c r="AH721" s="12">
        <f t="shared" si="438"/>
        <v>0.36696223766027231</v>
      </c>
      <c r="AI721" s="15">
        <f t="shared" si="438"/>
        <v>0.40195672222245477</v>
      </c>
      <c r="AJ721" s="16">
        <f t="shared" si="438"/>
        <v>0.35024257557669136</v>
      </c>
      <c r="AK721" s="12">
        <f t="shared" si="438"/>
        <v>0.37942727587281783</v>
      </c>
      <c r="AL721" s="12">
        <f t="shared" si="438"/>
        <v>0.43621451536136163</v>
      </c>
    </row>
    <row r="722" spans="2:38" ht="22.05" customHeight="1" x14ac:dyDescent="0.3">
      <c r="B722" s="102"/>
      <c r="C722" s="10" t="s">
        <v>71</v>
      </c>
      <c r="D722" s="11" t="s">
        <v>159</v>
      </c>
      <c r="E722" s="12" t="s">
        <v>21</v>
      </c>
      <c r="F722" s="12">
        <f t="shared" si="394"/>
        <v>0.37879257272840738</v>
      </c>
      <c r="G722" s="12">
        <f t="shared" ref="G722:AL722" si="439">G496/G325</f>
        <v>0.36746164920997659</v>
      </c>
      <c r="H722" s="12">
        <f t="shared" si="439"/>
        <v>0.35440291876393393</v>
      </c>
      <c r="I722" s="12">
        <f t="shared" si="439"/>
        <v>0.36035055504202834</v>
      </c>
      <c r="J722" s="12">
        <f t="shared" si="439"/>
        <v>0.35000932450410355</v>
      </c>
      <c r="K722" s="12">
        <f t="shared" si="439"/>
        <v>0.33820867179865532</v>
      </c>
      <c r="L722" s="12">
        <f t="shared" si="439"/>
        <v>0.34498430343676395</v>
      </c>
      <c r="M722" s="12">
        <f t="shared" si="439"/>
        <v>0.33550475333226032</v>
      </c>
      <c r="N722" s="13">
        <f t="shared" si="439"/>
        <v>0.32471259025635518</v>
      </c>
      <c r="O722" s="14">
        <f t="shared" si="439"/>
        <v>0.40617922950896784</v>
      </c>
      <c r="P722" s="12">
        <f t="shared" si="439"/>
        <v>0.39424751023004379</v>
      </c>
      <c r="Q722" s="12">
        <f t="shared" si="439"/>
        <v>0.37994679250364222</v>
      </c>
      <c r="R722" s="12">
        <f t="shared" si="439"/>
        <v>0.37895990694146192</v>
      </c>
      <c r="S722" s="12">
        <f t="shared" si="439"/>
        <v>0.36804018743906547</v>
      </c>
      <c r="T722" s="12">
        <f t="shared" si="439"/>
        <v>0.35542738479184688</v>
      </c>
      <c r="U722" s="12">
        <f t="shared" si="439"/>
        <v>0.36062809911974059</v>
      </c>
      <c r="V722" s="12">
        <f t="shared" si="439"/>
        <v>0.35061614754695675</v>
      </c>
      <c r="W722" s="15">
        <f t="shared" si="439"/>
        <v>0.33920673168170007</v>
      </c>
      <c r="X722" s="16">
        <f t="shared" si="439"/>
        <v>0.45678050843854601</v>
      </c>
      <c r="Y722" s="12">
        <f t="shared" si="439"/>
        <v>0.44598196646841581</v>
      </c>
      <c r="Z722" s="12">
        <f t="shared" si="439"/>
        <v>0.43117762899308282</v>
      </c>
      <c r="AA722" s="12">
        <f t="shared" si="439"/>
        <v>0.40478011817737869</v>
      </c>
      <c r="AB722" s="12">
        <f t="shared" si="439"/>
        <v>0.39338169173319054</v>
      </c>
      <c r="AC722" s="12">
        <f t="shared" si="439"/>
        <v>0.37972581673181061</v>
      </c>
      <c r="AD722" s="12">
        <f t="shared" si="439"/>
        <v>0.37985640815997707</v>
      </c>
      <c r="AE722" s="12">
        <f t="shared" si="439"/>
        <v>0.36928275214672357</v>
      </c>
      <c r="AF722" s="13">
        <f t="shared" si="439"/>
        <v>0.35703874165834698</v>
      </c>
      <c r="AG722" s="14">
        <f t="shared" si="439"/>
        <v>0.37713299512676313</v>
      </c>
      <c r="AH722" s="12">
        <f t="shared" si="439"/>
        <v>0.40026450027787114</v>
      </c>
      <c r="AI722" s="15">
        <f t="shared" si="439"/>
        <v>0.44018824010763025</v>
      </c>
      <c r="AJ722" s="16">
        <f t="shared" si="439"/>
        <v>0.3810072900637117</v>
      </c>
      <c r="AK722" s="12">
        <f t="shared" si="439"/>
        <v>0.41456773419441528</v>
      </c>
      <c r="AL722" s="12">
        <f t="shared" si="439"/>
        <v>0.4793051651791187</v>
      </c>
    </row>
    <row r="723" spans="2:38" ht="22.05" customHeight="1" x14ac:dyDescent="0.3">
      <c r="B723" s="102"/>
      <c r="C723" s="10" t="s">
        <v>72</v>
      </c>
      <c r="D723" s="11" t="s">
        <v>159</v>
      </c>
      <c r="E723" s="12" t="s">
        <v>21</v>
      </c>
      <c r="F723" s="12">
        <f t="shared" si="394"/>
        <v>0.38191170414617509</v>
      </c>
      <c r="G723" s="12">
        <f t="shared" ref="G723:AL723" si="440">G497/G326</f>
        <v>0.37063101705901613</v>
      </c>
      <c r="H723" s="12">
        <f t="shared" si="440"/>
        <v>0.35772761072983728</v>
      </c>
      <c r="I723" s="12">
        <f t="shared" si="440"/>
        <v>0.36265385969411823</v>
      </c>
      <c r="J723" s="12">
        <f t="shared" si="440"/>
        <v>0.35235607947527481</v>
      </c>
      <c r="K723" s="12">
        <f t="shared" si="440"/>
        <v>0.3407121042144679</v>
      </c>
      <c r="L723" s="12">
        <f t="shared" si="440"/>
        <v>0.34641816889089921</v>
      </c>
      <c r="M723" s="12">
        <f t="shared" si="440"/>
        <v>0.33696947358448603</v>
      </c>
      <c r="N723" s="13">
        <f t="shared" si="440"/>
        <v>0.32631950397736154</v>
      </c>
      <c r="O723" s="14">
        <f t="shared" si="440"/>
        <v>0.40958677662856419</v>
      </c>
      <c r="P723" s="12">
        <f t="shared" si="440"/>
        <v>0.39770166416646169</v>
      </c>
      <c r="Q723" s="12">
        <f t="shared" si="440"/>
        <v>0.38354765211865416</v>
      </c>
      <c r="R723" s="12">
        <f t="shared" si="440"/>
        <v>0.38149327949867112</v>
      </c>
      <c r="S723" s="12">
        <f t="shared" si="440"/>
        <v>0.37059980026953443</v>
      </c>
      <c r="T723" s="12">
        <f t="shared" si="440"/>
        <v>0.35810865681798149</v>
      </c>
      <c r="U723" s="12">
        <f t="shared" si="440"/>
        <v>0.36231785879309319</v>
      </c>
      <c r="V723" s="12">
        <f t="shared" si="440"/>
        <v>0.35232023727972361</v>
      </c>
      <c r="W723" s="15">
        <f t="shared" si="440"/>
        <v>0.34102334387978028</v>
      </c>
      <c r="X723" s="16">
        <f t="shared" si="440"/>
        <v>0.46080530973006684</v>
      </c>
      <c r="Y723" s="12">
        <f t="shared" si="440"/>
        <v>0.45012673979280321</v>
      </c>
      <c r="Z723" s="12">
        <f t="shared" si="440"/>
        <v>0.43560703649462307</v>
      </c>
      <c r="AA723" s="12">
        <f t="shared" si="440"/>
        <v>0.40760099738874089</v>
      </c>
      <c r="AB723" s="12">
        <f t="shared" si="440"/>
        <v>0.39622872817893884</v>
      </c>
      <c r="AC723" s="12">
        <f t="shared" si="440"/>
        <v>0.38268598611558424</v>
      </c>
      <c r="AD723" s="12">
        <f t="shared" si="440"/>
        <v>0.38180101542700134</v>
      </c>
      <c r="AE723" s="12">
        <f t="shared" si="440"/>
        <v>0.37122924459516088</v>
      </c>
      <c r="AF723" s="13">
        <f t="shared" si="440"/>
        <v>0.35907257376823359</v>
      </c>
      <c r="AG723" s="14">
        <f t="shared" si="440"/>
        <v>0.38028463572249732</v>
      </c>
      <c r="AH723" s="12">
        <f t="shared" si="440"/>
        <v>0.40366634123609274</v>
      </c>
      <c r="AI723" s="15">
        <f t="shared" si="440"/>
        <v>0.44408064973905798</v>
      </c>
      <c r="AJ723" s="16">
        <f t="shared" si="440"/>
        <v>0.38410186767402044</v>
      </c>
      <c r="AK723" s="12">
        <f t="shared" si="440"/>
        <v>0.41800854596052472</v>
      </c>
      <c r="AL723" s="12">
        <f t="shared" si="440"/>
        <v>0.48354853714969603</v>
      </c>
    </row>
    <row r="724" spans="2:38" ht="22.05" customHeight="1" x14ac:dyDescent="0.3">
      <c r="B724" s="102"/>
      <c r="C724" s="10" t="s">
        <v>73</v>
      </c>
      <c r="D724" s="11" t="s">
        <v>159</v>
      </c>
      <c r="E724" s="12" t="s">
        <v>21</v>
      </c>
      <c r="F724" s="12">
        <f t="shared" si="394"/>
        <v>0.39733414232757658</v>
      </c>
      <c r="G724" s="12">
        <f t="shared" ref="G724:AL724" si="441">G498/G327</f>
        <v>0.38603109249559819</v>
      </c>
      <c r="H724" s="12">
        <f t="shared" si="441"/>
        <v>0.3732600364106709</v>
      </c>
      <c r="I724" s="12">
        <f t="shared" si="441"/>
        <v>0.37667998962956745</v>
      </c>
      <c r="J724" s="12">
        <f t="shared" si="441"/>
        <v>0.36630667115600751</v>
      </c>
      <c r="K724" s="12">
        <f t="shared" si="441"/>
        <v>0.35470807268518439</v>
      </c>
      <c r="L724" s="12">
        <f t="shared" si="441"/>
        <v>0.3592595241495195</v>
      </c>
      <c r="M724" s="12">
        <f t="shared" si="441"/>
        <v>0.34969615148555894</v>
      </c>
      <c r="N724" s="13">
        <f t="shared" si="441"/>
        <v>0.33900665587202256</v>
      </c>
      <c r="O724" s="14">
        <f t="shared" si="441"/>
        <v>0.42640898762767054</v>
      </c>
      <c r="P724" s="12">
        <f t="shared" si="441"/>
        <v>0.41456982411647442</v>
      </c>
      <c r="Q724" s="12">
        <f t="shared" si="441"/>
        <v>0.40062501829136876</v>
      </c>
      <c r="R724" s="12">
        <f t="shared" si="441"/>
        <v>0.39663766993638072</v>
      </c>
      <c r="S724" s="12">
        <f t="shared" si="441"/>
        <v>0.3857032232912242</v>
      </c>
      <c r="T724" s="12">
        <f t="shared" si="441"/>
        <v>0.37330396090665602</v>
      </c>
      <c r="U724" s="12">
        <f t="shared" si="441"/>
        <v>0.37610963828076283</v>
      </c>
      <c r="V724" s="12">
        <f t="shared" si="441"/>
        <v>0.36602043943979662</v>
      </c>
      <c r="W724" s="15">
        <f t="shared" si="441"/>
        <v>0.35472991515709035</v>
      </c>
      <c r="X724" s="16">
        <f t="shared" si="441"/>
        <v>0.47950653714071362</v>
      </c>
      <c r="Y724" s="12">
        <f t="shared" si="441"/>
        <v>0.46907547903811031</v>
      </c>
      <c r="Z724" s="12">
        <f t="shared" si="441"/>
        <v>0.45504898922355086</v>
      </c>
      <c r="AA724" s="12">
        <f t="shared" si="441"/>
        <v>0.42416300111268135</v>
      </c>
      <c r="AB724" s="12">
        <f t="shared" si="441"/>
        <v>0.41281976024980005</v>
      </c>
      <c r="AC724" s="12">
        <f t="shared" si="441"/>
        <v>0.39945025185377214</v>
      </c>
      <c r="AD724" s="12">
        <f t="shared" si="441"/>
        <v>0.39680111465381179</v>
      </c>
      <c r="AE724" s="12">
        <f t="shared" si="441"/>
        <v>0.38617925420997257</v>
      </c>
      <c r="AF724" s="13">
        <f t="shared" si="441"/>
        <v>0.37408400951484727</v>
      </c>
      <c r="AG724" s="14">
        <f t="shared" si="441"/>
        <v>0.39556844800246554</v>
      </c>
      <c r="AH724" s="12">
        <f t="shared" si="441"/>
        <v>0.42016032467525699</v>
      </c>
      <c r="AI724" s="15">
        <f t="shared" si="441"/>
        <v>0.46217934961353335</v>
      </c>
      <c r="AJ724" s="16">
        <f t="shared" si="441"/>
        <v>0.39969069668243407</v>
      </c>
      <c r="AK724" s="12">
        <f t="shared" si="441"/>
        <v>0.43525341505520532</v>
      </c>
      <c r="AL724" s="12">
        <f t="shared" si="441"/>
        <v>0.50296352874152461</v>
      </c>
    </row>
    <row r="725" spans="2:38" ht="22.05" customHeight="1" x14ac:dyDescent="0.3">
      <c r="B725" s="102"/>
      <c r="C725" s="10" t="s">
        <v>74</v>
      </c>
      <c r="D725" s="11" t="s">
        <v>159</v>
      </c>
      <c r="E725" s="12" t="s">
        <v>21</v>
      </c>
      <c r="F725" s="12">
        <f t="shared" si="394"/>
        <v>0.4091376108823071</v>
      </c>
      <c r="G725" s="12">
        <f t="shared" ref="G725:AL725" si="442">G499/G328</f>
        <v>0.39787761745896744</v>
      </c>
      <c r="H725" s="12">
        <f t="shared" si="442"/>
        <v>0.38531094207333083</v>
      </c>
      <c r="I725" s="12">
        <f t="shared" si="442"/>
        <v>0.38703320568599214</v>
      </c>
      <c r="J725" s="12">
        <f t="shared" si="442"/>
        <v>0.37667217991210261</v>
      </c>
      <c r="K725" s="12">
        <f t="shared" si="442"/>
        <v>0.3652558766291108</v>
      </c>
      <c r="L725" s="12">
        <f t="shared" si="442"/>
        <v>0.3680874428619208</v>
      </c>
      <c r="M725" s="12">
        <f t="shared" si="442"/>
        <v>0.35850413256672331</v>
      </c>
      <c r="N725" s="13">
        <f t="shared" si="442"/>
        <v>0.34795649661258976</v>
      </c>
      <c r="O725" s="14">
        <f t="shared" si="442"/>
        <v>0.43907115127245483</v>
      </c>
      <c r="P725" s="12">
        <f t="shared" si="442"/>
        <v>0.42730740016566199</v>
      </c>
      <c r="Q725" s="12">
        <f t="shared" si="442"/>
        <v>0.41359277691087948</v>
      </c>
      <c r="R725" s="12">
        <f t="shared" si="442"/>
        <v>0.4077462952391106</v>
      </c>
      <c r="S725" s="12">
        <f t="shared" si="442"/>
        <v>0.39682542909823115</v>
      </c>
      <c r="T725" s="12">
        <f t="shared" si="442"/>
        <v>0.38459119805139336</v>
      </c>
      <c r="U725" s="12">
        <f t="shared" si="442"/>
        <v>0.38570136397569671</v>
      </c>
      <c r="V725" s="12">
        <f t="shared" si="442"/>
        <v>0.37558704561155837</v>
      </c>
      <c r="W725" s="15">
        <f t="shared" si="442"/>
        <v>0.36442375736835309</v>
      </c>
      <c r="X725" s="16">
        <f t="shared" si="442"/>
        <v>0.49337343014156226</v>
      </c>
      <c r="Y725" s="12">
        <f t="shared" si="442"/>
        <v>0.48316632479984795</v>
      </c>
      <c r="Z725" s="12">
        <f t="shared" si="442"/>
        <v>0.46959488503572094</v>
      </c>
      <c r="AA725" s="12">
        <f t="shared" si="442"/>
        <v>0.43615757237277669</v>
      </c>
      <c r="AB725" s="12">
        <f t="shared" si="442"/>
        <v>0.42486295596197743</v>
      </c>
      <c r="AC725" s="12">
        <f t="shared" si="442"/>
        <v>0.41168357610234363</v>
      </c>
      <c r="AD725" s="12">
        <f t="shared" si="442"/>
        <v>0.40722405282799179</v>
      </c>
      <c r="AE725" s="12">
        <f t="shared" si="442"/>
        <v>0.39658516954398254</v>
      </c>
      <c r="AF725" s="13">
        <f t="shared" si="442"/>
        <v>0.38461141429911416</v>
      </c>
      <c r="AG725" s="14">
        <f t="shared" si="442"/>
        <v>0.40733897318577833</v>
      </c>
      <c r="AH725" s="12">
        <f t="shared" si="442"/>
        <v>0.43268169333658252</v>
      </c>
      <c r="AI725" s="15">
        <f t="shared" si="442"/>
        <v>0.47573762462264374</v>
      </c>
      <c r="AJ725" s="16">
        <f t="shared" si="442"/>
        <v>0.41154662883946375</v>
      </c>
      <c r="AK725" s="12">
        <f t="shared" si="442"/>
        <v>0.44811472197287289</v>
      </c>
      <c r="AL725" s="12">
        <f t="shared" si="442"/>
        <v>0.51720859623594939</v>
      </c>
    </row>
    <row r="726" spans="2:38" ht="22.05" customHeight="1" x14ac:dyDescent="0.3">
      <c r="B726" s="102"/>
      <c r="C726" s="10" t="s">
        <v>75</v>
      </c>
      <c r="D726" s="11" t="s">
        <v>159</v>
      </c>
      <c r="E726" s="12" t="s">
        <v>21</v>
      </c>
      <c r="F726" s="12">
        <f t="shared" si="394"/>
        <v>0.43392468097854736</v>
      </c>
      <c r="G726" s="12">
        <f t="shared" ref="G726:AL726" si="443">G500/G329</f>
        <v>0.42275806837977309</v>
      </c>
      <c r="H726" s="12">
        <f t="shared" si="443"/>
        <v>0.41057855852472191</v>
      </c>
      <c r="I726" s="12">
        <f t="shared" si="443"/>
        <v>0.40941571175383534</v>
      </c>
      <c r="J726" s="12">
        <f t="shared" si="443"/>
        <v>0.39904778101564964</v>
      </c>
      <c r="K726" s="12">
        <f t="shared" si="443"/>
        <v>0.38786910934535263</v>
      </c>
      <c r="L726" s="12">
        <f t="shared" si="443"/>
        <v>0.38832066897324558</v>
      </c>
      <c r="M726" s="12">
        <f t="shared" si="443"/>
        <v>0.3786508299310441</v>
      </c>
      <c r="N726" s="13">
        <f t="shared" si="443"/>
        <v>0.3681904701490949</v>
      </c>
      <c r="O726" s="14">
        <f t="shared" si="443"/>
        <v>0.4656668399082543</v>
      </c>
      <c r="P726" s="12">
        <f t="shared" si="443"/>
        <v>0.45409198275636792</v>
      </c>
      <c r="Q726" s="12">
        <f t="shared" si="443"/>
        <v>0.44086344484003359</v>
      </c>
      <c r="R726" s="12">
        <f t="shared" si="443"/>
        <v>0.43161377148222191</v>
      </c>
      <c r="S726" s="12">
        <f t="shared" si="443"/>
        <v>0.42073082022588737</v>
      </c>
      <c r="T726" s="12">
        <f t="shared" si="443"/>
        <v>0.40878192880778647</v>
      </c>
      <c r="U726" s="12">
        <f t="shared" si="443"/>
        <v>0.40725396245933226</v>
      </c>
      <c r="V726" s="12">
        <f t="shared" si="443"/>
        <v>0.3970813747309917</v>
      </c>
      <c r="W726" s="15">
        <f t="shared" si="443"/>
        <v>0.38605546562587206</v>
      </c>
      <c r="X726" s="16">
        <f t="shared" si="443"/>
        <v>0.52228342821146367</v>
      </c>
      <c r="Y726" s="12">
        <f t="shared" si="443"/>
        <v>0.51253819483737706</v>
      </c>
      <c r="Z726" s="12">
        <f t="shared" si="443"/>
        <v>0.49982369080760436</v>
      </c>
      <c r="AA726" s="12">
        <f t="shared" si="443"/>
        <v>0.46182701069827636</v>
      </c>
      <c r="AB726" s="12">
        <f t="shared" si="443"/>
        <v>0.45066613721583965</v>
      </c>
      <c r="AC726" s="12">
        <f t="shared" si="443"/>
        <v>0.43787176891768603</v>
      </c>
      <c r="AD726" s="12">
        <f t="shared" si="443"/>
        <v>0.43036567593426533</v>
      </c>
      <c r="AE726" s="12">
        <f t="shared" si="443"/>
        <v>0.41972246817046338</v>
      </c>
      <c r="AF726" s="13">
        <f t="shared" si="443"/>
        <v>0.40794543367732988</v>
      </c>
      <c r="AG726" s="14">
        <f t="shared" si="443"/>
        <v>0.43201093282368624</v>
      </c>
      <c r="AH726" s="12">
        <f t="shared" si="443"/>
        <v>0.45893374117129387</v>
      </c>
      <c r="AI726" s="15">
        <f t="shared" si="443"/>
        <v>0.50403379860590769</v>
      </c>
      <c r="AJ726" s="16">
        <f t="shared" si="443"/>
        <v>0.43648740996909724</v>
      </c>
      <c r="AK726" s="12">
        <f t="shared" si="443"/>
        <v>0.47516894805173615</v>
      </c>
      <c r="AL726" s="12">
        <f t="shared" si="443"/>
        <v>0.54679144542951885</v>
      </c>
    </row>
    <row r="727" spans="2:38" ht="22.05" customHeight="1" x14ac:dyDescent="0.3">
      <c r="B727" s="102"/>
      <c r="C727" s="10" t="s">
        <v>76</v>
      </c>
      <c r="D727" s="11" t="s">
        <v>159</v>
      </c>
      <c r="E727" s="12" t="s">
        <v>21</v>
      </c>
      <c r="F727" s="12">
        <f t="shared" si="394"/>
        <v>0.44081051438637758</v>
      </c>
      <c r="G727" s="12">
        <f t="shared" ref="G727:AL727" si="444">G501/G330</f>
        <v>0.42967742820865473</v>
      </c>
      <c r="H727" s="12">
        <f t="shared" si="444"/>
        <v>0.41760575608890638</v>
      </c>
      <c r="I727" s="12">
        <f t="shared" si="444"/>
        <v>0.41564035663791515</v>
      </c>
      <c r="J727" s="12">
        <f t="shared" si="444"/>
        <v>0.40528516746435694</v>
      </c>
      <c r="K727" s="12">
        <f t="shared" si="444"/>
        <v>0.39419772029430805</v>
      </c>
      <c r="L727" s="12">
        <f t="shared" si="444"/>
        <v>0.39382648117642999</v>
      </c>
      <c r="M727" s="12">
        <f t="shared" si="444"/>
        <v>0.38414931360834398</v>
      </c>
      <c r="N727" s="13">
        <f t="shared" si="444"/>
        <v>0.37375731167513526</v>
      </c>
      <c r="O727" s="14">
        <f t="shared" si="444"/>
        <v>0.47292127477335949</v>
      </c>
      <c r="P727" s="12">
        <f t="shared" si="444"/>
        <v>0.46140223515423234</v>
      </c>
      <c r="Q727" s="12">
        <f t="shared" si="444"/>
        <v>0.44830049149760282</v>
      </c>
      <c r="R727" s="12">
        <f t="shared" si="444"/>
        <v>0.43819461147549066</v>
      </c>
      <c r="S727" s="12">
        <f t="shared" si="444"/>
        <v>0.42733167243133002</v>
      </c>
      <c r="T727" s="12">
        <f t="shared" si="444"/>
        <v>0.41547301338264597</v>
      </c>
      <c r="U727" s="12">
        <f t="shared" si="444"/>
        <v>0.41313720020742373</v>
      </c>
      <c r="V727" s="12">
        <f t="shared" si="444"/>
        <v>0.40296013522087926</v>
      </c>
      <c r="W727" s="15">
        <f t="shared" si="444"/>
        <v>0.39200110709515412</v>
      </c>
      <c r="X727" s="16">
        <f t="shared" si="444"/>
        <v>0.5299465888564856</v>
      </c>
      <c r="Y727" s="12">
        <f t="shared" si="444"/>
        <v>0.52032059870349889</v>
      </c>
      <c r="Z727" s="12">
        <f t="shared" si="444"/>
        <v>0.50782172630078981</v>
      </c>
      <c r="AA727" s="12">
        <f t="shared" si="444"/>
        <v>0.46879429183542448</v>
      </c>
      <c r="AB727" s="12">
        <f t="shared" si="444"/>
        <v>0.45767604815735341</v>
      </c>
      <c r="AC727" s="12">
        <f t="shared" si="444"/>
        <v>0.4449897028761518</v>
      </c>
      <c r="AD727" s="12">
        <f t="shared" si="444"/>
        <v>0.43664194404285867</v>
      </c>
      <c r="AE727" s="12">
        <f t="shared" si="444"/>
        <v>0.42600427269704233</v>
      </c>
      <c r="AF727" s="13">
        <f t="shared" si="444"/>
        <v>0.41429707538141064</v>
      </c>
      <c r="AG727" s="14">
        <f t="shared" si="444"/>
        <v>0.43888138228765039</v>
      </c>
      <c r="AH727" s="12">
        <f t="shared" si="444"/>
        <v>0.46613198946461876</v>
      </c>
      <c r="AI727" s="15">
        <f t="shared" si="444"/>
        <v>0.51161328093106684</v>
      </c>
      <c r="AJ727" s="16">
        <f t="shared" si="444"/>
        <v>0.44339698052796006</v>
      </c>
      <c r="AK727" s="12">
        <f t="shared" si="444"/>
        <v>0.48249956930086968</v>
      </c>
      <c r="AL727" s="12">
        <f t="shared" si="444"/>
        <v>0.55453134827737149</v>
      </c>
    </row>
    <row r="728" spans="2:38" ht="22.05" customHeight="1" x14ac:dyDescent="0.3">
      <c r="B728" s="102"/>
      <c r="C728" s="10" t="s">
        <v>77</v>
      </c>
      <c r="D728" s="11" t="s">
        <v>159</v>
      </c>
      <c r="E728" s="12" t="s">
        <v>21</v>
      </c>
      <c r="F728" s="12">
        <f t="shared" si="394"/>
        <v>0.4513323969639208</v>
      </c>
      <c r="G728" s="12">
        <f t="shared" ref="G728:AL728" si="445">G502/G331</f>
        <v>0.44026337333443005</v>
      </c>
      <c r="H728" s="12">
        <f t="shared" si="445"/>
        <v>0.42837392445571398</v>
      </c>
      <c r="I728" s="12">
        <f t="shared" si="445"/>
        <v>0.42523019789164956</v>
      </c>
      <c r="J728" s="12">
        <f t="shared" si="445"/>
        <v>0.41489327771985435</v>
      </c>
      <c r="K728" s="12">
        <f t="shared" si="445"/>
        <v>0.40392216942797887</v>
      </c>
      <c r="L728" s="12">
        <f t="shared" si="445"/>
        <v>0.40257033679193421</v>
      </c>
      <c r="M728" s="12">
        <f t="shared" si="445"/>
        <v>0.39287487423191353</v>
      </c>
      <c r="N728" s="13">
        <f t="shared" si="445"/>
        <v>0.38253409602367483</v>
      </c>
      <c r="O728" s="14">
        <f t="shared" si="445"/>
        <v>0.4840720160318045</v>
      </c>
      <c r="P728" s="12">
        <f t="shared" si="445"/>
        <v>0.47265754772440838</v>
      </c>
      <c r="Q728" s="12">
        <f t="shared" si="445"/>
        <v>0.45977942388583914</v>
      </c>
      <c r="R728" s="12">
        <f t="shared" si="445"/>
        <v>0.44832240603613632</v>
      </c>
      <c r="S728" s="12">
        <f t="shared" si="445"/>
        <v>0.43749886439560159</v>
      </c>
      <c r="T728" s="12">
        <f t="shared" si="445"/>
        <v>0.42577817533220585</v>
      </c>
      <c r="U728" s="12">
        <f t="shared" si="445"/>
        <v>0.42237196560952101</v>
      </c>
      <c r="V728" s="12">
        <f t="shared" si="445"/>
        <v>0.41219050009201319</v>
      </c>
      <c r="W728" s="15">
        <f t="shared" si="445"/>
        <v>0.40130500699819077</v>
      </c>
      <c r="X728" s="16">
        <f t="shared" si="445"/>
        <v>0.54182047749767426</v>
      </c>
      <c r="Y728" s="12">
        <f t="shared" si="445"/>
        <v>0.53239675802693587</v>
      </c>
      <c r="Z728" s="12">
        <f t="shared" si="445"/>
        <v>0.52025085283179806</v>
      </c>
      <c r="AA728" s="12">
        <f t="shared" si="445"/>
        <v>0.4795485292400089</v>
      </c>
      <c r="AB728" s="12">
        <f t="shared" si="445"/>
        <v>0.46850958511274959</v>
      </c>
      <c r="AC728" s="12">
        <f t="shared" si="445"/>
        <v>0.45600234143615015</v>
      </c>
      <c r="AD728" s="12">
        <f t="shared" si="445"/>
        <v>0.4464511874687932</v>
      </c>
      <c r="AE728" s="12">
        <f t="shared" si="445"/>
        <v>0.43583355871802759</v>
      </c>
      <c r="AF728" s="13">
        <f t="shared" si="445"/>
        <v>0.42422559321864306</v>
      </c>
      <c r="AG728" s="14">
        <f t="shared" si="445"/>
        <v>0.44937199661083016</v>
      </c>
      <c r="AH728" s="12">
        <f t="shared" si="445"/>
        <v>0.4771773573102443</v>
      </c>
      <c r="AI728" s="15">
        <f t="shared" si="445"/>
        <v>0.52332585550175437</v>
      </c>
      <c r="AJ728" s="16">
        <f t="shared" si="445"/>
        <v>0.45396411460239816</v>
      </c>
      <c r="AK728" s="12">
        <f t="shared" si="445"/>
        <v>0.49379170244672776</v>
      </c>
      <c r="AL728" s="12">
        <f t="shared" si="445"/>
        <v>0.5665550050045699</v>
      </c>
    </row>
    <row r="729" spans="2:38" ht="22.05" customHeight="1" x14ac:dyDescent="0.3">
      <c r="B729" s="102"/>
      <c r="C729" s="10" t="s">
        <v>78</v>
      </c>
      <c r="D729" s="11" t="s">
        <v>159</v>
      </c>
      <c r="E729" s="12" t="s">
        <v>21</v>
      </c>
      <c r="F729" s="12">
        <f t="shared" si="394"/>
        <v>0.45476442861063027</v>
      </c>
      <c r="G729" s="12">
        <f t="shared" ref="G729:AL729" si="446">G503/G332</f>
        <v>0.44371678062203235</v>
      </c>
      <c r="H729" s="12">
        <f t="shared" si="446"/>
        <v>0.43188388868885441</v>
      </c>
      <c r="I729" s="12">
        <f t="shared" si="446"/>
        <v>0.42835383391408538</v>
      </c>
      <c r="J729" s="12">
        <f t="shared" si="446"/>
        <v>0.41802733403239012</v>
      </c>
      <c r="K729" s="12">
        <f t="shared" si="446"/>
        <v>0.40710470224362572</v>
      </c>
      <c r="L729" s="12">
        <f t="shared" si="446"/>
        <v>0.40534961859185931</v>
      </c>
      <c r="M729" s="12">
        <f t="shared" si="446"/>
        <v>0.39565411080906704</v>
      </c>
      <c r="N729" s="13">
        <f t="shared" si="446"/>
        <v>0.38535064390471491</v>
      </c>
      <c r="O729" s="14">
        <f t="shared" si="446"/>
        <v>0.4876589125784927</v>
      </c>
      <c r="P729" s="12">
        <f t="shared" si="446"/>
        <v>0.47627683737875426</v>
      </c>
      <c r="Q729" s="12">
        <f t="shared" si="446"/>
        <v>0.46346485650129027</v>
      </c>
      <c r="R729" s="12">
        <f t="shared" si="446"/>
        <v>0.45160491984395779</v>
      </c>
      <c r="S729" s="12">
        <f t="shared" si="446"/>
        <v>0.44079597395690273</v>
      </c>
      <c r="T729" s="12">
        <f t="shared" si="446"/>
        <v>0.42912334881159753</v>
      </c>
      <c r="U729" s="12">
        <f t="shared" si="446"/>
        <v>0.42532633931194169</v>
      </c>
      <c r="V729" s="12">
        <f t="shared" si="446"/>
        <v>0.41514675679777774</v>
      </c>
      <c r="W729" s="15">
        <f t="shared" si="446"/>
        <v>0.40429778582225318</v>
      </c>
      <c r="X729" s="16">
        <f t="shared" si="446"/>
        <v>0.54555771947797482</v>
      </c>
      <c r="Y729" s="12">
        <f t="shared" si="446"/>
        <v>0.53619449581249412</v>
      </c>
      <c r="Z729" s="12">
        <f t="shared" si="446"/>
        <v>0.52415359672123296</v>
      </c>
      <c r="AA729" s="12">
        <f t="shared" si="446"/>
        <v>0.48299562929989964</v>
      </c>
      <c r="AB729" s="12">
        <f t="shared" si="446"/>
        <v>0.47198242525026918</v>
      </c>
      <c r="AC729" s="12">
        <f t="shared" si="446"/>
        <v>0.45953206235037247</v>
      </c>
      <c r="AD729" s="12">
        <f t="shared" si="446"/>
        <v>0.44958203500520633</v>
      </c>
      <c r="AE729" s="12">
        <f t="shared" si="446"/>
        <v>0.43897153772670616</v>
      </c>
      <c r="AF729" s="13">
        <f t="shared" si="446"/>
        <v>0.42740169340973821</v>
      </c>
      <c r="AG729" s="14">
        <f t="shared" si="446"/>
        <v>0.45279955528398824</v>
      </c>
      <c r="AH729" s="12">
        <f t="shared" si="446"/>
        <v>0.48074407455424412</v>
      </c>
      <c r="AI729" s="15">
        <f t="shared" si="446"/>
        <v>0.52704076919337539</v>
      </c>
      <c r="AJ729" s="16">
        <f t="shared" si="446"/>
        <v>0.45740441143553345</v>
      </c>
      <c r="AK729" s="12">
        <f t="shared" si="446"/>
        <v>0.49740625116302112</v>
      </c>
      <c r="AL729" s="12">
        <f t="shared" si="446"/>
        <v>0.57030467670494145</v>
      </c>
    </row>
    <row r="730" spans="2:38" ht="22.05" customHeight="1" x14ac:dyDescent="0.3">
      <c r="B730" s="102"/>
      <c r="C730" s="10" t="s">
        <v>79</v>
      </c>
      <c r="D730" s="11" t="s">
        <v>159</v>
      </c>
      <c r="E730" s="12" t="s">
        <v>21</v>
      </c>
      <c r="F730" s="12">
        <f t="shared" si="394"/>
        <v>1</v>
      </c>
      <c r="G730" s="12">
        <f t="shared" ref="G730:AL730" si="447">G504/G333</f>
        <v>1</v>
      </c>
      <c r="H730" s="12">
        <f t="shared" si="447"/>
        <v>1</v>
      </c>
      <c r="I730" s="12">
        <f t="shared" si="447"/>
        <v>1</v>
      </c>
      <c r="J730" s="12">
        <f t="shared" si="447"/>
        <v>1</v>
      </c>
      <c r="K730" s="12">
        <f t="shared" si="447"/>
        <v>1</v>
      </c>
      <c r="L730" s="12">
        <f t="shared" si="447"/>
        <v>1</v>
      </c>
      <c r="M730" s="12">
        <f t="shared" si="447"/>
        <v>1</v>
      </c>
      <c r="N730" s="13">
        <f t="shared" si="447"/>
        <v>1</v>
      </c>
      <c r="O730" s="14">
        <f t="shared" si="447"/>
        <v>1</v>
      </c>
      <c r="P730" s="12">
        <f t="shared" si="447"/>
        <v>1</v>
      </c>
      <c r="Q730" s="12">
        <f t="shared" si="447"/>
        <v>1</v>
      </c>
      <c r="R730" s="12">
        <f t="shared" si="447"/>
        <v>1</v>
      </c>
      <c r="S730" s="12">
        <f t="shared" si="447"/>
        <v>1</v>
      </c>
      <c r="T730" s="12">
        <f t="shared" si="447"/>
        <v>1</v>
      </c>
      <c r="U730" s="12">
        <f t="shared" si="447"/>
        <v>1</v>
      </c>
      <c r="V730" s="12">
        <f t="shared" si="447"/>
        <v>1</v>
      </c>
      <c r="W730" s="15">
        <f t="shared" si="447"/>
        <v>1</v>
      </c>
      <c r="X730" s="16">
        <f t="shared" si="447"/>
        <v>1</v>
      </c>
      <c r="Y730" s="12">
        <f t="shared" si="447"/>
        <v>1</v>
      </c>
      <c r="Z730" s="12">
        <f t="shared" si="447"/>
        <v>1</v>
      </c>
      <c r="AA730" s="12">
        <f t="shared" si="447"/>
        <v>1</v>
      </c>
      <c r="AB730" s="12">
        <f t="shared" si="447"/>
        <v>1</v>
      </c>
      <c r="AC730" s="12">
        <f t="shared" si="447"/>
        <v>1</v>
      </c>
      <c r="AD730" s="12">
        <f t="shared" si="447"/>
        <v>1</v>
      </c>
      <c r="AE730" s="12">
        <f t="shared" si="447"/>
        <v>1</v>
      </c>
      <c r="AF730" s="13">
        <f t="shared" si="447"/>
        <v>1</v>
      </c>
      <c r="AG730" s="14">
        <f t="shared" si="447"/>
        <v>1</v>
      </c>
      <c r="AH730" s="12">
        <f t="shared" si="447"/>
        <v>1</v>
      </c>
      <c r="AI730" s="15">
        <f t="shared" si="447"/>
        <v>1</v>
      </c>
      <c r="AJ730" s="16">
        <f t="shared" si="447"/>
        <v>1</v>
      </c>
      <c r="AK730" s="12">
        <f t="shared" si="447"/>
        <v>1</v>
      </c>
      <c r="AL730" s="12">
        <f t="shared" si="447"/>
        <v>1</v>
      </c>
    </row>
    <row r="731" spans="2:38" ht="16.2" thickBot="1" x14ac:dyDescent="0.35"/>
    <row r="732" spans="2:38" s="85" customFormat="1" ht="22.05" customHeight="1" thickTop="1" x14ac:dyDescent="0.3">
      <c r="B732" s="105" t="s">
        <v>166</v>
      </c>
      <c r="C732" s="86" t="s">
        <v>166</v>
      </c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1"/>
      <c r="O732" s="82"/>
      <c r="P732" s="80"/>
      <c r="Q732" s="80"/>
      <c r="R732" s="80"/>
      <c r="S732" s="80"/>
      <c r="T732" s="80"/>
      <c r="U732" s="80"/>
      <c r="V732" s="80"/>
      <c r="W732" s="83"/>
      <c r="X732" s="84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</row>
    <row r="733" spans="2:38" ht="22.05" customHeight="1" x14ac:dyDescent="0.3">
      <c r="B733" s="106"/>
      <c r="C733" s="10" t="s">
        <v>26</v>
      </c>
      <c r="D733" s="11" t="s">
        <v>159</v>
      </c>
      <c r="E733" s="12" t="s">
        <v>21</v>
      </c>
      <c r="F733" s="12">
        <f>F565+F621+F677</f>
        <v>1</v>
      </c>
      <c r="G733" s="12">
        <f t="shared" ref="G733:AL733" si="448">G565+G621+G677</f>
        <v>1</v>
      </c>
      <c r="H733" s="12">
        <f t="shared" si="448"/>
        <v>1</v>
      </c>
      <c r="I733" s="12">
        <f t="shared" si="448"/>
        <v>1</v>
      </c>
      <c r="J733" s="12">
        <f t="shared" si="448"/>
        <v>1</v>
      </c>
      <c r="K733" s="12">
        <f t="shared" si="448"/>
        <v>1</v>
      </c>
      <c r="L733" s="12">
        <f t="shared" si="448"/>
        <v>1</v>
      </c>
      <c r="M733" s="12">
        <f t="shared" si="448"/>
        <v>1</v>
      </c>
      <c r="N733" s="13">
        <f t="shared" si="448"/>
        <v>1</v>
      </c>
      <c r="O733" s="14">
        <f t="shared" si="448"/>
        <v>1</v>
      </c>
      <c r="P733" s="12">
        <f t="shared" si="448"/>
        <v>1</v>
      </c>
      <c r="Q733" s="12">
        <f t="shared" si="448"/>
        <v>1</v>
      </c>
      <c r="R733" s="12">
        <f t="shared" si="448"/>
        <v>1</v>
      </c>
      <c r="S733" s="12">
        <f t="shared" si="448"/>
        <v>1</v>
      </c>
      <c r="T733" s="12">
        <f t="shared" si="448"/>
        <v>1</v>
      </c>
      <c r="U733" s="12">
        <f t="shared" si="448"/>
        <v>1</v>
      </c>
      <c r="V733" s="12">
        <f t="shared" si="448"/>
        <v>1</v>
      </c>
      <c r="W733" s="15">
        <f t="shared" si="448"/>
        <v>1</v>
      </c>
      <c r="X733" s="16">
        <f t="shared" si="448"/>
        <v>1</v>
      </c>
      <c r="Y733" s="12">
        <f t="shared" si="448"/>
        <v>1</v>
      </c>
      <c r="Z733" s="12">
        <f t="shared" si="448"/>
        <v>1</v>
      </c>
      <c r="AA733" s="12">
        <f t="shared" si="448"/>
        <v>1</v>
      </c>
      <c r="AB733" s="12">
        <f t="shared" si="448"/>
        <v>1</v>
      </c>
      <c r="AC733" s="12">
        <f t="shared" si="448"/>
        <v>1</v>
      </c>
      <c r="AD733" s="12">
        <f t="shared" si="448"/>
        <v>1</v>
      </c>
      <c r="AE733" s="12">
        <f t="shared" si="448"/>
        <v>1</v>
      </c>
      <c r="AF733" s="13">
        <f t="shared" si="448"/>
        <v>1</v>
      </c>
      <c r="AG733" s="14">
        <f t="shared" si="448"/>
        <v>1</v>
      </c>
      <c r="AH733" s="12">
        <f t="shared" si="448"/>
        <v>1</v>
      </c>
      <c r="AI733" s="15">
        <f t="shared" si="448"/>
        <v>1</v>
      </c>
      <c r="AJ733" s="16">
        <f t="shared" si="448"/>
        <v>1</v>
      </c>
      <c r="AK733" s="12">
        <f t="shared" si="448"/>
        <v>1</v>
      </c>
      <c r="AL733" s="12">
        <f t="shared" si="448"/>
        <v>1</v>
      </c>
    </row>
    <row r="734" spans="2:38" ht="22.05" customHeight="1" x14ac:dyDescent="0.3">
      <c r="B734" s="106"/>
      <c r="C734" s="10" t="s">
        <v>27</v>
      </c>
      <c r="D734" s="11" t="s">
        <v>159</v>
      </c>
      <c r="E734" s="12" t="s">
        <v>21</v>
      </c>
      <c r="F734" s="12">
        <f t="shared" ref="F734:F786" si="449">F566+F622+F678</f>
        <v>1</v>
      </c>
      <c r="G734" s="12">
        <f t="shared" ref="G734:AL734" si="450">G566+G622+G678</f>
        <v>1</v>
      </c>
      <c r="H734" s="12">
        <f t="shared" si="450"/>
        <v>1</v>
      </c>
      <c r="I734" s="12">
        <f t="shared" si="450"/>
        <v>1</v>
      </c>
      <c r="J734" s="12">
        <f t="shared" si="450"/>
        <v>1</v>
      </c>
      <c r="K734" s="12">
        <f t="shared" si="450"/>
        <v>1</v>
      </c>
      <c r="L734" s="12">
        <f t="shared" si="450"/>
        <v>1</v>
      </c>
      <c r="M734" s="12">
        <f t="shared" si="450"/>
        <v>1</v>
      </c>
      <c r="N734" s="13">
        <f t="shared" si="450"/>
        <v>1</v>
      </c>
      <c r="O734" s="14">
        <f t="shared" si="450"/>
        <v>1</v>
      </c>
      <c r="P734" s="12">
        <f t="shared" si="450"/>
        <v>1</v>
      </c>
      <c r="Q734" s="12">
        <f t="shared" si="450"/>
        <v>1</v>
      </c>
      <c r="R734" s="12">
        <f t="shared" si="450"/>
        <v>1</v>
      </c>
      <c r="S734" s="12">
        <f t="shared" si="450"/>
        <v>1</v>
      </c>
      <c r="T734" s="12">
        <f t="shared" si="450"/>
        <v>1</v>
      </c>
      <c r="U734" s="12">
        <f t="shared" si="450"/>
        <v>1</v>
      </c>
      <c r="V734" s="12">
        <f t="shared" si="450"/>
        <v>1</v>
      </c>
      <c r="W734" s="15">
        <f t="shared" si="450"/>
        <v>1</v>
      </c>
      <c r="X734" s="16">
        <f t="shared" si="450"/>
        <v>1</v>
      </c>
      <c r="Y734" s="12">
        <f t="shared" si="450"/>
        <v>1</v>
      </c>
      <c r="Z734" s="12">
        <f t="shared" si="450"/>
        <v>1</v>
      </c>
      <c r="AA734" s="12">
        <f t="shared" si="450"/>
        <v>1</v>
      </c>
      <c r="AB734" s="12">
        <f t="shared" si="450"/>
        <v>1</v>
      </c>
      <c r="AC734" s="12">
        <f t="shared" si="450"/>
        <v>1</v>
      </c>
      <c r="AD734" s="12">
        <f t="shared" si="450"/>
        <v>1</v>
      </c>
      <c r="AE734" s="12">
        <f t="shared" si="450"/>
        <v>1</v>
      </c>
      <c r="AF734" s="13">
        <f t="shared" si="450"/>
        <v>1</v>
      </c>
      <c r="AG734" s="14">
        <f t="shared" si="450"/>
        <v>1</v>
      </c>
      <c r="AH734" s="12">
        <f t="shared" si="450"/>
        <v>1</v>
      </c>
      <c r="AI734" s="15">
        <f t="shared" si="450"/>
        <v>1</v>
      </c>
      <c r="AJ734" s="16">
        <f t="shared" si="450"/>
        <v>1</v>
      </c>
      <c r="AK734" s="12">
        <f t="shared" si="450"/>
        <v>1</v>
      </c>
      <c r="AL734" s="12">
        <f t="shared" si="450"/>
        <v>1</v>
      </c>
    </row>
    <row r="735" spans="2:38" ht="22.05" customHeight="1" x14ac:dyDescent="0.3">
      <c r="B735" s="106"/>
      <c r="C735" s="10" t="s">
        <v>28</v>
      </c>
      <c r="D735" s="11" t="s">
        <v>159</v>
      </c>
      <c r="E735" s="12" t="s">
        <v>21</v>
      </c>
      <c r="F735" s="12">
        <f t="shared" si="449"/>
        <v>1</v>
      </c>
      <c r="G735" s="12">
        <f t="shared" ref="G735:AL735" si="451">G567+G623+G679</f>
        <v>1</v>
      </c>
      <c r="H735" s="12">
        <f t="shared" si="451"/>
        <v>1</v>
      </c>
      <c r="I735" s="12">
        <f t="shared" si="451"/>
        <v>1</v>
      </c>
      <c r="J735" s="12">
        <f t="shared" si="451"/>
        <v>1</v>
      </c>
      <c r="K735" s="12">
        <f t="shared" si="451"/>
        <v>1</v>
      </c>
      <c r="L735" s="12">
        <f t="shared" si="451"/>
        <v>1</v>
      </c>
      <c r="M735" s="12">
        <f t="shared" si="451"/>
        <v>1</v>
      </c>
      <c r="N735" s="13">
        <f t="shared" si="451"/>
        <v>1</v>
      </c>
      <c r="O735" s="14">
        <f t="shared" si="451"/>
        <v>1</v>
      </c>
      <c r="P735" s="12">
        <f t="shared" si="451"/>
        <v>1</v>
      </c>
      <c r="Q735" s="12">
        <f t="shared" si="451"/>
        <v>1</v>
      </c>
      <c r="R735" s="12">
        <f t="shared" si="451"/>
        <v>1</v>
      </c>
      <c r="S735" s="12">
        <f t="shared" si="451"/>
        <v>1</v>
      </c>
      <c r="T735" s="12">
        <f t="shared" si="451"/>
        <v>1</v>
      </c>
      <c r="U735" s="12">
        <f t="shared" si="451"/>
        <v>1</v>
      </c>
      <c r="V735" s="12">
        <f t="shared" si="451"/>
        <v>1</v>
      </c>
      <c r="W735" s="15">
        <f t="shared" si="451"/>
        <v>1</v>
      </c>
      <c r="X735" s="16">
        <f t="shared" si="451"/>
        <v>1</v>
      </c>
      <c r="Y735" s="12">
        <f t="shared" si="451"/>
        <v>1</v>
      </c>
      <c r="Z735" s="12">
        <f t="shared" si="451"/>
        <v>1</v>
      </c>
      <c r="AA735" s="12">
        <f t="shared" si="451"/>
        <v>1</v>
      </c>
      <c r="AB735" s="12">
        <f t="shared" si="451"/>
        <v>1</v>
      </c>
      <c r="AC735" s="12">
        <f t="shared" si="451"/>
        <v>1</v>
      </c>
      <c r="AD735" s="12">
        <f t="shared" si="451"/>
        <v>1</v>
      </c>
      <c r="AE735" s="12">
        <f t="shared" si="451"/>
        <v>1</v>
      </c>
      <c r="AF735" s="13">
        <f t="shared" si="451"/>
        <v>1</v>
      </c>
      <c r="AG735" s="14">
        <f t="shared" si="451"/>
        <v>1</v>
      </c>
      <c r="AH735" s="12">
        <f t="shared" si="451"/>
        <v>1</v>
      </c>
      <c r="AI735" s="15">
        <f t="shared" si="451"/>
        <v>1</v>
      </c>
      <c r="AJ735" s="16">
        <f t="shared" si="451"/>
        <v>1</v>
      </c>
      <c r="AK735" s="12">
        <f t="shared" si="451"/>
        <v>1</v>
      </c>
      <c r="AL735" s="12">
        <f t="shared" si="451"/>
        <v>1</v>
      </c>
    </row>
    <row r="736" spans="2:38" ht="22.05" customHeight="1" x14ac:dyDescent="0.3">
      <c r="B736" s="106"/>
      <c r="C736" s="10" t="s">
        <v>29</v>
      </c>
      <c r="D736" s="11" t="s">
        <v>159</v>
      </c>
      <c r="E736" s="12" t="s">
        <v>21</v>
      </c>
      <c r="F736" s="12">
        <f t="shared" si="449"/>
        <v>0.99999997578077782</v>
      </c>
      <c r="G736" s="12">
        <f t="shared" ref="G736:AL736" si="452">G568+G624+G680</f>
        <v>0.99999963564924976</v>
      </c>
      <c r="H736" s="12">
        <f t="shared" si="452"/>
        <v>1.0000000474835578</v>
      </c>
      <c r="I736" s="12">
        <f t="shared" si="452"/>
        <v>0.9999997805903601</v>
      </c>
      <c r="J736" s="12">
        <f t="shared" si="452"/>
        <v>0.99999979462363475</v>
      </c>
      <c r="K736" s="12">
        <f t="shared" si="452"/>
        <v>1.0000000288281841</v>
      </c>
      <c r="L736" s="12">
        <f t="shared" si="452"/>
        <v>0.999999969582135</v>
      </c>
      <c r="M736" s="12">
        <f t="shared" si="452"/>
        <v>0.99999993252676322</v>
      </c>
      <c r="N736" s="13">
        <f t="shared" si="452"/>
        <v>0.99999995050738455</v>
      </c>
      <c r="O736" s="14">
        <f t="shared" si="452"/>
        <v>0.99999977607215862</v>
      </c>
      <c r="P736" s="12">
        <f t="shared" si="452"/>
        <v>0.99999978725963867</v>
      </c>
      <c r="Q736" s="12">
        <f t="shared" si="452"/>
        <v>0.99999997938241858</v>
      </c>
      <c r="R736" s="12">
        <f t="shared" si="452"/>
        <v>1.0000000787421235</v>
      </c>
      <c r="S736" s="12">
        <f t="shared" si="452"/>
        <v>0.99999996197972585</v>
      </c>
      <c r="T736" s="12">
        <f t="shared" si="452"/>
        <v>0.99999988940036566</v>
      </c>
      <c r="U736" s="12">
        <f t="shared" si="452"/>
        <v>0.99999980882971962</v>
      </c>
      <c r="V736" s="12">
        <f t="shared" si="452"/>
        <v>1.0000000343420101</v>
      </c>
      <c r="W736" s="15">
        <f t="shared" si="452"/>
        <v>0.99999990309208631</v>
      </c>
      <c r="X736" s="16">
        <f t="shared" si="452"/>
        <v>0.99999998157175574</v>
      </c>
      <c r="Y736" s="12">
        <f t="shared" si="452"/>
        <v>0.99999996841249128</v>
      </c>
      <c r="Z736" s="12">
        <f t="shared" si="452"/>
        <v>0.99999997317225597</v>
      </c>
      <c r="AA736" s="12">
        <f t="shared" si="452"/>
        <v>1.0000001166134962</v>
      </c>
      <c r="AB736" s="12">
        <f t="shared" si="452"/>
        <v>1.000000006142223</v>
      </c>
      <c r="AC736" s="12">
        <f t="shared" si="452"/>
        <v>1.0000000544593626</v>
      </c>
      <c r="AD736" s="12">
        <f t="shared" si="452"/>
        <v>1.0000000000101241</v>
      </c>
      <c r="AE736" s="12">
        <f t="shared" si="452"/>
        <v>1.0000000174960926</v>
      </c>
      <c r="AF736" s="13">
        <f t="shared" si="452"/>
        <v>1.0000001506405676</v>
      </c>
      <c r="AG736" s="14">
        <f t="shared" si="452"/>
        <v>0.99999992420148853</v>
      </c>
      <c r="AH736" s="12">
        <f t="shared" si="452"/>
        <v>0.99999976534974444</v>
      </c>
      <c r="AI736" s="15">
        <f t="shared" si="452"/>
        <v>1.0000001357921073</v>
      </c>
      <c r="AJ736" s="16">
        <f t="shared" si="452"/>
        <v>1.0000000680390719</v>
      </c>
      <c r="AK736" s="12">
        <f t="shared" si="452"/>
        <v>0.99999987537201374</v>
      </c>
      <c r="AL736" s="12">
        <f t="shared" si="452"/>
        <v>0.99999979945787076</v>
      </c>
    </row>
    <row r="737" spans="2:38" ht="22.05" customHeight="1" x14ac:dyDescent="0.3">
      <c r="B737" s="106"/>
      <c r="C737" s="10" t="s">
        <v>30</v>
      </c>
      <c r="D737" s="11" t="s">
        <v>159</v>
      </c>
      <c r="E737" s="12" t="s">
        <v>21</v>
      </c>
      <c r="F737" s="12">
        <f t="shared" si="449"/>
        <v>1.0000000263395581</v>
      </c>
      <c r="G737" s="12">
        <f t="shared" ref="G737:AL737" si="453">G569+G625+G681</f>
        <v>0.99999968036523545</v>
      </c>
      <c r="H737" s="12">
        <f t="shared" si="453"/>
        <v>1.000000076539606</v>
      </c>
      <c r="I737" s="12">
        <f t="shared" si="453"/>
        <v>0.9999998483167859</v>
      </c>
      <c r="J737" s="12">
        <f t="shared" si="453"/>
        <v>0.99999971229145423</v>
      </c>
      <c r="K737" s="12">
        <f t="shared" si="453"/>
        <v>1.0000000970982508</v>
      </c>
      <c r="L737" s="12">
        <f t="shared" si="453"/>
        <v>0.99999997832707765</v>
      </c>
      <c r="M737" s="12">
        <f t="shared" si="453"/>
        <v>0.99999991009456501</v>
      </c>
      <c r="N737" s="13">
        <f t="shared" si="453"/>
        <v>1.000000010639748</v>
      </c>
      <c r="O737" s="14">
        <f t="shared" si="453"/>
        <v>0.99999989863676764</v>
      </c>
      <c r="P737" s="12">
        <f t="shared" si="453"/>
        <v>0.99999983325799702</v>
      </c>
      <c r="Q737" s="12">
        <f t="shared" si="453"/>
        <v>1.0000000620262253</v>
      </c>
      <c r="R737" s="12">
        <f t="shared" si="453"/>
        <v>1.0000001150611395</v>
      </c>
      <c r="S737" s="12">
        <f t="shared" si="453"/>
        <v>0.99999997182267997</v>
      </c>
      <c r="T737" s="12">
        <f t="shared" si="453"/>
        <v>0.99999996743442776</v>
      </c>
      <c r="U737" s="12">
        <f t="shared" si="453"/>
        <v>0.99999982842197199</v>
      </c>
      <c r="V737" s="12">
        <f t="shared" si="453"/>
        <v>1.0000000673927465</v>
      </c>
      <c r="W737" s="15">
        <f t="shared" si="453"/>
        <v>0.99999987205489549</v>
      </c>
      <c r="X737" s="16">
        <f t="shared" si="453"/>
        <v>0.99999992892763923</v>
      </c>
      <c r="Y737" s="12">
        <f t="shared" si="453"/>
        <v>1.0000000615160756</v>
      </c>
      <c r="Z737" s="12">
        <f t="shared" si="453"/>
        <v>0.99999996329040941</v>
      </c>
      <c r="AA737" s="12">
        <f t="shared" si="453"/>
        <v>1.0000001194133223</v>
      </c>
      <c r="AB737" s="12">
        <f t="shared" si="453"/>
        <v>1.0000001726685248</v>
      </c>
      <c r="AC737" s="12">
        <f t="shared" si="453"/>
        <v>1.0000000814834025</v>
      </c>
      <c r="AD737" s="12">
        <f t="shared" si="453"/>
        <v>1.0000000076239264</v>
      </c>
      <c r="AE737" s="12">
        <f t="shared" si="453"/>
        <v>1.0000000323299902</v>
      </c>
      <c r="AF737" s="13">
        <f t="shared" si="453"/>
        <v>1.0000001538711576</v>
      </c>
      <c r="AG737" s="14">
        <f t="shared" si="453"/>
        <v>0.99999998416219538</v>
      </c>
      <c r="AH737" s="12">
        <f t="shared" si="453"/>
        <v>0.99999996254403722</v>
      </c>
      <c r="AI737" s="15">
        <f t="shared" si="453"/>
        <v>1.0000001970347696</v>
      </c>
      <c r="AJ737" s="16">
        <f t="shared" si="453"/>
        <v>1.0000001290187732</v>
      </c>
      <c r="AK737" s="12">
        <f t="shared" si="453"/>
        <v>0.99999974544075843</v>
      </c>
      <c r="AL737" s="12">
        <f t="shared" si="453"/>
        <v>0.99999984934998287</v>
      </c>
    </row>
    <row r="738" spans="2:38" ht="22.05" customHeight="1" x14ac:dyDescent="0.3">
      <c r="B738" s="106"/>
      <c r="C738" s="10" t="s">
        <v>31</v>
      </c>
      <c r="D738" s="11" t="s">
        <v>159</v>
      </c>
      <c r="E738" s="12" t="s">
        <v>21</v>
      </c>
      <c r="F738" s="12">
        <f t="shared" si="449"/>
        <v>1.0000000154967301</v>
      </c>
      <c r="G738" s="12">
        <f t="shared" ref="G738:AL738" si="454">G570+G626+G682</f>
        <v>0.99999967734725048</v>
      </c>
      <c r="H738" s="12">
        <f t="shared" si="454"/>
        <v>1.0000000831889442</v>
      </c>
      <c r="I738" s="12">
        <f t="shared" si="454"/>
        <v>0.99999986371461991</v>
      </c>
      <c r="J738" s="12">
        <f t="shared" si="454"/>
        <v>0.99999978766031106</v>
      </c>
      <c r="K738" s="12">
        <f t="shared" si="454"/>
        <v>0.99999997719547218</v>
      </c>
      <c r="L738" s="12">
        <f t="shared" si="454"/>
        <v>0.99999992478905064</v>
      </c>
      <c r="M738" s="12">
        <f t="shared" si="454"/>
        <v>0.99999981898051271</v>
      </c>
      <c r="N738" s="13">
        <f t="shared" si="454"/>
        <v>1.0000000621738674</v>
      </c>
      <c r="O738" s="14">
        <f t="shared" si="454"/>
        <v>0.99999981582174058</v>
      </c>
      <c r="P738" s="12">
        <f t="shared" si="454"/>
        <v>0.99999984852945456</v>
      </c>
      <c r="Q738" s="12">
        <f t="shared" si="454"/>
        <v>0.99999998610595087</v>
      </c>
      <c r="R738" s="12">
        <f t="shared" si="454"/>
        <v>1.0000001596062493</v>
      </c>
      <c r="S738" s="12">
        <f t="shared" si="454"/>
        <v>0.99999992404852622</v>
      </c>
      <c r="T738" s="12">
        <f t="shared" si="454"/>
        <v>0.99999990434431563</v>
      </c>
      <c r="U738" s="12">
        <f t="shared" si="454"/>
        <v>0.99999981649025826</v>
      </c>
      <c r="V738" s="12">
        <f t="shared" si="454"/>
        <v>0.99999999740587842</v>
      </c>
      <c r="W738" s="15">
        <f t="shared" si="454"/>
        <v>0.9999999158237971</v>
      </c>
      <c r="X738" s="16">
        <f t="shared" si="454"/>
        <v>0.99999994576108486</v>
      </c>
      <c r="Y738" s="12">
        <f t="shared" si="454"/>
        <v>0.99999999204480472</v>
      </c>
      <c r="Z738" s="12">
        <f t="shared" si="454"/>
        <v>1.0000000153986863</v>
      </c>
      <c r="AA738" s="12">
        <f t="shared" si="454"/>
        <v>1.0000001776011211</v>
      </c>
      <c r="AB738" s="12">
        <f t="shared" si="454"/>
        <v>1.0000000224462118</v>
      </c>
      <c r="AC738" s="12">
        <f t="shared" si="454"/>
        <v>1.0000000013707848</v>
      </c>
      <c r="AD738" s="12">
        <f t="shared" si="454"/>
        <v>0.99999996437207028</v>
      </c>
      <c r="AE738" s="12">
        <f t="shared" si="454"/>
        <v>1.0000000678950589</v>
      </c>
      <c r="AF738" s="13">
        <f t="shared" si="454"/>
        <v>1.0000001461570174</v>
      </c>
      <c r="AG738" s="14">
        <f t="shared" si="454"/>
        <v>0.99999994211389875</v>
      </c>
      <c r="AH738" s="12">
        <f t="shared" si="454"/>
        <v>0.99999971139811827</v>
      </c>
      <c r="AI738" s="15">
        <f t="shared" si="454"/>
        <v>0.99999999295097619</v>
      </c>
      <c r="AJ738" s="16">
        <f t="shared" si="454"/>
        <v>1.000000057828887</v>
      </c>
      <c r="AK738" s="12">
        <f t="shared" si="454"/>
        <v>0.99999972921495706</v>
      </c>
      <c r="AL738" s="12">
        <f t="shared" si="454"/>
        <v>0.9999998631316992</v>
      </c>
    </row>
    <row r="739" spans="2:38" ht="22.05" customHeight="1" x14ac:dyDescent="0.3">
      <c r="B739" s="106"/>
      <c r="C739" s="10" t="s">
        <v>32</v>
      </c>
      <c r="D739" s="11" t="s">
        <v>159</v>
      </c>
      <c r="E739" s="12" t="s">
        <v>21</v>
      </c>
      <c r="F739" s="12">
        <f t="shared" si="449"/>
        <v>1.0000002099096661</v>
      </c>
      <c r="G739" s="12">
        <f t="shared" ref="G739:AL739" si="455">G571+G627+G683</f>
        <v>0.99999980995574766</v>
      </c>
      <c r="H739" s="12">
        <f t="shared" si="455"/>
        <v>1.0000001969636969</v>
      </c>
      <c r="I739" s="12">
        <f t="shared" si="455"/>
        <v>0.99999996101443334</v>
      </c>
      <c r="J739" s="12">
        <f t="shared" si="455"/>
        <v>0.99999985795251545</v>
      </c>
      <c r="K739" s="12">
        <f t="shared" si="455"/>
        <v>1.0000001352264882</v>
      </c>
      <c r="L739" s="12">
        <f t="shared" si="455"/>
        <v>1.0000001177234312</v>
      </c>
      <c r="M739" s="12">
        <f t="shared" si="455"/>
        <v>1.0000000657937194</v>
      </c>
      <c r="N739" s="13">
        <f t="shared" si="455"/>
        <v>1.000000134789758</v>
      </c>
      <c r="O739" s="14">
        <f t="shared" si="455"/>
        <v>0.99999996336392949</v>
      </c>
      <c r="P739" s="12">
        <f t="shared" si="455"/>
        <v>0.99999994337981424</v>
      </c>
      <c r="Q739" s="12">
        <f t="shared" si="455"/>
        <v>1.0000001315188092</v>
      </c>
      <c r="R739" s="12">
        <f t="shared" si="455"/>
        <v>1.0000003040854535</v>
      </c>
      <c r="S739" s="12">
        <f t="shared" si="455"/>
        <v>1.0000000930836259</v>
      </c>
      <c r="T739" s="12">
        <f t="shared" si="455"/>
        <v>1.0000000866575676</v>
      </c>
      <c r="U739" s="12">
        <f t="shared" si="455"/>
        <v>0.99999989831309821</v>
      </c>
      <c r="V739" s="12">
        <f t="shared" si="455"/>
        <v>1.0000001474653391</v>
      </c>
      <c r="W739" s="15">
        <f t="shared" si="455"/>
        <v>1.0000000488630894</v>
      </c>
      <c r="X739" s="16">
        <f t="shared" si="455"/>
        <v>1.0000000535128948</v>
      </c>
      <c r="Y739" s="12">
        <f t="shared" si="455"/>
        <v>1.0000000965890457</v>
      </c>
      <c r="Z739" s="12">
        <f t="shared" si="455"/>
        <v>1.0000001784309529</v>
      </c>
      <c r="AA739" s="12">
        <f t="shared" si="455"/>
        <v>1.0000001771231373</v>
      </c>
      <c r="AB739" s="12">
        <f t="shared" si="455"/>
        <v>1.0000001847434583</v>
      </c>
      <c r="AC739" s="12">
        <f t="shared" si="455"/>
        <v>1.0000001649645909</v>
      </c>
      <c r="AD739" s="12">
        <f t="shared" si="455"/>
        <v>0.99999998145622715</v>
      </c>
      <c r="AE739" s="12">
        <f t="shared" si="455"/>
        <v>1.0000000586534135</v>
      </c>
      <c r="AF739" s="13">
        <f t="shared" si="455"/>
        <v>1.0000001952252808</v>
      </c>
      <c r="AG739" s="14">
        <f t="shared" si="455"/>
        <v>1.0000000363035744</v>
      </c>
      <c r="AH739" s="12">
        <f t="shared" si="455"/>
        <v>0.99999992310798658</v>
      </c>
      <c r="AI739" s="15">
        <f t="shared" si="455"/>
        <v>1.000000260857969</v>
      </c>
      <c r="AJ739" s="16">
        <f t="shared" si="455"/>
        <v>1.0000001771589391</v>
      </c>
      <c r="AK739" s="12">
        <f t="shared" si="455"/>
        <v>0.99999990003201844</v>
      </c>
      <c r="AL739" s="12">
        <f t="shared" si="455"/>
        <v>1.0000000239207936</v>
      </c>
    </row>
    <row r="740" spans="2:38" ht="22.05" customHeight="1" x14ac:dyDescent="0.3">
      <c r="B740" s="106"/>
      <c r="C740" s="10" t="s">
        <v>33</v>
      </c>
      <c r="D740" s="11" t="s">
        <v>159</v>
      </c>
      <c r="E740" s="12" t="s">
        <v>21</v>
      </c>
      <c r="F740" s="12">
        <f t="shared" si="449"/>
        <v>0.99999994165439698</v>
      </c>
      <c r="G740" s="12">
        <f t="shared" ref="G740:AL740" si="456">G572+G628+G684</f>
        <v>0.99999973027197142</v>
      </c>
      <c r="H740" s="12">
        <f t="shared" si="456"/>
        <v>1.0000000384133882</v>
      </c>
      <c r="I740" s="12">
        <f t="shared" si="456"/>
        <v>0.99999981877698607</v>
      </c>
      <c r="J740" s="12">
        <f t="shared" si="456"/>
        <v>0.99999972570118656</v>
      </c>
      <c r="K740" s="12">
        <f t="shared" si="456"/>
        <v>0.99999996664042368</v>
      </c>
      <c r="L740" s="12">
        <f t="shared" si="456"/>
        <v>0.9999998754598296</v>
      </c>
      <c r="M740" s="12">
        <f t="shared" si="456"/>
        <v>0.99999984156541766</v>
      </c>
      <c r="N740" s="13">
        <f t="shared" si="456"/>
        <v>0.99999994545186888</v>
      </c>
      <c r="O740" s="14">
        <f t="shared" si="456"/>
        <v>0.99999980641253317</v>
      </c>
      <c r="P740" s="12">
        <f t="shared" si="456"/>
        <v>0.99999984067487957</v>
      </c>
      <c r="Q740" s="12">
        <f t="shared" si="456"/>
        <v>1.0000000120821153</v>
      </c>
      <c r="R740" s="12">
        <f t="shared" si="456"/>
        <v>1.0000001823054576</v>
      </c>
      <c r="S740" s="12">
        <f t="shared" si="456"/>
        <v>0.99999986030414734</v>
      </c>
      <c r="T740" s="12">
        <f t="shared" si="456"/>
        <v>0.99999990798631577</v>
      </c>
      <c r="U740" s="12">
        <f t="shared" si="456"/>
        <v>0.99999977660647532</v>
      </c>
      <c r="V740" s="12">
        <f t="shared" si="456"/>
        <v>1.0000000041982802</v>
      </c>
      <c r="W740" s="15">
        <f t="shared" si="456"/>
        <v>0.9999998143062776</v>
      </c>
      <c r="X740" s="16">
        <f t="shared" si="456"/>
        <v>0.99999988967915909</v>
      </c>
      <c r="Y740" s="12">
        <f t="shared" si="456"/>
        <v>1.0000000226705494</v>
      </c>
      <c r="Z740" s="12">
        <f t="shared" si="456"/>
        <v>0.9999999908825481</v>
      </c>
      <c r="AA740" s="12">
        <f t="shared" si="456"/>
        <v>1.0000000046399828</v>
      </c>
      <c r="AB740" s="12">
        <f t="shared" si="456"/>
        <v>1.0000000857034315</v>
      </c>
      <c r="AC740" s="12">
        <f t="shared" si="456"/>
        <v>1.0000000122993482</v>
      </c>
      <c r="AD740" s="12">
        <f t="shared" si="456"/>
        <v>0.99999996508031774</v>
      </c>
      <c r="AE740" s="12">
        <f t="shared" si="456"/>
        <v>1.0000000877275816</v>
      </c>
      <c r="AF740" s="13">
        <f t="shared" si="456"/>
        <v>1.0000000402797626</v>
      </c>
      <c r="AG740" s="14">
        <f t="shared" si="456"/>
        <v>0.99999996473463515</v>
      </c>
      <c r="AH740" s="12">
        <f t="shared" si="456"/>
        <v>0.99999984867208269</v>
      </c>
      <c r="AI740" s="15">
        <f t="shared" si="456"/>
        <v>1.0000000897952099</v>
      </c>
      <c r="AJ740" s="16">
        <f t="shared" si="456"/>
        <v>1.0000000049217328</v>
      </c>
      <c r="AK740" s="12">
        <f t="shared" si="456"/>
        <v>0.99999976999846019</v>
      </c>
      <c r="AL740" s="12">
        <f t="shared" si="456"/>
        <v>0.9999998589177086</v>
      </c>
    </row>
    <row r="741" spans="2:38" ht="22.05" customHeight="1" x14ac:dyDescent="0.3">
      <c r="B741" s="106"/>
      <c r="C741" s="10" t="s">
        <v>34</v>
      </c>
      <c r="D741" s="11" t="s">
        <v>159</v>
      </c>
      <c r="E741" s="12" t="s">
        <v>21</v>
      </c>
      <c r="F741" s="12">
        <f t="shared" si="449"/>
        <v>0.99999995443802137</v>
      </c>
      <c r="G741" s="12">
        <f t="shared" ref="G741:AL741" si="457">G573+G629+G685</f>
        <v>0.99999967821477476</v>
      </c>
      <c r="H741" s="12">
        <f t="shared" si="457"/>
        <v>0.99999998221004627</v>
      </c>
      <c r="I741" s="12">
        <f t="shared" si="457"/>
        <v>0.99999978791545496</v>
      </c>
      <c r="J741" s="12">
        <f t="shared" si="457"/>
        <v>0.99999971986323544</v>
      </c>
      <c r="K741" s="12">
        <f t="shared" si="457"/>
        <v>0.99999994555141847</v>
      </c>
      <c r="L741" s="12">
        <f t="shared" si="457"/>
        <v>1.0000000471432933</v>
      </c>
      <c r="M741" s="12">
        <f t="shared" si="457"/>
        <v>1.0000000262325195</v>
      </c>
      <c r="N741" s="13">
        <f t="shared" si="457"/>
        <v>0.9999999586781716</v>
      </c>
      <c r="O741" s="14">
        <f t="shared" si="457"/>
        <v>0.99999983883990307</v>
      </c>
      <c r="P741" s="12">
        <f t="shared" si="457"/>
        <v>0.99999993207249949</v>
      </c>
      <c r="Q741" s="12">
        <f t="shared" si="457"/>
        <v>1.0000000677117311</v>
      </c>
      <c r="R741" s="12">
        <f t="shared" si="457"/>
        <v>1.0000001415946596</v>
      </c>
      <c r="S741" s="12">
        <f t="shared" si="457"/>
        <v>0.99999995073620707</v>
      </c>
      <c r="T741" s="12">
        <f t="shared" si="457"/>
        <v>0.99999997127275952</v>
      </c>
      <c r="U741" s="12">
        <f t="shared" si="457"/>
        <v>0.99999989230583375</v>
      </c>
      <c r="V741" s="12">
        <f t="shared" si="457"/>
        <v>0.99999999526497629</v>
      </c>
      <c r="W741" s="15">
        <f t="shared" si="457"/>
        <v>0.99999991638429153</v>
      </c>
      <c r="X741" s="16">
        <f t="shared" si="457"/>
        <v>0.99999993558368105</v>
      </c>
      <c r="Y741" s="12">
        <f t="shared" si="457"/>
        <v>0.99999998300683579</v>
      </c>
      <c r="Z741" s="12">
        <f t="shared" si="457"/>
        <v>1.0000000755291962</v>
      </c>
      <c r="AA741" s="12">
        <f t="shared" si="457"/>
        <v>1.0000000655584291</v>
      </c>
      <c r="AB741" s="12">
        <f t="shared" si="457"/>
        <v>1.0000000019943625</v>
      </c>
      <c r="AC741" s="12">
        <f t="shared" si="457"/>
        <v>0.99999993276628618</v>
      </c>
      <c r="AD741" s="12">
        <f t="shared" si="457"/>
        <v>0.9999998870569915</v>
      </c>
      <c r="AE741" s="12">
        <f t="shared" si="457"/>
        <v>1.0000000547961116</v>
      </c>
      <c r="AF741" s="13">
        <f t="shared" si="457"/>
        <v>1.0000001311043087</v>
      </c>
      <c r="AG741" s="14">
        <f t="shared" si="457"/>
        <v>1.0000000079612377</v>
      </c>
      <c r="AH741" s="12">
        <f t="shared" si="457"/>
        <v>0.99999984625642691</v>
      </c>
      <c r="AI741" s="15">
        <f t="shared" si="457"/>
        <v>1.0000000782259779</v>
      </c>
      <c r="AJ741" s="16">
        <f t="shared" si="457"/>
        <v>1.0000000635093902</v>
      </c>
      <c r="AK741" s="12">
        <f t="shared" si="457"/>
        <v>0.9999997025009203</v>
      </c>
      <c r="AL741" s="12">
        <f t="shared" si="457"/>
        <v>0.99999986851157163</v>
      </c>
    </row>
    <row r="742" spans="2:38" ht="22.05" customHeight="1" x14ac:dyDescent="0.3">
      <c r="B742" s="106"/>
      <c r="C742" s="10" t="s">
        <v>35</v>
      </c>
      <c r="D742" s="11" t="s">
        <v>159</v>
      </c>
      <c r="E742" s="12" t="s">
        <v>21</v>
      </c>
      <c r="F742" s="12">
        <f t="shared" si="449"/>
        <v>1.0000001297415291</v>
      </c>
      <c r="G742" s="12">
        <f t="shared" ref="G742:AL742" si="458">G574+G630+G686</f>
        <v>0.99999978918968557</v>
      </c>
      <c r="H742" s="12">
        <f t="shared" si="458"/>
        <v>1.0000002049674734</v>
      </c>
      <c r="I742" s="12">
        <f t="shared" si="458"/>
        <v>0.99999987498980258</v>
      </c>
      <c r="J742" s="12">
        <f t="shared" si="458"/>
        <v>0.9999999010040036</v>
      </c>
      <c r="K742" s="12">
        <f t="shared" si="458"/>
        <v>1.0000001270364995</v>
      </c>
      <c r="L742" s="12">
        <f t="shared" si="458"/>
        <v>1.0000000700916478</v>
      </c>
      <c r="M742" s="12">
        <f t="shared" si="458"/>
        <v>1.0000000323474865</v>
      </c>
      <c r="N742" s="13">
        <f t="shared" si="458"/>
        <v>1.00000001933845</v>
      </c>
      <c r="O742" s="14">
        <f t="shared" si="458"/>
        <v>0.99999991515853603</v>
      </c>
      <c r="P742" s="12">
        <f t="shared" si="458"/>
        <v>0.99999989019569713</v>
      </c>
      <c r="Q742" s="12">
        <f t="shared" si="458"/>
        <v>1.0000000584193875</v>
      </c>
      <c r="R742" s="12">
        <f t="shared" si="458"/>
        <v>1.0000002218585322</v>
      </c>
      <c r="S742" s="12">
        <f t="shared" si="458"/>
        <v>0.99999995484945403</v>
      </c>
      <c r="T742" s="12">
        <f t="shared" si="458"/>
        <v>1.0000000064792236</v>
      </c>
      <c r="U742" s="12">
        <f t="shared" si="458"/>
        <v>0.99999991179094494</v>
      </c>
      <c r="V742" s="12">
        <f t="shared" si="458"/>
        <v>1.0000000107793348</v>
      </c>
      <c r="W742" s="15">
        <f t="shared" si="458"/>
        <v>0.99999992177769503</v>
      </c>
      <c r="X742" s="16">
        <f t="shared" si="458"/>
        <v>1.0000000573585148</v>
      </c>
      <c r="Y742" s="12">
        <f t="shared" si="458"/>
        <v>1.0000000690684434</v>
      </c>
      <c r="Z742" s="12">
        <f t="shared" si="458"/>
        <v>1.0000000997901317</v>
      </c>
      <c r="AA742" s="12">
        <f t="shared" si="458"/>
        <v>1.000000166740449</v>
      </c>
      <c r="AB742" s="12">
        <f t="shared" si="458"/>
        <v>1.0000000828475453</v>
      </c>
      <c r="AC742" s="12">
        <f t="shared" si="458"/>
        <v>1.0000000251019781</v>
      </c>
      <c r="AD742" s="12">
        <f t="shared" si="458"/>
        <v>1.000000035108173</v>
      </c>
      <c r="AE742" s="12">
        <f t="shared" si="458"/>
        <v>1.0000000304383068</v>
      </c>
      <c r="AF742" s="13">
        <f t="shared" si="458"/>
        <v>1.0000001725604384</v>
      </c>
      <c r="AG742" s="14">
        <f t="shared" si="458"/>
        <v>0.99999998161039183</v>
      </c>
      <c r="AH742" s="12">
        <f t="shared" si="458"/>
        <v>0.9999998519214589</v>
      </c>
      <c r="AI742" s="15">
        <f t="shared" si="458"/>
        <v>1.0000000863569516</v>
      </c>
      <c r="AJ742" s="16">
        <f t="shared" si="458"/>
        <v>1.0000001521309461</v>
      </c>
      <c r="AK742" s="12">
        <f t="shared" si="458"/>
        <v>0.99999974934378721</v>
      </c>
      <c r="AL742" s="12">
        <f t="shared" si="458"/>
        <v>0.99999996776779598</v>
      </c>
    </row>
    <row r="743" spans="2:38" ht="22.05" customHeight="1" x14ac:dyDescent="0.3">
      <c r="B743" s="106"/>
      <c r="C743" s="10" t="s">
        <v>36</v>
      </c>
      <c r="D743" s="11" t="s">
        <v>159</v>
      </c>
      <c r="E743" s="12" t="s">
        <v>21</v>
      </c>
      <c r="F743" s="12">
        <f t="shared" si="449"/>
        <v>1.0000000320701379</v>
      </c>
      <c r="G743" s="12">
        <f t="shared" ref="G743:AL743" si="459">G575+G631+G687</f>
        <v>0.99999970517294723</v>
      </c>
      <c r="H743" s="12">
        <f t="shared" si="459"/>
        <v>1.0000000436994247</v>
      </c>
      <c r="I743" s="12">
        <f t="shared" si="459"/>
        <v>0.99999987464908702</v>
      </c>
      <c r="J743" s="12">
        <f t="shared" si="459"/>
        <v>0.99999979299814279</v>
      </c>
      <c r="K743" s="12">
        <f t="shared" si="459"/>
        <v>1.0000000910599354</v>
      </c>
      <c r="L743" s="12">
        <f t="shared" si="459"/>
        <v>1.0000001376809768</v>
      </c>
      <c r="M743" s="12">
        <f t="shared" si="459"/>
        <v>0.99999992134000693</v>
      </c>
      <c r="N743" s="13">
        <f t="shared" si="459"/>
        <v>1.0000000708567687</v>
      </c>
      <c r="O743" s="14">
        <f t="shared" si="459"/>
        <v>0.99999989020133528</v>
      </c>
      <c r="P743" s="12">
        <f t="shared" si="459"/>
        <v>0.99999993119289854</v>
      </c>
      <c r="Q743" s="12">
        <f t="shared" si="459"/>
        <v>1.0000000292052793</v>
      </c>
      <c r="R743" s="12">
        <f t="shared" si="459"/>
        <v>1.0000000882136433</v>
      </c>
      <c r="S743" s="12">
        <f t="shared" si="459"/>
        <v>1.0000000170614685</v>
      </c>
      <c r="T743" s="12">
        <f t="shared" si="459"/>
        <v>0.99999997286426723</v>
      </c>
      <c r="U743" s="12">
        <f t="shared" si="459"/>
        <v>0.99999996052485374</v>
      </c>
      <c r="V743" s="12">
        <f t="shared" si="459"/>
        <v>1.0000000057995231</v>
      </c>
      <c r="W743" s="15">
        <f t="shared" si="459"/>
        <v>0.99999993446578828</v>
      </c>
      <c r="X743" s="16">
        <f t="shared" si="459"/>
        <v>1.0000000330911856</v>
      </c>
      <c r="Y743" s="12">
        <f t="shared" si="459"/>
        <v>1.000000009174997</v>
      </c>
      <c r="Z743" s="12">
        <f t="shared" si="459"/>
        <v>1.0000000234368176</v>
      </c>
      <c r="AA743" s="12">
        <f t="shared" si="459"/>
        <v>1.0000002033199635</v>
      </c>
      <c r="AB743" s="12">
        <f t="shared" si="459"/>
        <v>0.99999998249024991</v>
      </c>
      <c r="AC743" s="12">
        <f t="shared" si="459"/>
        <v>1.0000000770074313</v>
      </c>
      <c r="AD743" s="12">
        <f t="shared" si="459"/>
        <v>1.0000000139204428</v>
      </c>
      <c r="AE743" s="12">
        <f t="shared" si="459"/>
        <v>0.99999994119159485</v>
      </c>
      <c r="AF743" s="13">
        <f t="shared" si="459"/>
        <v>1.0000000595829173</v>
      </c>
      <c r="AG743" s="14">
        <f t="shared" si="459"/>
        <v>0.99999999904749615</v>
      </c>
      <c r="AH743" s="12">
        <f t="shared" si="459"/>
        <v>0.99999982000014243</v>
      </c>
      <c r="AI743" s="15">
        <f t="shared" si="459"/>
        <v>1.0000000585431252</v>
      </c>
      <c r="AJ743" s="16">
        <f t="shared" si="459"/>
        <v>1.0000000310855699</v>
      </c>
      <c r="AK743" s="12">
        <f t="shared" si="459"/>
        <v>0.99999980797297838</v>
      </c>
      <c r="AL743" s="12">
        <f t="shared" si="459"/>
        <v>0.99999986754819381</v>
      </c>
    </row>
    <row r="744" spans="2:38" ht="22.05" customHeight="1" x14ac:dyDescent="0.3">
      <c r="B744" s="106"/>
      <c r="C744" s="10" t="s">
        <v>37</v>
      </c>
      <c r="D744" s="11" t="s">
        <v>159</v>
      </c>
      <c r="E744" s="12" t="s">
        <v>21</v>
      </c>
      <c r="F744" s="12">
        <f t="shared" si="449"/>
        <v>1.000000073083166</v>
      </c>
      <c r="G744" s="12">
        <f t="shared" ref="G744:AL744" si="460">G576+G632+G688</f>
        <v>0.99999974340315401</v>
      </c>
      <c r="H744" s="12">
        <f t="shared" si="460"/>
        <v>1.0000001009567265</v>
      </c>
      <c r="I744" s="12">
        <f t="shared" si="460"/>
        <v>0.99999995388078378</v>
      </c>
      <c r="J744" s="12">
        <f t="shared" si="460"/>
        <v>0.99999981833756979</v>
      </c>
      <c r="K744" s="12">
        <f t="shared" si="460"/>
        <v>1.0000001279052135</v>
      </c>
      <c r="L744" s="12">
        <f t="shared" si="460"/>
        <v>1.000000106298558</v>
      </c>
      <c r="M744" s="12">
        <f t="shared" si="460"/>
        <v>0.99999983192299124</v>
      </c>
      <c r="N744" s="13">
        <f t="shared" si="460"/>
        <v>1.0000001207913978</v>
      </c>
      <c r="O744" s="14">
        <f t="shared" si="460"/>
        <v>0.9999998121769802</v>
      </c>
      <c r="P744" s="12">
        <f t="shared" si="460"/>
        <v>0.99999994455079855</v>
      </c>
      <c r="Q744" s="12">
        <f t="shared" si="460"/>
        <v>1.000000094342554</v>
      </c>
      <c r="R744" s="12">
        <f t="shared" si="460"/>
        <v>1.0000001280269546</v>
      </c>
      <c r="S744" s="12">
        <f t="shared" si="460"/>
        <v>0.99999999656183347</v>
      </c>
      <c r="T744" s="12">
        <f t="shared" si="460"/>
        <v>1.0000000473721584</v>
      </c>
      <c r="U744" s="12">
        <f t="shared" si="460"/>
        <v>1.0000000010560814</v>
      </c>
      <c r="V744" s="12">
        <f t="shared" si="460"/>
        <v>1.0000000610647217</v>
      </c>
      <c r="W744" s="15">
        <f t="shared" si="460"/>
        <v>0.99999997004710539</v>
      </c>
      <c r="X744" s="16">
        <f t="shared" si="460"/>
        <v>1.0000000160028837</v>
      </c>
      <c r="Y744" s="12">
        <f t="shared" si="460"/>
        <v>1.0000001087417212</v>
      </c>
      <c r="Z744" s="12">
        <f t="shared" si="460"/>
        <v>1.00000002999062</v>
      </c>
      <c r="AA744" s="12">
        <f t="shared" si="460"/>
        <v>1.0000002535596981</v>
      </c>
      <c r="AB744" s="12">
        <f t="shared" si="460"/>
        <v>1.0000000185132008</v>
      </c>
      <c r="AC744" s="12">
        <f t="shared" si="460"/>
        <v>1.0000000818384034</v>
      </c>
      <c r="AD744" s="12">
        <f t="shared" si="460"/>
        <v>1.0000000500563921</v>
      </c>
      <c r="AE744" s="12">
        <f t="shared" si="460"/>
        <v>1.0000000231822548</v>
      </c>
      <c r="AF744" s="13">
        <f t="shared" si="460"/>
        <v>1.0000000760739192</v>
      </c>
      <c r="AG744" s="14">
        <f t="shared" si="460"/>
        <v>0.99999999210344626</v>
      </c>
      <c r="AH744" s="12">
        <f t="shared" si="460"/>
        <v>0.99999990067819056</v>
      </c>
      <c r="AI744" s="15">
        <f t="shared" si="460"/>
        <v>1.000000129424651</v>
      </c>
      <c r="AJ744" s="16">
        <f t="shared" si="460"/>
        <v>1.0000001753903112</v>
      </c>
      <c r="AK744" s="12">
        <f t="shared" si="460"/>
        <v>0.99999984881300996</v>
      </c>
      <c r="AL744" s="12">
        <f t="shared" si="460"/>
        <v>0.99999988709042975</v>
      </c>
    </row>
    <row r="745" spans="2:38" ht="22.05" customHeight="1" x14ac:dyDescent="0.3">
      <c r="B745" s="106"/>
      <c r="C745" s="10" t="s">
        <v>38</v>
      </c>
      <c r="D745" s="11" t="s">
        <v>159</v>
      </c>
      <c r="E745" s="12" t="s">
        <v>21</v>
      </c>
      <c r="F745" s="12">
        <f t="shared" si="449"/>
        <v>1.0000000050084361</v>
      </c>
      <c r="G745" s="12">
        <f t="shared" ref="G745:AL745" si="461">G577+G633+G689</f>
        <v>0.99999979964243702</v>
      </c>
      <c r="H745" s="12">
        <f t="shared" si="461"/>
        <v>1.0000000506072315</v>
      </c>
      <c r="I745" s="12">
        <f t="shared" si="461"/>
        <v>0.99999985468564223</v>
      </c>
      <c r="J745" s="12">
        <f t="shared" si="461"/>
        <v>0.9999999050165167</v>
      </c>
      <c r="K745" s="12">
        <f t="shared" si="461"/>
        <v>1.0000001128259559</v>
      </c>
      <c r="L745" s="12">
        <f t="shared" si="461"/>
        <v>1.000000117667085</v>
      </c>
      <c r="M745" s="12">
        <f t="shared" si="461"/>
        <v>0.99999991790864473</v>
      </c>
      <c r="N745" s="13">
        <f t="shared" si="461"/>
        <v>1.0000000816052284</v>
      </c>
      <c r="O745" s="14">
        <f t="shared" si="461"/>
        <v>0.99999994498138778</v>
      </c>
      <c r="P745" s="12">
        <f t="shared" si="461"/>
        <v>0.99999997136234486</v>
      </c>
      <c r="Q745" s="12">
        <f t="shared" si="461"/>
        <v>0.99999996003095815</v>
      </c>
      <c r="R745" s="12">
        <f t="shared" si="461"/>
        <v>1.0000001624432564</v>
      </c>
      <c r="S745" s="12">
        <f t="shared" si="461"/>
        <v>1.0000000418919213</v>
      </c>
      <c r="T745" s="12">
        <f t="shared" si="461"/>
        <v>1.0000000029732476</v>
      </c>
      <c r="U745" s="12">
        <f t="shared" si="461"/>
        <v>0.99999990256525906</v>
      </c>
      <c r="V745" s="12">
        <f t="shared" si="461"/>
        <v>1.0000000174896977</v>
      </c>
      <c r="W745" s="15">
        <f t="shared" si="461"/>
        <v>0.9999999476733884</v>
      </c>
      <c r="X745" s="16">
        <f t="shared" si="461"/>
        <v>0.99999996342689335</v>
      </c>
      <c r="Y745" s="12">
        <f t="shared" si="461"/>
        <v>1.0000000364632211</v>
      </c>
      <c r="Z745" s="12">
        <f t="shared" si="461"/>
        <v>1.000000056602274</v>
      </c>
      <c r="AA745" s="12">
        <f t="shared" si="461"/>
        <v>1.0000002304506619</v>
      </c>
      <c r="AB745" s="12">
        <f t="shared" si="461"/>
        <v>1.0000001678725265</v>
      </c>
      <c r="AC745" s="12">
        <f t="shared" si="461"/>
        <v>0.99999998669214329</v>
      </c>
      <c r="AD745" s="12">
        <f t="shared" si="461"/>
        <v>1.0000000302089311</v>
      </c>
      <c r="AE745" s="12">
        <f t="shared" si="461"/>
        <v>0.9999999705454018</v>
      </c>
      <c r="AF745" s="13">
        <f t="shared" si="461"/>
        <v>1.0000001345490905</v>
      </c>
      <c r="AG745" s="14">
        <f t="shared" si="461"/>
        <v>1.0000000055839573</v>
      </c>
      <c r="AH745" s="12">
        <f t="shared" si="461"/>
        <v>0.99999985326241703</v>
      </c>
      <c r="AI745" s="15">
        <f t="shared" si="461"/>
        <v>1.0000000668094491</v>
      </c>
      <c r="AJ745" s="16">
        <f t="shared" si="461"/>
        <v>1.0000000601493166</v>
      </c>
      <c r="AK745" s="12">
        <f t="shared" si="461"/>
        <v>0.99999987413732272</v>
      </c>
      <c r="AL745" s="12">
        <f t="shared" si="461"/>
        <v>0.99999991112277586</v>
      </c>
    </row>
    <row r="746" spans="2:38" ht="22.05" customHeight="1" x14ac:dyDescent="0.3">
      <c r="B746" s="106"/>
      <c r="C746" s="10" t="s">
        <v>39</v>
      </c>
      <c r="D746" s="11" t="s">
        <v>159</v>
      </c>
      <c r="E746" s="12" t="s">
        <v>21</v>
      </c>
      <c r="F746" s="12">
        <f t="shared" si="449"/>
        <v>0.99999992340203103</v>
      </c>
      <c r="G746" s="12">
        <f t="shared" ref="G746:AL746" si="462">G578+G634+G690</f>
        <v>0.99999981268728311</v>
      </c>
      <c r="H746" s="12">
        <f t="shared" si="462"/>
        <v>0.99999992050153463</v>
      </c>
      <c r="I746" s="12">
        <f t="shared" si="462"/>
        <v>0.99999981590757137</v>
      </c>
      <c r="J746" s="12">
        <f t="shared" si="462"/>
        <v>0.99999981105851599</v>
      </c>
      <c r="K746" s="12">
        <f t="shared" si="462"/>
        <v>1.0000000477635338</v>
      </c>
      <c r="L746" s="12">
        <f t="shared" si="462"/>
        <v>1.0000000904440034</v>
      </c>
      <c r="M746" s="12">
        <f t="shared" si="462"/>
        <v>0.99999981333523225</v>
      </c>
      <c r="N746" s="13">
        <f t="shared" si="462"/>
        <v>1.0000000250844137</v>
      </c>
      <c r="O746" s="14">
        <f t="shared" si="462"/>
        <v>0.99999985312889028</v>
      </c>
      <c r="P746" s="12">
        <f t="shared" si="462"/>
        <v>0.99999991456420201</v>
      </c>
      <c r="Q746" s="12">
        <f t="shared" si="462"/>
        <v>0.99999998554883318</v>
      </c>
      <c r="R746" s="12">
        <f t="shared" si="462"/>
        <v>1.0000000240075884</v>
      </c>
      <c r="S746" s="12">
        <f t="shared" si="462"/>
        <v>1.0000000223384296</v>
      </c>
      <c r="T746" s="12">
        <f t="shared" si="462"/>
        <v>0.99999993355862071</v>
      </c>
      <c r="U746" s="12">
        <f t="shared" si="462"/>
        <v>1.0000000018751822</v>
      </c>
      <c r="V746" s="12">
        <f t="shared" si="462"/>
        <v>0.99999993277793198</v>
      </c>
      <c r="W746" s="15">
        <f t="shared" si="462"/>
        <v>0.99999994577481954</v>
      </c>
      <c r="X746" s="16">
        <f t="shared" si="462"/>
        <v>0.99999995909966166</v>
      </c>
      <c r="Y746" s="12">
        <f t="shared" si="462"/>
        <v>0.99999994383190904</v>
      </c>
      <c r="Z746" s="12">
        <f t="shared" si="462"/>
        <v>1.0000000237463149</v>
      </c>
      <c r="AA746" s="12">
        <f t="shared" si="462"/>
        <v>1.0000001608670614</v>
      </c>
      <c r="AB746" s="12">
        <f t="shared" si="462"/>
        <v>0.9999999298000759</v>
      </c>
      <c r="AC746" s="12">
        <f t="shared" si="462"/>
        <v>0.99999989540097312</v>
      </c>
      <c r="AD746" s="12">
        <f t="shared" si="462"/>
        <v>0.99999996752310982</v>
      </c>
      <c r="AE746" s="12">
        <f t="shared" si="462"/>
        <v>0.99999989822634017</v>
      </c>
      <c r="AF746" s="13">
        <f t="shared" si="462"/>
        <v>0.99999991885913653</v>
      </c>
      <c r="AG746" s="14">
        <f t="shared" si="462"/>
        <v>0.99999991239098329</v>
      </c>
      <c r="AH746" s="12">
        <f t="shared" si="462"/>
        <v>0.9999998088575327</v>
      </c>
      <c r="AI746" s="15">
        <f t="shared" si="462"/>
        <v>0.99999992453077935</v>
      </c>
      <c r="AJ746" s="16">
        <f t="shared" si="462"/>
        <v>0.99999985664843938</v>
      </c>
      <c r="AK746" s="12">
        <f t="shared" si="462"/>
        <v>0.99999975045560296</v>
      </c>
      <c r="AL746" s="12">
        <f t="shared" si="462"/>
        <v>0.99999980020734047</v>
      </c>
    </row>
    <row r="747" spans="2:38" ht="22.05" customHeight="1" x14ac:dyDescent="0.3">
      <c r="B747" s="106"/>
      <c r="C747" s="10" t="s">
        <v>40</v>
      </c>
      <c r="D747" s="11" t="s">
        <v>159</v>
      </c>
      <c r="E747" s="12" t="s">
        <v>21</v>
      </c>
      <c r="F747" s="12">
        <f t="shared" si="449"/>
        <v>1.0000000260853144</v>
      </c>
      <c r="G747" s="12">
        <f t="shared" ref="G747:AL747" si="463">G579+G635+G691</f>
        <v>0.99999988935508066</v>
      </c>
      <c r="H747" s="12">
        <f t="shared" si="463"/>
        <v>1.0000000766136401</v>
      </c>
      <c r="I747" s="12">
        <f t="shared" si="463"/>
        <v>0.99999991731641447</v>
      </c>
      <c r="J747" s="12">
        <f t="shared" si="463"/>
        <v>0.99999984766276295</v>
      </c>
      <c r="K747" s="12">
        <f t="shared" si="463"/>
        <v>1.000000085520016</v>
      </c>
      <c r="L747" s="12">
        <f t="shared" si="463"/>
        <v>1.0000001191813692</v>
      </c>
      <c r="M747" s="12">
        <f t="shared" si="463"/>
        <v>0.9999999620855361</v>
      </c>
      <c r="N747" s="13">
        <f t="shared" si="463"/>
        <v>1.000000107506378</v>
      </c>
      <c r="O747" s="14">
        <f t="shared" si="463"/>
        <v>0.99999993242245799</v>
      </c>
      <c r="P747" s="12">
        <f t="shared" si="463"/>
        <v>0.99999990012322237</v>
      </c>
      <c r="Q747" s="12">
        <f t="shared" si="463"/>
        <v>1.0000000353195098</v>
      </c>
      <c r="R747" s="12">
        <f t="shared" si="463"/>
        <v>1.0000001776541803</v>
      </c>
      <c r="S747" s="12">
        <f t="shared" si="463"/>
        <v>1.0000000878055666</v>
      </c>
      <c r="T747" s="12">
        <f t="shared" si="463"/>
        <v>1.000000059529345</v>
      </c>
      <c r="U747" s="12">
        <f t="shared" si="463"/>
        <v>0.99999998597438877</v>
      </c>
      <c r="V747" s="12">
        <f t="shared" si="463"/>
        <v>1.0000000485046503</v>
      </c>
      <c r="W747" s="15">
        <f t="shared" si="463"/>
        <v>0.99999991192208204</v>
      </c>
      <c r="X747" s="16">
        <f t="shared" si="463"/>
        <v>1.0000000183953954</v>
      </c>
      <c r="Y747" s="12">
        <f t="shared" si="463"/>
        <v>1.0000000938203184</v>
      </c>
      <c r="Z747" s="12">
        <f t="shared" si="463"/>
        <v>1.0000000940862541</v>
      </c>
      <c r="AA747" s="12">
        <f t="shared" si="463"/>
        <v>1.0000002049391892</v>
      </c>
      <c r="AB747" s="12">
        <f t="shared" si="463"/>
        <v>1.0000001168601169</v>
      </c>
      <c r="AC747" s="12">
        <f t="shared" si="463"/>
        <v>1.0000000201273187</v>
      </c>
      <c r="AD747" s="12">
        <f t="shared" si="463"/>
        <v>1.0000001031709418</v>
      </c>
      <c r="AE747" s="12">
        <f t="shared" si="463"/>
        <v>0.99999999556381847</v>
      </c>
      <c r="AF747" s="13">
        <f t="shared" si="463"/>
        <v>1.0000000457644573</v>
      </c>
      <c r="AG747" s="14">
        <f t="shared" si="463"/>
        <v>1.0000000155486213</v>
      </c>
      <c r="AH747" s="12">
        <f t="shared" si="463"/>
        <v>0.99999989938722411</v>
      </c>
      <c r="AI747" s="15">
        <f t="shared" si="463"/>
        <v>1.0000001372920746</v>
      </c>
      <c r="AJ747" s="16">
        <f t="shared" si="463"/>
        <v>1.0000000398021152</v>
      </c>
      <c r="AK747" s="12">
        <f t="shared" si="463"/>
        <v>0.99999982246626884</v>
      </c>
      <c r="AL747" s="12">
        <f t="shared" si="463"/>
        <v>0.99999991485289053</v>
      </c>
    </row>
    <row r="748" spans="2:38" ht="22.05" customHeight="1" x14ac:dyDescent="0.3">
      <c r="B748" s="106"/>
      <c r="C748" s="10" t="s">
        <v>41</v>
      </c>
      <c r="D748" s="11" t="s">
        <v>159</v>
      </c>
      <c r="E748" s="12" t="s">
        <v>21</v>
      </c>
      <c r="F748" s="12">
        <f t="shared" si="449"/>
        <v>1.0000000300515606</v>
      </c>
      <c r="G748" s="12">
        <f t="shared" ref="G748:AL748" si="464">G580+G636+G692</f>
        <v>0.99999991876795735</v>
      </c>
      <c r="H748" s="12">
        <f t="shared" si="464"/>
        <v>1.000000084011021</v>
      </c>
      <c r="I748" s="12">
        <f t="shared" si="464"/>
        <v>0.99999992981149333</v>
      </c>
      <c r="J748" s="12">
        <f t="shared" si="464"/>
        <v>0.99999997869463908</v>
      </c>
      <c r="K748" s="12">
        <f t="shared" si="464"/>
        <v>1.0000000879778466</v>
      </c>
      <c r="L748" s="12">
        <f t="shared" si="464"/>
        <v>1.0000001624396615</v>
      </c>
      <c r="M748" s="12">
        <f t="shared" si="464"/>
        <v>1.000000008118646</v>
      </c>
      <c r="N748" s="13">
        <f t="shared" si="464"/>
        <v>1.0000000700729774</v>
      </c>
      <c r="O748" s="14">
        <f t="shared" si="464"/>
        <v>1.0000000208317215</v>
      </c>
      <c r="P748" s="12">
        <f t="shared" si="464"/>
        <v>0.99999996500179589</v>
      </c>
      <c r="Q748" s="12">
        <f t="shared" si="464"/>
        <v>1.0000000203710222</v>
      </c>
      <c r="R748" s="12">
        <f t="shared" si="464"/>
        <v>1.0000001950681785</v>
      </c>
      <c r="S748" s="12">
        <f t="shared" si="464"/>
        <v>1.0000001936396437</v>
      </c>
      <c r="T748" s="12">
        <f t="shared" si="464"/>
        <v>0.99999998524616185</v>
      </c>
      <c r="U748" s="12">
        <f t="shared" si="464"/>
        <v>1.00000004495182</v>
      </c>
      <c r="V748" s="12">
        <f t="shared" si="464"/>
        <v>0.99999999356981639</v>
      </c>
      <c r="W748" s="15">
        <f t="shared" si="464"/>
        <v>0.99999998321376882</v>
      </c>
      <c r="X748" s="16">
        <f t="shared" si="464"/>
        <v>1.000000004671503</v>
      </c>
      <c r="Y748" s="12">
        <f t="shared" si="464"/>
        <v>1.0000000399680755</v>
      </c>
      <c r="Z748" s="12">
        <f t="shared" si="464"/>
        <v>1.0000001439701598</v>
      </c>
      <c r="AA748" s="12">
        <f t="shared" si="464"/>
        <v>1.0000003516777705</v>
      </c>
      <c r="AB748" s="12">
        <f t="shared" si="464"/>
        <v>1.0000000160410099</v>
      </c>
      <c r="AC748" s="12">
        <f t="shared" si="464"/>
        <v>0.999999987394107</v>
      </c>
      <c r="AD748" s="12">
        <f t="shared" si="464"/>
        <v>1.0000001382493013</v>
      </c>
      <c r="AE748" s="12">
        <f t="shared" si="464"/>
        <v>0.99999999193917233</v>
      </c>
      <c r="AF748" s="13">
        <f t="shared" si="464"/>
        <v>1.0000000717328663</v>
      </c>
      <c r="AG748" s="14">
        <f t="shared" si="464"/>
        <v>1.0000000002869363</v>
      </c>
      <c r="AH748" s="12">
        <f t="shared" si="464"/>
        <v>0.99999986067225211</v>
      </c>
      <c r="AI748" s="15">
        <f t="shared" si="464"/>
        <v>1.0000000205151325</v>
      </c>
      <c r="AJ748" s="16">
        <f t="shared" si="464"/>
        <v>0.99999992630005496</v>
      </c>
      <c r="AK748" s="12">
        <f t="shared" si="464"/>
        <v>0.99999979057383304</v>
      </c>
      <c r="AL748" s="12">
        <f t="shared" si="464"/>
        <v>0.99999993886162397</v>
      </c>
    </row>
    <row r="749" spans="2:38" ht="22.05" customHeight="1" x14ac:dyDescent="0.3">
      <c r="B749" s="106"/>
      <c r="C749" s="10" t="s">
        <v>42</v>
      </c>
      <c r="D749" s="11" t="s">
        <v>159</v>
      </c>
      <c r="E749" s="12" t="s">
        <v>21</v>
      </c>
      <c r="F749" s="12">
        <f t="shared" si="449"/>
        <v>1.0000000614581401</v>
      </c>
      <c r="G749" s="12">
        <f t="shared" ref="G749:AL749" si="465">G581+G637+G693</f>
        <v>0.99999988733955214</v>
      </c>
      <c r="H749" s="12">
        <f t="shared" si="465"/>
        <v>1.0000001287790632</v>
      </c>
      <c r="I749" s="12">
        <f t="shared" si="465"/>
        <v>0.99999993398064912</v>
      </c>
      <c r="J749" s="12">
        <f t="shared" si="465"/>
        <v>1.0000000100806923</v>
      </c>
      <c r="K749" s="12">
        <f t="shared" si="465"/>
        <v>1.0000001565543681</v>
      </c>
      <c r="L749" s="12">
        <f t="shared" si="465"/>
        <v>1.0000002833204222</v>
      </c>
      <c r="M749" s="12">
        <f t="shared" si="465"/>
        <v>0.99999998207605878</v>
      </c>
      <c r="N749" s="13">
        <f t="shared" si="465"/>
        <v>1.0000001479022802</v>
      </c>
      <c r="O749" s="14">
        <f t="shared" si="465"/>
        <v>0.99999997962276144</v>
      </c>
      <c r="P749" s="12">
        <f t="shared" si="465"/>
        <v>0.99999996157270099</v>
      </c>
      <c r="Q749" s="12">
        <f t="shared" si="465"/>
        <v>1.0000000536898834</v>
      </c>
      <c r="R749" s="12">
        <f t="shared" si="465"/>
        <v>1.0000002065002596</v>
      </c>
      <c r="S749" s="12">
        <f t="shared" si="465"/>
        <v>1.0000001804244762</v>
      </c>
      <c r="T749" s="12">
        <f t="shared" si="465"/>
        <v>1.0000000485168956</v>
      </c>
      <c r="U749" s="12">
        <f t="shared" si="465"/>
        <v>1.0000000341493507</v>
      </c>
      <c r="V749" s="12">
        <f t="shared" si="465"/>
        <v>0.99999999081993318</v>
      </c>
      <c r="W749" s="15">
        <f t="shared" si="465"/>
        <v>1.0000000382181138</v>
      </c>
      <c r="X749" s="16">
        <f t="shared" si="465"/>
        <v>1.0000000653791281</v>
      </c>
      <c r="Y749" s="12">
        <f t="shared" si="465"/>
        <v>1.0000001213930487</v>
      </c>
      <c r="Z749" s="12">
        <f t="shared" si="465"/>
        <v>1.0000001069632658</v>
      </c>
      <c r="AA749" s="12">
        <f t="shared" si="465"/>
        <v>1.0000003260423016</v>
      </c>
      <c r="AB749" s="12">
        <f t="shared" si="465"/>
        <v>1.0000000656692933</v>
      </c>
      <c r="AC749" s="12">
        <f t="shared" si="465"/>
        <v>0.99999998240388033</v>
      </c>
      <c r="AD749" s="12">
        <f t="shared" si="465"/>
        <v>1.0000001439732971</v>
      </c>
      <c r="AE749" s="12">
        <f t="shared" si="465"/>
        <v>0.99999998424392478</v>
      </c>
      <c r="AF749" s="13">
        <f t="shared" si="465"/>
        <v>1.0000000173361752</v>
      </c>
      <c r="AG749" s="14">
        <f t="shared" si="465"/>
        <v>0.99999992970811669</v>
      </c>
      <c r="AH749" s="12">
        <f t="shared" si="465"/>
        <v>0.99999994391891478</v>
      </c>
      <c r="AI749" s="15">
        <f t="shared" si="465"/>
        <v>0.99999998945910573</v>
      </c>
      <c r="AJ749" s="16">
        <f t="shared" si="465"/>
        <v>0.99999993783175689</v>
      </c>
      <c r="AK749" s="12">
        <f t="shared" si="465"/>
        <v>0.99999978344368556</v>
      </c>
      <c r="AL749" s="12">
        <f t="shared" si="465"/>
        <v>0.99999991089870721</v>
      </c>
    </row>
    <row r="750" spans="2:38" ht="22.05" customHeight="1" x14ac:dyDescent="0.3">
      <c r="B750" s="106"/>
      <c r="C750" s="10" t="s">
        <v>43</v>
      </c>
      <c r="D750" s="11" t="s">
        <v>159</v>
      </c>
      <c r="E750" s="12" t="s">
        <v>21</v>
      </c>
      <c r="F750" s="12">
        <f t="shared" si="449"/>
        <v>0.99999990237404512</v>
      </c>
      <c r="G750" s="12">
        <f t="shared" ref="G750:AL750" si="466">G582+G638+G694</f>
        <v>0.9999998877353321</v>
      </c>
      <c r="H750" s="12">
        <f t="shared" si="466"/>
        <v>0.99999993086258254</v>
      </c>
      <c r="I750" s="12">
        <f t="shared" si="466"/>
        <v>0.99999979450821297</v>
      </c>
      <c r="J750" s="12">
        <f t="shared" si="466"/>
        <v>0.99999991081881423</v>
      </c>
      <c r="K750" s="12">
        <f t="shared" si="466"/>
        <v>1.0000001302626018</v>
      </c>
      <c r="L750" s="12">
        <f t="shared" si="466"/>
        <v>1.0000001112146535</v>
      </c>
      <c r="M750" s="12">
        <f t="shared" si="466"/>
        <v>0.99999981559345508</v>
      </c>
      <c r="N750" s="13">
        <f t="shared" si="466"/>
        <v>0.99999997682056518</v>
      </c>
      <c r="O750" s="14">
        <f t="shared" si="466"/>
        <v>0.99999994370605749</v>
      </c>
      <c r="P750" s="12">
        <f t="shared" si="466"/>
        <v>0.99999991670379496</v>
      </c>
      <c r="Q750" s="12">
        <f t="shared" si="466"/>
        <v>0.99999993983565294</v>
      </c>
      <c r="R750" s="12">
        <f t="shared" si="466"/>
        <v>0.99999999333054224</v>
      </c>
      <c r="S750" s="12">
        <f t="shared" si="466"/>
        <v>1.0000000995308251</v>
      </c>
      <c r="T750" s="12">
        <f t="shared" si="466"/>
        <v>0.99999992053552589</v>
      </c>
      <c r="U750" s="12">
        <f t="shared" si="466"/>
        <v>1.0000000398680224</v>
      </c>
      <c r="V750" s="12">
        <f t="shared" si="466"/>
        <v>0.99999981039679586</v>
      </c>
      <c r="W750" s="15">
        <f t="shared" si="466"/>
        <v>0.99999996853748907</v>
      </c>
      <c r="X750" s="16">
        <f t="shared" si="466"/>
        <v>0.99999990178661902</v>
      </c>
      <c r="Y750" s="12">
        <f t="shared" si="466"/>
        <v>1.0000000300215774</v>
      </c>
      <c r="Z750" s="12">
        <f t="shared" si="466"/>
        <v>1.0000000100771353</v>
      </c>
      <c r="AA750" s="12">
        <f t="shared" si="466"/>
        <v>1.0000001233257569</v>
      </c>
      <c r="AB750" s="12">
        <f t="shared" si="466"/>
        <v>0.99999992001129423</v>
      </c>
      <c r="AC750" s="12">
        <f t="shared" si="466"/>
        <v>0.99999995021295907</v>
      </c>
      <c r="AD750" s="12">
        <f t="shared" si="466"/>
        <v>1.0000000315563287</v>
      </c>
      <c r="AE750" s="12">
        <f t="shared" si="466"/>
        <v>0.99999974751639276</v>
      </c>
      <c r="AF750" s="13">
        <f t="shared" si="466"/>
        <v>0.9999997751798233</v>
      </c>
      <c r="AG750" s="14">
        <f t="shared" si="466"/>
        <v>0.99999981645437053</v>
      </c>
      <c r="AH750" s="12">
        <f t="shared" si="466"/>
        <v>0.99999987195659334</v>
      </c>
      <c r="AI750" s="15">
        <f t="shared" si="466"/>
        <v>0.99999995984461543</v>
      </c>
      <c r="AJ750" s="16">
        <f t="shared" si="466"/>
        <v>0.99999980208533279</v>
      </c>
      <c r="AK750" s="12">
        <f t="shared" si="466"/>
        <v>0.99999965838177807</v>
      </c>
      <c r="AL750" s="12">
        <f t="shared" si="466"/>
        <v>0.99999982229009399</v>
      </c>
    </row>
    <row r="751" spans="2:38" ht="22.05" customHeight="1" x14ac:dyDescent="0.3">
      <c r="B751" s="106"/>
      <c r="C751" s="10" t="s">
        <v>44</v>
      </c>
      <c r="D751" s="11" t="s">
        <v>159</v>
      </c>
      <c r="E751" s="12" t="s">
        <v>21</v>
      </c>
      <c r="F751" s="12">
        <f t="shared" si="449"/>
        <v>0.99999992157458673</v>
      </c>
      <c r="G751" s="12">
        <f t="shared" ref="G751:AL751" si="467">G583+G639+G695</f>
        <v>0.99999987830039561</v>
      </c>
      <c r="H751" s="12">
        <f t="shared" si="467"/>
        <v>0.99999995137427999</v>
      </c>
      <c r="I751" s="12">
        <f t="shared" si="467"/>
        <v>0.99999974994100571</v>
      </c>
      <c r="J751" s="12">
        <f t="shared" si="467"/>
        <v>0.99999997620653669</v>
      </c>
      <c r="K751" s="12">
        <f t="shared" si="467"/>
        <v>1.0000001812450703</v>
      </c>
      <c r="L751" s="12">
        <f t="shared" si="467"/>
        <v>1.0000000759620631</v>
      </c>
      <c r="M751" s="12">
        <f t="shared" si="467"/>
        <v>0.99999987060709572</v>
      </c>
      <c r="N751" s="13">
        <f t="shared" si="467"/>
        <v>1.0000000249717629</v>
      </c>
      <c r="O751" s="14">
        <f t="shared" si="467"/>
        <v>0.99999987364779719</v>
      </c>
      <c r="P751" s="12">
        <f t="shared" si="467"/>
        <v>0.99999991424901535</v>
      </c>
      <c r="Q751" s="12">
        <f t="shared" si="467"/>
        <v>0.99999998902276022</v>
      </c>
      <c r="R751" s="12">
        <f t="shared" si="467"/>
        <v>0.99999999555752461</v>
      </c>
      <c r="S751" s="12">
        <f t="shared" si="467"/>
        <v>1.0000001909879934</v>
      </c>
      <c r="T751" s="12">
        <f t="shared" si="467"/>
        <v>0.99999995485291637</v>
      </c>
      <c r="U751" s="12">
        <f t="shared" si="467"/>
        <v>0.99999999200015688</v>
      </c>
      <c r="V751" s="12">
        <f t="shared" si="467"/>
        <v>0.99999997060997647</v>
      </c>
      <c r="W751" s="15">
        <f t="shared" si="467"/>
        <v>0.99999992625894618</v>
      </c>
      <c r="X751" s="16">
        <f t="shared" si="467"/>
        <v>0.99999991867675664</v>
      </c>
      <c r="Y751" s="12">
        <f t="shared" si="467"/>
        <v>0.99999994849309071</v>
      </c>
      <c r="Z751" s="12">
        <f t="shared" si="467"/>
        <v>1.0000000313039559</v>
      </c>
      <c r="AA751" s="12">
        <f t="shared" si="467"/>
        <v>1.0000002580156446</v>
      </c>
      <c r="AB751" s="12">
        <f t="shared" si="467"/>
        <v>0.9999998649961892</v>
      </c>
      <c r="AC751" s="12">
        <f t="shared" si="467"/>
        <v>0.99999985779488998</v>
      </c>
      <c r="AD751" s="12">
        <f t="shared" si="467"/>
        <v>1.0000001591642877</v>
      </c>
      <c r="AE751" s="12">
        <f t="shared" si="467"/>
        <v>0.99999989156719704</v>
      </c>
      <c r="AF751" s="13">
        <f t="shared" si="467"/>
        <v>0.99999980264155253</v>
      </c>
      <c r="AG751" s="14">
        <f t="shared" si="467"/>
        <v>0.99999983510392798</v>
      </c>
      <c r="AH751" s="12">
        <f t="shared" si="467"/>
        <v>0.99999982606911253</v>
      </c>
      <c r="AI751" s="15">
        <f t="shared" si="467"/>
        <v>0.99999995225767702</v>
      </c>
      <c r="AJ751" s="16">
        <f t="shared" si="467"/>
        <v>0.99999984090272265</v>
      </c>
      <c r="AK751" s="12">
        <f t="shared" si="467"/>
        <v>0.99999976663908519</v>
      </c>
      <c r="AL751" s="12">
        <f t="shared" si="467"/>
        <v>0.99999983718817576</v>
      </c>
    </row>
    <row r="752" spans="2:38" ht="22.05" customHeight="1" x14ac:dyDescent="0.3">
      <c r="B752" s="106"/>
      <c r="C752" s="10" t="s">
        <v>45</v>
      </c>
      <c r="D752" s="11" t="s">
        <v>159</v>
      </c>
      <c r="E752" s="12" t="s">
        <v>21</v>
      </c>
      <c r="F752" s="12">
        <f t="shared" si="449"/>
        <v>1.0000000646289948</v>
      </c>
      <c r="G752" s="12">
        <f t="shared" ref="G752:AL752" si="468">G584+G640+G696</f>
        <v>0.99999995672663333</v>
      </c>
      <c r="H752" s="12">
        <f t="shared" si="468"/>
        <v>0.99999999629234759</v>
      </c>
      <c r="I752" s="12">
        <f t="shared" si="468"/>
        <v>0.99999982865199788</v>
      </c>
      <c r="J752" s="12">
        <f t="shared" si="468"/>
        <v>1.0000000082214084</v>
      </c>
      <c r="K752" s="12">
        <f t="shared" si="468"/>
        <v>1.0000001677782926</v>
      </c>
      <c r="L752" s="12">
        <f t="shared" si="468"/>
        <v>1.0000002039542266</v>
      </c>
      <c r="M752" s="12">
        <f t="shared" si="468"/>
        <v>0.9999999630833637</v>
      </c>
      <c r="N752" s="13">
        <f t="shared" si="468"/>
        <v>1.0000000218770453</v>
      </c>
      <c r="O752" s="14">
        <f t="shared" si="468"/>
        <v>1.000000041607594</v>
      </c>
      <c r="P752" s="12">
        <f t="shared" si="468"/>
        <v>1.0000001035332777</v>
      </c>
      <c r="Q752" s="12">
        <f t="shared" si="468"/>
        <v>0.9999999050594276</v>
      </c>
      <c r="R752" s="12">
        <f t="shared" si="468"/>
        <v>1.0000001092285236</v>
      </c>
      <c r="S752" s="12">
        <f t="shared" si="468"/>
        <v>1.0000001966455823</v>
      </c>
      <c r="T752" s="12">
        <f t="shared" si="468"/>
        <v>0.99999998926846034</v>
      </c>
      <c r="U752" s="12">
        <f t="shared" si="468"/>
        <v>1.0000000442379244</v>
      </c>
      <c r="V752" s="12">
        <f t="shared" si="468"/>
        <v>0.99999989520735866</v>
      </c>
      <c r="W752" s="15">
        <f t="shared" si="468"/>
        <v>1.0000000723483837</v>
      </c>
      <c r="X752" s="16">
        <f t="shared" si="468"/>
        <v>0.99999995872559044</v>
      </c>
      <c r="Y752" s="12">
        <f t="shared" si="468"/>
        <v>1.0000000102008146</v>
      </c>
      <c r="Z752" s="12">
        <f t="shared" si="468"/>
        <v>1.0000000799250552</v>
      </c>
      <c r="AA752" s="12">
        <f t="shared" si="468"/>
        <v>1.0000003408010911</v>
      </c>
      <c r="AB752" s="12">
        <f t="shared" si="468"/>
        <v>1.0000000524302843</v>
      </c>
      <c r="AC752" s="12">
        <f t="shared" si="468"/>
        <v>0.99999995600915503</v>
      </c>
      <c r="AD752" s="12">
        <f t="shared" si="468"/>
        <v>1.0000001961165965</v>
      </c>
      <c r="AE752" s="12">
        <f t="shared" si="468"/>
        <v>0.99999987132593393</v>
      </c>
      <c r="AF752" s="13">
        <f t="shared" si="468"/>
        <v>0.999999899995759</v>
      </c>
      <c r="AG752" s="14">
        <f t="shared" si="468"/>
        <v>0.99999993204912974</v>
      </c>
      <c r="AH752" s="12">
        <f t="shared" si="468"/>
        <v>0.99999992559248396</v>
      </c>
      <c r="AI752" s="15">
        <f t="shared" si="468"/>
        <v>1.000000047969118</v>
      </c>
      <c r="AJ752" s="16">
        <f t="shared" si="468"/>
        <v>0.99999993236767082</v>
      </c>
      <c r="AK752" s="12">
        <f t="shared" si="468"/>
        <v>0.99999974636976952</v>
      </c>
      <c r="AL752" s="12">
        <f t="shared" si="468"/>
        <v>0.99999982565778267</v>
      </c>
    </row>
    <row r="753" spans="2:38" ht="22.05" customHeight="1" x14ac:dyDescent="0.3">
      <c r="B753" s="106"/>
      <c r="C753" s="10" t="s">
        <v>46</v>
      </c>
      <c r="D753" s="11" t="s">
        <v>159</v>
      </c>
      <c r="E753" s="12" t="s">
        <v>21</v>
      </c>
      <c r="F753" s="12">
        <f t="shared" si="449"/>
        <v>0.99999993488424821</v>
      </c>
      <c r="G753" s="12">
        <f t="shared" ref="G753:AL753" si="469">G585+G641+G697</f>
        <v>0.99999997197677593</v>
      </c>
      <c r="H753" s="12">
        <f t="shared" si="469"/>
        <v>0.99999997477278224</v>
      </c>
      <c r="I753" s="12">
        <f t="shared" si="469"/>
        <v>0.99999994068473941</v>
      </c>
      <c r="J753" s="12">
        <f t="shared" si="469"/>
        <v>0.99999995952157184</v>
      </c>
      <c r="K753" s="12">
        <f t="shared" si="469"/>
        <v>1.0000000966328793</v>
      </c>
      <c r="L753" s="12">
        <f t="shared" si="469"/>
        <v>1.0000002250539861</v>
      </c>
      <c r="M753" s="12">
        <f t="shared" si="469"/>
        <v>0.99999991137084887</v>
      </c>
      <c r="N753" s="13">
        <f t="shared" si="469"/>
        <v>1.0000001362047775</v>
      </c>
      <c r="O753" s="14">
        <f t="shared" si="469"/>
        <v>0.99999992405085092</v>
      </c>
      <c r="P753" s="12">
        <f t="shared" si="469"/>
        <v>0.99999995921003026</v>
      </c>
      <c r="Q753" s="12">
        <f t="shared" si="469"/>
        <v>0.99999993855894054</v>
      </c>
      <c r="R753" s="12">
        <f t="shared" si="469"/>
        <v>1.0000001156860734</v>
      </c>
      <c r="S753" s="12">
        <f t="shared" si="469"/>
        <v>1.0000002658144507</v>
      </c>
      <c r="T753" s="12">
        <f t="shared" si="469"/>
        <v>0.99999997128927365</v>
      </c>
      <c r="U753" s="12">
        <f t="shared" si="469"/>
        <v>1.0000000289257416</v>
      </c>
      <c r="V753" s="12">
        <f t="shared" si="469"/>
        <v>0.99999991151738321</v>
      </c>
      <c r="W753" s="15">
        <f t="shared" si="469"/>
        <v>0.99999999259881867</v>
      </c>
      <c r="X753" s="16">
        <f t="shared" si="469"/>
        <v>1.0000000796125039</v>
      </c>
      <c r="Y753" s="12">
        <f t="shared" si="469"/>
        <v>0.99999990680664907</v>
      </c>
      <c r="Z753" s="12">
        <f t="shared" si="469"/>
        <v>1.0000001245209134</v>
      </c>
      <c r="AA753" s="12">
        <f t="shared" si="469"/>
        <v>1.0000002018361998</v>
      </c>
      <c r="AB753" s="12">
        <f t="shared" si="469"/>
        <v>1.0000001084512735</v>
      </c>
      <c r="AC753" s="12">
        <f t="shared" si="469"/>
        <v>0.99999994203483589</v>
      </c>
      <c r="AD753" s="12">
        <f t="shared" si="469"/>
        <v>1.0000000432196539</v>
      </c>
      <c r="AE753" s="12">
        <f t="shared" si="469"/>
        <v>0.9999998904561479</v>
      </c>
      <c r="AF753" s="13">
        <f t="shared" si="469"/>
        <v>0.99999985431064409</v>
      </c>
      <c r="AG753" s="14">
        <f t="shared" si="469"/>
        <v>0.99999982155859202</v>
      </c>
      <c r="AH753" s="12">
        <f t="shared" si="469"/>
        <v>0.9999999382277297</v>
      </c>
      <c r="AI753" s="15">
        <f t="shared" si="469"/>
        <v>0.99999996636491262</v>
      </c>
      <c r="AJ753" s="16">
        <f t="shared" si="469"/>
        <v>0.99999979727073529</v>
      </c>
      <c r="AK753" s="12">
        <f t="shared" si="469"/>
        <v>0.99999987644831845</v>
      </c>
      <c r="AL753" s="12">
        <f t="shared" si="469"/>
        <v>0.99999981526961912</v>
      </c>
    </row>
    <row r="754" spans="2:38" ht="22.05" customHeight="1" x14ac:dyDescent="0.3">
      <c r="B754" s="106"/>
      <c r="C754" s="10" t="s">
        <v>47</v>
      </c>
      <c r="D754" s="11" t="s">
        <v>159</v>
      </c>
      <c r="E754" s="12" t="s">
        <v>21</v>
      </c>
      <c r="F754" s="12">
        <f t="shared" si="449"/>
        <v>1</v>
      </c>
      <c r="G754" s="12">
        <f t="shared" ref="G754:AL754" si="470">G586+G642+G698</f>
        <v>1</v>
      </c>
      <c r="H754" s="12">
        <f t="shared" si="470"/>
        <v>1</v>
      </c>
      <c r="I754" s="12">
        <f t="shared" si="470"/>
        <v>1</v>
      </c>
      <c r="J754" s="12">
        <f t="shared" si="470"/>
        <v>1</v>
      </c>
      <c r="K754" s="12">
        <f t="shared" si="470"/>
        <v>1</v>
      </c>
      <c r="L754" s="12">
        <f t="shared" si="470"/>
        <v>1</v>
      </c>
      <c r="M754" s="12">
        <f t="shared" si="470"/>
        <v>1</v>
      </c>
      <c r="N754" s="13">
        <f t="shared" si="470"/>
        <v>1</v>
      </c>
      <c r="O754" s="14">
        <f t="shared" si="470"/>
        <v>1</v>
      </c>
      <c r="P754" s="12">
        <f t="shared" si="470"/>
        <v>1</v>
      </c>
      <c r="Q754" s="12">
        <f t="shared" si="470"/>
        <v>1</v>
      </c>
      <c r="R754" s="12">
        <f t="shared" si="470"/>
        <v>1</v>
      </c>
      <c r="S754" s="12">
        <f t="shared" si="470"/>
        <v>1</v>
      </c>
      <c r="T754" s="12">
        <f t="shared" si="470"/>
        <v>1</v>
      </c>
      <c r="U754" s="12">
        <f t="shared" si="470"/>
        <v>1</v>
      </c>
      <c r="V754" s="12">
        <f t="shared" si="470"/>
        <v>1</v>
      </c>
      <c r="W754" s="15">
        <f t="shared" si="470"/>
        <v>1</v>
      </c>
      <c r="X754" s="16">
        <f t="shared" si="470"/>
        <v>1</v>
      </c>
      <c r="Y754" s="12">
        <f t="shared" si="470"/>
        <v>1</v>
      </c>
      <c r="Z754" s="12">
        <f t="shared" si="470"/>
        <v>1</v>
      </c>
      <c r="AA754" s="12">
        <f t="shared" si="470"/>
        <v>1</v>
      </c>
      <c r="AB754" s="12">
        <f t="shared" si="470"/>
        <v>1</v>
      </c>
      <c r="AC754" s="12">
        <f t="shared" si="470"/>
        <v>1</v>
      </c>
      <c r="AD754" s="12">
        <f t="shared" si="470"/>
        <v>1</v>
      </c>
      <c r="AE754" s="12">
        <f t="shared" si="470"/>
        <v>1</v>
      </c>
      <c r="AF754" s="13">
        <f t="shared" si="470"/>
        <v>1</v>
      </c>
      <c r="AG754" s="14">
        <f t="shared" si="470"/>
        <v>1</v>
      </c>
      <c r="AH754" s="12">
        <f t="shared" si="470"/>
        <v>1</v>
      </c>
      <c r="AI754" s="15">
        <f t="shared" si="470"/>
        <v>1</v>
      </c>
      <c r="AJ754" s="16">
        <f t="shared" si="470"/>
        <v>1</v>
      </c>
      <c r="AK754" s="12">
        <f t="shared" si="470"/>
        <v>1</v>
      </c>
      <c r="AL754" s="12">
        <f t="shared" si="470"/>
        <v>1</v>
      </c>
    </row>
    <row r="755" spans="2:38" ht="22.05" customHeight="1" x14ac:dyDescent="0.3">
      <c r="B755" s="106"/>
      <c r="C755" s="10" t="s">
        <v>48</v>
      </c>
      <c r="D755" s="11" t="s">
        <v>159</v>
      </c>
      <c r="E755" s="12" t="s">
        <v>21</v>
      </c>
      <c r="F755" s="12">
        <f t="shared" si="449"/>
        <v>1.0000000582207473</v>
      </c>
      <c r="G755" s="12">
        <f t="shared" ref="G755:AL755" si="471">G587+G643+G699</f>
        <v>0.99999989330543426</v>
      </c>
      <c r="H755" s="12">
        <f t="shared" si="471"/>
        <v>1.0000000267353986</v>
      </c>
      <c r="I755" s="12">
        <f t="shared" si="471"/>
        <v>0.99999997220973613</v>
      </c>
      <c r="J755" s="12">
        <f t="shared" si="471"/>
        <v>1.0000000795820967</v>
      </c>
      <c r="K755" s="12">
        <f t="shared" si="471"/>
        <v>1.0000001388104491</v>
      </c>
      <c r="L755" s="12">
        <f t="shared" si="471"/>
        <v>1.0000002013553959</v>
      </c>
      <c r="M755" s="12">
        <f t="shared" si="471"/>
        <v>0.99999995623993454</v>
      </c>
      <c r="N755" s="13">
        <f t="shared" si="471"/>
        <v>1.0000000182865163</v>
      </c>
      <c r="O755" s="14">
        <f t="shared" si="471"/>
        <v>1.0000000324543403</v>
      </c>
      <c r="P755" s="12">
        <f t="shared" si="471"/>
        <v>0.99999994725375851</v>
      </c>
      <c r="Q755" s="12">
        <f t="shared" si="471"/>
        <v>0.99999996145933323</v>
      </c>
      <c r="R755" s="12">
        <f t="shared" si="471"/>
        <v>1.0000001222828345</v>
      </c>
      <c r="S755" s="12">
        <f t="shared" si="471"/>
        <v>1.00000022063004</v>
      </c>
      <c r="T755" s="12">
        <f t="shared" si="471"/>
        <v>1.0000001099874603</v>
      </c>
      <c r="U755" s="12">
        <f t="shared" si="471"/>
        <v>1.00000001361922</v>
      </c>
      <c r="V755" s="12">
        <f t="shared" si="471"/>
        <v>1.0000000668207747</v>
      </c>
      <c r="W755" s="15">
        <f t="shared" si="471"/>
        <v>1.0000000678077092</v>
      </c>
      <c r="X755" s="16">
        <f t="shared" si="471"/>
        <v>1.00000010718281</v>
      </c>
      <c r="Y755" s="12">
        <f t="shared" si="471"/>
        <v>1.0000000787250316</v>
      </c>
      <c r="Z755" s="12">
        <f t="shared" si="471"/>
        <v>1.0000001149940951</v>
      </c>
      <c r="AA755" s="12">
        <f t="shared" si="471"/>
        <v>1.000000340837589</v>
      </c>
      <c r="AB755" s="12">
        <f t="shared" si="471"/>
        <v>1.0000000927620039</v>
      </c>
      <c r="AC755" s="12">
        <f t="shared" si="471"/>
        <v>0.99999995265724229</v>
      </c>
      <c r="AD755" s="12">
        <f t="shared" si="471"/>
        <v>1.0000000441116317</v>
      </c>
      <c r="AE755" s="12">
        <f t="shared" si="471"/>
        <v>0.99999993914670726</v>
      </c>
      <c r="AF755" s="13">
        <f t="shared" si="471"/>
        <v>1.0000000174235506</v>
      </c>
      <c r="AG755" s="14">
        <f t="shared" si="471"/>
        <v>0.99999993855721026</v>
      </c>
      <c r="AH755" s="12">
        <f t="shared" si="471"/>
        <v>0.99999988221918445</v>
      </c>
      <c r="AI755" s="15">
        <f t="shared" si="471"/>
        <v>1.0000000650574716</v>
      </c>
      <c r="AJ755" s="16">
        <f t="shared" si="471"/>
        <v>0.99999990681561868</v>
      </c>
      <c r="AK755" s="12">
        <f t="shared" si="471"/>
        <v>0.99999975699411592</v>
      </c>
      <c r="AL755" s="12">
        <f t="shared" si="471"/>
        <v>0.99999985283425363</v>
      </c>
    </row>
    <row r="756" spans="2:38" ht="22.05" customHeight="1" x14ac:dyDescent="0.3">
      <c r="B756" s="106"/>
      <c r="C756" s="10" t="s">
        <v>49</v>
      </c>
      <c r="D756" s="11" t="s">
        <v>159</v>
      </c>
      <c r="E756" s="12" t="s">
        <v>21</v>
      </c>
      <c r="F756" s="12">
        <f t="shared" si="449"/>
        <v>1.0000000737951249</v>
      </c>
      <c r="G756" s="12">
        <f t="shared" ref="G756:AL756" si="472">G588+G644+G700</f>
        <v>1.0000000823008921</v>
      </c>
      <c r="H756" s="12">
        <f t="shared" si="472"/>
        <v>1.000000026775816</v>
      </c>
      <c r="I756" s="12">
        <f t="shared" si="472"/>
        <v>0.99999993520124653</v>
      </c>
      <c r="J756" s="12">
        <f t="shared" si="472"/>
        <v>1.0000000372648492</v>
      </c>
      <c r="K756" s="12">
        <f t="shared" si="472"/>
        <v>1.0000001660071762</v>
      </c>
      <c r="L756" s="12">
        <f t="shared" si="472"/>
        <v>1.0000002713145115</v>
      </c>
      <c r="M756" s="12">
        <f t="shared" si="472"/>
        <v>1.0000000808260756</v>
      </c>
      <c r="N756" s="13">
        <f t="shared" si="472"/>
        <v>1.0000001201984834</v>
      </c>
      <c r="O756" s="14">
        <f t="shared" si="472"/>
        <v>0.9999999874700336</v>
      </c>
      <c r="P756" s="12">
        <f t="shared" si="472"/>
        <v>1.0000001357789834</v>
      </c>
      <c r="Q756" s="12">
        <f t="shared" si="472"/>
        <v>0.99999996760371557</v>
      </c>
      <c r="R756" s="12">
        <f t="shared" si="472"/>
        <v>1.000000220437482</v>
      </c>
      <c r="S756" s="12">
        <f t="shared" si="472"/>
        <v>1.0000003175114753</v>
      </c>
      <c r="T756" s="12">
        <f t="shared" si="472"/>
        <v>1.0000000607792834</v>
      </c>
      <c r="U756" s="12">
        <f t="shared" si="472"/>
        <v>1.0000001759030781</v>
      </c>
      <c r="V756" s="12">
        <f t="shared" si="472"/>
        <v>1.0000000178908961</v>
      </c>
      <c r="W756" s="15">
        <f t="shared" si="472"/>
        <v>1.0000000552655093</v>
      </c>
      <c r="X756" s="16">
        <f t="shared" si="472"/>
        <v>0.9999999831350308</v>
      </c>
      <c r="Y756" s="12">
        <f t="shared" si="472"/>
        <v>1.0000000929147916</v>
      </c>
      <c r="Z756" s="12">
        <f t="shared" si="472"/>
        <v>1.0000001692984322</v>
      </c>
      <c r="AA756" s="12">
        <f t="shared" si="472"/>
        <v>1.0000003072459664</v>
      </c>
      <c r="AB756" s="12">
        <f t="shared" si="472"/>
        <v>1.0000001241418324</v>
      </c>
      <c r="AC756" s="12">
        <f t="shared" si="472"/>
        <v>0.99999998581316507</v>
      </c>
      <c r="AD756" s="12">
        <f t="shared" si="472"/>
        <v>1.0000001795886162</v>
      </c>
      <c r="AE756" s="12">
        <f t="shared" si="472"/>
        <v>1.0000000547537831</v>
      </c>
      <c r="AF756" s="13">
        <f t="shared" si="472"/>
        <v>1.0000000248578556</v>
      </c>
      <c r="AG756" s="14">
        <f t="shared" si="472"/>
        <v>0.99999996291558901</v>
      </c>
      <c r="AH756" s="12">
        <f t="shared" si="472"/>
        <v>1.0000000291669506</v>
      </c>
      <c r="AI756" s="15">
        <f t="shared" si="472"/>
        <v>1.0000000411632746</v>
      </c>
      <c r="AJ756" s="16">
        <f t="shared" si="472"/>
        <v>0.99999984799046227</v>
      </c>
      <c r="AK756" s="12">
        <f t="shared" si="472"/>
        <v>0.99999988238002335</v>
      </c>
      <c r="AL756" s="12">
        <f t="shared" si="472"/>
        <v>0.99999992870853971</v>
      </c>
    </row>
    <row r="757" spans="2:38" ht="22.05" customHeight="1" x14ac:dyDescent="0.3">
      <c r="B757" s="106"/>
      <c r="C757" s="10" t="s">
        <v>50</v>
      </c>
      <c r="D757" s="11" t="s">
        <v>159</v>
      </c>
      <c r="E757" s="12" t="s">
        <v>21</v>
      </c>
      <c r="F757" s="12">
        <f t="shared" si="449"/>
        <v>1.0000000116197187</v>
      </c>
      <c r="G757" s="12">
        <f t="shared" ref="G757:AL757" si="473">G589+G645+G701</f>
        <v>0.99999989765142006</v>
      </c>
      <c r="H757" s="12">
        <f t="shared" si="473"/>
        <v>1.0000001100297498</v>
      </c>
      <c r="I757" s="12">
        <f t="shared" si="473"/>
        <v>0.99999989233770359</v>
      </c>
      <c r="J757" s="12">
        <f t="shared" si="473"/>
        <v>1.0000000345594375</v>
      </c>
      <c r="K757" s="12">
        <f t="shared" si="473"/>
        <v>1.000000025836947</v>
      </c>
      <c r="L757" s="12">
        <f t="shared" si="473"/>
        <v>1.0000001950069679</v>
      </c>
      <c r="M757" s="12">
        <f t="shared" si="473"/>
        <v>1.0000000556419382</v>
      </c>
      <c r="N757" s="13">
        <f t="shared" si="473"/>
        <v>1.000000084601542</v>
      </c>
      <c r="O757" s="14">
        <f t="shared" si="473"/>
        <v>0.99999999332197786</v>
      </c>
      <c r="P757" s="12">
        <f t="shared" si="473"/>
        <v>0.99999991665705346</v>
      </c>
      <c r="Q757" s="12">
        <f t="shared" si="473"/>
        <v>0.99999997604950053</v>
      </c>
      <c r="R757" s="12">
        <f t="shared" si="473"/>
        <v>1.0000000722881994</v>
      </c>
      <c r="S757" s="12">
        <f t="shared" si="473"/>
        <v>1.000000195468141</v>
      </c>
      <c r="T757" s="12">
        <f t="shared" si="473"/>
        <v>1.00000008061228</v>
      </c>
      <c r="U757" s="12">
        <f t="shared" si="473"/>
        <v>0.99999993975200074</v>
      </c>
      <c r="V757" s="12">
        <f t="shared" si="473"/>
        <v>0.99999995196770985</v>
      </c>
      <c r="W757" s="15">
        <f t="shared" si="473"/>
        <v>0.99999992766909873</v>
      </c>
      <c r="X757" s="16">
        <f t="shared" si="473"/>
        <v>0.99999998924237876</v>
      </c>
      <c r="Y757" s="12">
        <f t="shared" si="473"/>
        <v>0.99999997634377735</v>
      </c>
      <c r="Z757" s="12">
        <f t="shared" si="473"/>
        <v>1.0000001612356433</v>
      </c>
      <c r="AA757" s="12">
        <f t="shared" si="473"/>
        <v>1.0000002420004497</v>
      </c>
      <c r="AB757" s="12">
        <f t="shared" si="473"/>
        <v>1.0000001029392305</v>
      </c>
      <c r="AC757" s="12">
        <f t="shared" si="473"/>
        <v>0.99999997305041921</v>
      </c>
      <c r="AD757" s="12">
        <f t="shared" si="473"/>
        <v>1.0000001172320303</v>
      </c>
      <c r="AE757" s="12">
        <f t="shared" si="473"/>
        <v>0.99999992715072616</v>
      </c>
      <c r="AF757" s="13">
        <f t="shared" si="473"/>
        <v>0.9999999610915975</v>
      </c>
      <c r="AG757" s="14">
        <f t="shared" si="473"/>
        <v>0.99999994292871641</v>
      </c>
      <c r="AH757" s="12">
        <f t="shared" si="473"/>
        <v>1.0000000311030264</v>
      </c>
      <c r="AI757" s="15">
        <f t="shared" si="473"/>
        <v>1.0000000695522588</v>
      </c>
      <c r="AJ757" s="16">
        <f t="shared" si="473"/>
        <v>0.99999982615414262</v>
      </c>
      <c r="AK757" s="12">
        <f t="shared" si="473"/>
        <v>0.9999998023310509</v>
      </c>
      <c r="AL757" s="12">
        <f t="shared" si="473"/>
        <v>0.99999985328371066</v>
      </c>
    </row>
    <row r="758" spans="2:38" ht="22.05" customHeight="1" x14ac:dyDescent="0.3">
      <c r="B758" s="106"/>
      <c r="C758" s="10" t="s">
        <v>51</v>
      </c>
      <c r="D758" s="11" t="s">
        <v>159</v>
      </c>
      <c r="E758" s="12" t="s">
        <v>21</v>
      </c>
      <c r="F758" s="12">
        <f t="shared" si="449"/>
        <v>0.99999988374337734</v>
      </c>
      <c r="G758" s="12">
        <f t="shared" ref="G758:AL758" si="474">G590+G646+G702</f>
        <v>0.99999989350506469</v>
      </c>
      <c r="H758" s="12">
        <f t="shared" si="474"/>
        <v>0.99999985715946693</v>
      </c>
      <c r="I758" s="12">
        <f t="shared" si="474"/>
        <v>0.99999976705653881</v>
      </c>
      <c r="J758" s="12">
        <f t="shared" si="474"/>
        <v>0.99999983999809272</v>
      </c>
      <c r="K758" s="12">
        <f t="shared" si="474"/>
        <v>1.0000000777583418</v>
      </c>
      <c r="L758" s="12">
        <f t="shared" si="474"/>
        <v>1.0000001273605563</v>
      </c>
      <c r="M758" s="12">
        <f t="shared" si="474"/>
        <v>0.99999973687584887</v>
      </c>
      <c r="N758" s="13">
        <f t="shared" si="474"/>
        <v>1.0000000689543336</v>
      </c>
      <c r="O758" s="14">
        <f t="shared" si="474"/>
        <v>0.99999983009696725</v>
      </c>
      <c r="P758" s="12">
        <f t="shared" si="474"/>
        <v>0.99999985839624095</v>
      </c>
      <c r="Q758" s="12">
        <f t="shared" si="474"/>
        <v>0.99999984683120902</v>
      </c>
      <c r="R758" s="12">
        <f t="shared" si="474"/>
        <v>1.0000000870966104</v>
      </c>
      <c r="S758" s="12">
        <f t="shared" si="474"/>
        <v>1.0000001459442458</v>
      </c>
      <c r="T758" s="12">
        <f t="shared" si="474"/>
        <v>0.99999990878273903</v>
      </c>
      <c r="U758" s="12">
        <f t="shared" si="474"/>
        <v>0.99999999807293272</v>
      </c>
      <c r="V758" s="12">
        <f t="shared" si="474"/>
        <v>0.99999985157334526</v>
      </c>
      <c r="W758" s="15">
        <f t="shared" si="474"/>
        <v>0.99999985344483477</v>
      </c>
      <c r="X758" s="16">
        <f t="shared" si="474"/>
        <v>0.99999985941434644</v>
      </c>
      <c r="Y758" s="12">
        <f t="shared" si="474"/>
        <v>0.99999987472318352</v>
      </c>
      <c r="Z758" s="12">
        <f t="shared" si="474"/>
        <v>0.99999994238902989</v>
      </c>
      <c r="AA758" s="12">
        <f t="shared" si="474"/>
        <v>1.0000001868397348</v>
      </c>
      <c r="AB758" s="12">
        <f t="shared" si="474"/>
        <v>0.99999991771497032</v>
      </c>
      <c r="AC758" s="12">
        <f t="shared" si="474"/>
        <v>0.99999985179929107</v>
      </c>
      <c r="AD758" s="12">
        <f t="shared" si="474"/>
        <v>0.99999989705837822</v>
      </c>
      <c r="AE758" s="12">
        <f t="shared" si="474"/>
        <v>0.99999979416028595</v>
      </c>
      <c r="AF758" s="13">
        <f t="shared" si="474"/>
        <v>0.99999974453559015</v>
      </c>
      <c r="AG758" s="14">
        <f t="shared" si="474"/>
        <v>0.9999997262535707</v>
      </c>
      <c r="AH758" s="12">
        <f t="shared" si="474"/>
        <v>0.9999998857265614</v>
      </c>
      <c r="AI758" s="15">
        <f t="shared" si="474"/>
        <v>0.99999978221005492</v>
      </c>
      <c r="AJ758" s="16">
        <f t="shared" si="474"/>
        <v>0.99999969027011382</v>
      </c>
      <c r="AK758" s="12">
        <f t="shared" si="474"/>
        <v>0.99999970243554848</v>
      </c>
      <c r="AL758" s="12">
        <f t="shared" si="474"/>
        <v>0.99999977473761659</v>
      </c>
    </row>
    <row r="759" spans="2:38" ht="22.05" customHeight="1" x14ac:dyDescent="0.3">
      <c r="B759" s="106"/>
      <c r="C759" s="10" t="s">
        <v>52</v>
      </c>
      <c r="D759" s="11" t="s">
        <v>159</v>
      </c>
      <c r="E759" s="12" t="s">
        <v>21</v>
      </c>
      <c r="F759" s="12">
        <f t="shared" si="449"/>
        <v>1.0000001173459854</v>
      </c>
      <c r="G759" s="12">
        <f t="shared" ref="G759:AL759" si="475">G591+G647+G703</f>
        <v>0.99999997516208239</v>
      </c>
      <c r="H759" s="12">
        <f t="shared" si="475"/>
        <v>1.000000115097591</v>
      </c>
      <c r="I759" s="12">
        <f t="shared" si="475"/>
        <v>0.9999999998835466</v>
      </c>
      <c r="J759" s="12">
        <f t="shared" si="475"/>
        <v>1.0000000903511841</v>
      </c>
      <c r="K759" s="12">
        <f t="shared" si="475"/>
        <v>1.0000002086915158</v>
      </c>
      <c r="L759" s="12">
        <f t="shared" si="475"/>
        <v>1.0000001611717022</v>
      </c>
      <c r="M759" s="12">
        <f t="shared" si="475"/>
        <v>1.0000000452514377</v>
      </c>
      <c r="N759" s="13">
        <f t="shared" si="475"/>
        <v>1.0000001131767917</v>
      </c>
      <c r="O759" s="14">
        <f t="shared" si="475"/>
        <v>0.99999996521490575</v>
      </c>
      <c r="P759" s="12">
        <f t="shared" si="475"/>
        <v>1.0000001626408404</v>
      </c>
      <c r="Q759" s="12">
        <f t="shared" si="475"/>
        <v>1.000000111779116</v>
      </c>
      <c r="R759" s="12">
        <f t="shared" si="475"/>
        <v>1.0000001410701902</v>
      </c>
      <c r="S759" s="12">
        <f t="shared" si="475"/>
        <v>1.0000002641532795</v>
      </c>
      <c r="T759" s="12">
        <f t="shared" si="475"/>
        <v>1.0000000467142884</v>
      </c>
      <c r="U759" s="12">
        <f t="shared" si="475"/>
        <v>1.0000001878368612</v>
      </c>
      <c r="V759" s="12">
        <f t="shared" si="475"/>
        <v>0.99999995178116652</v>
      </c>
      <c r="W759" s="15">
        <f t="shared" si="475"/>
        <v>1.0000000815846415</v>
      </c>
      <c r="X759" s="16">
        <f t="shared" si="475"/>
        <v>1.0000001988412401</v>
      </c>
      <c r="Y759" s="12">
        <f t="shared" si="475"/>
        <v>1.0000000200099937</v>
      </c>
      <c r="Z759" s="12">
        <f t="shared" si="475"/>
        <v>1.0000000786068453</v>
      </c>
      <c r="AA759" s="12">
        <f t="shared" si="475"/>
        <v>1.0000003587600523</v>
      </c>
      <c r="AB759" s="12">
        <f t="shared" si="475"/>
        <v>1.0000001754531849</v>
      </c>
      <c r="AC759" s="12">
        <f t="shared" si="475"/>
        <v>1.0000000882965132</v>
      </c>
      <c r="AD759" s="12">
        <f t="shared" si="475"/>
        <v>1.0000001718107334</v>
      </c>
      <c r="AE759" s="12">
        <f t="shared" si="475"/>
        <v>0.99999997283796371</v>
      </c>
      <c r="AF759" s="13">
        <f t="shared" si="475"/>
        <v>0.99999995930246244</v>
      </c>
      <c r="AG759" s="14">
        <f t="shared" si="475"/>
        <v>1.0000000543706793</v>
      </c>
      <c r="AH759" s="12">
        <f t="shared" si="475"/>
        <v>0.9999999544661764</v>
      </c>
      <c r="AI759" s="15">
        <f t="shared" si="475"/>
        <v>1.0000001740919156</v>
      </c>
      <c r="AJ759" s="16">
        <f t="shared" si="475"/>
        <v>0.99999987999481166</v>
      </c>
      <c r="AK759" s="12">
        <f t="shared" si="475"/>
        <v>0.99999983752729527</v>
      </c>
      <c r="AL759" s="12">
        <f t="shared" si="475"/>
        <v>0.999999848113579</v>
      </c>
    </row>
    <row r="760" spans="2:38" ht="22.05" customHeight="1" x14ac:dyDescent="0.3">
      <c r="B760" s="106"/>
      <c r="C760" s="10" t="s">
        <v>53</v>
      </c>
      <c r="D760" s="11" t="s">
        <v>159</v>
      </c>
      <c r="E760" s="12" t="s">
        <v>21</v>
      </c>
      <c r="F760" s="12">
        <f t="shared" si="449"/>
        <v>0.99999991254789278</v>
      </c>
      <c r="G760" s="12">
        <f t="shared" ref="G760:AL760" si="476">G592+G648+G704</f>
        <v>0.99999988123668715</v>
      </c>
      <c r="H760" s="12">
        <f t="shared" si="476"/>
        <v>0.99999999666116091</v>
      </c>
      <c r="I760" s="12">
        <f t="shared" si="476"/>
        <v>0.99999997406054875</v>
      </c>
      <c r="J760" s="12">
        <f t="shared" si="476"/>
        <v>0.99999993084364869</v>
      </c>
      <c r="K760" s="12">
        <f t="shared" si="476"/>
        <v>1.0000000414068506</v>
      </c>
      <c r="L760" s="12">
        <f t="shared" si="476"/>
        <v>1.0000001408899171</v>
      </c>
      <c r="M760" s="12">
        <f t="shared" si="476"/>
        <v>0.99999991296163959</v>
      </c>
      <c r="N760" s="13">
        <f t="shared" si="476"/>
        <v>1.0000000620317084</v>
      </c>
      <c r="O760" s="14">
        <f t="shared" si="476"/>
        <v>0.99999988804072537</v>
      </c>
      <c r="P760" s="12">
        <f t="shared" si="476"/>
        <v>1.0000000172885175</v>
      </c>
      <c r="Q760" s="12">
        <f t="shared" si="476"/>
        <v>0.99999994676458437</v>
      </c>
      <c r="R760" s="12">
        <f t="shared" si="476"/>
        <v>1.0000000849515454</v>
      </c>
      <c r="S760" s="12">
        <f t="shared" si="476"/>
        <v>1.0000001927851259</v>
      </c>
      <c r="T760" s="12">
        <f t="shared" si="476"/>
        <v>0.99999993226199957</v>
      </c>
      <c r="U760" s="12">
        <f t="shared" si="476"/>
        <v>0.99999997131441687</v>
      </c>
      <c r="V760" s="12">
        <f t="shared" si="476"/>
        <v>0.99999994079052135</v>
      </c>
      <c r="W760" s="15">
        <f t="shared" si="476"/>
        <v>0.99999995280078779</v>
      </c>
      <c r="X760" s="16">
        <f t="shared" si="476"/>
        <v>0.99999988686797359</v>
      </c>
      <c r="Y760" s="12">
        <f t="shared" si="476"/>
        <v>0.99999996100819866</v>
      </c>
      <c r="Z760" s="12">
        <f t="shared" si="476"/>
        <v>0.99999992603136689</v>
      </c>
      <c r="AA760" s="12">
        <f t="shared" si="476"/>
        <v>1.0000001938085936</v>
      </c>
      <c r="AB760" s="12">
        <f t="shared" si="476"/>
        <v>0.99999993917948682</v>
      </c>
      <c r="AC760" s="12">
        <f t="shared" si="476"/>
        <v>0.99999989336469775</v>
      </c>
      <c r="AD760" s="12">
        <f t="shared" si="476"/>
        <v>1.000000036592277</v>
      </c>
      <c r="AE760" s="12">
        <f t="shared" si="476"/>
        <v>0.99999983641095125</v>
      </c>
      <c r="AF760" s="13">
        <f t="shared" si="476"/>
        <v>0.9999998103570551</v>
      </c>
      <c r="AG760" s="14">
        <f t="shared" si="476"/>
        <v>0.99999980071808958</v>
      </c>
      <c r="AH760" s="12">
        <f t="shared" si="476"/>
        <v>0.99999982478936433</v>
      </c>
      <c r="AI760" s="15">
        <f t="shared" si="476"/>
        <v>0.99999998960141756</v>
      </c>
      <c r="AJ760" s="16">
        <f t="shared" si="476"/>
        <v>0.99999987470600993</v>
      </c>
      <c r="AK760" s="12">
        <f t="shared" si="476"/>
        <v>0.99999970563799978</v>
      </c>
      <c r="AL760" s="12">
        <f t="shared" si="476"/>
        <v>0.99999977292356101</v>
      </c>
    </row>
    <row r="761" spans="2:38" ht="22.05" customHeight="1" x14ac:dyDescent="0.3">
      <c r="B761" s="106"/>
      <c r="C761" s="10" t="s">
        <v>54</v>
      </c>
      <c r="D761" s="11" t="s">
        <v>159</v>
      </c>
      <c r="E761" s="12" t="s">
        <v>21</v>
      </c>
      <c r="F761" s="12">
        <f t="shared" si="449"/>
        <v>0.99999992677807625</v>
      </c>
      <c r="G761" s="12">
        <f t="shared" ref="G761:AL761" si="477">G593+G649+G705</f>
        <v>0.99999989699421066</v>
      </c>
      <c r="H761" s="12">
        <f t="shared" si="477"/>
        <v>0.999999924268828</v>
      </c>
      <c r="I761" s="12">
        <f t="shared" si="477"/>
        <v>0.99999991096354146</v>
      </c>
      <c r="J761" s="12">
        <f t="shared" si="477"/>
        <v>0.99999987876245977</v>
      </c>
      <c r="K761" s="12">
        <f t="shared" si="477"/>
        <v>1.0000000023337281</v>
      </c>
      <c r="L761" s="12">
        <f t="shared" si="477"/>
        <v>1.0000000758523049</v>
      </c>
      <c r="M761" s="12">
        <f t="shared" si="477"/>
        <v>0.99999989766320319</v>
      </c>
      <c r="N761" s="13">
        <f t="shared" si="477"/>
        <v>0.99999997995042755</v>
      </c>
      <c r="O761" s="14">
        <f t="shared" si="477"/>
        <v>0.99999986224893322</v>
      </c>
      <c r="P761" s="12">
        <f t="shared" si="477"/>
        <v>0.99999995671792374</v>
      </c>
      <c r="Q761" s="12">
        <f t="shared" si="477"/>
        <v>0.99999986934806084</v>
      </c>
      <c r="R761" s="12">
        <f t="shared" si="477"/>
        <v>0.99999999809494988</v>
      </c>
      <c r="S761" s="12">
        <f t="shared" si="477"/>
        <v>1.0000000939471634</v>
      </c>
      <c r="T761" s="12">
        <f t="shared" si="477"/>
        <v>0.99999994274962178</v>
      </c>
      <c r="U761" s="12">
        <f t="shared" si="477"/>
        <v>1.0000000226567272</v>
      </c>
      <c r="V761" s="12">
        <f t="shared" si="477"/>
        <v>0.99999985408764158</v>
      </c>
      <c r="W761" s="15">
        <f t="shared" si="477"/>
        <v>0.99999994336120546</v>
      </c>
      <c r="X761" s="16">
        <f t="shared" si="477"/>
        <v>0.99999990789107951</v>
      </c>
      <c r="Y761" s="12">
        <f t="shared" si="477"/>
        <v>0.99999992309994112</v>
      </c>
      <c r="Z761" s="12">
        <f t="shared" si="477"/>
        <v>1.0000000502501181</v>
      </c>
      <c r="AA761" s="12">
        <f t="shared" si="477"/>
        <v>1.0000002072855743</v>
      </c>
      <c r="AB761" s="12">
        <f t="shared" si="477"/>
        <v>0.9999999467810663</v>
      </c>
      <c r="AC761" s="12">
        <f t="shared" si="477"/>
        <v>0.99999981928267412</v>
      </c>
      <c r="AD761" s="12">
        <f t="shared" si="477"/>
        <v>0.99999999521232086</v>
      </c>
      <c r="AE761" s="12">
        <f t="shared" si="477"/>
        <v>0.99999980205347083</v>
      </c>
      <c r="AF761" s="13">
        <f t="shared" si="477"/>
        <v>0.99999982236965668</v>
      </c>
      <c r="AG761" s="14">
        <f t="shared" si="477"/>
        <v>0.99999988253696004</v>
      </c>
      <c r="AH761" s="12">
        <f t="shared" si="477"/>
        <v>0.99999985676077585</v>
      </c>
      <c r="AI761" s="15">
        <f t="shared" si="477"/>
        <v>0.99999990137403649</v>
      </c>
      <c r="AJ761" s="16">
        <f t="shared" si="477"/>
        <v>0.99999980619408468</v>
      </c>
      <c r="AK761" s="12">
        <f t="shared" si="477"/>
        <v>0.9999996881188904</v>
      </c>
      <c r="AL761" s="12">
        <f t="shared" si="477"/>
        <v>0.9999998741265731</v>
      </c>
    </row>
    <row r="762" spans="2:38" ht="22.05" customHeight="1" x14ac:dyDescent="0.3">
      <c r="B762" s="106"/>
      <c r="C762" s="10" t="s">
        <v>55</v>
      </c>
      <c r="D762" s="11" t="s">
        <v>159</v>
      </c>
      <c r="E762" s="12" t="s">
        <v>21</v>
      </c>
      <c r="F762" s="12">
        <f t="shared" si="449"/>
        <v>0.99999999409534224</v>
      </c>
      <c r="G762" s="12">
        <f t="shared" ref="G762:AL762" si="478">G594+G650+G706</f>
        <v>1.0000000115953309</v>
      </c>
      <c r="H762" s="12">
        <f t="shared" si="478"/>
        <v>1.0000001836834784</v>
      </c>
      <c r="I762" s="12">
        <f t="shared" si="478"/>
        <v>0.99999995905340411</v>
      </c>
      <c r="J762" s="12">
        <f t="shared" si="478"/>
        <v>1.0000000448513204</v>
      </c>
      <c r="K762" s="12">
        <f t="shared" si="478"/>
        <v>1.0000001501124118</v>
      </c>
      <c r="L762" s="12">
        <f t="shared" si="478"/>
        <v>1.0000001451317579</v>
      </c>
      <c r="M762" s="12">
        <f t="shared" si="478"/>
        <v>1.0000000928138306</v>
      </c>
      <c r="N762" s="13">
        <f t="shared" si="478"/>
        <v>1.0000001137198156</v>
      </c>
      <c r="O762" s="14">
        <f t="shared" si="478"/>
        <v>0.99999998414582625</v>
      </c>
      <c r="P762" s="12">
        <f t="shared" si="478"/>
        <v>1.0000000947968533</v>
      </c>
      <c r="Q762" s="12">
        <f t="shared" si="478"/>
        <v>1.0000000225893209</v>
      </c>
      <c r="R762" s="12">
        <f t="shared" si="478"/>
        <v>1.0000002273182587</v>
      </c>
      <c r="S762" s="12">
        <f t="shared" si="478"/>
        <v>1.0000003037842395</v>
      </c>
      <c r="T762" s="12">
        <f t="shared" si="478"/>
        <v>1.0000000804828706</v>
      </c>
      <c r="U762" s="12">
        <f t="shared" si="478"/>
        <v>1.000000108249639</v>
      </c>
      <c r="V762" s="12">
        <f t="shared" si="478"/>
        <v>0.99999992061185361</v>
      </c>
      <c r="W762" s="15">
        <f t="shared" si="478"/>
        <v>0.99999999540382001</v>
      </c>
      <c r="X762" s="16">
        <f t="shared" si="478"/>
        <v>1.0000000449868409</v>
      </c>
      <c r="Y762" s="12">
        <f t="shared" si="478"/>
        <v>1.000000097207852</v>
      </c>
      <c r="Z762" s="12">
        <f t="shared" si="478"/>
        <v>1.0000001562194578</v>
      </c>
      <c r="AA762" s="12">
        <f t="shared" si="478"/>
        <v>1.0000002848233962</v>
      </c>
      <c r="AB762" s="12">
        <f t="shared" si="478"/>
        <v>1.0000000072329858</v>
      </c>
      <c r="AC762" s="12">
        <f t="shared" si="478"/>
        <v>0.99999992926812498</v>
      </c>
      <c r="AD762" s="12">
        <f t="shared" si="478"/>
        <v>1.0000001371130451</v>
      </c>
      <c r="AE762" s="12">
        <f t="shared" si="478"/>
        <v>0.99999999166486331</v>
      </c>
      <c r="AF762" s="13">
        <f t="shared" si="478"/>
        <v>0.99999999013654306</v>
      </c>
      <c r="AG762" s="14">
        <f t="shared" si="478"/>
        <v>1.0000000322683997</v>
      </c>
      <c r="AH762" s="12">
        <f t="shared" si="478"/>
        <v>1.0000000720433146</v>
      </c>
      <c r="AI762" s="15">
        <f t="shared" si="478"/>
        <v>0.99999999587455213</v>
      </c>
      <c r="AJ762" s="16">
        <f t="shared" si="478"/>
        <v>0.99999992827722362</v>
      </c>
      <c r="AK762" s="12">
        <f t="shared" si="478"/>
        <v>0.99999981351326539</v>
      </c>
      <c r="AL762" s="12">
        <f t="shared" si="478"/>
        <v>0.99999986248763761</v>
      </c>
    </row>
    <row r="763" spans="2:38" ht="22.05" customHeight="1" x14ac:dyDescent="0.3">
      <c r="B763" s="106"/>
      <c r="C763" s="10" t="s">
        <v>56</v>
      </c>
      <c r="D763" s="11" t="s">
        <v>159</v>
      </c>
      <c r="E763" s="12" t="s">
        <v>21</v>
      </c>
      <c r="F763" s="12">
        <f t="shared" si="449"/>
        <v>1.0000000342365774</v>
      </c>
      <c r="G763" s="12">
        <f t="shared" ref="G763:AL763" si="479">G595+G651+G707</f>
        <v>0.99999991013940359</v>
      </c>
      <c r="H763" s="12">
        <f t="shared" si="479"/>
        <v>0.99999996359913634</v>
      </c>
      <c r="I763" s="12">
        <f t="shared" si="479"/>
        <v>0.9999998668590635</v>
      </c>
      <c r="J763" s="12">
        <f t="shared" si="479"/>
        <v>0.99999984840186984</v>
      </c>
      <c r="K763" s="12">
        <f t="shared" si="479"/>
        <v>1.0000000108007625</v>
      </c>
      <c r="L763" s="12">
        <f t="shared" si="479"/>
        <v>1.0000001420959366</v>
      </c>
      <c r="M763" s="12">
        <f t="shared" si="479"/>
        <v>0.99999990669975025</v>
      </c>
      <c r="N763" s="13">
        <f t="shared" si="479"/>
        <v>0.99999998184503169</v>
      </c>
      <c r="O763" s="14">
        <f t="shared" si="479"/>
        <v>0.99999986873366231</v>
      </c>
      <c r="P763" s="12">
        <f t="shared" si="479"/>
        <v>0.99999991683573997</v>
      </c>
      <c r="Q763" s="12">
        <f t="shared" si="479"/>
        <v>0.99999987270896296</v>
      </c>
      <c r="R763" s="12">
        <f t="shared" si="479"/>
        <v>1.0000000055369154</v>
      </c>
      <c r="S763" s="12">
        <f t="shared" si="479"/>
        <v>1.0000001114103372</v>
      </c>
      <c r="T763" s="12">
        <f t="shared" si="479"/>
        <v>0.999999877191459</v>
      </c>
      <c r="U763" s="12">
        <f t="shared" si="479"/>
        <v>0.99999995580058032</v>
      </c>
      <c r="V763" s="12">
        <f t="shared" si="479"/>
        <v>0.99999977342797186</v>
      </c>
      <c r="W763" s="15">
        <f t="shared" si="479"/>
        <v>0.99999983934097891</v>
      </c>
      <c r="X763" s="16">
        <f t="shared" si="479"/>
        <v>0.99999994520667979</v>
      </c>
      <c r="Y763" s="12">
        <f t="shared" si="479"/>
        <v>0.9999998979412924</v>
      </c>
      <c r="Z763" s="12">
        <f t="shared" si="479"/>
        <v>1.0000000071457662</v>
      </c>
      <c r="AA763" s="12">
        <f t="shared" si="479"/>
        <v>1.0000002741371874</v>
      </c>
      <c r="AB763" s="12">
        <f t="shared" si="479"/>
        <v>0.99999995144762932</v>
      </c>
      <c r="AC763" s="12">
        <f t="shared" si="479"/>
        <v>0.9999998596226205</v>
      </c>
      <c r="AD763" s="12">
        <f t="shared" si="479"/>
        <v>1.0000000577086352</v>
      </c>
      <c r="AE763" s="12">
        <f t="shared" si="479"/>
        <v>0.9999998766058773</v>
      </c>
      <c r="AF763" s="13">
        <f t="shared" si="479"/>
        <v>0.99999982289258649</v>
      </c>
      <c r="AG763" s="14">
        <f t="shared" si="479"/>
        <v>0.99999984592773739</v>
      </c>
      <c r="AH763" s="12">
        <f t="shared" si="479"/>
        <v>0.99999988948197815</v>
      </c>
      <c r="AI763" s="15">
        <f t="shared" si="479"/>
        <v>0.99999986666492779</v>
      </c>
      <c r="AJ763" s="16">
        <f t="shared" si="479"/>
        <v>0.99999977196551104</v>
      </c>
      <c r="AK763" s="12">
        <f t="shared" si="479"/>
        <v>0.99999970703750152</v>
      </c>
      <c r="AL763" s="12">
        <f t="shared" si="479"/>
        <v>0.99999973939024878</v>
      </c>
    </row>
    <row r="764" spans="2:38" ht="22.05" customHeight="1" x14ac:dyDescent="0.3">
      <c r="B764" s="106"/>
      <c r="C764" s="10" t="s">
        <v>57</v>
      </c>
      <c r="D764" s="11" t="s">
        <v>159</v>
      </c>
      <c r="E764" s="12" t="s">
        <v>21</v>
      </c>
      <c r="F764" s="12">
        <f t="shared" si="449"/>
        <v>1.0000000016305304</v>
      </c>
      <c r="G764" s="12">
        <f t="shared" ref="G764:AL764" si="480">G596+G652+G708</f>
        <v>1.0000000231002639</v>
      </c>
      <c r="H764" s="12">
        <f t="shared" si="480"/>
        <v>1.0000000009050209</v>
      </c>
      <c r="I764" s="12">
        <f t="shared" si="480"/>
        <v>0.99999990509479852</v>
      </c>
      <c r="J764" s="12">
        <f t="shared" si="480"/>
        <v>0.99999990484042189</v>
      </c>
      <c r="K764" s="12">
        <f t="shared" si="480"/>
        <v>1.0000001063417945</v>
      </c>
      <c r="L764" s="12">
        <f t="shared" si="480"/>
        <v>1.0000002370854668</v>
      </c>
      <c r="M764" s="12">
        <f t="shared" si="480"/>
        <v>0.99999993779147678</v>
      </c>
      <c r="N764" s="13">
        <f t="shared" si="480"/>
        <v>1.0000000590679852</v>
      </c>
      <c r="O764" s="14">
        <f t="shared" si="480"/>
        <v>1.0000000427970417</v>
      </c>
      <c r="P764" s="12">
        <f t="shared" si="480"/>
        <v>0.99999997837474963</v>
      </c>
      <c r="Q764" s="12">
        <f t="shared" si="480"/>
        <v>0.99999998779442212</v>
      </c>
      <c r="R764" s="12">
        <f t="shared" si="480"/>
        <v>1.0000000692505964</v>
      </c>
      <c r="S764" s="12">
        <f t="shared" si="480"/>
        <v>1.0000002980959042</v>
      </c>
      <c r="T764" s="12">
        <f t="shared" si="480"/>
        <v>1.0000000269871601</v>
      </c>
      <c r="U764" s="12">
        <f t="shared" si="480"/>
        <v>1.0000000231626762</v>
      </c>
      <c r="V764" s="12">
        <f t="shared" si="480"/>
        <v>0.99999999692021502</v>
      </c>
      <c r="W764" s="15">
        <f t="shared" si="480"/>
        <v>1.0000000236279751</v>
      </c>
      <c r="X764" s="16">
        <f t="shared" si="480"/>
        <v>0.99999998479604413</v>
      </c>
      <c r="Y764" s="12">
        <f t="shared" si="480"/>
        <v>1.0000000092931447</v>
      </c>
      <c r="Z764" s="12">
        <f t="shared" si="480"/>
        <v>1.0000000987367128</v>
      </c>
      <c r="AA764" s="12">
        <f t="shared" si="480"/>
        <v>1.0000002970164914</v>
      </c>
      <c r="AB764" s="12">
        <f t="shared" si="480"/>
        <v>0.99999996786533685</v>
      </c>
      <c r="AC764" s="12">
        <f t="shared" si="480"/>
        <v>0.99999996540946312</v>
      </c>
      <c r="AD764" s="12">
        <f t="shared" si="480"/>
        <v>1.0000000888395124</v>
      </c>
      <c r="AE764" s="12">
        <f t="shared" si="480"/>
        <v>0.99999996661783408</v>
      </c>
      <c r="AF764" s="13">
        <f t="shared" si="480"/>
        <v>0.99999989857309091</v>
      </c>
      <c r="AG764" s="14">
        <f t="shared" si="480"/>
        <v>0.99999983933240333</v>
      </c>
      <c r="AH764" s="12">
        <f t="shared" si="480"/>
        <v>0.99999995224491023</v>
      </c>
      <c r="AI764" s="15">
        <f t="shared" si="480"/>
        <v>0.99999998451078209</v>
      </c>
      <c r="AJ764" s="16">
        <f t="shared" si="480"/>
        <v>0.99999990896373325</v>
      </c>
      <c r="AK764" s="12">
        <f t="shared" si="480"/>
        <v>0.999999756348947</v>
      </c>
      <c r="AL764" s="12">
        <f t="shared" si="480"/>
        <v>0.99999998936822765</v>
      </c>
    </row>
    <row r="765" spans="2:38" ht="22.05" customHeight="1" x14ac:dyDescent="0.3">
      <c r="B765" s="106"/>
      <c r="C765" s="10" t="s">
        <v>58</v>
      </c>
      <c r="D765" s="11" t="s">
        <v>159</v>
      </c>
      <c r="E765" s="12" t="s">
        <v>21</v>
      </c>
      <c r="F765" s="12">
        <f t="shared" si="449"/>
        <v>0.99999989717702353</v>
      </c>
      <c r="G765" s="12">
        <f t="shared" ref="G765:AL765" si="481">G597+G653+G709</f>
        <v>0.99999996395167712</v>
      </c>
      <c r="H765" s="12">
        <f t="shared" si="481"/>
        <v>1.0000000223761372</v>
      </c>
      <c r="I765" s="12">
        <f t="shared" si="481"/>
        <v>1.0000000008748475</v>
      </c>
      <c r="J765" s="12">
        <f t="shared" si="481"/>
        <v>1.0000000122974413</v>
      </c>
      <c r="K765" s="12">
        <f t="shared" si="481"/>
        <v>1.0000001234397364</v>
      </c>
      <c r="L765" s="12">
        <f t="shared" si="481"/>
        <v>1.0000000745209781</v>
      </c>
      <c r="M765" s="12">
        <f t="shared" si="481"/>
        <v>0.99999991143101219</v>
      </c>
      <c r="N765" s="13">
        <f t="shared" si="481"/>
        <v>1.0000000009753442</v>
      </c>
      <c r="O765" s="14">
        <f t="shared" si="481"/>
        <v>0.99999990984673226</v>
      </c>
      <c r="P765" s="12">
        <f t="shared" si="481"/>
        <v>0.99999996842053418</v>
      </c>
      <c r="Q765" s="12">
        <f t="shared" si="481"/>
        <v>0.99999983441612617</v>
      </c>
      <c r="R765" s="12">
        <f t="shared" si="481"/>
        <v>1.0000000931986324</v>
      </c>
      <c r="S765" s="12">
        <f t="shared" si="481"/>
        <v>1.0000001713294018</v>
      </c>
      <c r="T765" s="12">
        <f t="shared" si="481"/>
        <v>0.9999999362878933</v>
      </c>
      <c r="U765" s="12">
        <f t="shared" si="481"/>
        <v>1.0000000611083322</v>
      </c>
      <c r="V765" s="12">
        <f t="shared" si="481"/>
        <v>0.9999998514985744</v>
      </c>
      <c r="W765" s="15">
        <f t="shared" si="481"/>
        <v>0.99999998154641456</v>
      </c>
      <c r="X765" s="16">
        <f t="shared" si="481"/>
        <v>1.0000000371763882</v>
      </c>
      <c r="Y765" s="12">
        <f t="shared" si="481"/>
        <v>0.99999998312361082</v>
      </c>
      <c r="Z765" s="12">
        <f t="shared" si="481"/>
        <v>1.000000070969103</v>
      </c>
      <c r="AA765" s="12">
        <f t="shared" si="481"/>
        <v>1.0000002523114935</v>
      </c>
      <c r="AB765" s="12">
        <f t="shared" si="481"/>
        <v>0.99999999132851947</v>
      </c>
      <c r="AC765" s="12">
        <f t="shared" si="481"/>
        <v>0.99999988158584685</v>
      </c>
      <c r="AD765" s="12">
        <f t="shared" si="481"/>
        <v>1.0000000636608608</v>
      </c>
      <c r="AE765" s="12">
        <f t="shared" si="481"/>
        <v>0.99999988149720953</v>
      </c>
      <c r="AF765" s="13">
        <f t="shared" si="481"/>
        <v>0.99999990133877992</v>
      </c>
      <c r="AG765" s="14">
        <f t="shared" si="481"/>
        <v>0.99999984960065014</v>
      </c>
      <c r="AH765" s="12">
        <f t="shared" si="481"/>
        <v>0.99999993811570542</v>
      </c>
      <c r="AI765" s="15">
        <f t="shared" si="481"/>
        <v>0.99999996245459544</v>
      </c>
      <c r="AJ765" s="16">
        <f t="shared" si="481"/>
        <v>0.99999978005569579</v>
      </c>
      <c r="AK765" s="12">
        <f t="shared" si="481"/>
        <v>0.99999977146936447</v>
      </c>
      <c r="AL765" s="12">
        <f t="shared" si="481"/>
        <v>0.99999984213778925</v>
      </c>
    </row>
    <row r="766" spans="2:38" ht="22.05" customHeight="1" x14ac:dyDescent="0.3">
      <c r="B766" s="106"/>
      <c r="C766" s="10" t="s">
        <v>59</v>
      </c>
      <c r="D766" s="11" t="s">
        <v>159</v>
      </c>
      <c r="E766" s="12" t="s">
        <v>21</v>
      </c>
      <c r="F766" s="12">
        <f t="shared" si="449"/>
        <v>1.0000000974352923</v>
      </c>
      <c r="G766" s="12">
        <f t="shared" ref="G766:AL766" si="482">G598+G654+G710</f>
        <v>1.0000000226674053</v>
      </c>
      <c r="H766" s="12">
        <f t="shared" si="482"/>
        <v>1.0000000624167671</v>
      </c>
      <c r="I766" s="12">
        <f t="shared" si="482"/>
        <v>1.0000000669757672</v>
      </c>
      <c r="J766" s="12">
        <f t="shared" si="482"/>
        <v>1.0000000154963498</v>
      </c>
      <c r="K766" s="12">
        <f t="shared" si="482"/>
        <v>1.0000001730471619</v>
      </c>
      <c r="L766" s="12">
        <f t="shared" si="482"/>
        <v>1.0000002157216086</v>
      </c>
      <c r="M766" s="12">
        <f t="shared" si="482"/>
        <v>0.99999996833514437</v>
      </c>
      <c r="N766" s="13">
        <f t="shared" si="482"/>
        <v>1.0000001755023074</v>
      </c>
      <c r="O766" s="14">
        <f t="shared" si="482"/>
        <v>1.0000000777526501</v>
      </c>
      <c r="P766" s="12">
        <f t="shared" si="482"/>
        <v>1.0000000751377951</v>
      </c>
      <c r="Q766" s="12">
        <f t="shared" si="482"/>
        <v>0.99999997426916021</v>
      </c>
      <c r="R766" s="12">
        <f t="shared" si="482"/>
        <v>1.0000001372818572</v>
      </c>
      <c r="S766" s="12">
        <f t="shared" si="482"/>
        <v>1.0000002017092025</v>
      </c>
      <c r="T766" s="12">
        <f t="shared" si="482"/>
        <v>1.0000000851649955</v>
      </c>
      <c r="U766" s="12">
        <f t="shared" si="482"/>
        <v>1.0000001321062542</v>
      </c>
      <c r="V766" s="12">
        <f t="shared" si="482"/>
        <v>1.0000000276847461</v>
      </c>
      <c r="W766" s="15">
        <f t="shared" si="482"/>
        <v>1.0000000370077422</v>
      </c>
      <c r="X766" s="16">
        <f t="shared" si="482"/>
        <v>1.0000001202603492</v>
      </c>
      <c r="Y766" s="12">
        <f t="shared" si="482"/>
        <v>1.000000040086428</v>
      </c>
      <c r="Z766" s="12">
        <f t="shared" si="482"/>
        <v>1.0000001648319941</v>
      </c>
      <c r="AA766" s="12">
        <f t="shared" si="482"/>
        <v>1.0000003020389778</v>
      </c>
      <c r="AB766" s="12">
        <f t="shared" si="482"/>
        <v>1.0000000249288392</v>
      </c>
      <c r="AC766" s="12">
        <f t="shared" si="482"/>
        <v>1.0000001002610932</v>
      </c>
      <c r="AD766" s="12">
        <f t="shared" si="482"/>
        <v>1.0000001224044033</v>
      </c>
      <c r="AE766" s="12">
        <f t="shared" si="482"/>
        <v>0.99999996398114699</v>
      </c>
      <c r="AF766" s="13">
        <f t="shared" si="482"/>
        <v>1.0000000056973262</v>
      </c>
      <c r="AG766" s="14">
        <f t="shared" si="482"/>
        <v>0.99999997765565141</v>
      </c>
      <c r="AH766" s="12">
        <f t="shared" si="482"/>
        <v>0.99999996938174129</v>
      </c>
      <c r="AI766" s="15">
        <f t="shared" si="482"/>
        <v>1.00000001818856</v>
      </c>
      <c r="AJ766" s="16">
        <f t="shared" si="482"/>
        <v>0.99999993241882934</v>
      </c>
      <c r="AK766" s="12">
        <f t="shared" si="482"/>
        <v>0.99999994227007072</v>
      </c>
      <c r="AL766" s="12">
        <f t="shared" si="482"/>
        <v>0.99999994037188689</v>
      </c>
    </row>
    <row r="767" spans="2:38" ht="22.05" customHeight="1" x14ac:dyDescent="0.3">
      <c r="B767" s="106"/>
      <c r="C767" s="10" t="s">
        <v>60</v>
      </c>
      <c r="D767" s="11" t="s">
        <v>159</v>
      </c>
      <c r="E767" s="12" t="s">
        <v>21</v>
      </c>
      <c r="F767" s="12">
        <f t="shared" si="449"/>
        <v>0.99999979478183654</v>
      </c>
      <c r="G767" s="12">
        <f t="shared" ref="G767:AL767" si="483">G599+G655+G711</f>
        <v>0.99999984188199187</v>
      </c>
      <c r="H767" s="12">
        <f t="shared" si="483"/>
        <v>0.99999987328774553</v>
      </c>
      <c r="I767" s="12">
        <f t="shared" si="483"/>
        <v>0.99999978129081868</v>
      </c>
      <c r="J767" s="12">
        <f t="shared" si="483"/>
        <v>0.99999983693377725</v>
      </c>
      <c r="K767" s="12">
        <f t="shared" si="483"/>
        <v>1.0000000114785286</v>
      </c>
      <c r="L767" s="12">
        <f t="shared" si="483"/>
        <v>0.99999997984069322</v>
      </c>
      <c r="M767" s="12">
        <f t="shared" si="483"/>
        <v>0.99999975879302139</v>
      </c>
      <c r="N767" s="13">
        <f t="shared" si="483"/>
        <v>0.99999986833484722</v>
      </c>
      <c r="O767" s="14">
        <f t="shared" si="483"/>
        <v>0.9999998721170088</v>
      </c>
      <c r="P767" s="12">
        <f t="shared" si="483"/>
        <v>0.99999987764201115</v>
      </c>
      <c r="Q767" s="12">
        <f t="shared" si="483"/>
        <v>0.99999975061333268</v>
      </c>
      <c r="R767" s="12">
        <f t="shared" si="483"/>
        <v>1.0000000216921021</v>
      </c>
      <c r="S767" s="12">
        <f t="shared" si="483"/>
        <v>1.0000000149504631</v>
      </c>
      <c r="T767" s="12">
        <f t="shared" si="483"/>
        <v>0.99999989061680905</v>
      </c>
      <c r="U767" s="12">
        <f t="shared" si="483"/>
        <v>0.99999992408042671</v>
      </c>
      <c r="V767" s="12">
        <f t="shared" si="483"/>
        <v>0.99999977864423439</v>
      </c>
      <c r="W767" s="15">
        <f t="shared" si="483"/>
        <v>0.99999992441639862</v>
      </c>
      <c r="X767" s="16">
        <f t="shared" si="483"/>
        <v>0.99999988826500741</v>
      </c>
      <c r="Y767" s="12">
        <f t="shared" si="483"/>
        <v>0.99999983065920683</v>
      </c>
      <c r="Z767" s="12">
        <f t="shared" si="483"/>
        <v>0.99999990453199916</v>
      </c>
      <c r="AA767" s="12">
        <f t="shared" si="483"/>
        <v>0.99999999867571243</v>
      </c>
      <c r="AB767" s="12">
        <f t="shared" si="483"/>
        <v>0.99999990973018105</v>
      </c>
      <c r="AC767" s="12">
        <f t="shared" si="483"/>
        <v>0.99999981405720417</v>
      </c>
      <c r="AD767" s="12">
        <f t="shared" si="483"/>
        <v>0.99999998980604388</v>
      </c>
      <c r="AE767" s="12">
        <f t="shared" si="483"/>
        <v>0.99999975619322556</v>
      </c>
      <c r="AF767" s="13">
        <f t="shared" si="483"/>
        <v>0.99999983509667367</v>
      </c>
      <c r="AG767" s="14">
        <f t="shared" si="483"/>
        <v>0.99999993174012525</v>
      </c>
      <c r="AH767" s="12">
        <f t="shared" si="483"/>
        <v>0.99999982137335097</v>
      </c>
      <c r="AI767" s="15">
        <f t="shared" si="483"/>
        <v>0.99999989086612751</v>
      </c>
      <c r="AJ767" s="16">
        <f t="shared" si="483"/>
        <v>0.99999978753655505</v>
      </c>
      <c r="AK767" s="12">
        <f t="shared" si="483"/>
        <v>0.99999961369700108</v>
      </c>
      <c r="AL767" s="12">
        <f t="shared" si="483"/>
        <v>0.999999755301343</v>
      </c>
    </row>
    <row r="768" spans="2:38" ht="22.05" customHeight="1" x14ac:dyDescent="0.3">
      <c r="B768" s="106"/>
      <c r="C768" s="10" t="s">
        <v>61</v>
      </c>
      <c r="D768" s="11" t="s">
        <v>159</v>
      </c>
      <c r="E768" s="12" t="s">
        <v>21</v>
      </c>
      <c r="F768" s="12">
        <f t="shared" si="449"/>
        <v>0.99999996920278122</v>
      </c>
      <c r="G768" s="12">
        <f t="shared" ref="G768:AL768" si="484">G600+G656+G712</f>
        <v>0.99999999451707389</v>
      </c>
      <c r="H768" s="12">
        <f t="shared" si="484"/>
        <v>0.9999999587149202</v>
      </c>
      <c r="I768" s="12">
        <f t="shared" si="484"/>
        <v>0.99999993666649623</v>
      </c>
      <c r="J768" s="12">
        <f t="shared" si="484"/>
        <v>0.99999991505239305</v>
      </c>
      <c r="K768" s="12">
        <f t="shared" si="484"/>
        <v>1.0000001074174241</v>
      </c>
      <c r="L768" s="12">
        <f t="shared" si="484"/>
        <v>1.0000000805056897</v>
      </c>
      <c r="M768" s="12">
        <f t="shared" si="484"/>
        <v>0.99999988839396547</v>
      </c>
      <c r="N768" s="13">
        <f t="shared" si="484"/>
        <v>0.99999996339628072</v>
      </c>
      <c r="O768" s="14">
        <f t="shared" si="484"/>
        <v>1.0000000216548184</v>
      </c>
      <c r="P768" s="12">
        <f t="shared" si="484"/>
        <v>1.0000000372254787</v>
      </c>
      <c r="Q768" s="12">
        <f t="shared" si="484"/>
        <v>0.9999999186307269</v>
      </c>
      <c r="R768" s="12">
        <f t="shared" si="484"/>
        <v>1.0000000825791187</v>
      </c>
      <c r="S768" s="12">
        <f t="shared" si="484"/>
        <v>1.0000000273833507</v>
      </c>
      <c r="T768" s="12">
        <f t="shared" si="484"/>
        <v>0.99999992932495885</v>
      </c>
      <c r="U768" s="12">
        <f t="shared" si="484"/>
        <v>1.0000000812683136</v>
      </c>
      <c r="V768" s="12">
        <f t="shared" si="484"/>
        <v>0.99999988796368777</v>
      </c>
      <c r="W768" s="15">
        <f t="shared" si="484"/>
        <v>0.99999999275272966</v>
      </c>
      <c r="X768" s="16">
        <f t="shared" si="484"/>
        <v>0.99999997449814471</v>
      </c>
      <c r="Y768" s="12">
        <f t="shared" si="484"/>
        <v>0.99999992932384818</v>
      </c>
      <c r="Z768" s="12">
        <f t="shared" si="484"/>
        <v>1.0000001353730821</v>
      </c>
      <c r="AA768" s="12">
        <f t="shared" si="484"/>
        <v>1.000000150376894</v>
      </c>
      <c r="AB768" s="12">
        <f t="shared" si="484"/>
        <v>0.99999996369162725</v>
      </c>
      <c r="AC768" s="12">
        <f t="shared" si="484"/>
        <v>0.99999997186039413</v>
      </c>
      <c r="AD768" s="12">
        <f t="shared" si="484"/>
        <v>1.0000000795420276</v>
      </c>
      <c r="AE768" s="12">
        <f t="shared" si="484"/>
        <v>0.99999985483918064</v>
      </c>
      <c r="AF768" s="13">
        <f t="shared" si="484"/>
        <v>0.99999988579223165</v>
      </c>
      <c r="AG768" s="14">
        <f t="shared" si="484"/>
        <v>0.99999998021196013</v>
      </c>
      <c r="AH768" s="12">
        <f t="shared" si="484"/>
        <v>0.9999998486513848</v>
      </c>
      <c r="AI768" s="15">
        <f t="shared" si="484"/>
        <v>0.9999999075979884</v>
      </c>
      <c r="AJ768" s="16">
        <f t="shared" si="484"/>
        <v>0.99999992551767858</v>
      </c>
      <c r="AK768" s="12">
        <f t="shared" si="484"/>
        <v>0.99999976551506498</v>
      </c>
      <c r="AL768" s="12">
        <f t="shared" si="484"/>
        <v>0.99999983504484524</v>
      </c>
    </row>
    <row r="769" spans="2:38" ht="22.05" customHeight="1" x14ac:dyDescent="0.3">
      <c r="B769" s="106"/>
      <c r="C769" s="10" t="s">
        <v>62</v>
      </c>
      <c r="D769" s="11" t="s">
        <v>159</v>
      </c>
      <c r="E769" s="12" t="s">
        <v>21</v>
      </c>
      <c r="F769" s="12">
        <f t="shared" si="449"/>
        <v>1.0000000280344079</v>
      </c>
      <c r="G769" s="12">
        <f t="shared" ref="G769:AL769" si="485">G601+G657+G713</f>
        <v>0.99999996380915468</v>
      </c>
      <c r="H769" s="12">
        <f t="shared" si="485"/>
        <v>0.99999992059575749</v>
      </c>
      <c r="I769" s="12">
        <f t="shared" si="485"/>
        <v>0.99999998443047822</v>
      </c>
      <c r="J769" s="12">
        <f t="shared" si="485"/>
        <v>0.99999996581748662</v>
      </c>
      <c r="K769" s="12">
        <f t="shared" si="485"/>
        <v>1.0000001041418241</v>
      </c>
      <c r="L769" s="12">
        <f t="shared" si="485"/>
        <v>1.0000001150531781</v>
      </c>
      <c r="M769" s="12">
        <f t="shared" si="485"/>
        <v>0.99999985519731349</v>
      </c>
      <c r="N769" s="13">
        <f t="shared" si="485"/>
        <v>1.0000000131145759</v>
      </c>
      <c r="O769" s="14">
        <f t="shared" si="485"/>
        <v>0.9999999567041431</v>
      </c>
      <c r="P769" s="12">
        <f t="shared" si="485"/>
        <v>1.0000000272289333</v>
      </c>
      <c r="Q769" s="12">
        <f t="shared" si="485"/>
        <v>0.99999994405307158</v>
      </c>
      <c r="R769" s="12">
        <f t="shared" si="485"/>
        <v>1.0000000176718213</v>
      </c>
      <c r="S769" s="12">
        <f t="shared" si="485"/>
        <v>1.0000000399083502</v>
      </c>
      <c r="T769" s="12">
        <f t="shared" si="485"/>
        <v>1.0000000405549132</v>
      </c>
      <c r="U769" s="12">
        <f t="shared" si="485"/>
        <v>1.0000000545753598</v>
      </c>
      <c r="V769" s="12">
        <f t="shared" si="485"/>
        <v>0.99999987966491399</v>
      </c>
      <c r="W769" s="15">
        <f t="shared" si="485"/>
        <v>0.99999999048572397</v>
      </c>
      <c r="X769" s="16">
        <f t="shared" si="485"/>
        <v>1.0000000077263356</v>
      </c>
      <c r="Y769" s="12">
        <f t="shared" si="485"/>
        <v>0.99999995085104243</v>
      </c>
      <c r="Z769" s="12">
        <f t="shared" si="485"/>
        <v>1.0000000799747919</v>
      </c>
      <c r="AA769" s="12">
        <f t="shared" si="485"/>
        <v>1.0000000749188738</v>
      </c>
      <c r="AB769" s="12">
        <f t="shared" si="485"/>
        <v>0.99999994070092657</v>
      </c>
      <c r="AC769" s="12">
        <f t="shared" si="485"/>
        <v>0.99999995630627359</v>
      </c>
      <c r="AD769" s="12">
        <f t="shared" si="485"/>
        <v>1.0000000560135902</v>
      </c>
      <c r="AE769" s="12">
        <f t="shared" si="485"/>
        <v>0.99999993979891966</v>
      </c>
      <c r="AF769" s="13">
        <f t="shared" si="485"/>
        <v>0.99999987333003815</v>
      </c>
      <c r="AG769" s="14">
        <f t="shared" si="485"/>
        <v>0.99999991525400944</v>
      </c>
      <c r="AH769" s="12">
        <f t="shared" si="485"/>
        <v>0.99999993987773816</v>
      </c>
      <c r="AI769" s="15">
        <f t="shared" si="485"/>
        <v>0.9999999836749901</v>
      </c>
      <c r="AJ769" s="16">
        <f t="shared" si="485"/>
        <v>0.99999989606589978</v>
      </c>
      <c r="AK769" s="12">
        <f t="shared" si="485"/>
        <v>0.99999973122982011</v>
      </c>
      <c r="AL769" s="12">
        <f t="shared" si="485"/>
        <v>0.99999988452207655</v>
      </c>
    </row>
    <row r="770" spans="2:38" ht="22.05" customHeight="1" x14ac:dyDescent="0.3">
      <c r="B770" s="106"/>
      <c r="C770" s="10" t="s">
        <v>63</v>
      </c>
      <c r="D770" s="11" t="s">
        <v>159</v>
      </c>
      <c r="E770" s="12" t="s">
        <v>21</v>
      </c>
      <c r="F770" s="12">
        <f t="shared" si="449"/>
        <v>0.99999989331413297</v>
      </c>
      <c r="G770" s="12">
        <f t="shared" ref="G770:AL770" si="486">G602+G658+G714</f>
        <v>0.99999985421893112</v>
      </c>
      <c r="H770" s="12">
        <f t="shared" si="486"/>
        <v>0.99999994812432524</v>
      </c>
      <c r="I770" s="12">
        <f t="shared" si="486"/>
        <v>0.9999998871724759</v>
      </c>
      <c r="J770" s="12">
        <f t="shared" si="486"/>
        <v>0.99999986738747015</v>
      </c>
      <c r="K770" s="12">
        <f t="shared" si="486"/>
        <v>1.0000000389562964</v>
      </c>
      <c r="L770" s="12">
        <f t="shared" si="486"/>
        <v>1.0000001002949921</v>
      </c>
      <c r="M770" s="12">
        <f t="shared" si="486"/>
        <v>0.99999983172403806</v>
      </c>
      <c r="N770" s="13">
        <f t="shared" si="486"/>
        <v>0.99999990801394467</v>
      </c>
      <c r="O770" s="14">
        <f t="shared" si="486"/>
        <v>0.99999985731918295</v>
      </c>
      <c r="P770" s="12">
        <f t="shared" si="486"/>
        <v>0.99999991849203296</v>
      </c>
      <c r="Q770" s="12">
        <f t="shared" si="486"/>
        <v>0.99999985990503837</v>
      </c>
      <c r="R770" s="12">
        <f t="shared" si="486"/>
        <v>1.0000000218412313</v>
      </c>
      <c r="S770" s="12">
        <f t="shared" si="486"/>
        <v>1.0000000462329697</v>
      </c>
      <c r="T770" s="12">
        <f t="shared" si="486"/>
        <v>0.99999986037143873</v>
      </c>
      <c r="U770" s="12">
        <f t="shared" si="486"/>
        <v>0.99999995932017993</v>
      </c>
      <c r="V770" s="12">
        <f t="shared" si="486"/>
        <v>0.99999981614917643</v>
      </c>
      <c r="W770" s="15">
        <f t="shared" si="486"/>
        <v>0.99999980390929877</v>
      </c>
      <c r="X770" s="16">
        <f t="shared" si="486"/>
        <v>0.99999986089607396</v>
      </c>
      <c r="Y770" s="12">
        <f t="shared" si="486"/>
        <v>0.99999983498489009</v>
      </c>
      <c r="Z770" s="12">
        <f t="shared" si="486"/>
        <v>0.99999998070056584</v>
      </c>
      <c r="AA770" s="12">
        <f t="shared" si="486"/>
        <v>1.0000002055618908</v>
      </c>
      <c r="AB770" s="12">
        <f t="shared" si="486"/>
        <v>0.99999990933248883</v>
      </c>
      <c r="AC770" s="12">
        <f t="shared" si="486"/>
        <v>0.99999977400995343</v>
      </c>
      <c r="AD770" s="12">
        <f t="shared" si="486"/>
        <v>0.99999996795355295</v>
      </c>
      <c r="AE770" s="12">
        <f t="shared" si="486"/>
        <v>0.99999978292825475</v>
      </c>
      <c r="AF770" s="13">
        <f t="shared" si="486"/>
        <v>0.99999975899115467</v>
      </c>
      <c r="AG770" s="14">
        <f t="shared" si="486"/>
        <v>0.99999981822599338</v>
      </c>
      <c r="AH770" s="12">
        <f t="shared" si="486"/>
        <v>0.99999988777167947</v>
      </c>
      <c r="AI770" s="15">
        <f t="shared" si="486"/>
        <v>0.99999988500672754</v>
      </c>
      <c r="AJ770" s="16">
        <f t="shared" si="486"/>
        <v>0.99999971102734653</v>
      </c>
      <c r="AK770" s="12">
        <f t="shared" si="486"/>
        <v>0.99999966011770991</v>
      </c>
      <c r="AL770" s="12">
        <f t="shared" si="486"/>
        <v>0.99999977385140837</v>
      </c>
    </row>
    <row r="771" spans="2:38" ht="22.05" customHeight="1" x14ac:dyDescent="0.3">
      <c r="B771" s="106"/>
      <c r="C771" s="10" t="s">
        <v>64</v>
      </c>
      <c r="D771" s="11" t="s">
        <v>159</v>
      </c>
      <c r="E771" s="12" t="s">
        <v>21</v>
      </c>
      <c r="F771" s="12">
        <f t="shared" si="449"/>
        <v>1.0000000013646955</v>
      </c>
      <c r="G771" s="12">
        <f t="shared" ref="G771:AL771" si="487">G603+G659+G715</f>
        <v>0.99999999976539855</v>
      </c>
      <c r="H771" s="12">
        <f t="shared" si="487"/>
        <v>1.0000000202204817</v>
      </c>
      <c r="I771" s="12">
        <f t="shared" si="487"/>
        <v>0.99999993923715746</v>
      </c>
      <c r="J771" s="12">
        <f t="shared" si="487"/>
        <v>0.9999999980084302</v>
      </c>
      <c r="K771" s="12">
        <f t="shared" si="487"/>
        <v>1.0000001428652001</v>
      </c>
      <c r="L771" s="12">
        <f t="shared" si="487"/>
        <v>1.0000001017305984</v>
      </c>
      <c r="M771" s="12">
        <f t="shared" si="487"/>
        <v>0.99999993771069173</v>
      </c>
      <c r="N771" s="13">
        <f t="shared" si="487"/>
        <v>1.0000000106652593</v>
      </c>
      <c r="O771" s="14">
        <f t="shared" si="487"/>
        <v>0.9999999873562686</v>
      </c>
      <c r="P771" s="12">
        <f t="shared" si="487"/>
        <v>1.0000000441929526</v>
      </c>
      <c r="Q771" s="12">
        <f t="shared" si="487"/>
        <v>0.99999993930915188</v>
      </c>
      <c r="R771" s="12">
        <f t="shared" si="487"/>
        <v>1.0000001092717139</v>
      </c>
      <c r="S771" s="12">
        <f t="shared" si="487"/>
        <v>1.0000001187709371</v>
      </c>
      <c r="T771" s="12">
        <f t="shared" si="487"/>
        <v>1.000000096883026</v>
      </c>
      <c r="U771" s="12">
        <f t="shared" si="487"/>
        <v>1.0000000953053614</v>
      </c>
      <c r="V771" s="12">
        <f t="shared" si="487"/>
        <v>0.99999987001712443</v>
      </c>
      <c r="W771" s="15">
        <f t="shared" si="487"/>
        <v>1.0000000057063847</v>
      </c>
      <c r="X771" s="16">
        <f t="shared" si="487"/>
        <v>1.0000000247521472</v>
      </c>
      <c r="Y771" s="12">
        <f t="shared" si="487"/>
        <v>1.0000000608871882</v>
      </c>
      <c r="Z771" s="12">
        <f t="shared" si="487"/>
        <v>1.0000001005374872</v>
      </c>
      <c r="AA771" s="12">
        <f t="shared" si="487"/>
        <v>1.0000001691436027</v>
      </c>
      <c r="AB771" s="12">
        <f t="shared" si="487"/>
        <v>1.0000000699095186</v>
      </c>
      <c r="AC771" s="12">
        <f t="shared" si="487"/>
        <v>0.99999997848778488</v>
      </c>
      <c r="AD771" s="12">
        <f t="shared" si="487"/>
        <v>1.0000000824924171</v>
      </c>
      <c r="AE771" s="12">
        <f t="shared" si="487"/>
        <v>0.99999992028536133</v>
      </c>
      <c r="AF771" s="13">
        <f t="shared" si="487"/>
        <v>0.99999990148141449</v>
      </c>
      <c r="AG771" s="14">
        <f t="shared" si="487"/>
        <v>0.99999997826933362</v>
      </c>
      <c r="AH771" s="12">
        <f t="shared" si="487"/>
        <v>0.99999988203816459</v>
      </c>
      <c r="AI771" s="15">
        <f t="shared" si="487"/>
        <v>0.99999995139363473</v>
      </c>
      <c r="AJ771" s="16">
        <f t="shared" si="487"/>
        <v>0.99999993144368604</v>
      </c>
      <c r="AK771" s="12">
        <f t="shared" si="487"/>
        <v>0.9999997978216878</v>
      </c>
      <c r="AL771" s="12">
        <f t="shared" si="487"/>
        <v>0.99999987345930808</v>
      </c>
    </row>
    <row r="772" spans="2:38" ht="22.05" customHeight="1" x14ac:dyDescent="0.3">
      <c r="B772" s="106"/>
      <c r="C772" s="10" t="s">
        <v>65</v>
      </c>
      <c r="D772" s="11" t="s">
        <v>159</v>
      </c>
      <c r="E772" s="12" t="s">
        <v>21</v>
      </c>
      <c r="F772" s="12">
        <f t="shared" si="449"/>
        <v>1.0000000290040814</v>
      </c>
      <c r="G772" s="12">
        <f t="shared" ref="G772:AL772" si="488">G604+G660+G716</f>
        <v>1.0000000252539987</v>
      </c>
      <c r="H772" s="12">
        <f t="shared" si="488"/>
        <v>1.0000000134804361</v>
      </c>
      <c r="I772" s="12">
        <f t="shared" si="488"/>
        <v>0.99999999886184998</v>
      </c>
      <c r="J772" s="12">
        <f t="shared" si="488"/>
        <v>1.0000000558382351</v>
      </c>
      <c r="K772" s="12">
        <f t="shared" si="488"/>
        <v>1.0000001176191156</v>
      </c>
      <c r="L772" s="12">
        <f t="shared" si="488"/>
        <v>1.0000001582665043</v>
      </c>
      <c r="M772" s="12">
        <f t="shared" si="488"/>
        <v>0.99999988906273063</v>
      </c>
      <c r="N772" s="13">
        <f t="shared" si="488"/>
        <v>1.0000000298331995</v>
      </c>
      <c r="O772" s="14">
        <f t="shared" si="488"/>
        <v>1.0000000233331487</v>
      </c>
      <c r="P772" s="12">
        <f t="shared" si="488"/>
        <v>1.0000000359893422</v>
      </c>
      <c r="Q772" s="12">
        <f t="shared" si="488"/>
        <v>1.000000020655577</v>
      </c>
      <c r="R772" s="12">
        <f t="shared" si="488"/>
        <v>1.0000001503498073</v>
      </c>
      <c r="S772" s="12">
        <f t="shared" si="488"/>
        <v>1.000000124310866</v>
      </c>
      <c r="T772" s="12">
        <f t="shared" si="488"/>
        <v>1.0000000474727098</v>
      </c>
      <c r="U772" s="12">
        <f t="shared" si="488"/>
        <v>1.0000001265589846</v>
      </c>
      <c r="V772" s="12">
        <f t="shared" si="488"/>
        <v>0.99999993666090126</v>
      </c>
      <c r="W772" s="15">
        <f t="shared" si="488"/>
        <v>1.0000000519696726</v>
      </c>
      <c r="X772" s="16">
        <f t="shared" si="488"/>
        <v>1.0000000809496277</v>
      </c>
      <c r="Y772" s="12">
        <f t="shared" si="488"/>
        <v>1.0000000144496397</v>
      </c>
      <c r="Z772" s="12">
        <f t="shared" si="488"/>
        <v>1.0000001678104291</v>
      </c>
      <c r="AA772" s="12">
        <f t="shared" si="488"/>
        <v>1.0000001838165016</v>
      </c>
      <c r="AB772" s="12">
        <f t="shared" si="488"/>
        <v>1.0000000878585178</v>
      </c>
      <c r="AC772" s="12">
        <f t="shared" si="488"/>
        <v>1.0000000079349856</v>
      </c>
      <c r="AD772" s="12">
        <f t="shared" si="488"/>
        <v>1.000000056529196</v>
      </c>
      <c r="AE772" s="12">
        <f t="shared" si="488"/>
        <v>0.99999992524735859</v>
      </c>
      <c r="AF772" s="13">
        <f t="shared" si="488"/>
        <v>0.9999999399090973</v>
      </c>
      <c r="AG772" s="14">
        <f t="shared" si="488"/>
        <v>1.0000000089252092</v>
      </c>
      <c r="AH772" s="12">
        <f t="shared" si="488"/>
        <v>0.99999992124594661</v>
      </c>
      <c r="AI772" s="15">
        <f t="shared" si="488"/>
        <v>0.99999997354500292</v>
      </c>
      <c r="AJ772" s="16">
        <f t="shared" si="488"/>
        <v>0.99999994779339141</v>
      </c>
      <c r="AK772" s="12">
        <f t="shared" si="488"/>
        <v>0.9999998532603126</v>
      </c>
      <c r="AL772" s="12">
        <f t="shared" si="488"/>
        <v>0.9999999252195908</v>
      </c>
    </row>
    <row r="773" spans="2:38" ht="22.05" customHeight="1" x14ac:dyDescent="0.3">
      <c r="B773" s="106"/>
      <c r="C773" s="10" t="s">
        <v>66</v>
      </c>
      <c r="D773" s="11" t="s">
        <v>159</v>
      </c>
      <c r="E773" s="12" t="s">
        <v>21</v>
      </c>
      <c r="F773" s="12">
        <f t="shared" si="449"/>
        <v>0.99999999895419756</v>
      </c>
      <c r="G773" s="12">
        <f t="shared" ref="G773:AL773" si="489">G605+G661+G717</f>
        <v>0.99999998011394986</v>
      </c>
      <c r="H773" s="12">
        <f t="shared" si="489"/>
        <v>0.99999993469169879</v>
      </c>
      <c r="I773" s="12">
        <f t="shared" si="489"/>
        <v>0.99999994834029216</v>
      </c>
      <c r="J773" s="12">
        <f t="shared" si="489"/>
        <v>1.0000000530887934</v>
      </c>
      <c r="K773" s="12">
        <f t="shared" si="489"/>
        <v>1.0000001366284057</v>
      </c>
      <c r="L773" s="12">
        <f t="shared" si="489"/>
        <v>1.0000001018941436</v>
      </c>
      <c r="M773" s="12">
        <f t="shared" si="489"/>
        <v>0.99999991494820439</v>
      </c>
      <c r="N773" s="13">
        <f t="shared" si="489"/>
        <v>1.0000001269189489</v>
      </c>
      <c r="O773" s="14">
        <f t="shared" si="489"/>
        <v>0.99999997439060329</v>
      </c>
      <c r="P773" s="12">
        <f t="shared" si="489"/>
        <v>1.0000000727165759</v>
      </c>
      <c r="Q773" s="12">
        <f t="shared" si="489"/>
        <v>1.0000000091454959</v>
      </c>
      <c r="R773" s="12">
        <f t="shared" si="489"/>
        <v>1.0000001006610642</v>
      </c>
      <c r="S773" s="12">
        <f t="shared" si="489"/>
        <v>1.0000002279512261</v>
      </c>
      <c r="T773" s="12">
        <f t="shared" si="489"/>
        <v>1.0000000643344058</v>
      </c>
      <c r="U773" s="12">
        <f t="shared" si="489"/>
        <v>1.0000000968130929</v>
      </c>
      <c r="V773" s="12">
        <f t="shared" si="489"/>
        <v>0.99999992503529778</v>
      </c>
      <c r="W773" s="15">
        <f t="shared" si="489"/>
        <v>1.0000000806788321</v>
      </c>
      <c r="X773" s="16">
        <f t="shared" si="489"/>
        <v>1.0000000359934194</v>
      </c>
      <c r="Y773" s="12">
        <f t="shared" si="489"/>
        <v>0.99999996913708811</v>
      </c>
      <c r="Z773" s="12">
        <f t="shared" si="489"/>
        <v>1.0000001047229552</v>
      </c>
      <c r="AA773" s="12">
        <f t="shared" si="489"/>
        <v>1.0000001836810684</v>
      </c>
      <c r="AB773" s="12">
        <f t="shared" si="489"/>
        <v>1.0000000397727478</v>
      </c>
      <c r="AC773" s="12">
        <f t="shared" si="489"/>
        <v>1.0000000132057703</v>
      </c>
      <c r="AD773" s="12">
        <f t="shared" si="489"/>
        <v>1.0000000954306962</v>
      </c>
      <c r="AE773" s="12">
        <f t="shared" si="489"/>
        <v>0.9999999525045784</v>
      </c>
      <c r="AF773" s="13">
        <f t="shared" si="489"/>
        <v>0.99999991190541615</v>
      </c>
      <c r="AG773" s="14">
        <f t="shared" si="489"/>
        <v>1.0000000245944745</v>
      </c>
      <c r="AH773" s="12">
        <f t="shared" si="489"/>
        <v>0.99999992315752961</v>
      </c>
      <c r="AI773" s="15">
        <f t="shared" si="489"/>
        <v>0.99999998232107035</v>
      </c>
      <c r="AJ773" s="16">
        <f t="shared" si="489"/>
        <v>0.99999996102546773</v>
      </c>
      <c r="AK773" s="12">
        <f t="shared" si="489"/>
        <v>0.99999985027703686</v>
      </c>
      <c r="AL773" s="12">
        <f t="shared" si="489"/>
        <v>0.99999989543413992</v>
      </c>
    </row>
    <row r="774" spans="2:38" ht="22.05" customHeight="1" x14ac:dyDescent="0.3">
      <c r="B774" s="106"/>
      <c r="C774" s="10" t="s">
        <v>67</v>
      </c>
      <c r="D774" s="11" t="s">
        <v>159</v>
      </c>
      <c r="E774" s="12" t="s">
        <v>21</v>
      </c>
      <c r="F774" s="12">
        <f t="shared" si="449"/>
        <v>0.99999993568180656</v>
      </c>
      <c r="G774" s="12">
        <f t="shared" ref="G774:AL774" si="490">G606+G662+G718</f>
        <v>1.000000029656299</v>
      </c>
      <c r="H774" s="12">
        <f t="shared" si="490"/>
        <v>0.99999996512170264</v>
      </c>
      <c r="I774" s="12">
        <f t="shared" si="490"/>
        <v>0.99999997973699639</v>
      </c>
      <c r="J774" s="12">
        <f t="shared" si="490"/>
        <v>0.99999997520068939</v>
      </c>
      <c r="K774" s="12">
        <f t="shared" si="490"/>
        <v>1.0000001839967134</v>
      </c>
      <c r="L774" s="12">
        <f t="shared" si="490"/>
        <v>1.0000002181923791</v>
      </c>
      <c r="M774" s="12">
        <f t="shared" si="490"/>
        <v>0.99999985012175396</v>
      </c>
      <c r="N774" s="13">
        <f t="shared" si="490"/>
        <v>1.000000110193447</v>
      </c>
      <c r="O774" s="14">
        <f t="shared" si="490"/>
        <v>1.0000000053112792</v>
      </c>
      <c r="P774" s="12">
        <f t="shared" si="490"/>
        <v>1.0000000644241402</v>
      </c>
      <c r="Q774" s="12">
        <f t="shared" si="490"/>
        <v>0.99999994316119445</v>
      </c>
      <c r="R774" s="12">
        <f t="shared" si="490"/>
        <v>1.0000001575434876</v>
      </c>
      <c r="S774" s="12">
        <f t="shared" si="490"/>
        <v>1.000000153565195</v>
      </c>
      <c r="T774" s="12">
        <f t="shared" si="490"/>
        <v>1.0000000013656289</v>
      </c>
      <c r="U774" s="12">
        <f t="shared" si="490"/>
        <v>1.0000001170729764</v>
      </c>
      <c r="V774" s="12">
        <f t="shared" si="490"/>
        <v>0.99999993002015186</v>
      </c>
      <c r="W774" s="15">
        <f t="shared" si="490"/>
        <v>0.99999996125270885</v>
      </c>
      <c r="X774" s="16">
        <f t="shared" si="490"/>
        <v>1.0000000195797965</v>
      </c>
      <c r="Y774" s="12">
        <f t="shared" si="490"/>
        <v>0.99999990222340995</v>
      </c>
      <c r="Z774" s="12">
        <f t="shared" si="490"/>
        <v>1.0000001360334738</v>
      </c>
      <c r="AA774" s="12">
        <f t="shared" si="490"/>
        <v>1.0000001275218118</v>
      </c>
      <c r="AB774" s="12">
        <f t="shared" si="490"/>
        <v>1.0000000991319806</v>
      </c>
      <c r="AC774" s="12">
        <f t="shared" si="490"/>
        <v>1.0000000261363284</v>
      </c>
      <c r="AD774" s="12">
        <f t="shared" si="490"/>
        <v>1.000000022760746</v>
      </c>
      <c r="AE774" s="12">
        <f t="shared" si="490"/>
        <v>0.99999988267826656</v>
      </c>
      <c r="AF774" s="13">
        <f t="shared" si="490"/>
        <v>0.99999998534115231</v>
      </c>
      <c r="AG774" s="14">
        <f t="shared" si="490"/>
        <v>0.99999994551275229</v>
      </c>
      <c r="AH774" s="12">
        <f t="shared" si="490"/>
        <v>0.99999997078282887</v>
      </c>
      <c r="AI774" s="15">
        <f t="shared" si="490"/>
        <v>0.99999997538893626</v>
      </c>
      <c r="AJ774" s="16">
        <f t="shared" si="490"/>
        <v>0.99999998294916714</v>
      </c>
      <c r="AK774" s="12">
        <f t="shared" si="490"/>
        <v>0.99999984038544121</v>
      </c>
      <c r="AL774" s="12">
        <f t="shared" si="490"/>
        <v>0.99999990173122133</v>
      </c>
    </row>
    <row r="775" spans="2:38" ht="22.05" customHeight="1" x14ac:dyDescent="0.3">
      <c r="B775" s="106"/>
      <c r="C775" s="10" t="s">
        <v>68</v>
      </c>
      <c r="D775" s="11" t="s">
        <v>159</v>
      </c>
      <c r="E775" s="12" t="s">
        <v>21</v>
      </c>
      <c r="F775" s="12">
        <f t="shared" si="449"/>
        <v>0.99999992424158113</v>
      </c>
      <c r="G775" s="12">
        <f t="shared" ref="G775:AL775" si="491">G607+G663+G719</f>
        <v>0.99999989310904303</v>
      </c>
      <c r="H775" s="12">
        <f t="shared" si="491"/>
        <v>0.99999981198027188</v>
      </c>
      <c r="I775" s="12">
        <f t="shared" si="491"/>
        <v>0.99999989554963131</v>
      </c>
      <c r="J775" s="12">
        <f t="shared" si="491"/>
        <v>0.99999989112174847</v>
      </c>
      <c r="K775" s="12">
        <f t="shared" si="491"/>
        <v>1.000000063619046</v>
      </c>
      <c r="L775" s="12">
        <f t="shared" si="491"/>
        <v>0.99999998609831242</v>
      </c>
      <c r="M775" s="12">
        <f t="shared" si="491"/>
        <v>0.99999983500215328</v>
      </c>
      <c r="N775" s="13">
        <f t="shared" si="491"/>
        <v>0.99999996402494618</v>
      </c>
      <c r="O775" s="14">
        <f t="shared" si="491"/>
        <v>0.99999987886890818</v>
      </c>
      <c r="P775" s="12">
        <f t="shared" si="491"/>
        <v>0.99999998315995176</v>
      </c>
      <c r="Q775" s="12">
        <f t="shared" si="491"/>
        <v>0.99999983169684592</v>
      </c>
      <c r="R775" s="12">
        <f t="shared" si="491"/>
        <v>1.0000000318118647</v>
      </c>
      <c r="S775" s="12">
        <f t="shared" si="491"/>
        <v>1.0000000680280168</v>
      </c>
      <c r="T775" s="12">
        <f t="shared" si="491"/>
        <v>0.99999998405929491</v>
      </c>
      <c r="U775" s="12">
        <f t="shared" si="491"/>
        <v>1.0000000555779169</v>
      </c>
      <c r="V775" s="12">
        <f t="shared" si="491"/>
        <v>0.99999987582196925</v>
      </c>
      <c r="W775" s="15">
        <f t="shared" si="491"/>
        <v>0.99999996017707471</v>
      </c>
      <c r="X775" s="16">
        <f t="shared" si="491"/>
        <v>0.9999999874954385</v>
      </c>
      <c r="Y775" s="12">
        <f t="shared" si="491"/>
        <v>0.99999990458794619</v>
      </c>
      <c r="Z775" s="12">
        <f t="shared" si="491"/>
        <v>1.0000000121889565</v>
      </c>
      <c r="AA775" s="12">
        <f t="shared" si="491"/>
        <v>1.0000000391600747</v>
      </c>
      <c r="AB775" s="12">
        <f t="shared" si="491"/>
        <v>0.99999994206033049</v>
      </c>
      <c r="AC775" s="12">
        <f t="shared" si="491"/>
        <v>0.99999995974339806</v>
      </c>
      <c r="AD775" s="12">
        <f t="shared" si="491"/>
        <v>1.0000000332610572</v>
      </c>
      <c r="AE775" s="12">
        <f t="shared" si="491"/>
        <v>0.99999983449630925</v>
      </c>
      <c r="AF775" s="13">
        <f t="shared" si="491"/>
        <v>0.99999992286400352</v>
      </c>
      <c r="AG775" s="14">
        <f t="shared" si="491"/>
        <v>0.99999990811049866</v>
      </c>
      <c r="AH775" s="12">
        <f t="shared" si="491"/>
        <v>0.99999984630637329</v>
      </c>
      <c r="AI775" s="15">
        <f t="shared" si="491"/>
        <v>0.99999987259052636</v>
      </c>
      <c r="AJ775" s="16">
        <f t="shared" si="491"/>
        <v>0.99999991596380489</v>
      </c>
      <c r="AK775" s="12">
        <f t="shared" si="491"/>
        <v>0.99999980286219359</v>
      </c>
      <c r="AL775" s="12">
        <f t="shared" si="491"/>
        <v>0.99999982967825574</v>
      </c>
    </row>
    <row r="776" spans="2:38" ht="22.05" customHeight="1" x14ac:dyDescent="0.3">
      <c r="B776" s="106"/>
      <c r="C776" s="10" t="s">
        <v>69</v>
      </c>
      <c r="D776" s="11" t="s">
        <v>159</v>
      </c>
      <c r="E776" s="12" t="s">
        <v>21</v>
      </c>
      <c r="F776" s="12">
        <f t="shared" si="449"/>
        <v>0.99999991986218828</v>
      </c>
      <c r="G776" s="12">
        <f t="shared" ref="G776:AL776" si="492">G608+G664+G720</f>
        <v>0.99999996451609352</v>
      </c>
      <c r="H776" s="12">
        <f t="shared" si="492"/>
        <v>0.99999995237575168</v>
      </c>
      <c r="I776" s="12">
        <f t="shared" si="492"/>
        <v>0.99999988122401773</v>
      </c>
      <c r="J776" s="12">
        <f t="shared" si="492"/>
        <v>0.99999995474356029</v>
      </c>
      <c r="K776" s="12">
        <f t="shared" si="492"/>
        <v>1.0000000789056336</v>
      </c>
      <c r="L776" s="12">
        <f t="shared" si="492"/>
        <v>1.0000000699659783</v>
      </c>
      <c r="M776" s="12">
        <f t="shared" si="492"/>
        <v>0.99999984966211497</v>
      </c>
      <c r="N776" s="13">
        <f t="shared" si="492"/>
        <v>1.0000000003063239</v>
      </c>
      <c r="O776" s="14">
        <f t="shared" si="492"/>
        <v>0.99999999837901987</v>
      </c>
      <c r="P776" s="12">
        <f t="shared" si="492"/>
        <v>1.0000000364701624</v>
      </c>
      <c r="Q776" s="12">
        <f t="shared" si="492"/>
        <v>0.99999992995998366</v>
      </c>
      <c r="R776" s="12">
        <f t="shared" si="492"/>
        <v>1.000000064240635</v>
      </c>
      <c r="S776" s="12">
        <f t="shared" si="492"/>
        <v>1.0000000673351905</v>
      </c>
      <c r="T776" s="12">
        <f t="shared" si="492"/>
        <v>0.999999961142782</v>
      </c>
      <c r="U776" s="12">
        <f t="shared" si="492"/>
        <v>1.0000000289024005</v>
      </c>
      <c r="V776" s="12">
        <f t="shared" si="492"/>
        <v>0.99999990658719662</v>
      </c>
      <c r="W776" s="15">
        <f t="shared" si="492"/>
        <v>0.99999999763002556</v>
      </c>
      <c r="X776" s="16">
        <f t="shared" si="492"/>
        <v>0.99999999793312822</v>
      </c>
      <c r="Y776" s="12">
        <f t="shared" si="492"/>
        <v>0.99999985540796144</v>
      </c>
      <c r="Z776" s="12">
        <f t="shared" si="492"/>
        <v>1.0000000893332972</v>
      </c>
      <c r="AA776" s="12">
        <f t="shared" si="492"/>
        <v>1.0000001376625445</v>
      </c>
      <c r="AB776" s="12">
        <f t="shared" si="492"/>
        <v>0.99999996359678622</v>
      </c>
      <c r="AC776" s="12">
        <f t="shared" si="492"/>
        <v>0.99999987734161921</v>
      </c>
      <c r="AD776" s="12">
        <f t="shared" si="492"/>
        <v>0.99999998538440837</v>
      </c>
      <c r="AE776" s="12">
        <f t="shared" si="492"/>
        <v>0.99999988029478093</v>
      </c>
      <c r="AF776" s="13">
        <f t="shared" si="492"/>
        <v>0.9999998874843733</v>
      </c>
      <c r="AG776" s="14">
        <f t="shared" si="492"/>
        <v>0.99999996247474954</v>
      </c>
      <c r="AH776" s="12">
        <f t="shared" si="492"/>
        <v>0.99999989983125559</v>
      </c>
      <c r="AI776" s="15">
        <f t="shared" si="492"/>
        <v>0.99999989502594511</v>
      </c>
      <c r="AJ776" s="16">
        <f t="shared" si="492"/>
        <v>0.99999988230490455</v>
      </c>
      <c r="AK776" s="12">
        <f t="shared" si="492"/>
        <v>0.99999979830883423</v>
      </c>
      <c r="AL776" s="12">
        <f t="shared" si="492"/>
        <v>0.99999982811034061</v>
      </c>
    </row>
    <row r="777" spans="2:38" ht="22.05" customHeight="1" x14ac:dyDescent="0.3">
      <c r="B777" s="106"/>
      <c r="C777" s="10" t="s">
        <v>70</v>
      </c>
      <c r="D777" s="11" t="s">
        <v>159</v>
      </c>
      <c r="E777" s="12" t="s">
        <v>21</v>
      </c>
      <c r="F777" s="12">
        <f t="shared" si="449"/>
        <v>0.99999999329593758</v>
      </c>
      <c r="G777" s="12">
        <f t="shared" ref="G777:AL777" si="493">G609+G665+G721</f>
        <v>0.99999999250888472</v>
      </c>
      <c r="H777" s="12">
        <f t="shared" si="493"/>
        <v>0.99999999149158381</v>
      </c>
      <c r="I777" s="12">
        <f t="shared" si="493"/>
        <v>1.0000000235314679</v>
      </c>
      <c r="J777" s="12">
        <f t="shared" si="493"/>
        <v>1.0000000847986366</v>
      </c>
      <c r="K777" s="12">
        <f t="shared" si="493"/>
        <v>1.0000002463757214</v>
      </c>
      <c r="L777" s="12">
        <f t="shared" si="493"/>
        <v>1.0000001757064039</v>
      </c>
      <c r="M777" s="12">
        <f t="shared" si="493"/>
        <v>0.99999991573465552</v>
      </c>
      <c r="N777" s="13">
        <f t="shared" si="493"/>
        <v>1.0000000851922295</v>
      </c>
      <c r="O777" s="14">
        <f t="shared" si="493"/>
        <v>1.0000000011472234</v>
      </c>
      <c r="P777" s="12">
        <f t="shared" si="493"/>
        <v>1.0000000690836983</v>
      </c>
      <c r="Q777" s="12">
        <f t="shared" si="493"/>
        <v>0.9999999658394354</v>
      </c>
      <c r="R777" s="12">
        <f t="shared" si="493"/>
        <v>1.0000001634824469</v>
      </c>
      <c r="S777" s="12">
        <f t="shared" si="493"/>
        <v>1.0000001564329613</v>
      </c>
      <c r="T777" s="12">
        <f t="shared" si="493"/>
        <v>1.000000031249227</v>
      </c>
      <c r="U777" s="12">
        <f t="shared" si="493"/>
        <v>1.0000001479418734</v>
      </c>
      <c r="V777" s="12">
        <f t="shared" si="493"/>
        <v>0.99999990141780426</v>
      </c>
      <c r="W777" s="15">
        <f t="shared" si="493"/>
        <v>1.0000001235044398</v>
      </c>
      <c r="X777" s="16">
        <f t="shared" si="493"/>
        <v>1.0000000635970594</v>
      </c>
      <c r="Y777" s="12">
        <f t="shared" si="493"/>
        <v>1.0000000751071028</v>
      </c>
      <c r="Z777" s="12">
        <f t="shared" si="493"/>
        <v>1.0000001816821888</v>
      </c>
      <c r="AA777" s="12">
        <f t="shared" si="493"/>
        <v>1.0000001804457019</v>
      </c>
      <c r="AB777" s="12">
        <f t="shared" si="493"/>
        <v>1.0000001133500023</v>
      </c>
      <c r="AC777" s="12">
        <f t="shared" si="493"/>
        <v>0.99999997251502226</v>
      </c>
      <c r="AD777" s="12">
        <f t="shared" si="493"/>
        <v>1.0000000778701361</v>
      </c>
      <c r="AE777" s="12">
        <f t="shared" si="493"/>
        <v>0.99999991279096456</v>
      </c>
      <c r="AF777" s="13">
        <f t="shared" si="493"/>
        <v>0.9999999397035032</v>
      </c>
      <c r="AG777" s="14">
        <f t="shared" si="493"/>
        <v>1.0000000475952693</v>
      </c>
      <c r="AH777" s="12">
        <f t="shared" si="493"/>
        <v>0.99999998680011193</v>
      </c>
      <c r="AI777" s="15">
        <f t="shared" si="493"/>
        <v>0.99999998550098579</v>
      </c>
      <c r="AJ777" s="16">
        <f t="shared" si="493"/>
        <v>0.99999993442207236</v>
      </c>
      <c r="AK777" s="12">
        <f t="shared" si="493"/>
        <v>0.99999982672976451</v>
      </c>
      <c r="AL777" s="12">
        <f t="shared" si="493"/>
        <v>0.9999998475285492</v>
      </c>
    </row>
    <row r="778" spans="2:38" ht="22.05" customHeight="1" x14ac:dyDescent="0.3">
      <c r="B778" s="106"/>
      <c r="C778" s="10" t="s">
        <v>71</v>
      </c>
      <c r="D778" s="11" t="s">
        <v>159</v>
      </c>
      <c r="E778" s="12" t="s">
        <v>21</v>
      </c>
      <c r="F778" s="12">
        <f t="shared" si="449"/>
        <v>0.99999999480605395</v>
      </c>
      <c r="G778" s="12">
        <f t="shared" ref="G778:AL778" si="494">G610+G666+G722</f>
        <v>1.0000000556945046</v>
      </c>
      <c r="H778" s="12">
        <f t="shared" si="494"/>
        <v>1.0000000279327199</v>
      </c>
      <c r="I778" s="12">
        <f t="shared" si="494"/>
        <v>1.00000005121703</v>
      </c>
      <c r="J778" s="12">
        <f t="shared" si="494"/>
        <v>1.0000000699981606</v>
      </c>
      <c r="K778" s="12">
        <f t="shared" si="494"/>
        <v>1.0000001959616776</v>
      </c>
      <c r="L778" s="12">
        <f t="shared" si="494"/>
        <v>1.0000000628746517</v>
      </c>
      <c r="M778" s="12">
        <f t="shared" si="494"/>
        <v>0.99999993738988735</v>
      </c>
      <c r="N778" s="13">
        <f t="shared" si="494"/>
        <v>1.0000000423709583</v>
      </c>
      <c r="O778" s="14">
        <f t="shared" si="494"/>
        <v>1.0000000066015744</v>
      </c>
      <c r="P778" s="12">
        <f t="shared" si="494"/>
        <v>1.0000000306696624</v>
      </c>
      <c r="Q778" s="12">
        <f t="shared" si="494"/>
        <v>0.99999993423304256</v>
      </c>
      <c r="R778" s="12">
        <f t="shared" si="494"/>
        <v>1.0000001448059148</v>
      </c>
      <c r="S778" s="12">
        <f t="shared" si="494"/>
        <v>1.0000001987433462</v>
      </c>
      <c r="T778" s="12">
        <f t="shared" si="494"/>
        <v>1.000000016803086</v>
      </c>
      <c r="U778" s="12">
        <f t="shared" si="494"/>
        <v>1.0000000830780733</v>
      </c>
      <c r="V778" s="12">
        <f t="shared" si="494"/>
        <v>0.99999998092726106</v>
      </c>
      <c r="W778" s="15">
        <f t="shared" si="494"/>
        <v>0.99999998011500191</v>
      </c>
      <c r="X778" s="16">
        <f t="shared" si="494"/>
        <v>1.0000000683649453</v>
      </c>
      <c r="Y778" s="12">
        <f t="shared" si="494"/>
        <v>0.99999993038998114</v>
      </c>
      <c r="Z778" s="12">
        <f t="shared" si="494"/>
        <v>1.0000002145558597</v>
      </c>
      <c r="AA778" s="12">
        <f t="shared" si="494"/>
        <v>1.0000002051216461</v>
      </c>
      <c r="AB778" s="12">
        <f t="shared" si="494"/>
        <v>1.0000001082510062</v>
      </c>
      <c r="AC778" s="12">
        <f t="shared" si="494"/>
        <v>0.99999994062352404</v>
      </c>
      <c r="AD778" s="12">
        <f t="shared" si="494"/>
        <v>1.0000000576439358</v>
      </c>
      <c r="AE778" s="12">
        <f t="shared" si="494"/>
        <v>0.99999990505142855</v>
      </c>
      <c r="AF778" s="13">
        <f t="shared" si="494"/>
        <v>1.0000000099328392</v>
      </c>
      <c r="AG778" s="14">
        <f t="shared" si="494"/>
        <v>1.0000001082260728</v>
      </c>
      <c r="AH778" s="12">
        <f t="shared" si="494"/>
        <v>0.99999999460547495</v>
      </c>
      <c r="AI778" s="15">
        <f t="shared" si="494"/>
        <v>0.99999999252100891</v>
      </c>
      <c r="AJ778" s="16">
        <f t="shared" si="494"/>
        <v>1.0000000423573412</v>
      </c>
      <c r="AK778" s="12">
        <f t="shared" si="494"/>
        <v>0.99999992230341628</v>
      </c>
      <c r="AL778" s="12">
        <f t="shared" si="494"/>
        <v>0.99999988297213771</v>
      </c>
    </row>
    <row r="779" spans="2:38" ht="22.05" customHeight="1" x14ac:dyDescent="0.3">
      <c r="B779" s="106"/>
      <c r="C779" s="10" t="s">
        <v>72</v>
      </c>
      <c r="D779" s="11" t="s">
        <v>159</v>
      </c>
      <c r="E779" s="12" t="s">
        <v>21</v>
      </c>
      <c r="F779" s="12">
        <f t="shared" si="449"/>
        <v>0.99999999750952928</v>
      </c>
      <c r="G779" s="12">
        <f t="shared" ref="G779:AL779" si="495">G611+G667+G723</f>
        <v>1.0000000499734538</v>
      </c>
      <c r="H779" s="12">
        <f t="shared" si="495"/>
        <v>1.0000000250384931</v>
      </c>
      <c r="I779" s="12">
        <f t="shared" si="495"/>
        <v>1.0000000125886612</v>
      </c>
      <c r="J779" s="12">
        <f t="shared" si="495"/>
        <v>0.99999999180971277</v>
      </c>
      <c r="K779" s="12">
        <f t="shared" si="495"/>
        <v>1.0000002044737148</v>
      </c>
      <c r="L779" s="12">
        <f t="shared" si="495"/>
        <v>1.0000000916569343</v>
      </c>
      <c r="M779" s="12">
        <f t="shared" si="495"/>
        <v>0.99999996395053226</v>
      </c>
      <c r="N779" s="13">
        <f t="shared" si="495"/>
        <v>1.0000000390917663</v>
      </c>
      <c r="O779" s="14">
        <f t="shared" si="495"/>
        <v>0.99999996677544289</v>
      </c>
      <c r="P779" s="12">
        <f t="shared" si="495"/>
        <v>1.0000001063768758</v>
      </c>
      <c r="Q779" s="12">
        <f t="shared" si="495"/>
        <v>0.99999998646466426</v>
      </c>
      <c r="R779" s="12">
        <f t="shared" si="495"/>
        <v>1.0000001324012011</v>
      </c>
      <c r="S779" s="12">
        <f t="shared" si="495"/>
        <v>1.0000002068681477</v>
      </c>
      <c r="T779" s="12">
        <f t="shared" si="495"/>
        <v>1.0000000158293185</v>
      </c>
      <c r="U779" s="12">
        <f t="shared" si="495"/>
        <v>1.0000001961398373</v>
      </c>
      <c r="V779" s="12">
        <f t="shared" si="495"/>
        <v>0.99999992369977753</v>
      </c>
      <c r="W779" s="15">
        <f t="shared" si="495"/>
        <v>1.0000000394918178</v>
      </c>
      <c r="X779" s="16">
        <f t="shared" si="495"/>
        <v>0.99999998741334128</v>
      </c>
      <c r="Y779" s="12">
        <f t="shared" si="495"/>
        <v>1.0000000085681628</v>
      </c>
      <c r="Z779" s="12">
        <f t="shared" si="495"/>
        <v>1.0000001270504859</v>
      </c>
      <c r="AA779" s="12">
        <f t="shared" si="495"/>
        <v>1.0000001937978751</v>
      </c>
      <c r="AB779" s="12">
        <f t="shared" si="495"/>
        <v>1.0000000775643547</v>
      </c>
      <c r="AC779" s="12">
        <f t="shared" si="495"/>
        <v>1.0000000165782059</v>
      </c>
      <c r="AD779" s="12">
        <f t="shared" si="495"/>
        <v>1.0000000996384182</v>
      </c>
      <c r="AE779" s="12">
        <f t="shared" si="495"/>
        <v>0.99999991496644447</v>
      </c>
      <c r="AF779" s="13">
        <f t="shared" si="495"/>
        <v>0.99999996887350528</v>
      </c>
      <c r="AG779" s="14">
        <f t="shared" si="495"/>
        <v>0.99999999142436469</v>
      </c>
      <c r="AH779" s="12">
        <f t="shared" si="495"/>
        <v>0.99999994940700265</v>
      </c>
      <c r="AI779" s="15">
        <f t="shared" si="495"/>
        <v>0.99999999642696058</v>
      </c>
      <c r="AJ779" s="16">
        <f t="shared" si="495"/>
        <v>0.99999996552924297</v>
      </c>
      <c r="AK779" s="12">
        <f t="shared" si="495"/>
        <v>0.99999985493430121</v>
      </c>
      <c r="AL779" s="12">
        <f t="shared" si="495"/>
        <v>0.99999989153920588</v>
      </c>
    </row>
    <row r="780" spans="2:38" ht="22.05" customHeight="1" x14ac:dyDescent="0.3">
      <c r="B780" s="106"/>
      <c r="C780" s="10" t="s">
        <v>73</v>
      </c>
      <c r="D780" s="11" t="s">
        <v>159</v>
      </c>
      <c r="E780" s="12" t="s">
        <v>21</v>
      </c>
      <c r="F780" s="12">
        <f t="shared" si="449"/>
        <v>0.999999846143099</v>
      </c>
      <c r="G780" s="12">
        <f t="shared" ref="G780:AL780" si="496">G612+G668+G724</f>
        <v>0.99999992442499119</v>
      </c>
      <c r="H780" s="12">
        <f t="shared" si="496"/>
        <v>0.99999982789111153</v>
      </c>
      <c r="I780" s="12">
        <f t="shared" si="496"/>
        <v>0.99999984144849141</v>
      </c>
      <c r="J780" s="12">
        <f t="shared" si="496"/>
        <v>0.99999988816435703</v>
      </c>
      <c r="K780" s="12">
        <f t="shared" si="496"/>
        <v>1.0000000877297905</v>
      </c>
      <c r="L780" s="12">
        <f t="shared" si="496"/>
        <v>0.99999997874967672</v>
      </c>
      <c r="M780" s="12">
        <f t="shared" si="496"/>
        <v>0.99999982224526529</v>
      </c>
      <c r="N780" s="13">
        <f t="shared" si="496"/>
        <v>0.99999987949876368</v>
      </c>
      <c r="O780" s="14">
        <f t="shared" si="496"/>
        <v>0.99999987603593932</v>
      </c>
      <c r="P780" s="12">
        <f t="shared" si="496"/>
        <v>0.99999992336239374</v>
      </c>
      <c r="Q780" s="12">
        <f t="shared" si="496"/>
        <v>0.99999992681619099</v>
      </c>
      <c r="R780" s="12">
        <f t="shared" si="496"/>
        <v>1.000000006635134</v>
      </c>
      <c r="S780" s="12">
        <f t="shared" si="496"/>
        <v>1.0000000212835918</v>
      </c>
      <c r="T780" s="12">
        <f t="shared" si="496"/>
        <v>0.99999992960017137</v>
      </c>
      <c r="U780" s="12">
        <f t="shared" si="496"/>
        <v>0.99999998703966952</v>
      </c>
      <c r="V780" s="12">
        <f t="shared" si="496"/>
        <v>0.99999986815169972</v>
      </c>
      <c r="W780" s="15">
        <f t="shared" si="496"/>
        <v>0.9999999461006861</v>
      </c>
      <c r="X780" s="16">
        <f t="shared" si="496"/>
        <v>0.99999996163759808</v>
      </c>
      <c r="Y780" s="12">
        <f t="shared" si="496"/>
        <v>0.99999995418701315</v>
      </c>
      <c r="Z780" s="12">
        <f t="shared" si="496"/>
        <v>1.0000000562567699</v>
      </c>
      <c r="AA780" s="12">
        <f t="shared" si="496"/>
        <v>1.0000000449928603</v>
      </c>
      <c r="AB780" s="12">
        <f t="shared" si="496"/>
        <v>0.99999990414382711</v>
      </c>
      <c r="AC780" s="12">
        <f t="shared" si="496"/>
        <v>0.99999986615140912</v>
      </c>
      <c r="AD780" s="12">
        <f t="shared" si="496"/>
        <v>0.99999999270192252</v>
      </c>
      <c r="AE780" s="12">
        <f t="shared" si="496"/>
        <v>0.99999984975673195</v>
      </c>
      <c r="AF780" s="13">
        <f t="shared" si="496"/>
        <v>0.99999981629653401</v>
      </c>
      <c r="AG780" s="14">
        <f t="shared" si="496"/>
        <v>0.99999995371196682</v>
      </c>
      <c r="AH780" s="12">
        <f t="shared" si="496"/>
        <v>0.99999990923388449</v>
      </c>
      <c r="AI780" s="15">
        <f t="shared" si="496"/>
        <v>0.99999989254150023</v>
      </c>
      <c r="AJ780" s="16">
        <f t="shared" si="496"/>
        <v>0.99999983762289335</v>
      </c>
      <c r="AK780" s="12">
        <f t="shared" si="496"/>
        <v>0.99999971070927907</v>
      </c>
      <c r="AL780" s="12">
        <f t="shared" si="496"/>
        <v>0.99999976637922239</v>
      </c>
    </row>
    <row r="781" spans="2:38" ht="22.05" customHeight="1" x14ac:dyDescent="0.3">
      <c r="B781" s="106"/>
      <c r="C781" s="10" t="s">
        <v>74</v>
      </c>
      <c r="D781" s="11" t="s">
        <v>159</v>
      </c>
      <c r="E781" s="12" t="s">
        <v>21</v>
      </c>
      <c r="F781" s="12">
        <f t="shared" si="449"/>
        <v>0.99999991311990977</v>
      </c>
      <c r="G781" s="12">
        <f t="shared" ref="G781:AL781" si="497">G613+G669+G725</f>
        <v>0.99999999632763759</v>
      </c>
      <c r="H781" s="12">
        <f t="shared" si="497"/>
        <v>0.99999990286718599</v>
      </c>
      <c r="I781" s="12">
        <f t="shared" si="497"/>
        <v>0.99999986199899493</v>
      </c>
      <c r="J781" s="12">
        <f t="shared" si="497"/>
        <v>0.99999999011373886</v>
      </c>
      <c r="K781" s="12">
        <f t="shared" si="497"/>
        <v>1.0000001544356629</v>
      </c>
      <c r="L781" s="12">
        <f t="shared" si="497"/>
        <v>1.0000000701332943</v>
      </c>
      <c r="M781" s="12">
        <f t="shared" si="497"/>
        <v>0.99999986818615372</v>
      </c>
      <c r="N781" s="13">
        <f t="shared" si="497"/>
        <v>0.99999996937067637</v>
      </c>
      <c r="O781" s="14">
        <f t="shared" si="497"/>
        <v>0.99999989271044631</v>
      </c>
      <c r="P781" s="12">
        <f t="shared" si="497"/>
        <v>0.99999996611766528</v>
      </c>
      <c r="Q781" s="12">
        <f t="shared" si="497"/>
        <v>0.99999979534585626</v>
      </c>
      <c r="R781" s="12">
        <f t="shared" si="497"/>
        <v>1.0000000793594439</v>
      </c>
      <c r="S781" s="12">
        <f t="shared" si="497"/>
        <v>1.0000001081940302</v>
      </c>
      <c r="T781" s="12">
        <f t="shared" si="497"/>
        <v>0.99999986955575371</v>
      </c>
      <c r="U781" s="12">
        <f t="shared" si="497"/>
        <v>1.0000000744328903</v>
      </c>
      <c r="V781" s="12">
        <f t="shared" si="497"/>
        <v>0.99999996549694559</v>
      </c>
      <c r="W781" s="15">
        <f t="shared" si="497"/>
        <v>0.99999993206150972</v>
      </c>
      <c r="X781" s="16">
        <f t="shared" si="497"/>
        <v>0.99999996662890145</v>
      </c>
      <c r="Y781" s="12">
        <f t="shared" si="497"/>
        <v>0.99999985818015169</v>
      </c>
      <c r="Z781" s="12">
        <f t="shared" si="497"/>
        <v>1.0000000885455289</v>
      </c>
      <c r="AA781" s="12">
        <f t="shared" si="497"/>
        <v>1.0000000150686454</v>
      </c>
      <c r="AB781" s="12">
        <f t="shared" si="497"/>
        <v>0.99999994000286851</v>
      </c>
      <c r="AC781" s="12">
        <f t="shared" si="497"/>
        <v>0.99999983174016172</v>
      </c>
      <c r="AD781" s="12">
        <f t="shared" si="497"/>
        <v>0.99999998703334192</v>
      </c>
      <c r="AE781" s="12">
        <f t="shared" si="497"/>
        <v>0.99999987706031668</v>
      </c>
      <c r="AF781" s="13">
        <f t="shared" si="497"/>
        <v>0.99999996737412111</v>
      </c>
      <c r="AG781" s="14">
        <f t="shared" si="497"/>
        <v>1.0000000068975539</v>
      </c>
      <c r="AH781" s="12">
        <f t="shared" si="497"/>
        <v>0.99999987070926544</v>
      </c>
      <c r="AI781" s="15">
        <f t="shared" si="497"/>
        <v>0.99999990507961622</v>
      </c>
      <c r="AJ781" s="16">
        <f t="shared" si="497"/>
        <v>0.99999994607521825</v>
      </c>
      <c r="AK781" s="12">
        <f t="shared" si="497"/>
        <v>0.9999997739678721</v>
      </c>
      <c r="AL781" s="12">
        <f t="shared" si="497"/>
        <v>0.99999980424764867</v>
      </c>
    </row>
    <row r="782" spans="2:38" ht="22.05" customHeight="1" x14ac:dyDescent="0.3">
      <c r="B782" s="106"/>
      <c r="C782" s="10" t="s">
        <v>75</v>
      </c>
      <c r="D782" s="11" t="s">
        <v>159</v>
      </c>
      <c r="E782" s="12" t="s">
        <v>21</v>
      </c>
      <c r="F782" s="12">
        <f t="shared" si="449"/>
        <v>0.99999995740324277</v>
      </c>
      <c r="G782" s="12">
        <f t="shared" ref="G782:AL782" si="498">G614+G670+G726</f>
        <v>1.0000000656148971</v>
      </c>
      <c r="H782" s="12">
        <f t="shared" si="498"/>
        <v>0.99999999598386591</v>
      </c>
      <c r="I782" s="12">
        <f t="shared" si="498"/>
        <v>0.99999997270216912</v>
      </c>
      <c r="J782" s="12">
        <f t="shared" si="498"/>
        <v>1.0000000076043536</v>
      </c>
      <c r="K782" s="12">
        <f t="shared" si="498"/>
        <v>1.000000216514674</v>
      </c>
      <c r="L782" s="12">
        <f t="shared" si="498"/>
        <v>1.0000002107350348</v>
      </c>
      <c r="M782" s="12">
        <f t="shared" si="498"/>
        <v>0.99999996883155817</v>
      </c>
      <c r="N782" s="13">
        <f t="shared" si="498"/>
        <v>1.0000001177599769</v>
      </c>
      <c r="O782" s="14">
        <f t="shared" si="498"/>
        <v>0.99999999997553912</v>
      </c>
      <c r="P782" s="12">
        <f t="shared" si="498"/>
        <v>1.0000000611936679</v>
      </c>
      <c r="Q782" s="12">
        <f t="shared" si="498"/>
        <v>1.0000000323096159</v>
      </c>
      <c r="R782" s="12">
        <f t="shared" si="498"/>
        <v>1.0000001883542495</v>
      </c>
      <c r="S782" s="12">
        <f t="shared" si="498"/>
        <v>1.0000001795045426</v>
      </c>
      <c r="T782" s="12">
        <f t="shared" si="498"/>
        <v>1.0000001042966848</v>
      </c>
      <c r="U782" s="12">
        <f t="shared" si="498"/>
        <v>1.0000000927852644</v>
      </c>
      <c r="V782" s="12">
        <f t="shared" si="498"/>
        <v>0.99999999368973569</v>
      </c>
      <c r="W782" s="15">
        <f t="shared" si="498"/>
        <v>1.0000000014170076</v>
      </c>
      <c r="X782" s="16">
        <f t="shared" si="498"/>
        <v>1.0000001068054711</v>
      </c>
      <c r="Y782" s="12">
        <f t="shared" si="498"/>
        <v>1.0000000498789339</v>
      </c>
      <c r="Z782" s="12">
        <f t="shared" si="498"/>
        <v>1.0000002250145135</v>
      </c>
      <c r="AA782" s="12">
        <f t="shared" si="498"/>
        <v>1.0000000797560369</v>
      </c>
      <c r="AB782" s="12">
        <f t="shared" si="498"/>
        <v>1.0000001204570701</v>
      </c>
      <c r="AC782" s="12">
        <f t="shared" si="498"/>
        <v>0.99999999262179373</v>
      </c>
      <c r="AD782" s="12">
        <f t="shared" si="498"/>
        <v>1.0000001838103658</v>
      </c>
      <c r="AE782" s="12">
        <f t="shared" si="498"/>
        <v>0.99999993686016486</v>
      </c>
      <c r="AF782" s="13">
        <f t="shared" si="498"/>
        <v>1.0000000080142877</v>
      </c>
      <c r="AG782" s="14">
        <f t="shared" si="498"/>
        <v>1.000000016678571</v>
      </c>
      <c r="AH782" s="12">
        <f t="shared" si="498"/>
        <v>0.99999996945302505</v>
      </c>
      <c r="AI782" s="15">
        <f t="shared" si="498"/>
        <v>1.0000000013377308</v>
      </c>
      <c r="AJ782" s="16">
        <f t="shared" si="498"/>
        <v>1.0000000615034983</v>
      </c>
      <c r="AK782" s="12">
        <f t="shared" si="498"/>
        <v>0.99999985733984076</v>
      </c>
      <c r="AL782" s="12">
        <f t="shared" si="498"/>
        <v>0.99999998363493348</v>
      </c>
    </row>
    <row r="783" spans="2:38" ht="22.05" customHeight="1" x14ac:dyDescent="0.3">
      <c r="B783" s="106"/>
      <c r="C783" s="10" t="s">
        <v>76</v>
      </c>
      <c r="D783" s="11" t="s">
        <v>159</v>
      </c>
      <c r="E783" s="12" t="s">
        <v>21</v>
      </c>
      <c r="F783" s="12">
        <f t="shared" si="449"/>
        <v>1.000000034985087</v>
      </c>
      <c r="G783" s="12">
        <f t="shared" ref="G783:AL783" si="499">G615+G671+G727</f>
        <v>0.99999999214532376</v>
      </c>
      <c r="H783" s="12">
        <f t="shared" si="499"/>
        <v>0.99999997314880607</v>
      </c>
      <c r="I783" s="12">
        <f t="shared" si="499"/>
        <v>0.99999988621673253</v>
      </c>
      <c r="J783" s="12">
        <f t="shared" si="499"/>
        <v>0.99999998965315351</v>
      </c>
      <c r="K783" s="12">
        <f t="shared" si="499"/>
        <v>1.0000001750491117</v>
      </c>
      <c r="L783" s="12">
        <f t="shared" si="499"/>
        <v>1.0000001228944686</v>
      </c>
      <c r="M783" s="12">
        <f t="shared" si="499"/>
        <v>0.99999992923884284</v>
      </c>
      <c r="N783" s="13">
        <f t="shared" si="499"/>
        <v>1.000000118644337</v>
      </c>
      <c r="O783" s="14">
        <f t="shared" si="499"/>
        <v>1.0000000143469405</v>
      </c>
      <c r="P783" s="12">
        <f t="shared" si="499"/>
        <v>1.0000000626535435</v>
      </c>
      <c r="Q783" s="12">
        <f t="shared" si="499"/>
        <v>0.99999996099468946</v>
      </c>
      <c r="R783" s="12">
        <f t="shared" si="499"/>
        <v>1.000000121354597</v>
      </c>
      <c r="S783" s="12">
        <f t="shared" si="499"/>
        <v>1.0000000562486631</v>
      </c>
      <c r="T783" s="12">
        <f t="shared" si="499"/>
        <v>0.99999998666887502</v>
      </c>
      <c r="U783" s="12">
        <f t="shared" si="499"/>
        <v>1.0000000995573695</v>
      </c>
      <c r="V783" s="12">
        <f t="shared" si="499"/>
        <v>0.9999999661038923</v>
      </c>
      <c r="W783" s="15">
        <f t="shared" si="499"/>
        <v>1.0000000747232525</v>
      </c>
      <c r="X783" s="16">
        <f t="shared" si="499"/>
        <v>0.99999997901934501</v>
      </c>
      <c r="Y783" s="12">
        <f t="shared" si="499"/>
        <v>0.99999992748579158</v>
      </c>
      <c r="Z783" s="12">
        <f t="shared" si="499"/>
        <v>1.0000001758926946</v>
      </c>
      <c r="AA783" s="12">
        <f t="shared" si="499"/>
        <v>1.000000135822084</v>
      </c>
      <c r="AB783" s="12">
        <f t="shared" si="499"/>
        <v>1.0000000204721022</v>
      </c>
      <c r="AC783" s="12">
        <f t="shared" si="499"/>
        <v>0.99999998787694588</v>
      </c>
      <c r="AD783" s="12">
        <f t="shared" si="499"/>
        <v>1.0000000394992452</v>
      </c>
      <c r="AE783" s="12">
        <f t="shared" si="499"/>
        <v>0.99999993634185369</v>
      </c>
      <c r="AF783" s="13">
        <f t="shared" si="499"/>
        <v>0.99999994168746897</v>
      </c>
      <c r="AG783" s="14">
        <f t="shared" si="499"/>
        <v>0.99999992836487006</v>
      </c>
      <c r="AH783" s="12">
        <f t="shared" si="499"/>
        <v>0.99999995830090949</v>
      </c>
      <c r="AI783" s="15">
        <f t="shared" si="499"/>
        <v>0.99999993522816433</v>
      </c>
      <c r="AJ783" s="16">
        <f t="shared" si="499"/>
        <v>1.0000000030950495</v>
      </c>
      <c r="AK783" s="12">
        <f t="shared" si="499"/>
        <v>0.99999980926426746</v>
      </c>
      <c r="AL783" s="12">
        <f t="shared" si="499"/>
        <v>0.99999988443265519</v>
      </c>
    </row>
    <row r="784" spans="2:38" ht="22.05" customHeight="1" x14ac:dyDescent="0.3">
      <c r="B784" s="106"/>
      <c r="C784" s="10" t="s">
        <v>77</v>
      </c>
      <c r="D784" s="11" t="s">
        <v>159</v>
      </c>
      <c r="E784" s="12" t="s">
        <v>21</v>
      </c>
      <c r="F784" s="12">
        <f t="shared" si="449"/>
        <v>1.000000038493799</v>
      </c>
      <c r="G784" s="12">
        <f t="shared" ref="G784:AL784" si="500">G616+G672+G728</f>
        <v>0.9999999750665074</v>
      </c>
      <c r="H784" s="12">
        <f t="shared" si="500"/>
        <v>1.0000000230975838</v>
      </c>
      <c r="I784" s="12">
        <f t="shared" si="500"/>
        <v>1.0000000192846532</v>
      </c>
      <c r="J784" s="12">
        <f t="shared" si="500"/>
        <v>1.0000000058905696</v>
      </c>
      <c r="K784" s="12">
        <f t="shared" si="500"/>
        <v>1.0000002184195624</v>
      </c>
      <c r="L784" s="12">
        <f t="shared" si="500"/>
        <v>1.0000001927299862</v>
      </c>
      <c r="M784" s="12">
        <f t="shared" si="500"/>
        <v>0.99999995724310309</v>
      </c>
      <c r="N784" s="13">
        <f t="shared" si="500"/>
        <v>1.0000000642300431</v>
      </c>
      <c r="O784" s="14">
        <f t="shared" si="500"/>
        <v>1.000000018571086</v>
      </c>
      <c r="P784" s="12">
        <f t="shared" si="500"/>
        <v>1.0000000688159549</v>
      </c>
      <c r="Q784" s="12">
        <f t="shared" si="500"/>
        <v>0.99999999859944499</v>
      </c>
      <c r="R784" s="12">
        <f t="shared" si="500"/>
        <v>1.00000011612346</v>
      </c>
      <c r="S784" s="12">
        <f t="shared" si="500"/>
        <v>1.0000001549531943</v>
      </c>
      <c r="T784" s="12">
        <f t="shared" si="500"/>
        <v>1.0000001057273551</v>
      </c>
      <c r="U784" s="12">
        <f t="shared" si="500"/>
        <v>1.0000002068446068</v>
      </c>
      <c r="V784" s="12">
        <f t="shared" si="500"/>
        <v>0.99999995821218091</v>
      </c>
      <c r="W784" s="15">
        <f t="shared" si="500"/>
        <v>1.0000001562418168</v>
      </c>
      <c r="X784" s="16">
        <f t="shared" si="500"/>
        <v>1.0000001706333559</v>
      </c>
      <c r="Y784" s="12">
        <f t="shared" si="500"/>
        <v>0.99999994818444704</v>
      </c>
      <c r="Z784" s="12">
        <f t="shared" si="500"/>
        <v>1.000000115036598</v>
      </c>
      <c r="AA784" s="12">
        <f t="shared" si="500"/>
        <v>1.0000001417959585</v>
      </c>
      <c r="AB784" s="12">
        <f t="shared" si="500"/>
        <v>1.0000000651963683</v>
      </c>
      <c r="AC784" s="12">
        <f t="shared" si="500"/>
        <v>1.0000000499991104</v>
      </c>
      <c r="AD784" s="12">
        <f t="shared" si="500"/>
        <v>1.00000008677337</v>
      </c>
      <c r="AE784" s="12">
        <f t="shared" si="500"/>
        <v>0.99999997414371888</v>
      </c>
      <c r="AF784" s="13">
        <f t="shared" si="500"/>
        <v>1.0000000693424647</v>
      </c>
      <c r="AG784" s="14">
        <f t="shared" si="500"/>
        <v>1.0000000943254037</v>
      </c>
      <c r="AH784" s="12">
        <f t="shared" si="500"/>
        <v>0.99999990327920774</v>
      </c>
      <c r="AI784" s="15">
        <f t="shared" si="500"/>
        <v>1.000000006243285</v>
      </c>
      <c r="AJ784" s="16">
        <f t="shared" si="500"/>
        <v>0.99999997408250707</v>
      </c>
      <c r="AK784" s="12">
        <f t="shared" si="500"/>
        <v>0.99999985454453089</v>
      </c>
      <c r="AL784" s="12">
        <f t="shared" si="500"/>
        <v>0.99999991579084324</v>
      </c>
    </row>
    <row r="785" spans="2:38" ht="22.05" customHeight="1" x14ac:dyDescent="0.3">
      <c r="B785" s="106"/>
      <c r="C785" s="10" t="s">
        <v>78</v>
      </c>
      <c r="D785" s="11" t="s">
        <v>159</v>
      </c>
      <c r="E785" s="12" t="s">
        <v>21</v>
      </c>
      <c r="F785" s="12">
        <f t="shared" si="449"/>
        <v>0.99999987671017432</v>
      </c>
      <c r="G785" s="12">
        <f t="shared" ref="G785:AL785" si="501">G617+G673+G729</f>
        <v>0.99999999200466183</v>
      </c>
      <c r="H785" s="12">
        <f t="shared" si="501"/>
        <v>0.99999993436028312</v>
      </c>
      <c r="I785" s="12">
        <f t="shared" si="501"/>
        <v>0.99999994519200408</v>
      </c>
      <c r="J785" s="12">
        <f t="shared" si="501"/>
        <v>0.99999995048179846</v>
      </c>
      <c r="K785" s="12">
        <f t="shared" si="501"/>
        <v>1.0000001289890448</v>
      </c>
      <c r="L785" s="12">
        <f t="shared" si="501"/>
        <v>1.0000000656579704</v>
      </c>
      <c r="M785" s="12">
        <f t="shared" si="501"/>
        <v>0.9999998233327303</v>
      </c>
      <c r="N785" s="13">
        <f t="shared" si="501"/>
        <v>0.99999999173092879</v>
      </c>
      <c r="O785" s="14">
        <f t="shared" si="501"/>
        <v>0.99999991159668</v>
      </c>
      <c r="P785" s="12">
        <f t="shared" si="501"/>
        <v>0.99999991387187293</v>
      </c>
      <c r="Q785" s="12">
        <f t="shared" si="501"/>
        <v>0.9999998628192861</v>
      </c>
      <c r="R785" s="12">
        <f t="shared" si="501"/>
        <v>1.0000000885856968</v>
      </c>
      <c r="S785" s="12">
        <f t="shared" si="501"/>
        <v>1.0000001205139109</v>
      </c>
      <c r="T785" s="12">
        <f t="shared" si="501"/>
        <v>0.99999997990111733</v>
      </c>
      <c r="U785" s="12">
        <f t="shared" si="501"/>
        <v>1.0000000733398797</v>
      </c>
      <c r="V785" s="12">
        <f t="shared" si="501"/>
        <v>0.99999986051071788</v>
      </c>
      <c r="W785" s="15">
        <f t="shared" si="501"/>
        <v>0.9999999502699779</v>
      </c>
      <c r="X785" s="16">
        <f t="shared" si="501"/>
        <v>0.99999994525876879</v>
      </c>
      <c r="Y785" s="12">
        <f t="shared" si="501"/>
        <v>0.99999996368254862</v>
      </c>
      <c r="Z785" s="12">
        <f t="shared" si="501"/>
        <v>1.0000000590686551</v>
      </c>
      <c r="AA785" s="12">
        <f t="shared" si="501"/>
        <v>1.0000000248198775</v>
      </c>
      <c r="AB785" s="12">
        <f t="shared" si="501"/>
        <v>0.99999999821831409</v>
      </c>
      <c r="AC785" s="12">
        <f t="shared" si="501"/>
        <v>0.99999992467661503</v>
      </c>
      <c r="AD785" s="12">
        <f t="shared" si="501"/>
        <v>1.000000066702551</v>
      </c>
      <c r="AE785" s="12">
        <f t="shared" si="501"/>
        <v>0.9999998415923862</v>
      </c>
      <c r="AF785" s="13">
        <f t="shared" si="501"/>
        <v>0.99999987630454967</v>
      </c>
      <c r="AG785" s="14">
        <f t="shared" si="501"/>
        <v>0.99999996621728804</v>
      </c>
      <c r="AH785" s="12">
        <f t="shared" si="501"/>
        <v>0.99999983786197566</v>
      </c>
      <c r="AI785" s="15">
        <f t="shared" si="501"/>
        <v>0.99999991117563969</v>
      </c>
      <c r="AJ785" s="16">
        <f t="shared" si="501"/>
        <v>0.99999994362176592</v>
      </c>
      <c r="AK785" s="12">
        <f t="shared" si="501"/>
        <v>0.99999978261687694</v>
      </c>
      <c r="AL785" s="12">
        <f t="shared" si="501"/>
        <v>0.99999979617902557</v>
      </c>
    </row>
    <row r="786" spans="2:38" ht="22.05" customHeight="1" x14ac:dyDescent="0.3">
      <c r="B786" s="106"/>
      <c r="C786" s="10" t="s">
        <v>79</v>
      </c>
      <c r="D786" s="11" t="s">
        <v>159</v>
      </c>
      <c r="E786" s="12" t="s">
        <v>21</v>
      </c>
      <c r="F786" s="12">
        <f t="shared" si="449"/>
        <v>1</v>
      </c>
      <c r="G786" s="12">
        <f t="shared" ref="G786:AL786" si="502">G618+G674+G730</f>
        <v>1</v>
      </c>
      <c r="H786" s="12">
        <f t="shared" si="502"/>
        <v>1</v>
      </c>
      <c r="I786" s="12">
        <f t="shared" si="502"/>
        <v>1</v>
      </c>
      <c r="J786" s="12">
        <f t="shared" si="502"/>
        <v>1</v>
      </c>
      <c r="K786" s="12">
        <f t="shared" si="502"/>
        <v>1</v>
      </c>
      <c r="L786" s="12">
        <f t="shared" si="502"/>
        <v>1</v>
      </c>
      <c r="M786" s="12">
        <f t="shared" si="502"/>
        <v>1</v>
      </c>
      <c r="N786" s="13">
        <f t="shared" si="502"/>
        <v>1</v>
      </c>
      <c r="O786" s="14">
        <f t="shared" si="502"/>
        <v>1</v>
      </c>
      <c r="P786" s="12">
        <f t="shared" si="502"/>
        <v>1</v>
      </c>
      <c r="Q786" s="12">
        <f t="shared" si="502"/>
        <v>1</v>
      </c>
      <c r="R786" s="12">
        <f t="shared" si="502"/>
        <v>1</v>
      </c>
      <c r="S786" s="12">
        <f t="shared" si="502"/>
        <v>1</v>
      </c>
      <c r="T786" s="12">
        <f t="shared" si="502"/>
        <v>1</v>
      </c>
      <c r="U786" s="12">
        <f t="shared" si="502"/>
        <v>1</v>
      </c>
      <c r="V786" s="12">
        <f t="shared" si="502"/>
        <v>1</v>
      </c>
      <c r="W786" s="15">
        <f t="shared" si="502"/>
        <v>1</v>
      </c>
      <c r="X786" s="16">
        <f t="shared" si="502"/>
        <v>1</v>
      </c>
      <c r="Y786" s="12">
        <f t="shared" si="502"/>
        <v>1</v>
      </c>
      <c r="Z786" s="12">
        <f t="shared" si="502"/>
        <v>1</v>
      </c>
      <c r="AA786" s="12">
        <f t="shared" si="502"/>
        <v>1</v>
      </c>
      <c r="AB786" s="12">
        <f t="shared" si="502"/>
        <v>1</v>
      </c>
      <c r="AC786" s="12">
        <f t="shared" si="502"/>
        <v>1</v>
      </c>
      <c r="AD786" s="12">
        <f t="shared" si="502"/>
        <v>1</v>
      </c>
      <c r="AE786" s="12">
        <f t="shared" si="502"/>
        <v>1</v>
      </c>
      <c r="AF786" s="13">
        <f t="shared" si="502"/>
        <v>1</v>
      </c>
      <c r="AG786" s="14">
        <f t="shared" si="502"/>
        <v>1</v>
      </c>
      <c r="AH786" s="12">
        <f t="shared" si="502"/>
        <v>1</v>
      </c>
      <c r="AI786" s="15">
        <f t="shared" si="502"/>
        <v>1</v>
      </c>
      <c r="AJ786" s="16">
        <f t="shared" si="502"/>
        <v>1</v>
      </c>
      <c r="AK786" s="12">
        <f t="shared" si="502"/>
        <v>1</v>
      </c>
      <c r="AL786" s="12">
        <f t="shared" si="502"/>
        <v>1</v>
      </c>
    </row>
  </sheetData>
  <mergeCells count="21">
    <mergeCell ref="B564:B618"/>
    <mergeCell ref="B620:B674"/>
    <mergeCell ref="B676:B730"/>
    <mergeCell ref="B732:B786"/>
    <mergeCell ref="B219:B276"/>
    <mergeCell ref="B279:B334"/>
    <mergeCell ref="B336:B391"/>
    <mergeCell ref="B393:B448"/>
    <mergeCell ref="B450:B505"/>
    <mergeCell ref="B507:B562"/>
    <mergeCell ref="B160:B218"/>
    <mergeCell ref="B2:C2"/>
    <mergeCell ref="B3:B11"/>
    <mergeCell ref="B12:B71"/>
    <mergeCell ref="B72:B74"/>
    <mergeCell ref="B75:B77"/>
    <mergeCell ref="B78:B82"/>
    <mergeCell ref="B83:B86"/>
    <mergeCell ref="B87:B98"/>
    <mergeCell ref="B99:B101"/>
    <mergeCell ref="B102:B159"/>
  </mergeCells>
  <phoneticPr fontId="1" type="noConversion"/>
  <conditionalFormatting sqref="F11:AL11">
    <cfRule type="cellIs" dxfId="4" priority="4" operator="greaterThan">
      <formula>7</formula>
    </cfRule>
    <cfRule type="cellIs" dxfId="3" priority="5" operator="greaterThan">
      <formula>7</formula>
    </cfRule>
  </conditionalFormatting>
  <conditionalFormatting sqref="F11:AL11">
    <cfRule type="cellIs" dxfId="2" priority="1" operator="greaterThan">
      <formula>7</formula>
    </cfRule>
    <cfRule type="cellIs" dxfId="1" priority="2" operator="greaterThan">
      <formula>7</formula>
    </cfRule>
    <cfRule type="cellIs" dxfId="0" priority="3" operator="greaterThan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skywalker0803r</cp:lastModifiedBy>
  <dcterms:created xsi:type="dcterms:W3CDTF">2020-03-12T03:12:18Z</dcterms:created>
  <dcterms:modified xsi:type="dcterms:W3CDTF">2020-04-09T08:26:03Z</dcterms:modified>
</cp:coreProperties>
</file>