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doc\需求文件\进销存\"/>
    </mc:Choice>
  </mc:AlternateContent>
  <bookViews>
    <workbookView xWindow="0" yWindow="0" windowWidth="28130" windowHeight="12540" activeTab="4"/>
  </bookViews>
  <sheets>
    <sheet name="Sheet1" sheetId="1" r:id="rId1"/>
    <sheet name="20200713" sheetId="2" r:id="rId2"/>
    <sheet name="20200720" sheetId="3" r:id="rId3"/>
    <sheet name="20200727" sheetId="4" r:id="rId4"/>
    <sheet name="20200727处理方案" sheetId="6" r:id="rId5"/>
    <sheet name="Sheet2" sheetId="7" r:id="rId6"/>
  </sheets>
  <calcPr calcId="152511"/>
</workbook>
</file>

<file path=xl/calcChain.xml><?xml version="1.0" encoding="utf-8"?>
<calcChain xmlns="http://schemas.openxmlformats.org/spreadsheetml/2006/main">
  <c r="F49" i="4" l="1"/>
  <c r="F48" i="4"/>
  <c r="F50" i="4" s="1"/>
  <c r="C44" i="4"/>
</calcChain>
</file>

<file path=xl/sharedStrings.xml><?xml version="1.0" encoding="utf-8"?>
<sst xmlns="http://schemas.openxmlformats.org/spreadsheetml/2006/main" count="227" uniqueCount="178">
  <si>
    <t>生产单</t>
  </si>
  <si>
    <t>通过导入店铺sku创建生产单</t>
  </si>
  <si>
    <t>暂时只做导入，后续做搜索sku 添加</t>
  </si>
  <si>
    <t>标签打印</t>
  </si>
  <si>
    <t>所有打印标签的地方 校验fnsku 格式是否正确 X0 货B0 开头 几位数字</t>
  </si>
  <si>
    <t>入库单</t>
  </si>
  <si>
    <t>入库单入库数量 列表中修改</t>
  </si>
  <si>
    <t>手动入库</t>
  </si>
  <si>
    <t>入库单入库和手动入库分开</t>
  </si>
  <si>
    <t>出库单</t>
  </si>
  <si>
    <t>出库单分发货出库和手工出库</t>
  </si>
  <si>
    <t>变更记录</t>
  </si>
  <si>
    <t>要有备注 对应的单号</t>
  </si>
  <si>
    <t>对应的出入库单号</t>
  </si>
  <si>
    <t>内部单号</t>
  </si>
  <si>
    <t>添加渠道</t>
  </si>
  <si>
    <t>渠道下拉</t>
  </si>
  <si>
    <t>发货记录</t>
  </si>
  <si>
    <t>添加发货记录 获取内部单号渠道号， 允许修改</t>
  </si>
  <si>
    <t>日期</t>
  </si>
  <si>
    <t>内部子单号</t>
  </si>
  <si>
    <t>FBAshipmentID</t>
  </si>
  <si>
    <t>转单号</t>
  </si>
  <si>
    <t>渠道</t>
  </si>
  <si>
    <t>A20200706009</t>
  </si>
  <si>
    <t>A20200706009-1</t>
  </si>
  <si>
    <t>FBA1264564654U0001</t>
  </si>
  <si>
    <t>1AZ456456456456</t>
  </si>
  <si>
    <t>友道UPS</t>
  </si>
  <si>
    <t>A20200706009-2</t>
  </si>
  <si>
    <t>FBA1264564654U0004</t>
  </si>
  <si>
    <t>A20200706009-3</t>
  </si>
  <si>
    <t>FBA1264564654U0005</t>
  </si>
  <si>
    <t>A20200706009-4</t>
  </si>
  <si>
    <t>FBA1264564654U0006</t>
  </si>
  <si>
    <t>A20200706010</t>
  </si>
  <si>
    <t>A20200706010-5</t>
  </si>
  <si>
    <t>FBA1264564654U0007</t>
  </si>
  <si>
    <t>A20200706010-6</t>
  </si>
  <si>
    <t>FBA1264564654U0008</t>
  </si>
  <si>
    <t>A20200706010-7</t>
  </si>
  <si>
    <t>FBA1264564654U0009</t>
  </si>
  <si>
    <t>A20200706010-8</t>
  </si>
  <si>
    <t>FBA1264564654U0010</t>
  </si>
  <si>
    <t>补货信息管理</t>
  </si>
  <si>
    <t>添加生产中的数量</t>
  </si>
  <si>
    <t>通过生产单 未入库的</t>
  </si>
  <si>
    <t>0=裁床数量/生产数量-已入库数量</t>
  </si>
  <si>
    <t>添加在途数量</t>
  </si>
  <si>
    <t>基于装箱单出库记录</t>
  </si>
  <si>
    <t>标记签收</t>
  </si>
  <si>
    <t>增加裁床数量</t>
  </si>
  <si>
    <t>通过主单号 导入转单号</t>
  </si>
  <si>
    <t>添加sku 允许 模糊查询，确认 加数量</t>
  </si>
  <si>
    <t>列表添加sku合计</t>
  </si>
  <si>
    <t>sku 列表可以直接修改数量</t>
  </si>
  <si>
    <t>盘点单</t>
  </si>
  <si>
    <t>通过导入fba装箱单生产出库单</t>
  </si>
  <si>
    <t>手动出库</t>
  </si>
  <si>
    <t>sku 模糊查询 填数量</t>
  </si>
  <si>
    <t>补货记录管理</t>
  </si>
  <si>
    <t>显示所有店铺</t>
  </si>
  <si>
    <t>发货流程</t>
  </si>
  <si>
    <t>生成发票 花 不结束</t>
  </si>
  <si>
    <t>fba装箱单导入</t>
  </si>
  <si>
    <t>1 生成入库单</t>
  </si>
  <si>
    <t>黄色为必要信息</t>
  </si>
  <si>
    <t>2 生成发票</t>
  </si>
  <si>
    <t>按照空运发票生成</t>
  </si>
  <si>
    <t>6176-黑-S</t>
  </si>
  <si>
    <t>库存</t>
  </si>
  <si>
    <t xml:space="preserve"> 产品sku 库存 +店铺sku 库存</t>
  </si>
  <si>
    <t>无用</t>
  </si>
  <si>
    <t>产品sku 总</t>
  </si>
  <si>
    <t xml:space="preserve">产品sku </t>
  </si>
  <si>
    <t>店铺sku1</t>
  </si>
  <si>
    <t>UH176-B-S</t>
  </si>
  <si>
    <t>手动入库 有一场</t>
  </si>
  <si>
    <t>店铺sku2</t>
  </si>
  <si>
    <t>HIO6176-B-S</t>
  </si>
  <si>
    <t>本店铺</t>
  </si>
  <si>
    <t>不等本店铺and类型是店铺</t>
  </si>
  <si>
    <t>类型是仓库</t>
  </si>
  <si>
    <t>店铺sku库存</t>
  </si>
  <si>
    <t>其他店铺库存</t>
  </si>
  <si>
    <t>仓库库存</t>
  </si>
  <si>
    <t>店铺</t>
  </si>
  <si>
    <t>店铺A</t>
  </si>
  <si>
    <t>a1</t>
  </si>
  <si>
    <t>AAAA</t>
  </si>
  <si>
    <t>店铺b</t>
  </si>
  <si>
    <t>a2</t>
  </si>
  <si>
    <t>可调拨</t>
  </si>
  <si>
    <t>店铺c</t>
  </si>
  <si>
    <t>a3</t>
  </si>
  <si>
    <t>仓库</t>
  </si>
  <si>
    <t>仓库1</t>
  </si>
  <si>
    <t>a4</t>
  </si>
  <si>
    <t>仓库2</t>
  </si>
  <si>
    <t>a5</t>
  </si>
  <si>
    <t xml:space="preserve">添加产品sku 是 自动为仓库添加店铺sku </t>
  </si>
  <si>
    <t xml:space="preserve">仓库的店铺sku = 仓库id+店铺sku </t>
  </si>
  <si>
    <t>仓库的店铺sku 的 FNSKU ASIN 不填或者默认 仓库的店铺sku</t>
  </si>
  <si>
    <t>可视化 补货功能</t>
  </si>
  <si>
    <t>货号</t>
  </si>
  <si>
    <t>S</t>
  </si>
  <si>
    <t>M</t>
  </si>
  <si>
    <t>L</t>
  </si>
  <si>
    <t>XL</t>
  </si>
  <si>
    <t>颜色</t>
  </si>
  <si>
    <t>黑</t>
  </si>
  <si>
    <t>白色</t>
  </si>
  <si>
    <t xml:space="preserve">可视化 调整 生成生产单  </t>
  </si>
  <si>
    <t xml:space="preserve">自动生成制单 </t>
  </si>
  <si>
    <t>入库后 库存变更无批号</t>
  </si>
  <si>
    <t>根据店铺sku 时间 查变更记录报错</t>
  </si>
  <si>
    <t>初始化上个月头程费</t>
  </si>
  <si>
    <t>月初数量</t>
  </si>
  <si>
    <t>fba出库数量</t>
  </si>
  <si>
    <t>出库表中已出库的fba出库数量</t>
  </si>
  <si>
    <t>计算财务报表时需要将当月头程费更新并记录历史记录</t>
  </si>
  <si>
    <t>添加店铺sku头程费管理，包含历史记录，有生成当月头程费按钮，生成锁定，锁定后才可以生成财务报表</t>
  </si>
  <si>
    <t>目前</t>
  </si>
  <si>
    <t>头程费用</t>
  </si>
  <si>
    <t>！=sku重量*0.07</t>
  </si>
  <si>
    <t>数据存在产品sku</t>
  </si>
  <si>
    <t>改进后</t>
  </si>
  <si>
    <t>重量信息 存在 产品sku</t>
  </si>
  <si>
    <t>头程费用每月变动存储</t>
  </si>
  <si>
    <t>计算逻辑是</t>
  </si>
  <si>
    <t>期初设置一个头程标准  ==重量*价格系数   如果价格为45元/kg ,系数为0.45</t>
  </si>
  <si>
    <t>然后通过期初FBA库存数量 算出单个sku 的 总头程 =数量*重量*系数  例如1000pcs * 200g *0.045</t>
  </si>
  <si>
    <t>每月需要 导入的一份数据是 当月 发送的 店铺sku 明细和 对应的 价格系数 （这部分数据在后续系统完善中可以直接调取利用装箱单方式出库的 数据数量，仅需要完善对应每次出货的 价格系数，写到 对应的内部单号上获取</t>
  </si>
  <si>
    <t>最终财务报表核算，</t>
  </si>
  <si>
    <t>期初的库存头程价值 加上当月发fba 的头程价值     算出来 期初和当月发出的平均头程成本 作为这个sku 当月的财务核算头程成本</t>
  </si>
  <si>
    <t>当月的财务核算头程成本   和月底的 fba 数量 相乘 算出次月的 fba头程合计成本   作为下个月的 期初数据，一次类推</t>
  </si>
  <si>
    <t>例</t>
  </si>
  <si>
    <t xml:space="preserve">店铺sku </t>
  </si>
  <si>
    <t>UH176-L-Black</t>
  </si>
  <si>
    <t>6月初</t>
  </si>
  <si>
    <t>6月中发送 不同批次价格系数不同</t>
  </si>
  <si>
    <t>数量</t>
  </si>
  <si>
    <t>重量</t>
  </si>
  <si>
    <t>价格系数</t>
  </si>
  <si>
    <t>总头程成本</t>
  </si>
  <si>
    <t>合计</t>
  </si>
  <si>
    <t xml:space="preserve">这所有 一批 </t>
  </si>
  <si>
    <t>合计 1600件</t>
  </si>
  <si>
    <t>单件 头程成本</t>
  </si>
  <si>
    <t>.= 11250+8125  / 1600</t>
  </si>
  <si>
    <t>元</t>
  </si>
  <si>
    <t>那么当月销售的 头程成本就是 12.1 元</t>
  </si>
  <si>
    <t>同时 12.1元/250g  0.0484作为下个月的 期初价格系数</t>
  </si>
  <si>
    <t>sku</t>
  </si>
  <si>
    <t>1、内部单号发好记录添加头程费率</t>
    <phoneticPr fontId="2" type="noConversion"/>
  </si>
  <si>
    <t>添加头程费率
导出所有记录
根据内部单号导入头程费率</t>
    <phoneticPr fontId="2" type="noConversion"/>
  </si>
  <si>
    <t>当月头程费=（月初头程费（上个月）*月初数量+sum(每次fba出库数量*当次系数*重量）/总数量</t>
    <phoneticPr fontId="2" type="noConversion"/>
  </si>
  <si>
    <t>八月算七月数据</t>
    <phoneticPr fontId="2" type="noConversion"/>
  </si>
  <si>
    <t>月初头程费</t>
    <phoneticPr fontId="2" type="noConversion"/>
  </si>
  <si>
    <t>七月计算的六月头程费</t>
    <phoneticPr fontId="2" type="noConversion"/>
  </si>
  <si>
    <t>每次fba出库数量</t>
    <phoneticPr fontId="2" type="noConversion"/>
  </si>
  <si>
    <t>七月创建的所有fba出库单</t>
    <phoneticPr fontId="2" type="noConversion"/>
  </si>
  <si>
    <t>数据</t>
    <phoneticPr fontId="2" type="noConversion"/>
  </si>
  <si>
    <t>描述</t>
    <phoneticPr fontId="2" type="noConversion"/>
  </si>
  <si>
    <t>问题</t>
    <phoneticPr fontId="2" type="noConversion"/>
  </si>
  <si>
    <t>月初数量</t>
    <phoneticPr fontId="2" type="noConversion"/>
  </si>
  <si>
    <t>财务列表中上个月的库存明细，如果没有就按0，并在备注中提醒</t>
    <phoneticPr fontId="2" type="noConversion"/>
  </si>
  <si>
    <t>财务列表中六月的库存明细，如果没有就按0，并在备注中提醒</t>
    <phoneticPr fontId="2" type="noConversion"/>
  </si>
  <si>
    <t>按店铺计算</t>
    <phoneticPr fontId="2" type="noConversion"/>
  </si>
  <si>
    <t>出库单统计什么状态的数据？可能是待出库，也可能是已出库，是不是加个出库时间，统计出库时间是七月的出库单数据</t>
    <phoneticPr fontId="2" type="noConversion"/>
  </si>
  <si>
    <t>2、店铺sku增加头程费</t>
    <phoneticPr fontId="2" type="noConversion"/>
  </si>
  <si>
    <t>通过店铺sku头程费初始化头程费</t>
    <phoneticPr fontId="2" type="noConversion"/>
  </si>
  <si>
    <t>需要的数据</t>
    <phoneticPr fontId="2" type="noConversion"/>
  </si>
  <si>
    <t>店铺所有sku的头程费</t>
    <phoneticPr fontId="2" type="noConversion"/>
  </si>
  <si>
    <t>店铺上个月的库存明细</t>
    <phoneticPr fontId="2" type="noConversion"/>
  </si>
  <si>
    <t>店铺上个月fba出库单的头程费率</t>
    <phoneticPr fontId="2" type="noConversion"/>
  </si>
  <si>
    <t>用来关联fba装箱单信息，计算头程费</t>
    <phoneticPr fontId="2" type="noConversion"/>
  </si>
  <si>
    <t>3、内部字单号增加发货时间字段，发货状态字段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</si>
</sst>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center"/>
    </xf>
    <xf numFmtId="0" fontId="0" fillId="0" borderId="1" xfId="0" applyBorder="1"/>
    <xf numFmtId="0" fontId="0" fillId="2" borderId="0" xfId="0" applyFill="1"/>
    <xf numFmtId="0" fontId="1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6" workbookViewId="0">
      <selection activeCell="D32" sqref="D32"/>
    </sheetView>
  </sheetViews>
  <sheetFormatPr defaultColWidth="9" defaultRowHeight="14" x14ac:dyDescent="0.3"/>
  <cols>
    <col min="1" max="1" width="19" customWidth="1"/>
    <col min="2" max="2" width="19.08203125" customWidth="1"/>
    <col min="3" max="3" width="23" customWidth="1"/>
    <col min="4" max="4" width="23.4140625" customWidth="1"/>
    <col min="5" max="5" width="18" customWidth="1"/>
    <col min="6" max="6" width="20.75" customWidth="1"/>
    <col min="7" max="7" width="18.9140625" customWidth="1"/>
  </cols>
  <sheetData>
    <row r="1" spans="1:10" x14ac:dyDescent="0.3">
      <c r="A1" t="s">
        <v>0</v>
      </c>
      <c r="B1" t="s">
        <v>1</v>
      </c>
      <c r="D1" t="s">
        <v>2</v>
      </c>
    </row>
    <row r="2" spans="1:10" x14ac:dyDescent="0.3">
      <c r="A2" t="s">
        <v>3</v>
      </c>
      <c r="B2" t="s">
        <v>4</v>
      </c>
    </row>
    <row r="3" spans="1:10" x14ac:dyDescent="0.3">
      <c r="A3" t="s">
        <v>5</v>
      </c>
      <c r="B3" t="s">
        <v>6</v>
      </c>
    </row>
    <row r="4" spans="1:10" x14ac:dyDescent="0.3">
      <c r="A4" t="s">
        <v>7</v>
      </c>
      <c r="B4" t="s">
        <v>8</v>
      </c>
      <c r="H4" s="2"/>
      <c r="I4" s="2"/>
      <c r="J4" s="2"/>
    </row>
    <row r="5" spans="1:10" x14ac:dyDescent="0.3">
      <c r="A5" t="s">
        <v>9</v>
      </c>
      <c r="B5" t="s">
        <v>10</v>
      </c>
      <c r="H5" s="2"/>
      <c r="I5" s="2"/>
      <c r="J5" s="2"/>
    </row>
    <row r="6" spans="1:10" x14ac:dyDescent="0.3">
      <c r="A6" t="s">
        <v>11</v>
      </c>
      <c r="B6" t="s">
        <v>12</v>
      </c>
      <c r="C6" t="s">
        <v>13</v>
      </c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A9" t="s">
        <v>14</v>
      </c>
      <c r="B9" t="s">
        <v>15</v>
      </c>
      <c r="C9" t="s">
        <v>16</v>
      </c>
      <c r="H9" s="2"/>
      <c r="I9" s="2"/>
      <c r="J9" s="2"/>
    </row>
    <row r="10" spans="1:10" x14ac:dyDescent="0.3">
      <c r="H10" s="2"/>
      <c r="I10" s="2"/>
      <c r="J10" s="2"/>
    </row>
    <row r="11" spans="1:10" x14ac:dyDescent="0.3">
      <c r="A11" t="s">
        <v>17</v>
      </c>
      <c r="B11" t="s">
        <v>18</v>
      </c>
      <c r="H11" s="2"/>
      <c r="I11" s="2"/>
      <c r="J11" s="2"/>
    </row>
    <row r="12" spans="1:10" x14ac:dyDescent="0.3">
      <c r="H12" s="2"/>
      <c r="I12" s="2"/>
      <c r="J12" s="2"/>
    </row>
    <row r="13" spans="1:10" x14ac:dyDescent="0.3">
      <c r="H13" s="2"/>
      <c r="I13" s="2"/>
      <c r="J13" s="2"/>
    </row>
    <row r="14" spans="1:10" x14ac:dyDescent="0.3">
      <c r="H14" s="2"/>
      <c r="I14" s="2"/>
      <c r="J14" s="2"/>
    </row>
    <row r="15" spans="1:10" x14ac:dyDescent="0.3">
      <c r="H15" s="2"/>
      <c r="I15" s="2"/>
      <c r="J15" s="2"/>
    </row>
    <row r="16" spans="1:10" x14ac:dyDescent="0.3">
      <c r="H16" s="2"/>
      <c r="I16" s="2"/>
      <c r="J16" s="2"/>
    </row>
    <row r="17" spans="1:10" x14ac:dyDescent="0.3">
      <c r="H17" s="2"/>
      <c r="I17" s="2"/>
      <c r="J17" s="2"/>
    </row>
    <row r="18" spans="1:10" x14ac:dyDescent="0.3">
      <c r="H18" s="2"/>
      <c r="I18" s="2"/>
      <c r="J18" s="2"/>
    </row>
    <row r="19" spans="1:10" x14ac:dyDescent="0.3">
      <c r="I19" s="2"/>
      <c r="J19" s="2"/>
    </row>
    <row r="20" spans="1:10" x14ac:dyDescent="0.3">
      <c r="C20" t="s">
        <v>19</v>
      </c>
      <c r="E20" t="s">
        <v>20</v>
      </c>
      <c r="F20" t="s">
        <v>21</v>
      </c>
      <c r="G20" t="s">
        <v>22</v>
      </c>
      <c r="H20" t="s">
        <v>23</v>
      </c>
      <c r="I20" s="2"/>
      <c r="J20" s="2"/>
    </row>
    <row r="21" spans="1:10" x14ac:dyDescent="0.3"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s="2"/>
      <c r="J21" s="2"/>
    </row>
    <row r="22" spans="1:10" x14ac:dyDescent="0.3">
      <c r="D22" t="s">
        <v>24</v>
      </c>
      <c r="E22" t="s">
        <v>29</v>
      </c>
      <c r="F22" t="s">
        <v>30</v>
      </c>
      <c r="G22" t="s">
        <v>27</v>
      </c>
    </row>
    <row r="23" spans="1:10" x14ac:dyDescent="0.3">
      <c r="D23" t="s">
        <v>24</v>
      </c>
      <c r="E23" t="s">
        <v>31</v>
      </c>
      <c r="F23" t="s">
        <v>32</v>
      </c>
      <c r="G23" t="s">
        <v>27</v>
      </c>
    </row>
    <row r="24" spans="1:10" x14ac:dyDescent="0.3">
      <c r="D24" t="s">
        <v>24</v>
      </c>
      <c r="E24" t="s">
        <v>33</v>
      </c>
      <c r="F24" t="s">
        <v>34</v>
      </c>
      <c r="G24" t="s">
        <v>27</v>
      </c>
    </row>
    <row r="25" spans="1:10" x14ac:dyDescent="0.3">
      <c r="D25" t="s">
        <v>35</v>
      </c>
      <c r="E25" t="s">
        <v>36</v>
      </c>
      <c r="F25" t="s">
        <v>37</v>
      </c>
      <c r="G25">
        <v>454</v>
      </c>
    </row>
    <row r="26" spans="1:10" x14ac:dyDescent="0.3">
      <c r="D26" t="s">
        <v>35</v>
      </c>
      <c r="E26" t="s">
        <v>38</v>
      </c>
      <c r="F26" t="s">
        <v>39</v>
      </c>
      <c r="G26">
        <v>454</v>
      </c>
    </row>
    <row r="27" spans="1:10" x14ac:dyDescent="0.3">
      <c r="D27" t="s">
        <v>35</v>
      </c>
      <c r="E27" t="s">
        <v>40</v>
      </c>
      <c r="F27" t="s">
        <v>41</v>
      </c>
      <c r="G27">
        <v>454</v>
      </c>
    </row>
    <row r="28" spans="1:10" x14ac:dyDescent="0.3">
      <c r="D28" t="s">
        <v>35</v>
      </c>
      <c r="E28" t="s">
        <v>42</v>
      </c>
      <c r="F28" t="s">
        <v>43</v>
      </c>
      <c r="G28">
        <v>454</v>
      </c>
    </row>
    <row r="31" spans="1:10" x14ac:dyDescent="0.3">
      <c r="A31" t="s">
        <v>44</v>
      </c>
      <c r="B31" t="s">
        <v>45</v>
      </c>
      <c r="C31" t="s">
        <v>46</v>
      </c>
      <c r="D31" t="s">
        <v>47</v>
      </c>
    </row>
    <row r="32" spans="1:10" x14ac:dyDescent="0.3">
      <c r="B32" t="s">
        <v>48</v>
      </c>
      <c r="C32" t="s">
        <v>49</v>
      </c>
      <c r="D32" t="s">
        <v>50</v>
      </c>
    </row>
    <row r="33" spans="1:7" x14ac:dyDescent="0.3">
      <c r="A33" t="s">
        <v>0</v>
      </c>
      <c r="B33" t="s">
        <v>51</v>
      </c>
    </row>
    <row r="37" spans="1:7" ht="13" customHeight="1" x14ac:dyDescent="0.3"/>
    <row r="45" spans="1:7" x14ac:dyDescent="0.3">
      <c r="E45" t="s">
        <v>40</v>
      </c>
      <c r="F45" t="s">
        <v>41</v>
      </c>
      <c r="G45" t="s">
        <v>40</v>
      </c>
    </row>
    <row r="46" spans="1:7" x14ac:dyDescent="0.3">
      <c r="E46" t="s">
        <v>42</v>
      </c>
      <c r="F46" t="s">
        <v>43</v>
      </c>
      <c r="G46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D19"/>
    </sheetView>
  </sheetViews>
  <sheetFormatPr defaultColWidth="9" defaultRowHeight="14" x14ac:dyDescent="0.3"/>
  <cols>
    <col min="1" max="1" width="17.33203125" customWidth="1"/>
  </cols>
  <sheetData>
    <row r="1" spans="1:2" x14ac:dyDescent="0.3">
      <c r="A1" t="s">
        <v>52</v>
      </c>
    </row>
    <row r="3" spans="1:2" x14ac:dyDescent="0.3">
      <c r="A3" t="s">
        <v>0</v>
      </c>
      <c r="B3" t="s">
        <v>53</v>
      </c>
    </row>
    <row r="4" spans="1:2" x14ac:dyDescent="0.3"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B6" t="s">
        <v>53</v>
      </c>
    </row>
    <row r="7" spans="1:2" x14ac:dyDescent="0.3">
      <c r="B7" t="s">
        <v>54</v>
      </c>
    </row>
    <row r="8" spans="1:2" x14ac:dyDescent="0.3">
      <c r="A8" t="s">
        <v>56</v>
      </c>
      <c r="B8" t="s">
        <v>55</v>
      </c>
    </row>
    <row r="9" spans="1:2" x14ac:dyDescent="0.3">
      <c r="B9" t="s">
        <v>53</v>
      </c>
    </row>
    <row r="10" spans="1:2" x14ac:dyDescent="0.3">
      <c r="B10" t="s">
        <v>54</v>
      </c>
    </row>
    <row r="11" spans="1:2" x14ac:dyDescent="0.3">
      <c r="A11" t="s">
        <v>9</v>
      </c>
      <c r="B11" t="s">
        <v>55</v>
      </c>
    </row>
    <row r="12" spans="1:2" x14ac:dyDescent="0.3">
      <c r="B12" t="s">
        <v>53</v>
      </c>
    </row>
    <row r="13" spans="1:2" x14ac:dyDescent="0.3">
      <c r="B13" t="s">
        <v>54</v>
      </c>
    </row>
    <row r="14" spans="1:2" x14ac:dyDescent="0.3">
      <c r="B14" t="s">
        <v>57</v>
      </c>
    </row>
    <row r="15" spans="1:2" x14ac:dyDescent="0.3">
      <c r="A15" t="s">
        <v>58</v>
      </c>
      <c r="B15" t="s">
        <v>59</v>
      </c>
    </row>
    <row r="17" spans="1:2" x14ac:dyDescent="0.3">
      <c r="A17" t="s">
        <v>60</v>
      </c>
      <c r="B17" t="s">
        <v>61</v>
      </c>
    </row>
    <row r="19" spans="1:2" x14ac:dyDescent="0.3">
      <c r="A19" t="s">
        <v>62</v>
      </c>
      <c r="B19" t="s">
        <v>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L20" sqref="L20"/>
    </sheetView>
  </sheetViews>
  <sheetFormatPr defaultColWidth="9" defaultRowHeight="14" x14ac:dyDescent="0.3"/>
  <cols>
    <col min="2" max="2" width="13.33203125" customWidth="1"/>
    <col min="9" max="9" width="15.08203125" customWidth="1"/>
    <col min="10" max="10" width="21.08203125" customWidth="1"/>
    <col min="13" max="13" width="14.08203125" customWidth="1"/>
    <col min="14" max="14" width="24.75" customWidth="1"/>
  </cols>
  <sheetData>
    <row r="1" spans="2:14" x14ac:dyDescent="0.3">
      <c r="B1" t="s">
        <v>64</v>
      </c>
      <c r="C1" t="s">
        <v>65</v>
      </c>
      <c r="E1" t="s">
        <v>66</v>
      </c>
    </row>
    <row r="2" spans="2:14" x14ac:dyDescent="0.3">
      <c r="C2" t="s">
        <v>67</v>
      </c>
      <c r="E2" t="s">
        <v>68</v>
      </c>
    </row>
    <row r="3" spans="2:14" x14ac:dyDescent="0.3">
      <c r="J3" s="3" t="s">
        <v>69</v>
      </c>
      <c r="K3" s="3">
        <v>200</v>
      </c>
      <c r="M3" t="s">
        <v>69</v>
      </c>
      <c r="N3">
        <v>200</v>
      </c>
    </row>
    <row r="4" spans="2:14" x14ac:dyDescent="0.3">
      <c r="B4" t="s">
        <v>70</v>
      </c>
      <c r="C4" t="s">
        <v>71</v>
      </c>
      <c r="F4" t="s">
        <v>72</v>
      </c>
      <c r="I4" t="s">
        <v>73</v>
      </c>
      <c r="J4" s="3"/>
      <c r="K4" s="3"/>
    </row>
    <row r="5" spans="2:14" x14ac:dyDescent="0.3">
      <c r="I5" t="s">
        <v>74</v>
      </c>
      <c r="J5" s="3" t="s">
        <v>69</v>
      </c>
      <c r="K5" s="3">
        <v>200</v>
      </c>
      <c r="M5" t="s">
        <v>69</v>
      </c>
    </row>
    <row r="6" spans="2:14" x14ac:dyDescent="0.3">
      <c r="I6" t="s">
        <v>75</v>
      </c>
      <c r="J6" s="3" t="s">
        <v>76</v>
      </c>
      <c r="K6" s="3"/>
      <c r="M6" t="s">
        <v>76</v>
      </c>
    </row>
    <row r="7" spans="2:14" x14ac:dyDescent="0.3">
      <c r="B7" t="s">
        <v>77</v>
      </c>
      <c r="I7" t="s">
        <v>78</v>
      </c>
      <c r="J7" s="3" t="s">
        <v>79</v>
      </c>
      <c r="K7" s="3"/>
      <c r="M7" t="s">
        <v>79</v>
      </c>
      <c r="N7">
        <v>200</v>
      </c>
    </row>
    <row r="8" spans="2:14" x14ac:dyDescent="0.3">
      <c r="J8" s="3"/>
      <c r="K8" s="3"/>
    </row>
    <row r="12" spans="2:14" x14ac:dyDescent="0.3">
      <c r="J12" t="s">
        <v>79</v>
      </c>
      <c r="K12" s="3"/>
      <c r="L12" s="3"/>
      <c r="M12" s="4" t="s">
        <v>79</v>
      </c>
      <c r="N12">
        <v>200</v>
      </c>
    </row>
    <row r="13" spans="2:14" x14ac:dyDescent="0.3">
      <c r="K13" s="3"/>
      <c r="L13" s="3"/>
    </row>
    <row r="14" spans="2:14" x14ac:dyDescent="0.3">
      <c r="K14" s="3"/>
      <c r="L14" s="3"/>
    </row>
    <row r="17" spans="1:8" x14ac:dyDescent="0.3">
      <c r="A17" s="2"/>
      <c r="B17" s="2"/>
      <c r="C17" s="2"/>
      <c r="D17" s="2"/>
      <c r="E17" s="2"/>
      <c r="F17" s="2" t="s">
        <v>80</v>
      </c>
      <c r="G17" s="2" t="s">
        <v>81</v>
      </c>
      <c r="H17" s="2" t="s">
        <v>82</v>
      </c>
    </row>
    <row r="18" spans="1:8" x14ac:dyDescent="0.3">
      <c r="A18" s="2"/>
      <c r="B18" s="2"/>
      <c r="C18" s="2"/>
      <c r="D18" s="2"/>
      <c r="E18" s="2"/>
      <c r="F18" s="2" t="s">
        <v>83</v>
      </c>
      <c r="G18" s="2" t="s">
        <v>84</v>
      </c>
      <c r="H18" s="2" t="s">
        <v>85</v>
      </c>
    </row>
    <row r="19" spans="1:8" x14ac:dyDescent="0.3">
      <c r="A19" s="2" t="s">
        <v>86</v>
      </c>
      <c r="B19" s="2" t="s">
        <v>87</v>
      </c>
      <c r="C19" s="2" t="s">
        <v>88</v>
      </c>
      <c r="D19" s="2" t="s">
        <v>89</v>
      </c>
      <c r="E19" s="2">
        <v>12</v>
      </c>
      <c r="F19" s="2">
        <v>12</v>
      </c>
      <c r="G19" s="2">
        <v>71</v>
      </c>
      <c r="H19" s="2">
        <v>160</v>
      </c>
    </row>
    <row r="20" spans="1:8" x14ac:dyDescent="0.3">
      <c r="A20" s="2" t="s">
        <v>86</v>
      </c>
      <c r="B20" s="2" t="s">
        <v>90</v>
      </c>
      <c r="C20" s="2" t="s">
        <v>91</v>
      </c>
      <c r="D20" s="2" t="s">
        <v>89</v>
      </c>
      <c r="E20" s="2">
        <v>21</v>
      </c>
      <c r="F20" s="2"/>
      <c r="G20" s="2" t="s">
        <v>92</v>
      </c>
      <c r="H20" s="2"/>
    </row>
    <row r="21" spans="1:8" x14ac:dyDescent="0.3">
      <c r="A21" s="2" t="s">
        <v>86</v>
      </c>
      <c r="B21" s="2" t="s">
        <v>93</v>
      </c>
      <c r="C21" s="2" t="s">
        <v>94</v>
      </c>
      <c r="D21" s="2" t="s">
        <v>89</v>
      </c>
      <c r="E21" s="2">
        <v>50</v>
      </c>
      <c r="F21" s="2"/>
      <c r="G21" s="2"/>
      <c r="H21" s="2"/>
    </row>
    <row r="22" spans="1:8" x14ac:dyDescent="0.3">
      <c r="A22" s="2" t="s">
        <v>95</v>
      </c>
      <c r="B22" s="2" t="s">
        <v>96</v>
      </c>
      <c r="C22" s="2" t="s">
        <v>97</v>
      </c>
      <c r="D22" s="2" t="s">
        <v>89</v>
      </c>
      <c r="E22" s="2">
        <v>60</v>
      </c>
      <c r="F22" s="2"/>
      <c r="G22" s="2"/>
      <c r="H22" s="2"/>
    </row>
    <row r="23" spans="1:8" x14ac:dyDescent="0.3">
      <c r="A23" s="2" t="s">
        <v>95</v>
      </c>
      <c r="B23" s="2" t="s">
        <v>98</v>
      </c>
      <c r="C23" s="2" t="s">
        <v>99</v>
      </c>
      <c r="D23" s="2" t="s">
        <v>89</v>
      </c>
      <c r="E23" s="2">
        <v>100</v>
      </c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7" spans="1:8" x14ac:dyDescent="0.3">
      <c r="A27" t="s">
        <v>100</v>
      </c>
    </row>
    <row r="29" spans="1:8" x14ac:dyDescent="0.3">
      <c r="B29" t="s">
        <v>101</v>
      </c>
    </row>
    <row r="31" spans="1:8" x14ac:dyDescent="0.3">
      <c r="B31" t="s">
        <v>102</v>
      </c>
    </row>
    <row r="36" spans="1:13" x14ac:dyDescent="0.3">
      <c r="A36" t="s">
        <v>103</v>
      </c>
    </row>
    <row r="37" spans="1:13" x14ac:dyDescent="0.3"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 x14ac:dyDescent="0.3">
      <c r="I38" t="s">
        <v>109</v>
      </c>
    </row>
    <row r="39" spans="1:13" x14ac:dyDescent="0.3">
      <c r="I39" t="s">
        <v>110</v>
      </c>
      <c r="J39">
        <v>50</v>
      </c>
      <c r="K39">
        <v>40</v>
      </c>
      <c r="L39">
        <v>45</v>
      </c>
    </row>
    <row r="40" spans="1:13" x14ac:dyDescent="0.3">
      <c r="I40" t="s">
        <v>111</v>
      </c>
    </row>
    <row r="42" spans="1:13" x14ac:dyDescent="0.3">
      <c r="I42" t="s">
        <v>112</v>
      </c>
    </row>
    <row r="43" spans="1:13" x14ac:dyDescent="0.3">
      <c r="I43" t="s">
        <v>113</v>
      </c>
    </row>
    <row r="46" spans="1:13" x14ac:dyDescent="0.3">
      <c r="B46" s="3" t="s">
        <v>114</v>
      </c>
    </row>
    <row r="47" spans="1:13" x14ac:dyDescent="0.3">
      <c r="B47" t="s">
        <v>115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C7" sqref="C7"/>
    </sheetView>
  </sheetViews>
  <sheetFormatPr defaultColWidth="9" defaultRowHeight="14" x14ac:dyDescent="0.3"/>
  <cols>
    <col min="1" max="1" width="18.33203125" style="1" customWidth="1"/>
    <col min="2" max="2" width="9" style="1"/>
    <col min="3" max="3" width="16.6640625" style="1" customWidth="1"/>
    <col min="4" max="4" width="9" style="1"/>
    <col min="5" max="5" width="14.6640625" style="1" customWidth="1"/>
    <col min="6" max="9" width="9" style="1"/>
    <col min="10" max="10" width="16.08203125" style="1" bestFit="1" customWidth="1"/>
    <col min="11" max="11" width="16.75" style="1" bestFit="1" customWidth="1"/>
    <col min="12" max="12" width="25.58203125" style="1" bestFit="1" customWidth="1"/>
    <col min="13" max="16" width="9" style="1"/>
    <col min="17" max="17" width="47.9140625" style="1" bestFit="1" customWidth="1"/>
    <col min="18" max="18" width="20" style="1" customWidth="1"/>
    <col min="19" max="16384" width="9" style="1"/>
  </cols>
  <sheetData>
    <row r="1" spans="1:4" x14ac:dyDescent="0.3">
      <c r="A1" s="1" t="s">
        <v>116</v>
      </c>
    </row>
    <row r="2" spans="1:4" x14ac:dyDescent="0.3">
      <c r="A2" s="5" t="s">
        <v>156</v>
      </c>
    </row>
    <row r="3" spans="1:4" x14ac:dyDescent="0.3">
      <c r="A3" s="1" t="s">
        <v>117</v>
      </c>
      <c r="B3" s="5" t="s">
        <v>166</v>
      </c>
    </row>
    <row r="4" spans="1:4" x14ac:dyDescent="0.3">
      <c r="A4" s="1" t="s">
        <v>118</v>
      </c>
      <c r="B4" s="1" t="s">
        <v>119</v>
      </c>
    </row>
    <row r="5" spans="1:4" x14ac:dyDescent="0.3">
      <c r="A5" s="1" t="s">
        <v>120</v>
      </c>
    </row>
    <row r="6" spans="1:4" x14ac:dyDescent="0.3">
      <c r="A6" s="1" t="s">
        <v>121</v>
      </c>
    </row>
    <row r="10" spans="1:4" x14ac:dyDescent="0.3">
      <c r="A10" s="1" t="s">
        <v>122</v>
      </c>
      <c r="B10" s="1" t="s">
        <v>123</v>
      </c>
      <c r="C10" s="1" t="s">
        <v>124</v>
      </c>
      <c r="D10" s="1" t="s">
        <v>125</v>
      </c>
    </row>
    <row r="13" spans="1:4" x14ac:dyDescent="0.3">
      <c r="A13" s="1" t="s">
        <v>126</v>
      </c>
      <c r="B13" s="1" t="s">
        <v>127</v>
      </c>
    </row>
    <row r="16" spans="1:4" x14ac:dyDescent="0.3">
      <c r="A16" s="1" t="s">
        <v>128</v>
      </c>
    </row>
    <row r="18" spans="1:1" x14ac:dyDescent="0.3">
      <c r="A18" s="1" t="s">
        <v>129</v>
      </c>
    </row>
    <row r="19" spans="1:1" x14ac:dyDescent="0.3">
      <c r="A19" s="1" t="s">
        <v>130</v>
      </c>
    </row>
    <row r="21" spans="1:1" x14ac:dyDescent="0.3">
      <c r="A21" s="1" t="s">
        <v>131</v>
      </c>
    </row>
    <row r="23" spans="1:1" x14ac:dyDescent="0.3">
      <c r="A23" s="1" t="s">
        <v>132</v>
      </c>
    </row>
    <row r="26" spans="1:1" x14ac:dyDescent="0.3">
      <c r="A26" s="1" t="s">
        <v>133</v>
      </c>
    </row>
    <row r="29" spans="1:1" x14ac:dyDescent="0.3">
      <c r="A29" s="1" t="s">
        <v>134</v>
      </c>
    </row>
    <row r="31" spans="1:1" x14ac:dyDescent="0.3">
      <c r="A31" s="1" t="s">
        <v>135</v>
      </c>
    </row>
    <row r="33" spans="1:16" x14ac:dyDescent="0.3">
      <c r="N33" s="1">
        <v>100</v>
      </c>
      <c r="P33" s="1">
        <v>100</v>
      </c>
    </row>
    <row r="34" spans="1:16" x14ac:dyDescent="0.3">
      <c r="N34" s="1">
        <v>200</v>
      </c>
      <c r="P34" s="1">
        <v>200</v>
      </c>
    </row>
    <row r="35" spans="1:16" x14ac:dyDescent="0.3">
      <c r="A35" s="1" t="s">
        <v>136</v>
      </c>
      <c r="N35" s="1">
        <v>0.04</v>
      </c>
      <c r="P35" s="1">
        <v>0.08</v>
      </c>
    </row>
    <row r="37" spans="1:16" x14ac:dyDescent="0.3">
      <c r="A37" s="1" t="s">
        <v>137</v>
      </c>
      <c r="B37" s="1" t="s">
        <v>138</v>
      </c>
    </row>
    <row r="39" spans="1:16" x14ac:dyDescent="0.3">
      <c r="B39" s="1" t="s">
        <v>139</v>
      </c>
      <c r="E39" s="1" t="s">
        <v>140</v>
      </c>
    </row>
    <row r="40" spans="1:16" x14ac:dyDescent="0.3">
      <c r="B40" s="1" t="s">
        <v>141</v>
      </c>
      <c r="C40" s="1">
        <v>1000</v>
      </c>
      <c r="E40" s="1" t="s">
        <v>141</v>
      </c>
      <c r="F40" s="1">
        <v>100</v>
      </c>
      <c r="N40" s="1">
        <v>800</v>
      </c>
      <c r="P40" s="1">
        <v>1600</v>
      </c>
    </row>
    <row r="41" spans="1:16" x14ac:dyDescent="0.3">
      <c r="B41" s="1" t="s">
        <v>142</v>
      </c>
      <c r="C41" s="1">
        <v>250</v>
      </c>
      <c r="E41" s="1" t="s">
        <v>142</v>
      </c>
      <c r="F41" s="1">
        <v>250</v>
      </c>
    </row>
    <row r="42" spans="1:16" x14ac:dyDescent="0.3">
      <c r="B42" s="1" t="s">
        <v>143</v>
      </c>
      <c r="C42" s="1">
        <v>4.4999999999999998E-2</v>
      </c>
      <c r="E42" s="1" t="s">
        <v>143</v>
      </c>
      <c r="F42" s="1">
        <v>0.05</v>
      </c>
      <c r="N42" s="1">
        <v>400</v>
      </c>
      <c r="P42" s="1">
        <v>1600</v>
      </c>
    </row>
    <row r="44" spans="1:16" x14ac:dyDescent="0.3">
      <c r="B44" s="1" t="s">
        <v>144</v>
      </c>
      <c r="C44" s="1">
        <f>C40*C41*C42</f>
        <v>11250</v>
      </c>
      <c r="E44" s="1" t="s">
        <v>141</v>
      </c>
      <c r="F44" s="1">
        <v>500</v>
      </c>
      <c r="P44" s="1">
        <v>150</v>
      </c>
    </row>
    <row r="45" spans="1:16" x14ac:dyDescent="0.3">
      <c r="E45" s="1" t="s">
        <v>142</v>
      </c>
      <c r="F45" s="1">
        <v>250</v>
      </c>
    </row>
    <row r="46" spans="1:16" x14ac:dyDescent="0.3">
      <c r="E46" s="1" t="s">
        <v>143</v>
      </c>
      <c r="F46" s="1">
        <v>5.5E-2</v>
      </c>
    </row>
    <row r="48" spans="1:16" x14ac:dyDescent="0.3">
      <c r="E48" s="1" t="s">
        <v>145</v>
      </c>
      <c r="F48" s="1">
        <f>F40*F41*F42</f>
        <v>1250</v>
      </c>
    </row>
    <row r="49" spans="2:18" x14ac:dyDescent="0.3">
      <c r="F49" s="1">
        <f>F44*F45*F46</f>
        <v>6875</v>
      </c>
      <c r="N49" s="1">
        <v>50</v>
      </c>
      <c r="P49" s="1">
        <v>50</v>
      </c>
      <c r="R49" s="1">
        <v>100</v>
      </c>
    </row>
    <row r="50" spans="2:18" x14ac:dyDescent="0.3">
      <c r="F50" s="1">
        <f>SUM(F48:F49)</f>
        <v>8125</v>
      </c>
    </row>
    <row r="51" spans="2:18" x14ac:dyDescent="0.3">
      <c r="N51" s="1">
        <v>8</v>
      </c>
      <c r="P51" s="1">
        <v>10</v>
      </c>
      <c r="R51" s="1">
        <v>5</v>
      </c>
    </row>
    <row r="53" spans="2:18" x14ac:dyDescent="0.3">
      <c r="N53" s="1">
        <v>400</v>
      </c>
      <c r="P53" s="1">
        <v>500</v>
      </c>
      <c r="R53" s="1">
        <v>500</v>
      </c>
    </row>
    <row r="54" spans="2:18" x14ac:dyDescent="0.3">
      <c r="C54" s="1" t="s">
        <v>146</v>
      </c>
    </row>
    <row r="55" spans="2:18" x14ac:dyDescent="0.3">
      <c r="C55" s="1" t="s">
        <v>147</v>
      </c>
      <c r="R55" s="1">
        <v>7</v>
      </c>
    </row>
    <row r="56" spans="2:18" x14ac:dyDescent="0.3">
      <c r="C56" s="1" t="s">
        <v>148</v>
      </c>
    </row>
    <row r="57" spans="2:18" x14ac:dyDescent="0.3">
      <c r="C57" s="1" t="s">
        <v>149</v>
      </c>
    </row>
    <row r="58" spans="2:18" x14ac:dyDescent="0.3">
      <c r="C58" s="1">
        <v>12.1</v>
      </c>
      <c r="D58" s="1" t="s">
        <v>150</v>
      </c>
    </row>
    <row r="60" spans="2:18" x14ac:dyDescent="0.3">
      <c r="B60" s="1" t="s">
        <v>151</v>
      </c>
    </row>
    <row r="61" spans="2:18" x14ac:dyDescent="0.3">
      <c r="B61" s="1" t="s">
        <v>152</v>
      </c>
    </row>
    <row r="62" spans="2:18" x14ac:dyDescent="0.3">
      <c r="N62" s="1" t="s">
        <v>153</v>
      </c>
      <c r="O62" s="1" t="s">
        <v>141</v>
      </c>
      <c r="P62" s="1" t="s">
        <v>143</v>
      </c>
    </row>
    <row r="63" spans="2:18" x14ac:dyDescent="0.3">
      <c r="P63" s="1">
        <v>0.04</v>
      </c>
    </row>
    <row r="64" spans="2:18" x14ac:dyDescent="0.3">
      <c r="P64" s="1">
        <v>7.0000000000000007E-2</v>
      </c>
    </row>
    <row r="71" spans="1:1" x14ac:dyDescent="0.3">
      <c r="A71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4" sqref="A4"/>
    </sheetView>
  </sheetViews>
  <sheetFormatPr defaultRowHeight="14" x14ac:dyDescent="0.3"/>
  <cols>
    <col min="1" max="1" width="42.9140625" bestFit="1" customWidth="1"/>
    <col min="2" max="2" width="32.75" bestFit="1" customWidth="1"/>
    <col min="5" max="5" width="28.83203125" bestFit="1" customWidth="1"/>
  </cols>
  <sheetData>
    <row r="1" spans="1:5" ht="42" x14ac:dyDescent="0.3">
      <c r="A1" s="5" t="s">
        <v>154</v>
      </c>
      <c r="B1" s="6" t="s">
        <v>155</v>
      </c>
    </row>
    <row r="2" spans="1:5" ht="28" x14ac:dyDescent="0.3">
      <c r="A2" s="7" t="s">
        <v>170</v>
      </c>
      <c r="B2" s="8" t="s">
        <v>171</v>
      </c>
    </row>
    <row r="3" spans="1:5" x14ac:dyDescent="0.3">
      <c r="A3" t="s">
        <v>177</v>
      </c>
      <c r="B3" t="s">
        <v>176</v>
      </c>
    </row>
    <row r="13" spans="1:5" x14ac:dyDescent="0.3">
      <c r="E13" t="s">
        <v>172</v>
      </c>
    </row>
    <row r="14" spans="1:5" x14ac:dyDescent="0.3">
      <c r="E14" t="s">
        <v>173</v>
      </c>
    </row>
    <row r="15" spans="1:5" x14ac:dyDescent="0.3">
      <c r="E15" t="s">
        <v>174</v>
      </c>
    </row>
    <row r="16" spans="1:5" x14ac:dyDescent="0.3">
      <c r="E16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" x14ac:dyDescent="0.3"/>
  <cols>
    <col min="1" max="1" width="16.08203125" bestFit="1" customWidth="1"/>
    <col min="2" max="2" width="16.75" bestFit="1" customWidth="1"/>
    <col min="3" max="3" width="63.25" bestFit="1" customWidth="1"/>
    <col min="4" max="4" width="55.25" customWidth="1"/>
  </cols>
  <sheetData>
    <row r="1" spans="1:4" x14ac:dyDescent="0.3">
      <c r="A1" s="5" t="s">
        <v>157</v>
      </c>
      <c r="B1" s="7" t="s">
        <v>162</v>
      </c>
      <c r="C1" s="7" t="s">
        <v>163</v>
      </c>
      <c r="D1" s="7" t="s">
        <v>164</v>
      </c>
    </row>
    <row r="2" spans="1:4" x14ac:dyDescent="0.3">
      <c r="A2" s="7" t="s">
        <v>168</v>
      </c>
      <c r="B2" s="5" t="s">
        <v>158</v>
      </c>
      <c r="C2" s="5" t="s">
        <v>159</v>
      </c>
      <c r="D2" s="1"/>
    </row>
    <row r="3" spans="1:4" ht="28" x14ac:dyDescent="0.3">
      <c r="A3" s="1"/>
      <c r="B3" s="5" t="s">
        <v>160</v>
      </c>
      <c r="C3" s="5" t="s">
        <v>161</v>
      </c>
      <c r="D3" s="6" t="s">
        <v>169</v>
      </c>
    </row>
    <row r="4" spans="1:4" x14ac:dyDescent="0.3">
      <c r="B4" s="7" t="s">
        <v>165</v>
      </c>
      <c r="C4" s="7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20200713</vt:lpstr>
      <vt:lpstr>20200720</vt:lpstr>
      <vt:lpstr>20200727</vt:lpstr>
      <vt:lpstr>20200727处理方案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2020-08-17T01:10:30Z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