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URII\Downloads\"/>
    </mc:Choice>
  </mc:AlternateContent>
  <xr:revisionPtr revIDLastSave="0" documentId="13_ncr:1_{4C2F2473-0FF1-49B2-8EAB-38341055DB0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" i="1" l="1"/>
  <c r="AA76" i="1" s="1"/>
  <c r="AL76" i="1" s="1"/>
  <c r="O76" i="1"/>
  <c r="Z76" i="1" s="1"/>
  <c r="AK76" i="1" s="1"/>
  <c r="N76" i="1"/>
  <c r="Y76" i="1" s="1"/>
  <c r="AJ76" i="1" s="1"/>
  <c r="M76" i="1"/>
  <c r="X76" i="1" s="1"/>
  <c r="AI76" i="1" s="1"/>
  <c r="L76" i="1"/>
  <c r="W76" i="1" s="1"/>
  <c r="AH76" i="1" s="1"/>
  <c r="K76" i="1"/>
  <c r="V76" i="1" s="1"/>
  <c r="AG76" i="1" s="1"/>
  <c r="J76" i="1"/>
  <c r="U76" i="1" s="1"/>
  <c r="AF76" i="1" s="1"/>
  <c r="I76" i="1"/>
  <c r="T76" i="1" s="1"/>
  <c r="AE76" i="1" s="1"/>
  <c r="H76" i="1"/>
  <c r="S76" i="1" s="1"/>
  <c r="AD76" i="1" s="1"/>
  <c r="G76" i="1"/>
  <c r="R76" i="1" s="1"/>
  <c r="AC76" i="1" s="1"/>
  <c r="P70" i="1"/>
  <c r="AA70" i="1" s="1"/>
  <c r="AL70" i="1" s="1"/>
  <c r="O70" i="1"/>
  <c r="Z70" i="1" s="1"/>
  <c r="AK70" i="1" s="1"/>
  <c r="N70" i="1"/>
  <c r="Y70" i="1" s="1"/>
  <c r="AJ70" i="1" s="1"/>
  <c r="M70" i="1"/>
  <c r="X70" i="1" s="1"/>
  <c r="AI70" i="1" s="1"/>
  <c r="L70" i="1"/>
  <c r="W70" i="1" s="1"/>
  <c r="AH70" i="1" s="1"/>
  <c r="K70" i="1"/>
  <c r="V70" i="1" s="1"/>
  <c r="AG70" i="1" s="1"/>
  <c r="J70" i="1"/>
  <c r="U70" i="1" s="1"/>
  <c r="AF70" i="1" s="1"/>
  <c r="I70" i="1"/>
  <c r="T70" i="1" s="1"/>
  <c r="AE70" i="1" s="1"/>
  <c r="H70" i="1"/>
  <c r="S70" i="1" s="1"/>
  <c r="AD70" i="1" s="1"/>
  <c r="G70" i="1"/>
  <c r="R70" i="1" s="1"/>
  <c r="AC70" i="1" s="1"/>
  <c r="P64" i="1"/>
  <c r="AA64" i="1" s="1"/>
  <c r="AL64" i="1" s="1"/>
  <c r="O64" i="1"/>
  <c r="Z64" i="1" s="1"/>
  <c r="AK64" i="1" s="1"/>
  <c r="N64" i="1"/>
  <c r="Y64" i="1" s="1"/>
  <c r="AJ64" i="1" s="1"/>
  <c r="M64" i="1"/>
  <c r="X64" i="1" s="1"/>
  <c r="AI64" i="1" s="1"/>
  <c r="L64" i="1"/>
  <c r="W64" i="1" s="1"/>
  <c r="AH64" i="1" s="1"/>
  <c r="K64" i="1"/>
  <c r="V64" i="1" s="1"/>
  <c r="AG64" i="1" s="1"/>
  <c r="J64" i="1"/>
  <c r="U64" i="1" s="1"/>
  <c r="AF64" i="1" s="1"/>
  <c r="I64" i="1"/>
  <c r="T64" i="1" s="1"/>
  <c r="AE64" i="1" s="1"/>
  <c r="H64" i="1"/>
  <c r="S64" i="1" s="1"/>
  <c r="AD64" i="1" s="1"/>
  <c r="G64" i="1"/>
  <c r="R64" i="1" s="1"/>
  <c r="AC64" i="1" s="1"/>
  <c r="AC58" i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L58" i="1"/>
  <c r="W58" i="1" s="1"/>
  <c r="AH58" i="1" s="1"/>
  <c r="K58" i="1"/>
  <c r="V58" i="1" s="1"/>
  <c r="AG58" i="1" s="1"/>
  <c r="J58" i="1"/>
  <c r="U58" i="1" s="1"/>
  <c r="AF58" i="1" s="1"/>
  <c r="I58" i="1"/>
  <c r="T58" i="1" s="1"/>
  <c r="AE58" i="1" s="1"/>
  <c r="H58" i="1"/>
  <c r="S58" i="1" s="1"/>
  <c r="AD58" i="1" s="1"/>
  <c r="G58" i="1"/>
  <c r="R58" i="1" s="1"/>
  <c r="R52" i="1"/>
  <c r="AC52" i="1" s="1"/>
  <c r="AN52" i="1" s="1"/>
  <c r="AO52" i="1" s="1"/>
  <c r="T52" i="1"/>
  <c r="AE52" i="1" s="1"/>
  <c r="V52" i="1"/>
  <c r="AG52" i="1" s="1"/>
  <c r="X52" i="1"/>
  <c r="AI52" i="1" s="1"/>
  <c r="Z52" i="1"/>
  <c r="AK52" i="1" s="1"/>
  <c r="P52" i="1"/>
  <c r="AA52" i="1" s="1"/>
  <c r="AL52" i="1" s="1"/>
  <c r="O52" i="1"/>
  <c r="N52" i="1"/>
  <c r="Y52" i="1" s="1"/>
  <c r="AJ52" i="1" s="1"/>
  <c r="M52" i="1"/>
  <c r="L52" i="1"/>
  <c r="W52" i="1" s="1"/>
  <c r="AH52" i="1" s="1"/>
  <c r="K52" i="1"/>
  <c r="J52" i="1"/>
  <c r="U52" i="1" s="1"/>
  <c r="AF52" i="1" s="1"/>
  <c r="I52" i="1"/>
  <c r="H52" i="1"/>
  <c r="S52" i="1" s="1"/>
  <c r="AD52" i="1" s="1"/>
  <c r="G52" i="1"/>
  <c r="P46" i="1"/>
  <c r="AA46" i="1" s="1"/>
  <c r="AL46" i="1" s="1"/>
  <c r="O46" i="1"/>
  <c r="Z46" i="1" s="1"/>
  <c r="AK46" i="1" s="1"/>
  <c r="N46" i="1"/>
  <c r="Y46" i="1" s="1"/>
  <c r="AJ46" i="1" s="1"/>
  <c r="M46" i="1"/>
  <c r="X46" i="1" s="1"/>
  <c r="AI46" i="1" s="1"/>
  <c r="L46" i="1"/>
  <c r="W46" i="1" s="1"/>
  <c r="AH46" i="1" s="1"/>
  <c r="K46" i="1"/>
  <c r="V46" i="1" s="1"/>
  <c r="AG46" i="1" s="1"/>
  <c r="J46" i="1"/>
  <c r="U46" i="1" s="1"/>
  <c r="AF46" i="1" s="1"/>
  <c r="I46" i="1"/>
  <c r="T46" i="1" s="1"/>
  <c r="AE46" i="1" s="1"/>
  <c r="H46" i="1"/>
  <c r="S46" i="1" s="1"/>
  <c r="AD46" i="1" s="1"/>
  <c r="G46" i="1"/>
  <c r="R46" i="1" s="1"/>
  <c r="AC46" i="1" s="1"/>
  <c r="P40" i="1"/>
  <c r="AA40" i="1" s="1"/>
  <c r="AL40" i="1" s="1"/>
  <c r="O40" i="1"/>
  <c r="Z40" i="1" s="1"/>
  <c r="AK40" i="1" s="1"/>
  <c r="N40" i="1"/>
  <c r="Y40" i="1" s="1"/>
  <c r="AJ40" i="1" s="1"/>
  <c r="M40" i="1"/>
  <c r="X40" i="1" s="1"/>
  <c r="AI40" i="1" s="1"/>
  <c r="L40" i="1"/>
  <c r="W40" i="1" s="1"/>
  <c r="AH40" i="1" s="1"/>
  <c r="K40" i="1"/>
  <c r="V40" i="1" s="1"/>
  <c r="AG40" i="1" s="1"/>
  <c r="J40" i="1"/>
  <c r="U40" i="1" s="1"/>
  <c r="AF40" i="1" s="1"/>
  <c r="I40" i="1"/>
  <c r="T40" i="1" s="1"/>
  <c r="AE40" i="1" s="1"/>
  <c r="H40" i="1"/>
  <c r="S40" i="1" s="1"/>
  <c r="AD40" i="1" s="1"/>
  <c r="G40" i="1"/>
  <c r="R40" i="1" s="1"/>
  <c r="AC40" i="1" s="1"/>
  <c r="P34" i="1"/>
  <c r="AA34" i="1" s="1"/>
  <c r="AL34" i="1" s="1"/>
  <c r="O34" i="1"/>
  <c r="Z34" i="1" s="1"/>
  <c r="AK34" i="1" s="1"/>
  <c r="N34" i="1"/>
  <c r="Y34" i="1" s="1"/>
  <c r="AJ34" i="1" s="1"/>
  <c r="M34" i="1"/>
  <c r="X34" i="1" s="1"/>
  <c r="AI34" i="1" s="1"/>
  <c r="L34" i="1"/>
  <c r="W34" i="1" s="1"/>
  <c r="AH34" i="1" s="1"/>
  <c r="K34" i="1"/>
  <c r="V34" i="1" s="1"/>
  <c r="AG34" i="1" s="1"/>
  <c r="J34" i="1"/>
  <c r="U34" i="1" s="1"/>
  <c r="AF34" i="1" s="1"/>
  <c r="I34" i="1"/>
  <c r="T34" i="1" s="1"/>
  <c r="AE34" i="1" s="1"/>
  <c r="H34" i="1"/>
  <c r="S34" i="1" s="1"/>
  <c r="AD34" i="1" s="1"/>
  <c r="G34" i="1"/>
  <c r="R34" i="1" s="1"/>
  <c r="AC34" i="1" s="1"/>
  <c r="P28" i="1"/>
  <c r="AA28" i="1" s="1"/>
  <c r="AL28" i="1" s="1"/>
  <c r="O28" i="1"/>
  <c r="Z28" i="1" s="1"/>
  <c r="AK28" i="1" s="1"/>
  <c r="N28" i="1"/>
  <c r="Y28" i="1" s="1"/>
  <c r="AJ28" i="1" s="1"/>
  <c r="M28" i="1"/>
  <c r="X28" i="1" s="1"/>
  <c r="AI28" i="1" s="1"/>
  <c r="L28" i="1"/>
  <c r="W28" i="1" s="1"/>
  <c r="AH28" i="1" s="1"/>
  <c r="K28" i="1"/>
  <c r="V28" i="1" s="1"/>
  <c r="AG28" i="1" s="1"/>
  <c r="J28" i="1"/>
  <c r="U28" i="1" s="1"/>
  <c r="AF28" i="1" s="1"/>
  <c r="I28" i="1"/>
  <c r="T28" i="1" s="1"/>
  <c r="AE28" i="1" s="1"/>
  <c r="H28" i="1"/>
  <c r="S28" i="1" s="1"/>
  <c r="AD28" i="1" s="1"/>
  <c r="G28" i="1"/>
  <c r="R28" i="1" s="1"/>
  <c r="AC28" i="1" s="1"/>
  <c r="P22" i="1"/>
  <c r="AA22" i="1" s="1"/>
  <c r="AL22" i="1" s="1"/>
  <c r="O22" i="1"/>
  <c r="Z22" i="1" s="1"/>
  <c r="AK22" i="1" s="1"/>
  <c r="N22" i="1"/>
  <c r="Y22" i="1" s="1"/>
  <c r="AJ22" i="1" s="1"/>
  <c r="M22" i="1"/>
  <c r="X22" i="1" s="1"/>
  <c r="AI22" i="1" s="1"/>
  <c r="L22" i="1"/>
  <c r="W22" i="1" s="1"/>
  <c r="AH22" i="1" s="1"/>
  <c r="K22" i="1"/>
  <c r="V22" i="1" s="1"/>
  <c r="AG22" i="1" s="1"/>
  <c r="J22" i="1"/>
  <c r="U22" i="1" s="1"/>
  <c r="AF22" i="1" s="1"/>
  <c r="I22" i="1"/>
  <c r="T22" i="1" s="1"/>
  <c r="AE22" i="1" s="1"/>
  <c r="H22" i="1"/>
  <c r="S22" i="1" s="1"/>
  <c r="AD22" i="1" s="1"/>
  <c r="G22" i="1"/>
  <c r="R22" i="1" s="1"/>
  <c r="AC22" i="1" s="1"/>
  <c r="P3" i="1"/>
  <c r="AA3" i="1" s="1"/>
  <c r="AL3" i="1" s="1"/>
  <c r="O3" i="1"/>
  <c r="Z3" i="1" s="1"/>
  <c r="AK3" i="1" s="1"/>
  <c r="N3" i="1"/>
  <c r="Y3" i="1" s="1"/>
  <c r="AJ3" i="1" s="1"/>
  <c r="M3" i="1"/>
  <c r="X3" i="1" s="1"/>
  <c r="AI3" i="1" s="1"/>
  <c r="L3" i="1"/>
  <c r="W3" i="1" s="1"/>
  <c r="AH3" i="1" s="1"/>
  <c r="K3" i="1"/>
  <c r="V3" i="1" s="1"/>
  <c r="AG3" i="1" s="1"/>
  <c r="J3" i="1"/>
  <c r="U3" i="1" s="1"/>
  <c r="AF3" i="1" s="1"/>
  <c r="I3" i="1"/>
  <c r="T3" i="1" s="1"/>
  <c r="AE3" i="1" s="1"/>
  <c r="H3" i="1"/>
  <c r="S3" i="1" s="1"/>
  <c r="AD3" i="1" s="1"/>
  <c r="G3" i="1"/>
  <c r="R3" i="1" s="1"/>
  <c r="AC3" i="1" s="1"/>
  <c r="AN22" i="1" l="1"/>
  <c r="AO22" i="1" s="1"/>
  <c r="AN34" i="1"/>
  <c r="AO34" i="1" s="1"/>
  <c r="AN46" i="1"/>
  <c r="AO46" i="1" s="1"/>
  <c r="AN3" i="1"/>
  <c r="AO3" i="1" s="1"/>
  <c r="AN28" i="1"/>
  <c r="AO28" i="1" s="1"/>
  <c r="AN40" i="1"/>
  <c r="AO40" i="1" s="1"/>
  <c r="AN76" i="1"/>
  <c r="AO76" i="1" s="1"/>
  <c r="AN70" i="1"/>
  <c r="AO70" i="1" s="1"/>
  <c r="AN64" i="1"/>
  <c r="AO64" i="1" s="1"/>
  <c r="AN58" i="1"/>
  <c r="AO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/>
    </comment>
    <comment ref="G1" authorId="0" shapeId="0" xr:uid="{00000000-0006-0000-0000-000002000000}">
      <text/>
    </comment>
    <comment ref="AC1" authorId="0" shapeId="0" xr:uid="{00000000-0006-0000-0000-000001000000}">
      <text>
        <r>
          <rPr>
            <sz val="10"/>
            <color rgb="FF000000"/>
            <rFont val="Arial"/>
            <scheme val="minor"/>
          </rPr>
          <t>Делим на 40, чтобы цифры были не такими большими
	-WaRDy</t>
        </r>
      </text>
    </comment>
  </commentList>
</comments>
</file>

<file path=xl/sharedStrings.xml><?xml version="1.0" encoding="utf-8"?>
<sst xmlns="http://schemas.openxmlformats.org/spreadsheetml/2006/main" count="231" uniqueCount="34">
  <si>
    <t>Гаргоны</t>
  </si>
  <si>
    <t>Скорость движения</t>
  </si>
  <si>
    <t>Дистанция движения</t>
  </si>
  <si>
    <t>Шанс изменения направления</t>
  </si>
  <si>
    <t>Время появления яйца</t>
  </si>
  <si>
    <t>Вероятность изменения направления дракона (удобно записывать в поле Инспектора в Unity)</t>
  </si>
  <si>
    <t>Вероятность изменения направления дракона</t>
  </si>
  <si>
    <t>Маневренность</t>
  </si>
  <si>
    <t>Общая сложность</t>
  </si>
  <si>
    <t>До балансировки</t>
  </si>
  <si>
    <t>Гаргона</t>
  </si>
  <si>
    <t>Уровень 1</t>
  </si>
  <si>
    <t>После балансировки</t>
  </si>
  <si>
    <t>0,2</t>
  </si>
  <si>
    <t>0,4</t>
  </si>
  <si>
    <t>0,6</t>
  </si>
  <si>
    <t>0,8</t>
  </si>
  <si>
    <t>1</t>
  </si>
  <si>
    <t>1,2</t>
  </si>
  <si>
    <t>1,4</t>
  </si>
  <si>
    <t>1,6</t>
  </si>
  <si>
    <t>1,8</t>
  </si>
  <si>
    <t>2</t>
  </si>
  <si>
    <t>Гаргон</t>
  </si>
  <si>
    <t>Уровень 2</t>
  </si>
  <si>
    <t>гаргон</t>
  </si>
  <si>
    <t>Уровень 3</t>
  </si>
  <si>
    <t>Уровень 4</t>
  </si>
  <si>
    <t>Уровень 5</t>
  </si>
  <si>
    <t>Уровень 6</t>
  </si>
  <si>
    <t>Уровень 7</t>
  </si>
  <si>
    <t>Уровень 8</t>
  </si>
  <si>
    <t>Уровень 9</t>
  </si>
  <si>
    <t>Уровень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</si>
</sst>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  <scheme val="minor"/>
    </font>
    <font>
      <b/>
      <sz val="15"/>
      <color rgb="FFFFFFFF"/>
      <name val="Arial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57BB8A"/>
        <bgColor rgb="FF57BB8A"/>
      </patternFill>
    </fill>
    <fill>
      <patternFill patternType="solid">
        <fgColor rgb="FF81CCA8"/>
        <bgColor rgb="FF81CCA8"/>
      </patternFill>
    </fill>
    <fill>
      <patternFill patternType="solid">
        <fgColor rgb="FFABDDC5"/>
        <bgColor rgb="FFABDDC5"/>
      </patternFill>
    </fill>
    <fill>
      <patternFill patternType="solid">
        <fgColor rgb="FFD5EEE2"/>
        <bgColor rgb="FFD5EEE2"/>
      </patternFill>
    </fill>
    <fill>
      <patternFill patternType="solid">
        <fgColor rgb="FFFFFFFF"/>
        <bgColor rgb="FFFFFFFF"/>
      </patternFill>
    </fill>
    <fill>
      <patternFill patternType="solid">
        <fgColor rgb="FFD76751"/>
        <bgColor rgb="FFD76751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rgb="FF57BB8A"/>
      </patternFill>
    </fill>
    <fill>
      <patternFill patternType="solid">
        <fgColor theme="2" tint="-0.249977111117893"/>
        <bgColor rgb="FF81CCA8"/>
      </patternFill>
    </fill>
    <fill>
      <patternFill patternType="solid">
        <fgColor theme="2" tint="-0.249977111117893"/>
        <bgColor rgb="FFABDDC5"/>
      </patternFill>
    </fill>
    <fill>
      <patternFill patternType="solid">
        <fgColor theme="2" tint="-0.249977111117893"/>
        <bgColor rgb="FFD5EEE2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0"/>
        <bgColor rgb="FF434343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2" xfId="0" applyFont="1" applyFill="1" applyBorder="1"/>
    <xf numFmtId="0" fontId="2" fillId="3" borderId="6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10" fontId="2" fillId="5" borderId="6" xfId="0" applyNumberFormat="1" applyFont="1" applyFill="1" applyBorder="1" applyAlignment="1">
      <alignment horizontal="right"/>
    </xf>
    <xf numFmtId="10" fontId="2" fillId="6" borderId="6" xfId="0" applyNumberFormat="1" applyFont="1" applyFill="1" applyBorder="1" applyAlignment="1">
      <alignment horizontal="right"/>
    </xf>
    <xf numFmtId="10" fontId="2" fillId="7" borderId="6" xfId="0" applyNumberFormat="1" applyFont="1" applyFill="1" applyBorder="1" applyAlignment="1">
      <alignment horizontal="right"/>
    </xf>
    <xf numFmtId="10" fontId="2" fillId="8" borderId="6" xfId="0" applyNumberFormat="1" applyFont="1" applyFill="1" applyBorder="1" applyAlignment="1">
      <alignment horizontal="right"/>
    </xf>
    <xf numFmtId="10" fontId="2" fillId="9" borderId="6" xfId="0" applyNumberFormat="1" applyFont="1" applyFill="1" applyBorder="1" applyAlignment="1">
      <alignment horizontal="right"/>
    </xf>
    <xf numFmtId="4" fontId="2" fillId="10" borderId="6" xfId="0" applyNumberFormat="1" applyFont="1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3" borderId="7" xfId="0" applyFont="1" applyFill="1" applyBorder="1"/>
    <xf numFmtId="10" fontId="2" fillId="11" borderId="0" xfId="0" applyNumberFormat="1" applyFont="1" applyFill="1" applyAlignment="1">
      <alignment horizontal="right"/>
    </xf>
    <xf numFmtId="4" fontId="2" fillId="11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3" borderId="0" xfId="0" applyFont="1" applyFill="1"/>
    <xf numFmtId="0" fontId="2" fillId="3" borderId="9" xfId="0" applyFont="1" applyFill="1" applyBorder="1"/>
    <xf numFmtId="3" fontId="2" fillId="13" borderId="6" xfId="0" applyNumberFormat="1" applyFont="1" applyFill="1" applyBorder="1" applyAlignment="1">
      <alignment horizontal="center"/>
    </xf>
    <xf numFmtId="0" fontId="2" fillId="13" borderId="9" xfId="0" applyFont="1" applyFill="1" applyBorder="1"/>
    <xf numFmtId="0" fontId="1" fillId="12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quotePrefix="1" applyFont="1" applyFill="1" applyBorder="1" applyAlignment="1">
      <alignment horizontal="center"/>
    </xf>
    <xf numFmtId="0" fontId="3" fillId="12" borderId="3" xfId="0" applyFont="1" applyFill="1" applyBorder="1"/>
    <xf numFmtId="0" fontId="3" fillId="12" borderId="2" xfId="0" applyFont="1" applyFill="1" applyBorder="1"/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3" fillId="12" borderId="4" xfId="0" applyFont="1" applyFill="1" applyBorder="1"/>
    <xf numFmtId="0" fontId="5" fillId="0" borderId="7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2" xfId="0" applyFont="1" applyBorder="1"/>
    <xf numFmtId="0" fontId="1" fillId="14" borderId="1" xfId="0" applyFont="1" applyFill="1" applyBorder="1" applyAlignment="1">
      <alignment horizontal="left" wrapText="1"/>
    </xf>
    <xf numFmtId="0" fontId="1" fillId="14" borderId="2" xfId="0" applyFont="1" applyFill="1" applyBorder="1" applyAlignment="1">
      <alignment wrapText="1"/>
    </xf>
    <xf numFmtId="0" fontId="1" fillId="14" borderId="5" xfId="0" applyFont="1" applyFill="1" applyBorder="1" applyAlignment="1">
      <alignment wrapText="1"/>
    </xf>
    <xf numFmtId="0" fontId="2" fillId="14" borderId="6" xfId="0" applyFont="1" applyFill="1" applyBorder="1"/>
    <xf numFmtId="0" fontId="1" fillId="14" borderId="3" xfId="0" applyFont="1" applyFill="1" applyBorder="1" applyAlignment="1">
      <alignment horizontal="center" wrapText="1"/>
    </xf>
    <xf numFmtId="0" fontId="3" fillId="14" borderId="3" xfId="0" applyFont="1" applyFill="1" applyBorder="1"/>
    <xf numFmtId="0" fontId="3" fillId="14" borderId="2" xfId="0" applyFont="1" applyFill="1" applyBorder="1"/>
    <xf numFmtId="0" fontId="4" fillId="14" borderId="6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3" fillId="14" borderId="4" xfId="0" applyFont="1" applyFill="1" applyBorder="1"/>
    <xf numFmtId="10" fontId="2" fillId="15" borderId="6" xfId="0" applyNumberFormat="1" applyFont="1" applyFill="1" applyBorder="1" applyAlignment="1">
      <alignment horizontal="right"/>
    </xf>
    <xf numFmtId="10" fontId="2" fillId="16" borderId="6" xfId="0" applyNumberFormat="1" applyFont="1" applyFill="1" applyBorder="1" applyAlignment="1">
      <alignment horizontal="right"/>
    </xf>
    <xf numFmtId="10" fontId="2" fillId="17" borderId="6" xfId="0" applyNumberFormat="1" applyFont="1" applyFill="1" applyBorder="1" applyAlignment="1">
      <alignment horizontal="right"/>
    </xf>
    <xf numFmtId="10" fontId="2" fillId="18" borderId="6" xfId="0" applyNumberFormat="1" applyFont="1" applyFill="1" applyBorder="1" applyAlignment="1">
      <alignment horizontal="right"/>
    </xf>
    <xf numFmtId="10" fontId="2" fillId="19" borderId="6" xfId="0" applyNumberFormat="1" applyFont="1" applyFill="1" applyBorder="1" applyAlignment="1">
      <alignment horizontal="right"/>
    </xf>
    <xf numFmtId="10" fontId="2" fillId="20" borderId="0" xfId="0" applyNumberFormat="1" applyFont="1" applyFill="1" applyAlignment="1">
      <alignment horizontal="right"/>
    </xf>
    <xf numFmtId="0" fontId="2" fillId="21" borderId="0" xfId="0" applyFont="1" applyFill="1"/>
    <xf numFmtId="0" fontId="4" fillId="14" borderId="5" xfId="0" applyFont="1" applyFill="1" applyBorder="1" applyAlignment="1">
      <alignment wrapText="1"/>
    </xf>
    <xf numFmtId="0" fontId="0" fillId="14" borderId="0" xfId="0" applyFill="1"/>
  </cellXfs>
  <cellStyles count="1"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ABDDC5"/>
          <bgColor rgb="FFABDDC5"/>
        </patternFill>
      </fill>
    </dxf>
    <dxf>
      <font>
        <color rgb="FF000000"/>
      </font>
      <fill>
        <patternFill patternType="solid">
          <fgColor rgb="FF81CCA8"/>
          <bgColor rgb="FF81CCA8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ABDDC5"/>
          <bgColor rgb="FFABDDC5"/>
        </patternFill>
      </fill>
    </dxf>
    <dxf>
      <font>
        <color rgb="FF000000"/>
      </font>
      <fill>
        <patternFill patternType="solid">
          <fgColor rgb="FF81CCA8"/>
          <bgColor rgb="FF81CCA8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ABDDC5"/>
          <bgColor rgb="FFABDDC5"/>
        </patternFill>
      </fill>
    </dxf>
    <dxf>
      <font>
        <color rgb="FF000000"/>
      </font>
      <fill>
        <patternFill patternType="solid">
          <fgColor rgb="FF81CCA8"/>
          <bgColor rgb="FF81CCA8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ABDDC5"/>
          <bgColor rgb="FFABDDC5"/>
        </patternFill>
      </fill>
    </dxf>
    <dxf>
      <font>
        <color rgb="FF000000"/>
      </font>
      <fill>
        <patternFill patternType="solid">
          <fgColor rgb="FF81CCA8"/>
          <bgColor rgb="FF81CCA8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ABDDC5"/>
          <bgColor rgb="FFABDDC5"/>
        </patternFill>
      </fill>
    </dxf>
    <dxf>
      <font>
        <color rgb="FF000000"/>
      </font>
      <fill>
        <patternFill patternType="solid">
          <fgColor rgb="FF81CCA8"/>
          <bgColor rgb="FF81CCA8"/>
        </patternFill>
      </fill>
    </dxf>
    <dxf>
      <font>
        <color rgb="FF000000"/>
      </font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757575"/>
                </a:solidFill>
                <a:latin typeface="Arial"/>
              </a:defRPr>
            </a:pPr>
            <a:r>
              <a:rPr lang="az-Cyrl-AZ" sz="2400" b="1">
                <a:solidFill>
                  <a:srgbClr val="757575"/>
                </a:solidFill>
                <a:latin typeface="Arial"/>
              </a:rPr>
              <a:t>Изменение уровней сложности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Лист1!$AN$22:$AN$76</c:f>
              <c:numCache>
                <c:formatCode>#,##0</c:formatCode>
                <c:ptCount val="55"/>
                <c:pt idx="0">
                  <c:v>9</c:v>
                </c:pt>
                <c:pt idx="4" formatCode="General">
                  <c:v>0</c:v>
                </c:pt>
                <c:pt idx="6">
                  <c:v>15</c:v>
                </c:pt>
                <c:pt idx="10" formatCode="General">
                  <c:v>0</c:v>
                </c:pt>
                <c:pt idx="12">
                  <c:v>20</c:v>
                </c:pt>
                <c:pt idx="16" formatCode="General">
                  <c:v>0</c:v>
                </c:pt>
                <c:pt idx="18">
                  <c:v>23</c:v>
                </c:pt>
                <c:pt idx="22" formatCode="General">
                  <c:v>0</c:v>
                </c:pt>
                <c:pt idx="24">
                  <c:v>17</c:v>
                </c:pt>
                <c:pt idx="28" formatCode="General">
                  <c:v>0</c:v>
                </c:pt>
                <c:pt idx="30">
                  <c:v>27</c:v>
                </c:pt>
                <c:pt idx="34" formatCode="General">
                  <c:v>0</c:v>
                </c:pt>
                <c:pt idx="36">
                  <c:v>35</c:v>
                </c:pt>
                <c:pt idx="40" formatCode="General">
                  <c:v>0</c:v>
                </c:pt>
                <c:pt idx="42">
                  <c:v>7</c:v>
                </c:pt>
                <c:pt idx="46" formatCode="General">
                  <c:v>0</c:v>
                </c:pt>
                <c:pt idx="48">
                  <c:v>11</c:v>
                </c:pt>
                <c:pt idx="52" formatCode="General">
                  <c:v>0</c:v>
                </c:pt>
                <c:pt idx="5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B-4E25-9C41-238EC12B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044476"/>
        <c:axId val="632969026"/>
      </c:lineChart>
      <c:catAx>
        <c:axId val="2026044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2969026"/>
        <c:crosses val="autoZero"/>
        <c:auto val="1"/>
        <c:lblAlgn val="ctr"/>
        <c:lblOffset val="100"/>
        <c:noMultiLvlLbl val="1"/>
      </c:catAx>
      <c:valAx>
        <c:axId val="63296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26044476"/>
        <c:crosses val="autoZero"/>
        <c:crossBetween val="between"/>
        <c:majorUnit val="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771525</xdr:colOff>
      <xdr:row>3</xdr:row>
      <xdr:rowOff>95250</xdr:rowOff>
    </xdr:from>
    <xdr:ext cx="4876800" cy="301942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80"/>
  <sheetViews>
    <sheetView tabSelected="1" workbookViewId="0">
      <selection activeCell="N12" sqref="N12"/>
    </sheetView>
  </sheetViews>
  <sheetFormatPr defaultColWidth="12.5703125" defaultRowHeight="15.75" customHeight="1" x14ac:dyDescent="0.2"/>
  <cols>
    <col min="1" max="1" width="14.42578125" customWidth="1"/>
    <col min="6" max="6" width="3.28515625" customWidth="1"/>
    <col min="7" max="16" width="6.42578125" customWidth="1"/>
    <col min="17" max="17" width="3.28515625" customWidth="1"/>
    <col min="18" max="20" width="8.42578125" customWidth="1"/>
    <col min="21" max="21" width="8.5703125" customWidth="1"/>
    <col min="22" max="22" width="8" customWidth="1"/>
    <col min="23" max="23" width="8.42578125" customWidth="1"/>
    <col min="24" max="24" width="8.5703125" customWidth="1"/>
    <col min="25" max="25" width="9.28515625" customWidth="1"/>
    <col min="26" max="26" width="12.140625" customWidth="1"/>
    <col min="27" max="27" width="9.42578125" customWidth="1"/>
    <col min="28" max="28" width="3.28515625" customWidth="1"/>
    <col min="29" max="38" width="6.42578125" customWidth="1"/>
    <col min="39" max="39" width="3.28515625" customWidth="1"/>
    <col min="40" max="40" width="6.42578125" customWidth="1"/>
    <col min="41" max="41" width="41.5703125" customWidth="1"/>
  </cols>
  <sheetData>
    <row r="1" spans="1:41" ht="41.25" customHeight="1" x14ac:dyDescent="0.2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1"/>
      <c r="G1" s="46" t="s">
        <v>5</v>
      </c>
      <c r="H1" s="47"/>
      <c r="I1" s="47"/>
      <c r="J1" s="47"/>
      <c r="K1" s="47"/>
      <c r="L1" s="47"/>
      <c r="M1" s="47"/>
      <c r="N1" s="47"/>
      <c r="O1" s="47"/>
      <c r="P1" s="48"/>
      <c r="Q1" s="1"/>
      <c r="R1" s="51" t="s">
        <v>6</v>
      </c>
      <c r="S1" s="47"/>
      <c r="T1" s="47"/>
      <c r="U1" s="47"/>
      <c r="V1" s="47"/>
      <c r="W1" s="47"/>
      <c r="X1" s="47"/>
      <c r="Y1" s="47"/>
      <c r="Z1" s="47"/>
      <c r="AA1" s="48"/>
      <c r="AB1" s="1"/>
      <c r="AC1" s="51" t="s">
        <v>7</v>
      </c>
      <c r="AD1" s="47"/>
      <c r="AE1" s="47"/>
      <c r="AF1" s="47"/>
      <c r="AG1" s="47"/>
      <c r="AH1" s="47"/>
      <c r="AI1" s="47"/>
      <c r="AJ1" s="47"/>
      <c r="AK1" s="47"/>
      <c r="AL1" s="48"/>
      <c r="AM1" s="1"/>
      <c r="AN1" s="51" t="s">
        <v>8</v>
      </c>
      <c r="AO1" s="52"/>
    </row>
    <row r="2" spans="1:41" ht="53.25" customHeight="1" x14ac:dyDescent="0.25">
      <c r="A2" s="44" t="s">
        <v>9</v>
      </c>
      <c r="B2" s="45"/>
      <c r="C2" s="45"/>
      <c r="D2" s="45"/>
      <c r="E2" s="45"/>
      <c r="F2" s="2"/>
      <c r="G2" s="49">
        <v>0.2</v>
      </c>
      <c r="H2" s="50">
        <v>0.4</v>
      </c>
      <c r="I2" s="50">
        <v>0.6</v>
      </c>
      <c r="J2" s="50">
        <v>0.8</v>
      </c>
      <c r="K2" s="50">
        <v>1</v>
      </c>
      <c r="L2" s="50">
        <v>1.2</v>
      </c>
      <c r="M2" s="50">
        <v>1.4</v>
      </c>
      <c r="N2" s="50">
        <v>1.6</v>
      </c>
      <c r="O2" s="50">
        <v>1.8</v>
      </c>
      <c r="P2" s="50">
        <v>2</v>
      </c>
      <c r="Q2" s="2"/>
      <c r="R2" s="50">
        <v>0.2</v>
      </c>
      <c r="S2" s="50">
        <v>0.4</v>
      </c>
      <c r="T2" s="50">
        <v>0.6</v>
      </c>
      <c r="U2" s="50">
        <v>0.8</v>
      </c>
      <c r="V2" s="50">
        <v>1</v>
      </c>
      <c r="W2" s="50">
        <v>1.2</v>
      </c>
      <c r="X2" s="50">
        <v>1.4</v>
      </c>
      <c r="Y2" s="50">
        <v>1.6</v>
      </c>
      <c r="Z2" s="50">
        <v>1.8</v>
      </c>
      <c r="AA2" s="50">
        <v>2</v>
      </c>
      <c r="AB2" s="2"/>
      <c r="AC2" s="24">
        <v>0.2</v>
      </c>
      <c r="AD2" s="24">
        <v>0.4</v>
      </c>
      <c r="AE2" s="24">
        <v>0.6</v>
      </c>
      <c r="AF2" s="24">
        <v>0.8</v>
      </c>
      <c r="AG2" s="24">
        <v>1</v>
      </c>
      <c r="AH2" s="24">
        <v>1.2</v>
      </c>
      <c r="AI2" s="24">
        <v>1.4</v>
      </c>
      <c r="AJ2" s="24">
        <v>1.6</v>
      </c>
      <c r="AK2" s="24">
        <v>1.8</v>
      </c>
      <c r="AL2" s="24">
        <v>2</v>
      </c>
      <c r="AM2" s="2"/>
      <c r="AN2" s="38"/>
      <c r="AO2" s="39"/>
    </row>
    <row r="3" spans="1:41" ht="12.75" x14ac:dyDescent="0.2">
      <c r="A3" s="3" t="s">
        <v>10</v>
      </c>
      <c r="B3" s="4">
        <v>6</v>
      </c>
      <c r="C3" s="4">
        <v>10</v>
      </c>
      <c r="D3" s="4">
        <v>0.01</v>
      </c>
      <c r="E3" s="4">
        <v>2</v>
      </c>
      <c r="F3" s="2"/>
      <c r="G3" s="4">
        <f t="shared" ref="G3:P3" si="0">IF(ROUND(7-(G$2*50*$D3)*6,0) &lt; 1, 1, ROUND(7-(G$2*50*$D3)*6,0))</f>
        <v>6</v>
      </c>
      <c r="H3" s="4">
        <f t="shared" si="0"/>
        <v>6</v>
      </c>
      <c r="I3" s="4">
        <f t="shared" si="0"/>
        <v>5</v>
      </c>
      <c r="J3" s="4">
        <f t="shared" si="0"/>
        <v>5</v>
      </c>
      <c r="K3" s="4">
        <f t="shared" si="0"/>
        <v>4</v>
      </c>
      <c r="L3" s="4">
        <f t="shared" si="0"/>
        <v>3</v>
      </c>
      <c r="M3" s="4">
        <f t="shared" si="0"/>
        <v>3</v>
      </c>
      <c r="N3" s="4">
        <f t="shared" si="0"/>
        <v>2</v>
      </c>
      <c r="O3" s="4">
        <f t="shared" si="0"/>
        <v>2</v>
      </c>
      <c r="P3" s="4">
        <f t="shared" si="0"/>
        <v>1</v>
      </c>
      <c r="Q3" s="2"/>
      <c r="R3" s="53">
        <f t="shared" ref="R3:AA3" si="1">1-((G3-1)/6)</f>
        <v>0.16666666666666663</v>
      </c>
      <c r="S3" s="53">
        <f t="shared" si="1"/>
        <v>0.16666666666666663</v>
      </c>
      <c r="T3" s="54">
        <f t="shared" si="1"/>
        <v>0.33333333333333337</v>
      </c>
      <c r="U3" s="54">
        <f t="shared" si="1"/>
        <v>0.33333333333333337</v>
      </c>
      <c r="V3" s="54">
        <f t="shared" si="1"/>
        <v>0.5</v>
      </c>
      <c r="W3" s="55">
        <f t="shared" si="1"/>
        <v>0.66666666666666674</v>
      </c>
      <c r="X3" s="55">
        <f t="shared" si="1"/>
        <v>0.66666666666666674</v>
      </c>
      <c r="Y3" s="56">
        <f t="shared" si="1"/>
        <v>0.83333333333333337</v>
      </c>
      <c r="Z3" s="56">
        <f t="shared" si="1"/>
        <v>0.83333333333333337</v>
      </c>
      <c r="AA3" s="57">
        <f t="shared" si="1"/>
        <v>1</v>
      </c>
      <c r="AB3" s="2"/>
      <c r="AC3" s="10">
        <f t="shared" ref="AC3:AL3" si="2">($B3*$C3*R3/$E3)/40</f>
        <v>0.12499999999999997</v>
      </c>
      <c r="AD3" s="10">
        <f t="shared" si="2"/>
        <v>0.12499999999999997</v>
      </c>
      <c r="AE3" s="10">
        <f t="shared" si="2"/>
        <v>0.25000000000000006</v>
      </c>
      <c r="AF3" s="10">
        <f t="shared" si="2"/>
        <v>0.25000000000000006</v>
      </c>
      <c r="AG3" s="10">
        <f t="shared" si="2"/>
        <v>0.375</v>
      </c>
      <c r="AH3" s="10">
        <f t="shared" si="2"/>
        <v>0.50000000000000011</v>
      </c>
      <c r="AI3" s="10">
        <f t="shared" si="2"/>
        <v>0.50000000000000011</v>
      </c>
      <c r="AJ3" s="10">
        <f t="shared" si="2"/>
        <v>0.625</v>
      </c>
      <c r="AK3" s="10">
        <f t="shared" si="2"/>
        <v>0.625</v>
      </c>
      <c r="AL3" s="10">
        <f t="shared" si="2"/>
        <v>0.75</v>
      </c>
      <c r="AM3" s="2"/>
      <c r="AN3" s="21">
        <f>ROUND(SUM(AC3:AL3),0)</f>
        <v>4</v>
      </c>
      <c r="AO3" s="22" t="str">
        <f>REPT("|", AN3)</f>
        <v>||||</v>
      </c>
    </row>
    <row r="4" spans="1:41" ht="12.75" x14ac:dyDescent="0.2">
      <c r="A4" s="12"/>
      <c r="B4" s="13"/>
      <c r="C4" s="13"/>
      <c r="D4" s="13"/>
      <c r="E4" s="13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  <c r="R4" s="58"/>
      <c r="S4" s="58"/>
      <c r="T4" s="58"/>
      <c r="U4" s="58"/>
      <c r="V4" s="58"/>
      <c r="W4" s="58"/>
      <c r="X4" s="58"/>
      <c r="Y4" s="58"/>
      <c r="Z4" s="58"/>
      <c r="AA4" s="58"/>
      <c r="AB4" s="14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4"/>
      <c r="AN4" s="17"/>
      <c r="AO4" s="11"/>
    </row>
    <row r="5" spans="1:41" ht="12.75" x14ac:dyDescent="0.2">
      <c r="A5" s="12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5"/>
      <c r="S5" s="15"/>
      <c r="T5" s="15"/>
      <c r="U5" s="15"/>
      <c r="V5" s="15"/>
      <c r="W5" s="15"/>
      <c r="X5" s="15"/>
      <c r="Y5" s="15"/>
      <c r="Z5" s="15"/>
      <c r="AA5" s="15"/>
      <c r="AB5" s="14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4"/>
      <c r="AN5" s="17"/>
      <c r="AO5" s="11"/>
    </row>
    <row r="6" spans="1:41" ht="12.75" x14ac:dyDescent="0.2">
      <c r="A6" s="12"/>
      <c r="B6" s="13"/>
      <c r="C6" s="13"/>
      <c r="D6" s="13"/>
      <c r="E6" s="13"/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5"/>
      <c r="S6" s="15"/>
      <c r="T6" s="15"/>
      <c r="U6" s="15"/>
      <c r="V6" s="15"/>
      <c r="W6" s="15"/>
      <c r="X6" s="15"/>
      <c r="Y6" s="15"/>
      <c r="Z6" s="15"/>
      <c r="AA6" s="15"/>
      <c r="AB6" s="14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4"/>
      <c r="AN6" s="17"/>
      <c r="AO6" s="11"/>
    </row>
    <row r="7" spans="1:41" ht="12.75" x14ac:dyDescent="0.2">
      <c r="A7" s="12"/>
      <c r="B7" s="13"/>
      <c r="C7" s="13"/>
      <c r="D7" s="13"/>
      <c r="E7" s="13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  <c r="R7" s="15"/>
      <c r="S7" s="15"/>
      <c r="T7" s="15"/>
      <c r="U7" s="15"/>
      <c r="V7" s="15"/>
      <c r="W7" s="15"/>
      <c r="X7" s="15"/>
      <c r="Y7" s="15"/>
      <c r="Z7" s="15"/>
      <c r="AA7" s="15"/>
      <c r="AB7" s="14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4"/>
      <c r="AN7" s="17"/>
      <c r="AO7" s="11"/>
    </row>
    <row r="8" spans="1:41" ht="12.75" x14ac:dyDescent="0.2">
      <c r="A8" s="12"/>
      <c r="B8" s="13"/>
      <c r="C8" s="13"/>
      <c r="D8" s="13"/>
      <c r="E8" s="13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14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4"/>
      <c r="AN8" s="17"/>
      <c r="AO8" s="11"/>
    </row>
    <row r="9" spans="1:41" ht="12.75" x14ac:dyDescent="0.2">
      <c r="A9" s="12"/>
      <c r="B9" s="13"/>
      <c r="C9" s="13"/>
      <c r="D9" s="13"/>
      <c r="E9" s="13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4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4"/>
      <c r="AN9" s="17"/>
      <c r="AO9" s="11"/>
    </row>
    <row r="10" spans="1:41" ht="12.75" x14ac:dyDescent="0.2">
      <c r="A10" s="12"/>
      <c r="B10" s="13"/>
      <c r="C10" s="13"/>
      <c r="D10" s="13"/>
      <c r="E10" s="13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4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4"/>
      <c r="AN10" s="17"/>
      <c r="AO10" s="11"/>
    </row>
    <row r="11" spans="1:41" ht="12.75" x14ac:dyDescent="0.2">
      <c r="A11" s="12"/>
      <c r="B11" s="13"/>
      <c r="C11" s="13"/>
      <c r="D11" s="13"/>
      <c r="E11" s="13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4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4"/>
      <c r="AN11" s="17"/>
      <c r="AO11" s="11"/>
    </row>
    <row r="12" spans="1:41" ht="12.75" x14ac:dyDescent="0.2">
      <c r="A12" s="12"/>
      <c r="B12" s="13"/>
      <c r="C12" s="13"/>
      <c r="D12" s="13"/>
      <c r="E12" s="13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4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4"/>
      <c r="AN12" s="17"/>
      <c r="AO12" s="11"/>
    </row>
    <row r="13" spans="1:41" ht="12.75" x14ac:dyDescent="0.2">
      <c r="A13" s="12"/>
      <c r="B13" s="13"/>
      <c r="C13" s="13"/>
      <c r="D13" s="13"/>
      <c r="E13" s="13"/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4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4"/>
      <c r="AN13" s="17"/>
      <c r="AO13" s="11"/>
    </row>
    <row r="14" spans="1:41" ht="12.75" x14ac:dyDescent="0.2">
      <c r="A14" s="12"/>
      <c r="B14" s="13"/>
      <c r="C14" s="13"/>
      <c r="D14" s="13"/>
      <c r="E14" s="13"/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4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4"/>
      <c r="AN14" s="17"/>
      <c r="AO14" s="11"/>
    </row>
    <row r="15" spans="1:41" ht="12.75" x14ac:dyDescent="0.2">
      <c r="A15" s="12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4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4"/>
      <c r="AN15" s="17"/>
      <c r="AO15" s="11"/>
    </row>
    <row r="16" spans="1:41" ht="12.75" x14ac:dyDescent="0.2">
      <c r="A16" s="12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4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4"/>
      <c r="AN16" s="17"/>
      <c r="AO16" s="11"/>
    </row>
    <row r="17" spans="1:41" ht="12.75" x14ac:dyDescent="0.2">
      <c r="A17" s="12"/>
      <c r="B17" s="13"/>
      <c r="C17" s="13"/>
      <c r="D17" s="13"/>
      <c r="E17" s="13"/>
      <c r="F17" s="14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4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4"/>
      <c r="AN17" s="17"/>
      <c r="AO17" s="11"/>
    </row>
    <row r="18" spans="1:41" ht="12.75" x14ac:dyDescent="0.2">
      <c r="A18" s="12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4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4"/>
      <c r="AN18" s="17"/>
      <c r="AO18" s="11"/>
    </row>
    <row r="19" spans="1:41" ht="29.25" customHeight="1" x14ac:dyDescent="0.3">
      <c r="A19" s="18" t="s">
        <v>11</v>
      </c>
      <c r="B19" s="14"/>
      <c r="C19" s="14"/>
      <c r="D19" s="14"/>
      <c r="E19" s="14"/>
      <c r="F19" s="14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4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14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4"/>
      <c r="AN19" s="19"/>
      <c r="AO19" s="20"/>
    </row>
    <row r="20" spans="1:41" ht="29.25" customHeight="1" x14ac:dyDescent="0.2">
      <c r="A20" s="42" t="s">
        <v>0</v>
      </c>
      <c r="B20" s="43" t="s">
        <v>1</v>
      </c>
      <c r="C20" s="43" t="s">
        <v>2</v>
      </c>
      <c r="D20" s="43" t="s">
        <v>3</v>
      </c>
      <c r="E20" s="43" t="s">
        <v>4</v>
      </c>
      <c r="F20" s="1"/>
      <c r="G20" s="46" t="s">
        <v>5</v>
      </c>
      <c r="H20" s="47"/>
      <c r="I20" s="47"/>
      <c r="J20" s="47"/>
      <c r="K20" s="47"/>
      <c r="L20" s="47"/>
      <c r="M20" s="47"/>
      <c r="N20" s="47"/>
      <c r="O20" s="47"/>
      <c r="P20" s="48"/>
      <c r="Q20" s="1"/>
      <c r="R20" s="29" t="s">
        <v>6</v>
      </c>
      <c r="S20" s="40"/>
      <c r="T20" s="40"/>
      <c r="U20" s="40"/>
      <c r="V20" s="40"/>
      <c r="W20" s="40"/>
      <c r="X20" s="40"/>
      <c r="Y20" s="40"/>
      <c r="Z20" s="40"/>
      <c r="AA20" s="41"/>
      <c r="AB20" s="1"/>
      <c r="AC20" s="32" t="s">
        <v>7</v>
      </c>
      <c r="AD20" s="26"/>
      <c r="AE20" s="26"/>
      <c r="AF20" s="26"/>
      <c r="AG20" s="26"/>
      <c r="AH20" s="26"/>
      <c r="AI20" s="26"/>
      <c r="AJ20" s="26"/>
      <c r="AK20" s="26"/>
      <c r="AL20" s="27"/>
      <c r="AM20" s="1"/>
      <c r="AN20" s="32" t="s">
        <v>8</v>
      </c>
      <c r="AO20" s="37"/>
    </row>
    <row r="21" spans="1:41" ht="30" customHeight="1" x14ac:dyDescent="0.25">
      <c r="A21" s="60" t="s">
        <v>12</v>
      </c>
      <c r="B21" s="45"/>
      <c r="C21" s="45"/>
      <c r="D21" s="45"/>
      <c r="E21" s="45"/>
      <c r="F21" s="2"/>
      <c r="G21" s="50">
        <v>0.2</v>
      </c>
      <c r="H21" s="50">
        <v>0.4</v>
      </c>
      <c r="I21" s="50">
        <v>0.6</v>
      </c>
      <c r="J21" s="50">
        <v>0.8</v>
      </c>
      <c r="K21" s="50">
        <v>1</v>
      </c>
      <c r="L21" s="50">
        <v>1.2</v>
      </c>
      <c r="M21" s="50">
        <v>1.4</v>
      </c>
      <c r="N21" s="50">
        <v>1.6</v>
      </c>
      <c r="O21" s="50">
        <v>1.8</v>
      </c>
      <c r="P21" s="50">
        <v>2</v>
      </c>
      <c r="Q21" s="2"/>
      <c r="R21" s="25" t="s">
        <v>13</v>
      </c>
      <c r="S21" s="25" t="s">
        <v>14</v>
      </c>
      <c r="T21" s="25" t="s">
        <v>15</v>
      </c>
      <c r="U21" s="25" t="s">
        <v>16</v>
      </c>
      <c r="V21" s="25" t="s">
        <v>17</v>
      </c>
      <c r="W21" s="25" t="s">
        <v>18</v>
      </c>
      <c r="X21" s="25" t="s">
        <v>19</v>
      </c>
      <c r="Y21" s="25" t="s">
        <v>20</v>
      </c>
      <c r="Z21" s="25" t="s">
        <v>21</v>
      </c>
      <c r="AA21" s="25" t="s">
        <v>22</v>
      </c>
      <c r="AB21" s="2"/>
      <c r="AC21" s="23">
        <v>0.2</v>
      </c>
      <c r="AD21" s="23">
        <v>0.4</v>
      </c>
      <c r="AE21" s="23">
        <v>0.6</v>
      </c>
      <c r="AF21" s="23">
        <v>0.8</v>
      </c>
      <c r="AG21" s="23">
        <v>1</v>
      </c>
      <c r="AH21" s="23">
        <v>1.2</v>
      </c>
      <c r="AI21" s="23">
        <v>1.4</v>
      </c>
      <c r="AJ21" s="23">
        <v>1.6</v>
      </c>
      <c r="AK21" s="23">
        <v>1.8</v>
      </c>
      <c r="AL21" s="23">
        <v>2</v>
      </c>
      <c r="AM21" s="2"/>
      <c r="AN21" s="38"/>
      <c r="AO21" s="39"/>
    </row>
    <row r="22" spans="1:41" ht="12.75" x14ac:dyDescent="0.2">
      <c r="A22" s="3" t="s">
        <v>23</v>
      </c>
      <c r="B22" s="4">
        <v>12</v>
      </c>
      <c r="C22" s="4">
        <v>10</v>
      </c>
      <c r="D22" s="4">
        <v>1.0999999999999999E-2</v>
      </c>
      <c r="E22" s="4">
        <v>1.9</v>
      </c>
      <c r="F22" s="2"/>
      <c r="G22" s="4">
        <f t="shared" ref="G22:P22" si="3">IF(ROUND(7-(G21*50*$D22)*6,0) &lt; 1, 1, ROUND(7-(G21*50*$D22)*6,0))</f>
        <v>6</v>
      </c>
      <c r="H22" s="4">
        <f t="shared" si="3"/>
        <v>6</v>
      </c>
      <c r="I22" s="4">
        <f t="shared" si="3"/>
        <v>5</v>
      </c>
      <c r="J22" s="4">
        <f t="shared" si="3"/>
        <v>4</v>
      </c>
      <c r="K22" s="4">
        <f t="shared" si="3"/>
        <v>4</v>
      </c>
      <c r="L22" s="4">
        <f t="shared" si="3"/>
        <v>3</v>
      </c>
      <c r="M22" s="4">
        <f t="shared" si="3"/>
        <v>2</v>
      </c>
      <c r="N22" s="4">
        <f t="shared" si="3"/>
        <v>2</v>
      </c>
      <c r="O22" s="4">
        <f t="shared" si="3"/>
        <v>1</v>
      </c>
      <c r="P22" s="4">
        <f t="shared" si="3"/>
        <v>1</v>
      </c>
      <c r="Q22" s="2"/>
      <c r="R22" s="5">
        <f t="shared" ref="R22:AA22" si="4">1-((G22-1)/6)</f>
        <v>0.16666666666666663</v>
      </c>
      <c r="S22" s="5">
        <f t="shared" si="4"/>
        <v>0.16666666666666663</v>
      </c>
      <c r="T22" s="6">
        <f t="shared" si="4"/>
        <v>0.33333333333333337</v>
      </c>
      <c r="U22" s="6">
        <f t="shared" si="4"/>
        <v>0.5</v>
      </c>
      <c r="V22" s="6">
        <f t="shared" si="4"/>
        <v>0.5</v>
      </c>
      <c r="W22" s="7">
        <f t="shared" si="4"/>
        <v>0.66666666666666674</v>
      </c>
      <c r="X22" s="7">
        <f t="shared" si="4"/>
        <v>0.83333333333333337</v>
      </c>
      <c r="Y22" s="8">
        <f t="shared" si="4"/>
        <v>0.83333333333333337</v>
      </c>
      <c r="Z22" s="8">
        <f t="shared" si="4"/>
        <v>1</v>
      </c>
      <c r="AA22" s="9">
        <f t="shared" si="4"/>
        <v>1</v>
      </c>
      <c r="AB22" s="2"/>
      <c r="AC22" s="10">
        <f t="shared" ref="AC22:AL22" si="5">($B22*$C22*R22/$E22)/40</f>
        <v>0.26315789473684209</v>
      </c>
      <c r="AD22" s="10">
        <f t="shared" si="5"/>
        <v>0.26315789473684209</v>
      </c>
      <c r="AE22" s="10">
        <f t="shared" si="5"/>
        <v>0.52631578947368429</v>
      </c>
      <c r="AF22" s="10">
        <f t="shared" si="5"/>
        <v>0.78947368421052633</v>
      </c>
      <c r="AG22" s="10">
        <f t="shared" si="5"/>
        <v>0.78947368421052633</v>
      </c>
      <c r="AH22" s="10">
        <f t="shared" si="5"/>
        <v>1.0526315789473686</v>
      </c>
      <c r="AI22" s="10">
        <f t="shared" si="5"/>
        <v>1.3157894736842106</v>
      </c>
      <c r="AJ22" s="10">
        <f t="shared" si="5"/>
        <v>1.3157894736842106</v>
      </c>
      <c r="AK22" s="10">
        <f t="shared" si="5"/>
        <v>1.5789473684210527</v>
      </c>
      <c r="AL22" s="10">
        <f t="shared" si="5"/>
        <v>1.5789473684210527</v>
      </c>
      <c r="AM22" s="2"/>
      <c r="AN22" s="21">
        <f>ROUND(SUM(AC22:AL22),0)</f>
        <v>9</v>
      </c>
      <c r="AO22" s="22" t="str">
        <f>REPT("|", AN22)</f>
        <v>|||||||||</v>
      </c>
    </row>
    <row r="23" spans="1:41" ht="12.75" x14ac:dyDescent="0.2">
      <c r="A23" s="12"/>
      <c r="B23" s="13"/>
      <c r="C23" s="13"/>
      <c r="D23" s="13"/>
      <c r="E23" s="13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4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4"/>
      <c r="AN23" s="17"/>
      <c r="AO23" s="11"/>
    </row>
    <row r="24" spans="1:41" ht="12.75" x14ac:dyDescent="0.2">
      <c r="A24" s="12"/>
      <c r="B24" s="13"/>
      <c r="C24" s="13"/>
      <c r="D24" s="13"/>
      <c r="E24" s="13"/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4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4"/>
      <c r="AN24" s="17"/>
      <c r="AO24" s="11"/>
    </row>
    <row r="25" spans="1:41" ht="25.5" customHeight="1" x14ac:dyDescent="0.3">
      <c r="A25" s="18" t="s">
        <v>24</v>
      </c>
      <c r="B25" s="14"/>
      <c r="C25" s="14"/>
      <c r="D25" s="14"/>
      <c r="E25" s="14"/>
      <c r="F25" s="14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4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4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4"/>
      <c r="AN25" s="19"/>
      <c r="AO25" s="20"/>
    </row>
    <row r="26" spans="1:41" ht="23.25" customHeight="1" x14ac:dyDescent="0.2">
      <c r="A26" s="42" t="s">
        <v>0</v>
      </c>
      <c r="B26" s="43" t="s">
        <v>1</v>
      </c>
      <c r="C26" s="43" t="s">
        <v>2</v>
      </c>
      <c r="D26" s="43" t="s">
        <v>3</v>
      </c>
      <c r="E26" s="43" t="s">
        <v>4</v>
      </c>
      <c r="F26" s="1"/>
      <c r="G26" s="46" t="s">
        <v>5</v>
      </c>
      <c r="H26" s="47"/>
      <c r="I26" s="47"/>
      <c r="J26" s="47"/>
      <c r="K26" s="47"/>
      <c r="L26" s="47"/>
      <c r="M26" s="47"/>
      <c r="N26" s="47"/>
      <c r="O26" s="47"/>
      <c r="P26" s="48"/>
      <c r="Q26" s="1"/>
      <c r="R26" s="29" t="s">
        <v>6</v>
      </c>
      <c r="S26" s="40"/>
      <c r="T26" s="40"/>
      <c r="U26" s="40"/>
      <c r="V26" s="40"/>
      <c r="W26" s="40"/>
      <c r="X26" s="40"/>
      <c r="Y26" s="40"/>
      <c r="Z26" s="40"/>
      <c r="AA26" s="41"/>
      <c r="AB26" s="1"/>
      <c r="AC26" s="32" t="s">
        <v>7</v>
      </c>
      <c r="AD26" s="26"/>
      <c r="AE26" s="26"/>
      <c r="AF26" s="26"/>
      <c r="AG26" s="26"/>
      <c r="AH26" s="26"/>
      <c r="AI26" s="26"/>
      <c r="AJ26" s="26"/>
      <c r="AK26" s="26"/>
      <c r="AL26" s="27"/>
      <c r="AM26" s="1"/>
      <c r="AN26" s="32" t="s">
        <v>8</v>
      </c>
      <c r="AO26" s="37"/>
    </row>
    <row r="27" spans="1:41" ht="35.25" customHeight="1" x14ac:dyDescent="0.25">
      <c r="A27" s="60" t="s">
        <v>12</v>
      </c>
      <c r="B27" s="45"/>
      <c r="C27" s="45"/>
      <c r="D27" s="45"/>
      <c r="E27" s="45"/>
      <c r="F27" s="2"/>
      <c r="G27" s="50">
        <v>0.2</v>
      </c>
      <c r="H27" s="50">
        <v>0.4</v>
      </c>
      <c r="I27" s="50">
        <v>0.6</v>
      </c>
      <c r="J27" s="50">
        <v>0.8</v>
      </c>
      <c r="K27" s="50">
        <v>1</v>
      </c>
      <c r="L27" s="50">
        <v>1.2</v>
      </c>
      <c r="M27" s="50">
        <v>1.4</v>
      </c>
      <c r="N27" s="50">
        <v>1.6</v>
      </c>
      <c r="O27" s="50">
        <v>1.8</v>
      </c>
      <c r="P27" s="50">
        <v>2</v>
      </c>
      <c r="Q27" s="2"/>
      <c r="R27" s="25" t="s">
        <v>13</v>
      </c>
      <c r="S27" s="25" t="s">
        <v>14</v>
      </c>
      <c r="T27" s="25" t="s">
        <v>15</v>
      </c>
      <c r="U27" s="25" t="s">
        <v>16</v>
      </c>
      <c r="V27" s="25" t="s">
        <v>17</v>
      </c>
      <c r="W27" s="25" t="s">
        <v>18</v>
      </c>
      <c r="X27" s="25" t="s">
        <v>19</v>
      </c>
      <c r="Y27" s="25" t="s">
        <v>20</v>
      </c>
      <c r="Z27" s="25" t="s">
        <v>21</v>
      </c>
      <c r="AA27" s="25" t="s">
        <v>22</v>
      </c>
      <c r="AB27" s="2"/>
      <c r="AC27" s="23">
        <v>0.2</v>
      </c>
      <c r="AD27" s="23">
        <v>0.4</v>
      </c>
      <c r="AE27" s="23">
        <v>0.6</v>
      </c>
      <c r="AF27" s="23">
        <v>0.8</v>
      </c>
      <c r="AG27" s="23">
        <v>1</v>
      </c>
      <c r="AH27" s="23">
        <v>1.2</v>
      </c>
      <c r="AI27" s="23">
        <v>1.4</v>
      </c>
      <c r="AJ27" s="23">
        <v>1.6</v>
      </c>
      <c r="AK27" s="23">
        <v>1.8</v>
      </c>
      <c r="AL27" s="23">
        <v>2</v>
      </c>
      <c r="AM27" s="2"/>
      <c r="AN27" s="38"/>
      <c r="AO27" s="39"/>
    </row>
    <row r="28" spans="1:41" ht="12.75" x14ac:dyDescent="0.2">
      <c r="A28" s="3" t="s">
        <v>25</v>
      </c>
      <c r="B28" s="4">
        <v>15</v>
      </c>
      <c r="C28" s="4">
        <v>11</v>
      </c>
      <c r="D28" s="4">
        <v>1.2E-2</v>
      </c>
      <c r="E28" s="4">
        <v>1.7</v>
      </c>
      <c r="F28" s="2"/>
      <c r="G28" s="4">
        <f t="shared" ref="G28:P28" si="6">IF(ROUND(7-(G27*50*$D28)*6,0) &lt; 1, 1, ROUND(7-(G27*50*$D28)*6,0))</f>
        <v>6</v>
      </c>
      <c r="H28" s="4">
        <f t="shared" si="6"/>
        <v>6</v>
      </c>
      <c r="I28" s="4">
        <f t="shared" si="6"/>
        <v>5</v>
      </c>
      <c r="J28" s="4">
        <f t="shared" si="6"/>
        <v>4</v>
      </c>
      <c r="K28" s="4">
        <f t="shared" si="6"/>
        <v>3</v>
      </c>
      <c r="L28" s="4">
        <f t="shared" si="6"/>
        <v>3</v>
      </c>
      <c r="M28" s="4">
        <f t="shared" si="6"/>
        <v>2</v>
      </c>
      <c r="N28" s="4">
        <f t="shared" si="6"/>
        <v>1</v>
      </c>
      <c r="O28" s="4">
        <f t="shared" si="6"/>
        <v>1</v>
      </c>
      <c r="P28" s="4">
        <f t="shared" si="6"/>
        <v>1</v>
      </c>
      <c r="Q28" s="2"/>
      <c r="R28" s="5">
        <f t="shared" ref="R28:AA28" si="7">1-((G28-1)/6)</f>
        <v>0.16666666666666663</v>
      </c>
      <c r="S28" s="5">
        <f t="shared" si="7"/>
        <v>0.16666666666666663</v>
      </c>
      <c r="T28" s="6">
        <f t="shared" si="7"/>
        <v>0.33333333333333337</v>
      </c>
      <c r="U28" s="6">
        <f t="shared" si="7"/>
        <v>0.5</v>
      </c>
      <c r="V28" s="6">
        <f t="shared" si="7"/>
        <v>0.66666666666666674</v>
      </c>
      <c r="W28" s="7">
        <f t="shared" si="7"/>
        <v>0.66666666666666674</v>
      </c>
      <c r="X28" s="7">
        <f t="shared" si="7"/>
        <v>0.83333333333333337</v>
      </c>
      <c r="Y28" s="8">
        <f t="shared" si="7"/>
        <v>1</v>
      </c>
      <c r="Z28" s="8">
        <f t="shared" si="7"/>
        <v>1</v>
      </c>
      <c r="AA28" s="9">
        <f t="shared" si="7"/>
        <v>1</v>
      </c>
      <c r="AB28" s="2"/>
      <c r="AC28" s="10">
        <f t="shared" ref="AC28:AL28" si="8">($B28*$C28*R28/$E28)/40</f>
        <v>0.40441176470588225</v>
      </c>
      <c r="AD28" s="10">
        <f t="shared" si="8"/>
        <v>0.40441176470588225</v>
      </c>
      <c r="AE28" s="10">
        <f t="shared" si="8"/>
        <v>0.80882352941176483</v>
      </c>
      <c r="AF28" s="10">
        <f t="shared" si="8"/>
        <v>1.2132352941176472</v>
      </c>
      <c r="AG28" s="10">
        <f t="shared" si="8"/>
        <v>1.6176470588235297</v>
      </c>
      <c r="AH28" s="10">
        <f t="shared" si="8"/>
        <v>1.6176470588235297</v>
      </c>
      <c r="AI28" s="10">
        <f t="shared" si="8"/>
        <v>2.0220588235294121</v>
      </c>
      <c r="AJ28" s="10">
        <f t="shared" si="8"/>
        <v>2.4264705882352944</v>
      </c>
      <c r="AK28" s="10">
        <f t="shared" si="8"/>
        <v>2.4264705882352944</v>
      </c>
      <c r="AL28" s="10">
        <f t="shared" si="8"/>
        <v>2.4264705882352944</v>
      </c>
      <c r="AM28" s="2"/>
      <c r="AN28" s="21">
        <f>ROUND(SUM(AC28:AL28),0)</f>
        <v>15</v>
      </c>
      <c r="AO28" s="22" t="str">
        <f>REPT("|", AN28)</f>
        <v>|||||||||||||||</v>
      </c>
    </row>
    <row r="29" spans="1:41" ht="12.75" x14ac:dyDescent="0.2">
      <c r="A29" s="12"/>
      <c r="B29" s="13"/>
      <c r="C29" s="13"/>
      <c r="D29" s="13"/>
      <c r="E29" s="13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4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4"/>
      <c r="AN29" s="17"/>
      <c r="AO29" s="11"/>
    </row>
    <row r="30" spans="1:41" ht="12.75" x14ac:dyDescent="0.2">
      <c r="A30" s="12"/>
      <c r="B30" s="13"/>
      <c r="C30" s="13"/>
      <c r="D30" s="13"/>
      <c r="E30" s="13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4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4"/>
      <c r="AN30" s="17"/>
      <c r="AO30" s="11"/>
    </row>
    <row r="31" spans="1:41" ht="19.5" x14ac:dyDescent="0.3">
      <c r="A31" s="18" t="s">
        <v>26</v>
      </c>
      <c r="B31" s="14"/>
      <c r="C31" s="14"/>
      <c r="D31" s="14"/>
      <c r="E31" s="14"/>
      <c r="F31" s="14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4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4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4"/>
      <c r="AN31" s="19"/>
      <c r="AO31" s="20"/>
    </row>
    <row r="32" spans="1:41" ht="45.75" customHeight="1" x14ac:dyDescent="0.2">
      <c r="A32" s="42" t="s">
        <v>0</v>
      </c>
      <c r="B32" s="43" t="s">
        <v>1</v>
      </c>
      <c r="C32" s="43" t="s">
        <v>2</v>
      </c>
      <c r="D32" s="43" t="s">
        <v>3</v>
      </c>
      <c r="E32" s="43" t="s">
        <v>4</v>
      </c>
      <c r="F32" s="1"/>
      <c r="G32" s="46" t="s">
        <v>5</v>
      </c>
      <c r="H32" s="47"/>
      <c r="I32" s="47"/>
      <c r="J32" s="47"/>
      <c r="K32" s="47"/>
      <c r="L32" s="47"/>
      <c r="M32" s="47"/>
      <c r="N32" s="47"/>
      <c r="O32" s="47"/>
      <c r="P32" s="48"/>
      <c r="Q32" s="1"/>
      <c r="R32" s="29" t="s">
        <v>6</v>
      </c>
      <c r="S32" s="40"/>
      <c r="T32" s="40"/>
      <c r="U32" s="40"/>
      <c r="V32" s="40"/>
      <c r="W32" s="40"/>
      <c r="X32" s="40"/>
      <c r="Y32" s="40"/>
      <c r="Z32" s="40"/>
      <c r="AA32" s="41"/>
      <c r="AB32" s="1"/>
      <c r="AC32" s="32" t="s">
        <v>7</v>
      </c>
      <c r="AD32" s="26"/>
      <c r="AE32" s="26"/>
      <c r="AF32" s="26"/>
      <c r="AG32" s="26"/>
      <c r="AH32" s="26"/>
      <c r="AI32" s="26"/>
      <c r="AJ32" s="26"/>
      <c r="AK32" s="26"/>
      <c r="AL32" s="27"/>
      <c r="AM32" s="1"/>
      <c r="AN32" s="32" t="s">
        <v>8</v>
      </c>
      <c r="AO32" s="37"/>
    </row>
    <row r="33" spans="1:41" ht="24.75" customHeight="1" x14ac:dyDescent="0.25">
      <c r="A33" s="60" t="s">
        <v>12</v>
      </c>
      <c r="B33" s="45"/>
      <c r="C33" s="45"/>
      <c r="D33" s="45"/>
      <c r="E33" s="45"/>
      <c r="F33" s="2"/>
      <c r="G33" s="50">
        <v>0.2</v>
      </c>
      <c r="H33" s="50">
        <v>0.4</v>
      </c>
      <c r="I33" s="50">
        <v>0.6</v>
      </c>
      <c r="J33" s="50">
        <v>0.8</v>
      </c>
      <c r="K33" s="50">
        <v>1</v>
      </c>
      <c r="L33" s="50">
        <v>1.2</v>
      </c>
      <c r="M33" s="50">
        <v>1.4</v>
      </c>
      <c r="N33" s="50">
        <v>1.6</v>
      </c>
      <c r="O33" s="50">
        <v>1.8</v>
      </c>
      <c r="P33" s="50">
        <v>2</v>
      </c>
      <c r="Q33" s="2"/>
      <c r="R33" s="25" t="s">
        <v>13</v>
      </c>
      <c r="S33" s="25" t="s">
        <v>14</v>
      </c>
      <c r="T33" s="25" t="s">
        <v>15</v>
      </c>
      <c r="U33" s="25" t="s">
        <v>16</v>
      </c>
      <c r="V33" s="25" t="s">
        <v>17</v>
      </c>
      <c r="W33" s="25" t="s">
        <v>18</v>
      </c>
      <c r="X33" s="25" t="s">
        <v>19</v>
      </c>
      <c r="Y33" s="25" t="s">
        <v>20</v>
      </c>
      <c r="Z33" s="25" t="s">
        <v>21</v>
      </c>
      <c r="AA33" s="25" t="s">
        <v>22</v>
      </c>
      <c r="AB33" s="2"/>
      <c r="AC33" s="23">
        <v>0.2</v>
      </c>
      <c r="AD33" s="23">
        <v>0.4</v>
      </c>
      <c r="AE33" s="23">
        <v>0.6</v>
      </c>
      <c r="AF33" s="23">
        <v>0.8</v>
      </c>
      <c r="AG33" s="23">
        <v>1</v>
      </c>
      <c r="AH33" s="23">
        <v>1.2</v>
      </c>
      <c r="AI33" s="23">
        <v>1.4</v>
      </c>
      <c r="AJ33" s="23">
        <v>1.6</v>
      </c>
      <c r="AK33" s="23">
        <v>1.8</v>
      </c>
      <c r="AL33" s="23">
        <v>2</v>
      </c>
      <c r="AM33" s="2"/>
      <c r="AN33" s="38"/>
      <c r="AO33" s="39"/>
    </row>
    <row r="34" spans="1:41" ht="12.75" x14ac:dyDescent="0.2">
      <c r="A34" s="3" t="s">
        <v>23</v>
      </c>
      <c r="B34" s="4">
        <v>18</v>
      </c>
      <c r="C34" s="4">
        <v>11</v>
      </c>
      <c r="D34" s="4">
        <v>1.2E-2</v>
      </c>
      <c r="E34" s="4">
        <v>1.6</v>
      </c>
      <c r="F34" s="2"/>
      <c r="G34" s="4">
        <f t="shared" ref="G34:P34" si="9">IF(ROUND(7-(G33*50*$D34)*6,0) &lt; 1, 1, ROUND(7-(G33*50*$D34)*6,0))</f>
        <v>6</v>
      </c>
      <c r="H34" s="4">
        <f t="shared" si="9"/>
        <v>6</v>
      </c>
      <c r="I34" s="4">
        <f t="shared" si="9"/>
        <v>5</v>
      </c>
      <c r="J34" s="4">
        <f t="shared" si="9"/>
        <v>4</v>
      </c>
      <c r="K34" s="4">
        <f t="shared" si="9"/>
        <v>3</v>
      </c>
      <c r="L34" s="4">
        <f t="shared" si="9"/>
        <v>3</v>
      </c>
      <c r="M34" s="4">
        <f t="shared" si="9"/>
        <v>2</v>
      </c>
      <c r="N34" s="4">
        <f t="shared" si="9"/>
        <v>1</v>
      </c>
      <c r="O34" s="4">
        <f t="shared" si="9"/>
        <v>1</v>
      </c>
      <c r="P34" s="4">
        <f t="shared" si="9"/>
        <v>1</v>
      </c>
      <c r="Q34" s="2"/>
      <c r="R34" s="5">
        <f t="shared" ref="R34:AA34" si="10">1-((G34-1)/6)</f>
        <v>0.16666666666666663</v>
      </c>
      <c r="S34" s="5">
        <f t="shared" si="10"/>
        <v>0.16666666666666663</v>
      </c>
      <c r="T34" s="6">
        <f t="shared" si="10"/>
        <v>0.33333333333333337</v>
      </c>
      <c r="U34" s="6">
        <f t="shared" si="10"/>
        <v>0.5</v>
      </c>
      <c r="V34" s="6">
        <f t="shared" si="10"/>
        <v>0.66666666666666674</v>
      </c>
      <c r="W34" s="7">
        <f t="shared" si="10"/>
        <v>0.66666666666666674</v>
      </c>
      <c r="X34" s="7">
        <f t="shared" si="10"/>
        <v>0.83333333333333337</v>
      </c>
      <c r="Y34" s="8">
        <f t="shared" si="10"/>
        <v>1</v>
      </c>
      <c r="Z34" s="8">
        <f t="shared" si="10"/>
        <v>1</v>
      </c>
      <c r="AA34" s="9">
        <f t="shared" si="10"/>
        <v>1</v>
      </c>
      <c r="AB34" s="2"/>
      <c r="AC34" s="10">
        <f t="shared" ref="AC34:AL34" si="11">($B34*$C34*R34/$E34)/40</f>
        <v>0.51562499999999978</v>
      </c>
      <c r="AD34" s="10">
        <f t="shared" si="11"/>
        <v>0.51562499999999978</v>
      </c>
      <c r="AE34" s="10">
        <f t="shared" si="11"/>
        <v>1.0312500000000002</v>
      </c>
      <c r="AF34" s="10">
        <f t="shared" si="11"/>
        <v>1.546875</v>
      </c>
      <c r="AG34" s="10">
        <f t="shared" si="11"/>
        <v>2.0625000000000004</v>
      </c>
      <c r="AH34" s="10">
        <f t="shared" si="11"/>
        <v>2.0625000000000004</v>
      </c>
      <c r="AI34" s="10">
        <f t="shared" si="11"/>
        <v>2.578125</v>
      </c>
      <c r="AJ34" s="10">
        <f t="shared" si="11"/>
        <v>3.09375</v>
      </c>
      <c r="AK34" s="10">
        <f t="shared" si="11"/>
        <v>3.09375</v>
      </c>
      <c r="AL34" s="10">
        <f t="shared" si="11"/>
        <v>3.09375</v>
      </c>
      <c r="AM34" s="2"/>
      <c r="AN34" s="21">
        <f>ROUND(SUM(AC34:AL34),0)</f>
        <v>20</v>
      </c>
      <c r="AO34" s="22" t="str">
        <f>REPT("|", AN34)</f>
        <v>||||||||||||||||||||</v>
      </c>
    </row>
    <row r="35" spans="1:41" ht="12.75" x14ac:dyDescent="0.2">
      <c r="A35" s="12"/>
      <c r="B35" s="13"/>
      <c r="C35" s="13"/>
      <c r="D35" s="13"/>
      <c r="E35" s="13"/>
      <c r="F35" s="14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4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4"/>
      <c r="AN35" s="17"/>
      <c r="AO35" s="11"/>
    </row>
    <row r="36" spans="1:41" ht="24.75" customHeight="1" x14ac:dyDescent="0.2">
      <c r="A36" s="12"/>
      <c r="B36" s="13"/>
      <c r="C36" s="13"/>
      <c r="D36" s="13"/>
      <c r="E36" s="13"/>
      <c r="F36" s="14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4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4"/>
      <c r="AN36" s="17"/>
      <c r="AO36" s="11"/>
    </row>
    <row r="37" spans="1:41" ht="33.75" customHeight="1" x14ac:dyDescent="0.3">
      <c r="A37" s="18" t="s">
        <v>27</v>
      </c>
      <c r="B37" s="14"/>
      <c r="C37" s="14"/>
      <c r="D37" s="14"/>
      <c r="E37" s="14"/>
      <c r="F37" s="14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4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4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4"/>
      <c r="AN37" s="19"/>
      <c r="AO37" s="20"/>
    </row>
    <row r="38" spans="1:41" ht="37.5" customHeight="1" x14ac:dyDescent="0.2">
      <c r="A38" s="42" t="s">
        <v>0</v>
      </c>
      <c r="B38" s="43" t="s">
        <v>1</v>
      </c>
      <c r="C38" s="43" t="s">
        <v>2</v>
      </c>
      <c r="D38" s="43" t="s">
        <v>3</v>
      </c>
      <c r="E38" s="43" t="s">
        <v>4</v>
      </c>
      <c r="F38" s="1"/>
      <c r="G38" s="46" t="s">
        <v>5</v>
      </c>
      <c r="H38" s="47"/>
      <c r="I38" s="47"/>
      <c r="J38" s="47"/>
      <c r="K38" s="47"/>
      <c r="L38" s="47"/>
      <c r="M38" s="47"/>
      <c r="N38" s="47"/>
      <c r="O38" s="47"/>
      <c r="P38" s="48"/>
      <c r="Q38" s="1"/>
      <c r="R38" s="29" t="s">
        <v>6</v>
      </c>
      <c r="S38" s="40"/>
      <c r="T38" s="40"/>
      <c r="U38" s="40"/>
      <c r="V38" s="40"/>
      <c r="W38" s="40"/>
      <c r="X38" s="40"/>
      <c r="Y38" s="40"/>
      <c r="Z38" s="40"/>
      <c r="AA38" s="41"/>
      <c r="AB38" s="1"/>
      <c r="AC38" s="32" t="s">
        <v>7</v>
      </c>
      <c r="AD38" s="26"/>
      <c r="AE38" s="26"/>
      <c r="AF38" s="26"/>
      <c r="AG38" s="26"/>
      <c r="AH38" s="26"/>
      <c r="AI38" s="26"/>
      <c r="AJ38" s="26"/>
      <c r="AK38" s="26"/>
      <c r="AL38" s="27"/>
      <c r="AM38" s="1"/>
      <c r="AN38" s="32" t="s">
        <v>8</v>
      </c>
      <c r="AO38" s="37"/>
    </row>
    <row r="39" spans="1:41" ht="34.5" customHeight="1" x14ac:dyDescent="0.25">
      <c r="A39" s="60" t="s">
        <v>12</v>
      </c>
      <c r="B39" s="45"/>
      <c r="C39" s="45"/>
      <c r="D39" s="45"/>
      <c r="E39" s="45"/>
      <c r="F39" s="2"/>
      <c r="G39" s="50">
        <v>0.2</v>
      </c>
      <c r="H39" s="50">
        <v>0.4</v>
      </c>
      <c r="I39" s="50">
        <v>0.6</v>
      </c>
      <c r="J39" s="50">
        <v>0.8</v>
      </c>
      <c r="K39" s="50">
        <v>1</v>
      </c>
      <c r="L39" s="50">
        <v>1.2</v>
      </c>
      <c r="M39" s="50">
        <v>1.4</v>
      </c>
      <c r="N39" s="50">
        <v>1.6</v>
      </c>
      <c r="O39" s="50">
        <v>1.8</v>
      </c>
      <c r="P39" s="50">
        <v>2</v>
      </c>
      <c r="Q39" s="2"/>
      <c r="R39" s="25" t="s">
        <v>13</v>
      </c>
      <c r="S39" s="25" t="s">
        <v>14</v>
      </c>
      <c r="T39" s="25" t="s">
        <v>15</v>
      </c>
      <c r="U39" s="25" t="s">
        <v>16</v>
      </c>
      <c r="V39" s="25" t="s">
        <v>17</v>
      </c>
      <c r="W39" s="25" t="s">
        <v>18</v>
      </c>
      <c r="X39" s="25" t="s">
        <v>19</v>
      </c>
      <c r="Y39" s="25" t="s">
        <v>20</v>
      </c>
      <c r="Z39" s="25" t="s">
        <v>21</v>
      </c>
      <c r="AA39" s="25" t="s">
        <v>22</v>
      </c>
      <c r="AB39" s="2"/>
      <c r="AC39" s="23">
        <v>0.2</v>
      </c>
      <c r="AD39" s="23">
        <v>0.4</v>
      </c>
      <c r="AE39" s="23">
        <v>0.6</v>
      </c>
      <c r="AF39" s="23">
        <v>0.8</v>
      </c>
      <c r="AG39" s="23">
        <v>1</v>
      </c>
      <c r="AH39" s="23">
        <v>1.2</v>
      </c>
      <c r="AI39" s="23">
        <v>1.4</v>
      </c>
      <c r="AJ39" s="23">
        <v>1.6</v>
      </c>
      <c r="AK39" s="23">
        <v>1.8</v>
      </c>
      <c r="AL39" s="23">
        <v>2</v>
      </c>
      <c r="AM39" s="2"/>
      <c r="AN39" s="38"/>
      <c r="AO39" s="39"/>
    </row>
    <row r="40" spans="1:41" ht="12.75" x14ac:dyDescent="0.2">
      <c r="A40" s="3" t="s">
        <v>0</v>
      </c>
      <c r="B40" s="4">
        <v>20</v>
      </c>
      <c r="C40" s="4">
        <v>12</v>
      </c>
      <c r="D40" s="4">
        <v>1.4E-2</v>
      </c>
      <c r="E40" s="4">
        <v>1.8</v>
      </c>
      <c r="F40" s="2"/>
      <c r="G40" s="4">
        <f t="shared" ref="G40:P40" si="12">IF(ROUND(7-(G39*50*$D40)*6,0) &lt; 1, 1, ROUND(7-(G39*50*$D40)*6,0))</f>
        <v>6</v>
      </c>
      <c r="H40" s="4">
        <f t="shared" si="12"/>
        <v>5</v>
      </c>
      <c r="I40" s="4">
        <f t="shared" si="12"/>
        <v>4</v>
      </c>
      <c r="J40" s="4">
        <f t="shared" si="12"/>
        <v>4</v>
      </c>
      <c r="K40" s="4">
        <f t="shared" si="12"/>
        <v>3</v>
      </c>
      <c r="L40" s="4">
        <f t="shared" si="12"/>
        <v>2</v>
      </c>
      <c r="M40" s="4">
        <f t="shared" si="12"/>
        <v>1</v>
      </c>
      <c r="N40" s="4">
        <f t="shared" si="12"/>
        <v>1</v>
      </c>
      <c r="O40" s="4">
        <f t="shared" si="12"/>
        <v>1</v>
      </c>
      <c r="P40" s="4">
        <f t="shared" si="12"/>
        <v>1</v>
      </c>
      <c r="Q40" s="2"/>
      <c r="R40" s="5">
        <f t="shared" ref="R40:AA40" si="13">1-((G40-1)/6)</f>
        <v>0.16666666666666663</v>
      </c>
      <c r="S40" s="5">
        <f t="shared" si="13"/>
        <v>0.33333333333333337</v>
      </c>
      <c r="T40" s="6">
        <f t="shared" si="13"/>
        <v>0.5</v>
      </c>
      <c r="U40" s="6">
        <f t="shared" si="13"/>
        <v>0.5</v>
      </c>
      <c r="V40" s="6">
        <f t="shared" si="13"/>
        <v>0.66666666666666674</v>
      </c>
      <c r="W40" s="7">
        <f t="shared" si="13"/>
        <v>0.83333333333333337</v>
      </c>
      <c r="X40" s="7">
        <f t="shared" si="13"/>
        <v>1</v>
      </c>
      <c r="Y40" s="8">
        <f t="shared" si="13"/>
        <v>1</v>
      </c>
      <c r="Z40" s="8">
        <f t="shared" si="13"/>
        <v>1</v>
      </c>
      <c r="AA40" s="9">
        <f t="shared" si="13"/>
        <v>1</v>
      </c>
      <c r="AB40" s="2"/>
      <c r="AC40" s="10">
        <f t="shared" ref="AC40:AL40" si="14">($B40*$C40*R40/$E40)/40</f>
        <v>0.55555555555555547</v>
      </c>
      <c r="AD40" s="10">
        <f t="shared" si="14"/>
        <v>1.1111111111111112</v>
      </c>
      <c r="AE40" s="10">
        <f t="shared" si="14"/>
        <v>1.6666666666666667</v>
      </c>
      <c r="AF40" s="10">
        <f t="shared" si="14"/>
        <v>1.6666666666666667</v>
      </c>
      <c r="AG40" s="10">
        <f t="shared" si="14"/>
        <v>2.2222222222222223</v>
      </c>
      <c r="AH40" s="10">
        <f t="shared" si="14"/>
        <v>2.7777777777777777</v>
      </c>
      <c r="AI40" s="10">
        <f t="shared" si="14"/>
        <v>3.3333333333333335</v>
      </c>
      <c r="AJ40" s="10">
        <f t="shared" si="14"/>
        <v>3.3333333333333335</v>
      </c>
      <c r="AK40" s="10">
        <f t="shared" si="14"/>
        <v>3.3333333333333335</v>
      </c>
      <c r="AL40" s="10">
        <f t="shared" si="14"/>
        <v>3.3333333333333335</v>
      </c>
      <c r="AM40" s="2"/>
      <c r="AN40" s="21">
        <f>ROUND(SUM(AC40:AL40),0)</f>
        <v>23</v>
      </c>
      <c r="AO40" s="22" t="str">
        <f>REPT("|", AN40)</f>
        <v>|||||||||||||||||||||||</v>
      </c>
    </row>
    <row r="41" spans="1:41" ht="12.75" x14ac:dyDescent="0.2">
      <c r="A41" s="12"/>
      <c r="B41" s="13"/>
      <c r="C41" s="13"/>
      <c r="D41" s="13"/>
      <c r="E41" s="13"/>
      <c r="F41" s="14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4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4"/>
      <c r="AN41" s="17"/>
      <c r="AO41" s="11"/>
    </row>
    <row r="42" spans="1:41" ht="12.75" x14ac:dyDescent="0.2">
      <c r="A42" s="12"/>
      <c r="B42" s="13"/>
      <c r="C42" s="13"/>
      <c r="D42" s="13"/>
      <c r="E42" s="13"/>
      <c r="F42" s="14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4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4"/>
      <c r="AN42" s="17"/>
      <c r="AO42" s="11"/>
    </row>
    <row r="43" spans="1:41" ht="19.5" x14ac:dyDescent="0.3">
      <c r="A43" s="18" t="s">
        <v>28</v>
      </c>
      <c r="B43" s="14"/>
      <c r="C43" s="14"/>
      <c r="D43" s="14"/>
      <c r="E43" s="14"/>
      <c r="F43" s="14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4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4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4"/>
      <c r="AN43" s="19"/>
      <c r="AO43" s="20"/>
    </row>
    <row r="44" spans="1:41" ht="30" customHeight="1" x14ac:dyDescent="0.2">
      <c r="A44" s="42" t="s">
        <v>0</v>
      </c>
      <c r="B44" s="43" t="s">
        <v>1</v>
      </c>
      <c r="C44" s="43" t="s">
        <v>2</v>
      </c>
      <c r="D44" s="43" t="s">
        <v>3</v>
      </c>
      <c r="E44" s="43" t="s">
        <v>4</v>
      </c>
      <c r="F44" s="1"/>
      <c r="G44" s="46" t="s">
        <v>5</v>
      </c>
      <c r="H44" s="47"/>
      <c r="I44" s="47"/>
      <c r="J44" s="47"/>
      <c r="K44" s="47"/>
      <c r="L44" s="47"/>
      <c r="M44" s="47"/>
      <c r="N44" s="47"/>
      <c r="O44" s="47"/>
      <c r="P44" s="48"/>
      <c r="Q44" s="1"/>
      <c r="R44" s="29" t="s">
        <v>6</v>
      </c>
      <c r="S44" s="40"/>
      <c r="T44" s="40"/>
      <c r="U44" s="40"/>
      <c r="V44" s="40"/>
      <c r="W44" s="40"/>
      <c r="X44" s="40"/>
      <c r="Y44" s="40"/>
      <c r="Z44" s="40"/>
      <c r="AA44" s="41"/>
      <c r="AB44" s="1"/>
      <c r="AC44" s="32" t="s">
        <v>7</v>
      </c>
      <c r="AD44" s="26"/>
      <c r="AE44" s="26"/>
      <c r="AF44" s="26"/>
      <c r="AG44" s="26"/>
      <c r="AH44" s="26"/>
      <c r="AI44" s="26"/>
      <c r="AJ44" s="26"/>
      <c r="AK44" s="26"/>
      <c r="AL44" s="27"/>
      <c r="AM44" s="1"/>
      <c r="AN44" s="32" t="s">
        <v>8</v>
      </c>
      <c r="AO44" s="37"/>
    </row>
    <row r="45" spans="1:41" ht="36.75" customHeight="1" x14ac:dyDescent="0.25">
      <c r="A45" s="60" t="s">
        <v>12</v>
      </c>
      <c r="B45" s="45"/>
      <c r="C45" s="45"/>
      <c r="D45" s="45"/>
      <c r="E45" s="45"/>
      <c r="F45" s="2"/>
      <c r="G45" s="50">
        <v>0.2</v>
      </c>
      <c r="H45" s="50">
        <v>0.4</v>
      </c>
      <c r="I45" s="50">
        <v>0.6</v>
      </c>
      <c r="J45" s="50">
        <v>0.8</v>
      </c>
      <c r="K45" s="50">
        <v>1</v>
      </c>
      <c r="L45" s="50">
        <v>1.2</v>
      </c>
      <c r="M45" s="50">
        <v>1.4</v>
      </c>
      <c r="N45" s="50">
        <v>1.6</v>
      </c>
      <c r="O45" s="50">
        <v>1.8</v>
      </c>
      <c r="P45" s="50">
        <v>2</v>
      </c>
      <c r="Q45" s="2"/>
      <c r="R45" s="25" t="s">
        <v>13</v>
      </c>
      <c r="S45" s="25" t="s">
        <v>14</v>
      </c>
      <c r="T45" s="25" t="s">
        <v>15</v>
      </c>
      <c r="U45" s="25" t="s">
        <v>16</v>
      </c>
      <c r="V45" s="25" t="s">
        <v>17</v>
      </c>
      <c r="W45" s="25" t="s">
        <v>18</v>
      </c>
      <c r="X45" s="25" t="s">
        <v>19</v>
      </c>
      <c r="Y45" s="25" t="s">
        <v>20</v>
      </c>
      <c r="Z45" s="25" t="s">
        <v>21</v>
      </c>
      <c r="AA45" s="25" t="s">
        <v>22</v>
      </c>
      <c r="AB45" s="2"/>
      <c r="AC45" s="23">
        <v>0.2</v>
      </c>
      <c r="AD45" s="23">
        <v>0.4</v>
      </c>
      <c r="AE45" s="23">
        <v>0.6</v>
      </c>
      <c r="AF45" s="23">
        <v>0.8</v>
      </c>
      <c r="AG45" s="23">
        <v>1</v>
      </c>
      <c r="AH45" s="23">
        <v>1.2</v>
      </c>
      <c r="AI45" s="23">
        <v>1.4</v>
      </c>
      <c r="AJ45" s="23">
        <v>1.6</v>
      </c>
      <c r="AK45" s="23">
        <v>1.8</v>
      </c>
      <c r="AL45" s="23">
        <v>2</v>
      </c>
      <c r="AM45" s="2"/>
      <c r="AN45" s="38"/>
      <c r="AO45" s="39"/>
    </row>
    <row r="46" spans="1:41" ht="12.75" x14ac:dyDescent="0.2">
      <c r="A46" s="3" t="s">
        <v>0</v>
      </c>
      <c r="B46" s="4">
        <v>16</v>
      </c>
      <c r="C46" s="4">
        <v>10</v>
      </c>
      <c r="D46" s="4">
        <v>1.2E-2</v>
      </c>
      <c r="E46" s="4">
        <v>1.5</v>
      </c>
      <c r="F46" s="2"/>
      <c r="G46" s="4">
        <f t="shared" ref="G46:P46" si="15">IF(ROUND(7-(G45*50*$D46)*6,0) &lt; 1, 1, ROUND(7-(G45*50*$D46)*6,0))</f>
        <v>6</v>
      </c>
      <c r="H46" s="4">
        <f t="shared" si="15"/>
        <v>6</v>
      </c>
      <c r="I46" s="4">
        <f t="shared" si="15"/>
        <v>5</v>
      </c>
      <c r="J46" s="4">
        <f t="shared" si="15"/>
        <v>4</v>
      </c>
      <c r="K46" s="4">
        <f t="shared" si="15"/>
        <v>3</v>
      </c>
      <c r="L46" s="4">
        <f t="shared" si="15"/>
        <v>3</v>
      </c>
      <c r="M46" s="4">
        <f t="shared" si="15"/>
        <v>2</v>
      </c>
      <c r="N46" s="4">
        <f t="shared" si="15"/>
        <v>1</v>
      </c>
      <c r="O46" s="4">
        <f t="shared" si="15"/>
        <v>1</v>
      </c>
      <c r="P46" s="4">
        <f t="shared" si="15"/>
        <v>1</v>
      </c>
      <c r="Q46" s="2"/>
      <c r="R46" s="5">
        <f t="shared" ref="R46:AA46" si="16">1-((G46-1)/6)</f>
        <v>0.16666666666666663</v>
      </c>
      <c r="S46" s="5">
        <f t="shared" si="16"/>
        <v>0.16666666666666663</v>
      </c>
      <c r="T46" s="6">
        <f t="shared" si="16"/>
        <v>0.33333333333333337</v>
      </c>
      <c r="U46" s="6">
        <f t="shared" si="16"/>
        <v>0.5</v>
      </c>
      <c r="V46" s="6">
        <f t="shared" si="16"/>
        <v>0.66666666666666674</v>
      </c>
      <c r="W46" s="7">
        <f t="shared" si="16"/>
        <v>0.66666666666666674</v>
      </c>
      <c r="X46" s="7">
        <f t="shared" si="16"/>
        <v>0.83333333333333337</v>
      </c>
      <c r="Y46" s="8">
        <f t="shared" si="16"/>
        <v>1</v>
      </c>
      <c r="Z46" s="8">
        <f t="shared" si="16"/>
        <v>1</v>
      </c>
      <c r="AA46" s="9">
        <f t="shared" si="16"/>
        <v>1</v>
      </c>
      <c r="AB46" s="2"/>
      <c r="AC46" s="10">
        <f t="shared" ref="AC46:AL46" si="17">($B46*$C46*R46/$E46)/40</f>
        <v>0.44444444444444436</v>
      </c>
      <c r="AD46" s="10">
        <f t="shared" si="17"/>
        <v>0.44444444444444436</v>
      </c>
      <c r="AE46" s="10">
        <f t="shared" si="17"/>
        <v>0.88888888888888906</v>
      </c>
      <c r="AF46" s="10">
        <f t="shared" si="17"/>
        <v>1.3333333333333335</v>
      </c>
      <c r="AG46" s="10">
        <f t="shared" si="17"/>
        <v>1.7777777777777781</v>
      </c>
      <c r="AH46" s="10">
        <f t="shared" si="17"/>
        <v>1.7777777777777781</v>
      </c>
      <c r="AI46" s="10">
        <f t="shared" si="17"/>
        <v>2.2222222222222223</v>
      </c>
      <c r="AJ46" s="10">
        <f t="shared" si="17"/>
        <v>2.666666666666667</v>
      </c>
      <c r="AK46" s="10">
        <f t="shared" si="17"/>
        <v>2.666666666666667</v>
      </c>
      <c r="AL46" s="10">
        <f t="shared" si="17"/>
        <v>2.666666666666667</v>
      </c>
      <c r="AM46" s="2"/>
      <c r="AN46" s="21">
        <f>ROUND(SUM(AC46:AL46),0)</f>
        <v>17</v>
      </c>
      <c r="AO46" s="22" t="str">
        <f>REPT("|", AN46)</f>
        <v>|||||||||||||||||</v>
      </c>
    </row>
    <row r="47" spans="1:41" ht="12.75" x14ac:dyDescent="0.2">
      <c r="A47" s="12"/>
      <c r="B47" s="13"/>
      <c r="C47" s="13"/>
      <c r="D47" s="13"/>
      <c r="E47" s="13"/>
      <c r="F47" s="14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4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4"/>
      <c r="AN47" s="17"/>
      <c r="AO47" s="11"/>
    </row>
    <row r="48" spans="1:41" ht="12.75" x14ac:dyDescent="0.2">
      <c r="A48" s="12"/>
      <c r="B48" s="13"/>
      <c r="C48" s="13"/>
      <c r="D48" s="13"/>
      <c r="E48" s="13"/>
      <c r="F48" s="14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4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4"/>
      <c r="AN48" s="17"/>
      <c r="AO48" s="11"/>
    </row>
    <row r="49" spans="1:41" ht="28.5" customHeight="1" x14ac:dyDescent="0.3">
      <c r="A49" s="18" t="s">
        <v>29</v>
      </c>
      <c r="B49" s="14"/>
      <c r="C49" s="14"/>
      <c r="D49" s="14"/>
      <c r="E49" s="14"/>
      <c r="F49" s="14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4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4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4"/>
      <c r="AN49" s="19"/>
      <c r="AO49" s="20"/>
    </row>
    <row r="50" spans="1:41" ht="43.5" customHeight="1" x14ac:dyDescent="0.2">
      <c r="A50" s="42" t="s">
        <v>0</v>
      </c>
      <c r="B50" s="43" t="s">
        <v>1</v>
      </c>
      <c r="C50" s="43" t="s">
        <v>2</v>
      </c>
      <c r="D50" s="43" t="s">
        <v>3</v>
      </c>
      <c r="E50" s="43" t="s">
        <v>4</v>
      </c>
      <c r="F50" s="1"/>
      <c r="G50" s="46" t="s">
        <v>5</v>
      </c>
      <c r="H50" s="47"/>
      <c r="I50" s="47"/>
      <c r="J50" s="47"/>
      <c r="K50" s="47"/>
      <c r="L50" s="47"/>
      <c r="M50" s="47"/>
      <c r="N50" s="47"/>
      <c r="O50" s="47"/>
      <c r="P50" s="48"/>
      <c r="Q50" s="1"/>
      <c r="R50" s="28" t="s">
        <v>6</v>
      </c>
      <c r="S50" s="29"/>
      <c r="T50" s="29"/>
      <c r="U50" s="29"/>
      <c r="V50" s="29"/>
      <c r="W50" s="29"/>
      <c r="X50" s="29"/>
      <c r="Y50" s="29"/>
      <c r="Z50" s="29"/>
      <c r="AA50" s="30"/>
      <c r="AB50" s="1"/>
      <c r="AC50" s="31" t="s">
        <v>7</v>
      </c>
      <c r="AD50" s="32"/>
      <c r="AE50" s="32"/>
      <c r="AF50" s="32"/>
      <c r="AG50" s="32"/>
      <c r="AH50" s="32"/>
      <c r="AI50" s="32"/>
      <c r="AJ50" s="32"/>
      <c r="AK50" s="32"/>
      <c r="AL50" s="33"/>
      <c r="AM50" s="1"/>
      <c r="AN50" s="31" t="s">
        <v>8</v>
      </c>
      <c r="AO50" s="34"/>
    </row>
    <row r="51" spans="1:41" ht="32.25" customHeight="1" x14ac:dyDescent="0.25">
      <c r="A51" s="60" t="s">
        <v>12</v>
      </c>
      <c r="B51" s="45"/>
      <c r="C51" s="45"/>
      <c r="D51" s="45"/>
      <c r="E51" s="45"/>
      <c r="F51" s="2"/>
      <c r="G51" s="50">
        <v>0.2</v>
      </c>
      <c r="H51" s="50">
        <v>0.4</v>
      </c>
      <c r="I51" s="50">
        <v>0.6</v>
      </c>
      <c r="J51" s="50">
        <v>0.8</v>
      </c>
      <c r="K51" s="50">
        <v>1</v>
      </c>
      <c r="L51" s="50">
        <v>1.2</v>
      </c>
      <c r="M51" s="50">
        <v>1.4</v>
      </c>
      <c r="N51" s="50">
        <v>1.6</v>
      </c>
      <c r="O51" s="50">
        <v>1.8</v>
      </c>
      <c r="P51" s="50">
        <v>2</v>
      </c>
      <c r="Q51" s="2"/>
      <c r="R51" s="25" t="s">
        <v>13</v>
      </c>
      <c r="S51" s="25" t="s">
        <v>14</v>
      </c>
      <c r="T51" s="25" t="s">
        <v>15</v>
      </c>
      <c r="U51" s="25" t="s">
        <v>16</v>
      </c>
      <c r="V51" s="25" t="s">
        <v>17</v>
      </c>
      <c r="W51" s="25" t="s">
        <v>18</v>
      </c>
      <c r="X51" s="25" t="s">
        <v>19</v>
      </c>
      <c r="Y51" s="25" t="s">
        <v>20</v>
      </c>
      <c r="Z51" s="25" t="s">
        <v>21</v>
      </c>
      <c r="AA51" s="25" t="s">
        <v>22</v>
      </c>
      <c r="AB51" s="2"/>
      <c r="AC51" s="23">
        <v>0.2</v>
      </c>
      <c r="AD51" s="23">
        <v>0.4</v>
      </c>
      <c r="AE51" s="23">
        <v>0.6</v>
      </c>
      <c r="AF51" s="23">
        <v>0.8</v>
      </c>
      <c r="AG51" s="23">
        <v>1</v>
      </c>
      <c r="AH51" s="23">
        <v>1.2</v>
      </c>
      <c r="AI51" s="23">
        <v>1.4</v>
      </c>
      <c r="AJ51" s="23">
        <v>1.6</v>
      </c>
      <c r="AK51" s="23">
        <v>1.8</v>
      </c>
      <c r="AL51" s="23">
        <v>2</v>
      </c>
      <c r="AM51" s="2"/>
      <c r="AN51" s="35"/>
      <c r="AO51" s="36"/>
    </row>
    <row r="52" spans="1:41" ht="15.75" customHeight="1" x14ac:dyDescent="0.2">
      <c r="A52" s="3" t="s">
        <v>23</v>
      </c>
      <c r="B52" s="4">
        <v>19</v>
      </c>
      <c r="C52" s="4">
        <v>11</v>
      </c>
      <c r="D52" s="4">
        <v>1.2999999999999999E-2</v>
      </c>
      <c r="E52" s="4">
        <v>1.3</v>
      </c>
      <c r="F52" s="2"/>
      <c r="G52" s="4">
        <f t="shared" ref="G52:P52" si="18">IF(ROUND(7-(G51*50*$D52)*6,0) &lt; 1, 1, ROUND(7-(G51*50*$D52)*6,0))</f>
        <v>6</v>
      </c>
      <c r="H52" s="4">
        <f t="shared" si="18"/>
        <v>5</v>
      </c>
      <c r="I52" s="4">
        <f t="shared" si="18"/>
        <v>5</v>
      </c>
      <c r="J52" s="4">
        <f t="shared" si="18"/>
        <v>4</v>
      </c>
      <c r="K52" s="4">
        <f t="shared" si="18"/>
        <v>3</v>
      </c>
      <c r="L52" s="4">
        <f t="shared" si="18"/>
        <v>2</v>
      </c>
      <c r="M52" s="4">
        <f t="shared" si="18"/>
        <v>2</v>
      </c>
      <c r="N52" s="4">
        <f t="shared" si="18"/>
        <v>1</v>
      </c>
      <c r="O52" s="4">
        <f t="shared" si="18"/>
        <v>1</v>
      </c>
      <c r="P52" s="4">
        <f t="shared" si="18"/>
        <v>1</v>
      </c>
      <c r="Q52" s="2"/>
      <c r="R52" s="5">
        <f t="shared" ref="R52:AA52" si="19">1-((G52-1)/6)</f>
        <v>0.16666666666666663</v>
      </c>
      <c r="S52" s="5">
        <f t="shared" si="19"/>
        <v>0.33333333333333337</v>
      </c>
      <c r="T52" s="6">
        <f t="shared" si="19"/>
        <v>0.33333333333333337</v>
      </c>
      <c r="U52" s="6">
        <f t="shared" si="19"/>
        <v>0.5</v>
      </c>
      <c r="V52" s="6">
        <f t="shared" si="19"/>
        <v>0.66666666666666674</v>
      </c>
      <c r="W52" s="7">
        <f t="shared" si="19"/>
        <v>0.83333333333333337</v>
      </c>
      <c r="X52" s="7">
        <f t="shared" si="19"/>
        <v>0.83333333333333337</v>
      </c>
      <c r="Y52" s="8">
        <f t="shared" si="19"/>
        <v>1</v>
      </c>
      <c r="Z52" s="8">
        <f t="shared" si="19"/>
        <v>1</v>
      </c>
      <c r="AA52" s="9">
        <f t="shared" si="19"/>
        <v>1</v>
      </c>
      <c r="AB52" s="2"/>
      <c r="AC52" s="10">
        <f t="shared" ref="AC52:AL52" si="20">($B52*$C52*R52/$E52)/40</f>
        <v>0.66987179487179482</v>
      </c>
      <c r="AD52" s="10">
        <f t="shared" si="20"/>
        <v>1.3397435897435899</v>
      </c>
      <c r="AE52" s="10">
        <f t="shared" si="20"/>
        <v>1.3397435897435899</v>
      </c>
      <c r="AF52" s="10">
        <f t="shared" si="20"/>
        <v>2.0096153846153846</v>
      </c>
      <c r="AG52" s="10">
        <f t="shared" si="20"/>
        <v>2.6794871794871797</v>
      </c>
      <c r="AH52" s="10">
        <f t="shared" si="20"/>
        <v>3.3493589743589745</v>
      </c>
      <c r="AI52" s="10">
        <f t="shared" si="20"/>
        <v>3.3493589743589745</v>
      </c>
      <c r="AJ52" s="10">
        <f t="shared" si="20"/>
        <v>4.0192307692307692</v>
      </c>
      <c r="AK52" s="10">
        <f t="shared" si="20"/>
        <v>4.0192307692307692</v>
      </c>
      <c r="AL52" s="10">
        <f t="shared" si="20"/>
        <v>4.0192307692307692</v>
      </c>
      <c r="AM52" s="2"/>
      <c r="AN52" s="21">
        <f>ROUND(SUM(AC52:AL52),0)</f>
        <v>27</v>
      </c>
      <c r="AO52" s="22" t="str">
        <f>REPT("|", AN52)</f>
        <v>|||||||||||||||||||||||||||</v>
      </c>
    </row>
    <row r="53" spans="1:41" ht="15.75" customHeight="1" x14ac:dyDescent="0.2">
      <c r="A53" s="12"/>
      <c r="B53" s="13"/>
      <c r="C53" s="13"/>
      <c r="D53" s="13"/>
      <c r="E53" s="13"/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4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4"/>
      <c r="AN53" s="17"/>
      <c r="AO53" s="11"/>
    </row>
    <row r="54" spans="1:41" ht="15.75" customHeight="1" x14ac:dyDescent="0.2">
      <c r="B54" s="13"/>
      <c r="C54" s="13"/>
      <c r="D54" s="13"/>
      <c r="E54" s="13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4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4"/>
      <c r="AN54" s="17"/>
      <c r="AO54" s="11"/>
    </row>
    <row r="55" spans="1:41" ht="15.75" customHeight="1" thickBot="1" x14ac:dyDescent="0.35">
      <c r="A55" s="18" t="s">
        <v>30</v>
      </c>
      <c r="B55" s="14"/>
      <c r="C55" s="14"/>
      <c r="D55" s="14"/>
      <c r="E55" s="14"/>
      <c r="F55" s="14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4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4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4"/>
      <c r="AN55" s="19"/>
      <c r="AO55" s="20"/>
    </row>
    <row r="56" spans="1:41" ht="12.75" customHeight="1" thickTop="1" x14ac:dyDescent="0.2">
      <c r="A56" s="42" t="s">
        <v>0</v>
      </c>
      <c r="B56" s="43" t="s">
        <v>1</v>
      </c>
      <c r="C56" s="43" t="s">
        <v>2</v>
      </c>
      <c r="D56" s="43" t="s">
        <v>3</v>
      </c>
      <c r="E56" s="43" t="s">
        <v>4</v>
      </c>
      <c r="F56" s="1"/>
      <c r="G56" s="46" t="s">
        <v>5</v>
      </c>
      <c r="H56" s="47"/>
      <c r="I56" s="47"/>
      <c r="J56" s="47"/>
      <c r="K56" s="47"/>
      <c r="L56" s="47"/>
      <c r="M56" s="47"/>
      <c r="N56" s="47"/>
      <c r="O56" s="47"/>
      <c r="P56" s="48"/>
      <c r="Q56" s="1"/>
      <c r="R56" s="28" t="s">
        <v>6</v>
      </c>
      <c r="S56" s="29"/>
      <c r="T56" s="29"/>
      <c r="U56" s="29"/>
      <c r="V56" s="29"/>
      <c r="W56" s="29"/>
      <c r="X56" s="29"/>
      <c r="Y56" s="29"/>
      <c r="Z56" s="29"/>
      <c r="AA56" s="30"/>
      <c r="AB56" s="1"/>
      <c r="AC56" s="31" t="s">
        <v>7</v>
      </c>
      <c r="AD56" s="32"/>
      <c r="AE56" s="32"/>
      <c r="AF56" s="32"/>
      <c r="AG56" s="32"/>
      <c r="AH56" s="32"/>
      <c r="AI56" s="32"/>
      <c r="AJ56" s="32"/>
      <c r="AK56" s="32"/>
      <c r="AL56" s="33"/>
      <c r="AM56" s="1"/>
      <c r="AN56" s="31" t="s">
        <v>8</v>
      </c>
      <c r="AO56" s="34"/>
    </row>
    <row r="57" spans="1:41" ht="45" x14ac:dyDescent="0.25">
      <c r="A57" s="60" t="s">
        <v>12</v>
      </c>
      <c r="B57" s="45"/>
      <c r="C57" s="45"/>
      <c r="D57" s="45"/>
      <c r="E57" s="45"/>
      <c r="F57" s="2"/>
      <c r="G57" s="50">
        <v>0.2</v>
      </c>
      <c r="H57" s="50">
        <v>0.4</v>
      </c>
      <c r="I57" s="50">
        <v>0.6</v>
      </c>
      <c r="J57" s="50">
        <v>0.8</v>
      </c>
      <c r="K57" s="50">
        <v>1</v>
      </c>
      <c r="L57" s="50">
        <v>1.2</v>
      </c>
      <c r="M57" s="50">
        <v>1.4</v>
      </c>
      <c r="N57" s="50">
        <v>1.6</v>
      </c>
      <c r="O57" s="50">
        <v>1.8</v>
      </c>
      <c r="P57" s="50">
        <v>2</v>
      </c>
      <c r="Q57" s="2"/>
      <c r="R57" s="25" t="s">
        <v>13</v>
      </c>
      <c r="S57" s="25" t="s">
        <v>14</v>
      </c>
      <c r="T57" s="25" t="s">
        <v>15</v>
      </c>
      <c r="U57" s="25" t="s">
        <v>16</v>
      </c>
      <c r="V57" s="25" t="s">
        <v>17</v>
      </c>
      <c r="W57" s="25" t="s">
        <v>18</v>
      </c>
      <c r="X57" s="25" t="s">
        <v>19</v>
      </c>
      <c r="Y57" s="25" t="s">
        <v>20</v>
      </c>
      <c r="Z57" s="25" t="s">
        <v>21</v>
      </c>
      <c r="AA57" s="25" t="s">
        <v>22</v>
      </c>
      <c r="AB57" s="2"/>
      <c r="AC57" s="23">
        <v>0.2</v>
      </c>
      <c r="AD57" s="23">
        <v>0.4</v>
      </c>
      <c r="AE57" s="23">
        <v>0.6</v>
      </c>
      <c r="AF57" s="23">
        <v>0.8</v>
      </c>
      <c r="AG57" s="23">
        <v>1</v>
      </c>
      <c r="AH57" s="23">
        <v>1.2</v>
      </c>
      <c r="AI57" s="23">
        <v>1.4</v>
      </c>
      <c r="AJ57" s="23">
        <v>1.6</v>
      </c>
      <c r="AK57" s="23">
        <v>1.8</v>
      </c>
      <c r="AL57" s="23">
        <v>2</v>
      </c>
      <c r="AM57" s="2"/>
      <c r="AN57" s="35"/>
      <c r="AO57" s="36"/>
    </row>
    <row r="58" spans="1:41" ht="15.75" customHeight="1" x14ac:dyDescent="0.2">
      <c r="A58" s="3" t="s">
        <v>23</v>
      </c>
      <c r="B58" s="4">
        <v>20</v>
      </c>
      <c r="C58" s="4">
        <v>11</v>
      </c>
      <c r="D58" s="4">
        <v>1.4E-2</v>
      </c>
      <c r="E58" s="4">
        <v>1.1000000000000001</v>
      </c>
      <c r="F58" s="2"/>
      <c r="G58" s="4">
        <f t="shared" ref="G58:P58" si="21">IF(ROUND(7-(G57*50*$D58)*6,0) &lt; 1, 1, ROUND(7-(G57*50*$D58)*6,0))</f>
        <v>6</v>
      </c>
      <c r="H58" s="4">
        <f t="shared" si="21"/>
        <v>5</v>
      </c>
      <c r="I58" s="4">
        <f t="shared" si="21"/>
        <v>4</v>
      </c>
      <c r="J58" s="4">
        <f t="shared" si="21"/>
        <v>4</v>
      </c>
      <c r="K58" s="4">
        <f t="shared" si="21"/>
        <v>3</v>
      </c>
      <c r="L58" s="4">
        <f t="shared" si="21"/>
        <v>2</v>
      </c>
      <c r="M58" s="4">
        <f t="shared" si="21"/>
        <v>1</v>
      </c>
      <c r="N58" s="4">
        <f t="shared" si="21"/>
        <v>1</v>
      </c>
      <c r="O58" s="4">
        <f t="shared" si="21"/>
        <v>1</v>
      </c>
      <c r="P58" s="4">
        <f t="shared" si="21"/>
        <v>1</v>
      </c>
      <c r="Q58" s="2"/>
      <c r="R58" s="5">
        <f t="shared" ref="R58" si="22">1-((G58-1)/6)</f>
        <v>0.16666666666666663</v>
      </c>
      <c r="S58" s="5">
        <f t="shared" ref="S58" si="23">1-((H58-1)/6)</f>
        <v>0.33333333333333337</v>
      </c>
      <c r="T58" s="6">
        <f t="shared" ref="T58" si="24">1-((I58-1)/6)</f>
        <v>0.5</v>
      </c>
      <c r="U58" s="6">
        <f t="shared" ref="U58" si="25">1-((J58-1)/6)</f>
        <v>0.5</v>
      </c>
      <c r="V58" s="6">
        <f t="shared" ref="V58" si="26">1-((K58-1)/6)</f>
        <v>0.66666666666666674</v>
      </c>
      <c r="W58" s="7">
        <f t="shared" ref="W58" si="27">1-((L58-1)/6)</f>
        <v>0.83333333333333337</v>
      </c>
      <c r="X58" s="7">
        <f t="shared" ref="X58" si="28">1-((M58-1)/6)</f>
        <v>1</v>
      </c>
      <c r="Y58" s="8">
        <f t="shared" ref="Y58" si="29">1-((N58-1)/6)</f>
        <v>1</v>
      </c>
      <c r="Z58" s="8">
        <f t="shared" ref="Z58" si="30">1-((O58-1)/6)</f>
        <v>1</v>
      </c>
      <c r="AA58" s="9">
        <f t="shared" ref="AA58" si="31">1-((P58-1)/6)</f>
        <v>1</v>
      </c>
      <c r="AB58" s="2"/>
      <c r="AC58" s="10">
        <f>($B58*$C58*R58/$E58)/40</f>
        <v>0.83333333333333304</v>
      </c>
      <c r="AD58" s="10">
        <f t="shared" ref="AD58" si="32">($B58*$C58*S58/$E58)/40</f>
        <v>1.6666666666666667</v>
      </c>
      <c r="AE58" s="10">
        <f t="shared" ref="AE58" si="33">($B58*$C58*T58/$E58)/40</f>
        <v>2.4999999999999996</v>
      </c>
      <c r="AF58" s="10">
        <f t="shared" ref="AF58" si="34">($B58*$C58*U58/$E58)/40</f>
        <v>2.4999999999999996</v>
      </c>
      <c r="AG58" s="10">
        <f t="shared" ref="AG58" si="35">($B58*$C58*V58/$E58)/40</f>
        <v>3.3333333333333335</v>
      </c>
      <c r="AH58" s="10">
        <f t="shared" ref="AH58" si="36">($B58*$C58*W58/$E58)/40</f>
        <v>4.1666666666666661</v>
      </c>
      <c r="AI58" s="10">
        <f t="shared" ref="AI58" si="37">($B58*$C58*X58/$E58)/40</f>
        <v>4.9999999999999991</v>
      </c>
      <c r="AJ58" s="10">
        <f t="shared" ref="AJ58" si="38">($B58*$C58*Y58/$E58)/40</f>
        <v>4.9999999999999991</v>
      </c>
      <c r="AK58" s="10">
        <f t="shared" ref="AK58" si="39">($B58*$C58*Z58/$E58)/40</f>
        <v>4.9999999999999991</v>
      </c>
      <c r="AL58" s="10">
        <f t="shared" ref="AL58" si="40">($B58*$C58*AA58/$E58)/40</f>
        <v>4.9999999999999991</v>
      </c>
      <c r="AM58" s="2"/>
      <c r="AN58" s="21">
        <f>ROUND(SUM(AC58:AL58),0)</f>
        <v>35</v>
      </c>
      <c r="AO58" s="22" t="str">
        <f>REPT("|", AN58)</f>
        <v>|||||||||||||||||||||||||||||||||||</v>
      </c>
    </row>
    <row r="59" spans="1:41" ht="15.75" customHeight="1" x14ac:dyDescent="0.2">
      <c r="A59" s="12"/>
      <c r="B59" s="13"/>
      <c r="C59" s="13"/>
      <c r="D59" s="13"/>
      <c r="E59" s="13"/>
      <c r="F59" s="14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4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4"/>
      <c r="AN59" s="17"/>
      <c r="AO59" s="11"/>
    </row>
    <row r="60" spans="1:41" ht="15.75" customHeight="1" x14ac:dyDescent="0.2">
      <c r="B60" s="13"/>
      <c r="C60" s="13"/>
      <c r="D60" s="13"/>
      <c r="E60" s="13"/>
      <c r="F60" s="14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4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4"/>
      <c r="AN60" s="17"/>
      <c r="AO60" s="11"/>
    </row>
    <row r="61" spans="1:41" ht="15.75" customHeight="1" thickBot="1" x14ac:dyDescent="0.35">
      <c r="A61" s="18" t="s">
        <v>31</v>
      </c>
      <c r="B61" s="14"/>
      <c r="C61" s="14"/>
      <c r="D61" s="14"/>
      <c r="E61" s="14"/>
      <c r="F61" s="14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4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4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4"/>
      <c r="AN61" s="19"/>
      <c r="AO61" s="20"/>
    </row>
    <row r="62" spans="1:41" ht="12.75" customHeight="1" thickTop="1" x14ac:dyDescent="0.2">
      <c r="A62" s="42" t="s">
        <v>0</v>
      </c>
      <c r="B62" s="43" t="s">
        <v>1</v>
      </c>
      <c r="C62" s="43" t="s">
        <v>2</v>
      </c>
      <c r="D62" s="43" t="s">
        <v>3</v>
      </c>
      <c r="E62" s="43" t="s">
        <v>4</v>
      </c>
      <c r="F62" s="1"/>
      <c r="G62" s="46" t="s">
        <v>5</v>
      </c>
      <c r="H62" s="47"/>
      <c r="I62" s="47"/>
      <c r="J62" s="47"/>
      <c r="K62" s="47"/>
      <c r="L62" s="47"/>
      <c r="M62" s="47"/>
      <c r="N62" s="47"/>
      <c r="O62" s="47"/>
      <c r="P62" s="48"/>
      <c r="Q62" s="1"/>
      <c r="R62" s="28" t="s">
        <v>6</v>
      </c>
      <c r="S62" s="29"/>
      <c r="T62" s="29"/>
      <c r="U62" s="29"/>
      <c r="V62" s="29"/>
      <c r="W62" s="29"/>
      <c r="X62" s="29"/>
      <c r="Y62" s="29"/>
      <c r="Z62" s="29"/>
      <c r="AA62" s="30"/>
      <c r="AB62" s="1"/>
      <c r="AC62" s="31" t="s">
        <v>7</v>
      </c>
      <c r="AD62" s="32"/>
      <c r="AE62" s="32"/>
      <c r="AF62" s="32"/>
      <c r="AG62" s="32"/>
      <c r="AH62" s="32"/>
      <c r="AI62" s="32"/>
      <c r="AJ62" s="32"/>
      <c r="AK62" s="32"/>
      <c r="AL62" s="33"/>
      <c r="AM62" s="1"/>
      <c r="AN62" s="31" t="s">
        <v>8</v>
      </c>
      <c r="AO62" s="34"/>
    </row>
    <row r="63" spans="1:41" ht="45" x14ac:dyDescent="0.25">
      <c r="A63" s="60" t="s">
        <v>12</v>
      </c>
      <c r="B63" s="45"/>
      <c r="C63" s="45"/>
      <c r="D63" s="45"/>
      <c r="E63" s="45"/>
      <c r="F63" s="2"/>
      <c r="G63" s="50">
        <v>0.2</v>
      </c>
      <c r="H63" s="50">
        <v>0.4</v>
      </c>
      <c r="I63" s="50">
        <v>0.6</v>
      </c>
      <c r="J63" s="50">
        <v>0.8</v>
      </c>
      <c r="K63" s="50">
        <v>1</v>
      </c>
      <c r="L63" s="50">
        <v>1.2</v>
      </c>
      <c r="M63" s="50">
        <v>1.4</v>
      </c>
      <c r="N63" s="50">
        <v>1.6</v>
      </c>
      <c r="O63" s="50">
        <v>1.8</v>
      </c>
      <c r="P63" s="50">
        <v>2</v>
      </c>
      <c r="Q63" s="2"/>
      <c r="R63" s="25" t="s">
        <v>13</v>
      </c>
      <c r="S63" s="25" t="s">
        <v>14</v>
      </c>
      <c r="T63" s="25" t="s">
        <v>15</v>
      </c>
      <c r="U63" s="25" t="s">
        <v>16</v>
      </c>
      <c r="V63" s="25" t="s">
        <v>17</v>
      </c>
      <c r="W63" s="25" t="s">
        <v>18</v>
      </c>
      <c r="X63" s="25" t="s">
        <v>19</v>
      </c>
      <c r="Y63" s="25" t="s">
        <v>20</v>
      </c>
      <c r="Z63" s="25" t="s">
        <v>21</v>
      </c>
      <c r="AA63" s="25" t="s">
        <v>22</v>
      </c>
      <c r="AB63" s="2"/>
      <c r="AC63" s="23">
        <v>0.2</v>
      </c>
      <c r="AD63" s="23">
        <v>0.4</v>
      </c>
      <c r="AE63" s="23">
        <v>0.6</v>
      </c>
      <c r="AF63" s="23">
        <v>0.8</v>
      </c>
      <c r="AG63" s="23">
        <v>1</v>
      </c>
      <c r="AH63" s="23">
        <v>1.2</v>
      </c>
      <c r="AI63" s="23">
        <v>1.4</v>
      </c>
      <c r="AJ63" s="23">
        <v>1.6</v>
      </c>
      <c r="AK63" s="23">
        <v>1.8</v>
      </c>
      <c r="AL63" s="23">
        <v>2</v>
      </c>
      <c r="AM63" s="2"/>
      <c r="AN63" s="35"/>
      <c r="AO63" s="36"/>
    </row>
    <row r="64" spans="1:41" ht="15.75" customHeight="1" x14ac:dyDescent="0.2">
      <c r="A64" s="3" t="s">
        <v>23</v>
      </c>
      <c r="B64" s="4">
        <v>23</v>
      </c>
      <c r="C64" s="4">
        <v>13</v>
      </c>
      <c r="D64" s="4">
        <v>0.02</v>
      </c>
      <c r="E64" s="4">
        <v>9</v>
      </c>
      <c r="F64" s="2"/>
      <c r="G64" s="4">
        <f t="shared" ref="G64:P64" si="41">IF(ROUND(7-(G63*50*$D64)*6,0) &lt; 1, 1, ROUND(7-(G63*50*$D64)*6,0))</f>
        <v>6</v>
      </c>
      <c r="H64" s="4">
        <f t="shared" si="41"/>
        <v>5</v>
      </c>
      <c r="I64" s="4">
        <f t="shared" si="41"/>
        <v>3</v>
      </c>
      <c r="J64" s="4">
        <f t="shared" si="41"/>
        <v>2</v>
      </c>
      <c r="K64" s="4">
        <f t="shared" si="41"/>
        <v>1</v>
      </c>
      <c r="L64" s="4">
        <f t="shared" si="41"/>
        <v>1</v>
      </c>
      <c r="M64" s="4">
        <f t="shared" si="41"/>
        <v>1</v>
      </c>
      <c r="N64" s="4">
        <f t="shared" si="41"/>
        <v>1</v>
      </c>
      <c r="O64" s="4">
        <f t="shared" si="41"/>
        <v>1</v>
      </c>
      <c r="P64" s="4">
        <f t="shared" si="41"/>
        <v>1</v>
      </c>
      <c r="Q64" s="2"/>
      <c r="R64" s="5">
        <f t="shared" ref="R64" si="42">1-((G64-1)/6)</f>
        <v>0.16666666666666663</v>
      </c>
      <c r="S64" s="5">
        <f t="shared" ref="S64" si="43">1-((H64-1)/6)</f>
        <v>0.33333333333333337</v>
      </c>
      <c r="T64" s="6">
        <f t="shared" ref="T64" si="44">1-((I64-1)/6)</f>
        <v>0.66666666666666674</v>
      </c>
      <c r="U64" s="6">
        <f t="shared" ref="U64" si="45">1-((J64-1)/6)</f>
        <v>0.83333333333333337</v>
      </c>
      <c r="V64" s="6">
        <f t="shared" ref="V64" si="46">1-((K64-1)/6)</f>
        <v>1</v>
      </c>
      <c r="W64" s="7">
        <f t="shared" ref="W64" si="47">1-((L64-1)/6)</f>
        <v>1</v>
      </c>
      <c r="X64" s="7">
        <f t="shared" ref="X64" si="48">1-((M64-1)/6)</f>
        <v>1</v>
      </c>
      <c r="Y64" s="8">
        <f t="shared" ref="Y64" si="49">1-((N64-1)/6)</f>
        <v>1</v>
      </c>
      <c r="Z64" s="8">
        <f t="shared" ref="Z64" si="50">1-((O64-1)/6)</f>
        <v>1</v>
      </c>
      <c r="AA64" s="9">
        <f t="shared" ref="AA64" si="51">1-((P64-1)/6)</f>
        <v>1</v>
      </c>
      <c r="AB64" s="2"/>
      <c r="AC64" s="10">
        <f>($B64*$C64*R64/$E64)/40</f>
        <v>0.1384259259259259</v>
      </c>
      <c r="AD64" s="10">
        <f t="shared" ref="AD64" si="52">($B64*$C64*S64/$E64)/40</f>
        <v>0.27685185185185185</v>
      </c>
      <c r="AE64" s="10">
        <f t="shared" ref="AE64" si="53">($B64*$C64*T64/$E64)/40</f>
        <v>0.5537037037037037</v>
      </c>
      <c r="AF64" s="10">
        <f t="shared" ref="AF64" si="54">($B64*$C64*U64/$E64)/40</f>
        <v>0.69212962962962965</v>
      </c>
      <c r="AG64" s="10">
        <f t="shared" ref="AG64" si="55">($B64*$C64*V64/$E64)/40</f>
        <v>0.83055555555555549</v>
      </c>
      <c r="AH64" s="10">
        <f t="shared" ref="AH64" si="56">($B64*$C64*W64/$E64)/40</f>
        <v>0.83055555555555549</v>
      </c>
      <c r="AI64" s="10">
        <f t="shared" ref="AI64" si="57">($B64*$C64*X64/$E64)/40</f>
        <v>0.83055555555555549</v>
      </c>
      <c r="AJ64" s="10">
        <f t="shared" ref="AJ64" si="58">($B64*$C64*Y64/$E64)/40</f>
        <v>0.83055555555555549</v>
      </c>
      <c r="AK64" s="10">
        <f t="shared" ref="AK64" si="59">($B64*$C64*Z64/$E64)/40</f>
        <v>0.83055555555555549</v>
      </c>
      <c r="AL64" s="10">
        <f t="shared" ref="AL64" si="60">($B64*$C64*AA64/$E64)/40</f>
        <v>0.83055555555555549</v>
      </c>
      <c r="AM64" s="2"/>
      <c r="AN64" s="21">
        <f>ROUND(SUM(AC64:AL64),0)</f>
        <v>7</v>
      </c>
      <c r="AO64" s="22" t="str">
        <f>REPT("|", AN64)</f>
        <v>|||||||</v>
      </c>
    </row>
    <row r="65" spans="1:41" ht="15.75" customHeight="1" x14ac:dyDescent="0.2">
      <c r="A65" s="12"/>
      <c r="B65" s="13"/>
      <c r="C65" s="13"/>
      <c r="D65" s="13"/>
      <c r="E65" s="13"/>
      <c r="F65" s="1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4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4"/>
      <c r="AN65" s="17"/>
      <c r="AO65" s="11"/>
    </row>
    <row r="66" spans="1:41" ht="15.75" customHeight="1" x14ac:dyDescent="0.2">
      <c r="B66" s="13"/>
      <c r="C66" s="13"/>
      <c r="D66" s="13"/>
      <c r="E66" s="13"/>
      <c r="F66" s="1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4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4"/>
      <c r="AN66" s="17"/>
      <c r="AO66" s="11"/>
    </row>
    <row r="67" spans="1:41" ht="15.75" customHeight="1" thickBot="1" x14ac:dyDescent="0.35">
      <c r="A67" s="18" t="s">
        <v>32</v>
      </c>
      <c r="B67" s="14"/>
      <c r="C67" s="14"/>
      <c r="D67" s="14"/>
      <c r="E67" s="14"/>
      <c r="F67" s="14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4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4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4"/>
      <c r="AN67" s="19"/>
      <c r="AO67" s="20"/>
    </row>
    <row r="68" spans="1:41" ht="12.75" customHeight="1" thickTop="1" x14ac:dyDescent="0.2">
      <c r="A68" s="42" t="s">
        <v>0</v>
      </c>
      <c r="B68" s="43" t="s">
        <v>1</v>
      </c>
      <c r="C68" s="43" t="s">
        <v>2</v>
      </c>
      <c r="D68" s="43" t="s">
        <v>3</v>
      </c>
      <c r="E68" s="43" t="s">
        <v>4</v>
      </c>
      <c r="F68" s="1"/>
      <c r="G68" s="46" t="s">
        <v>5</v>
      </c>
      <c r="H68" s="47"/>
      <c r="I68" s="47"/>
      <c r="J68" s="47"/>
      <c r="K68" s="47"/>
      <c r="L68" s="47"/>
      <c r="M68" s="47"/>
      <c r="N68" s="47"/>
      <c r="O68" s="47"/>
      <c r="P68" s="48"/>
      <c r="Q68" s="1"/>
      <c r="R68" s="28" t="s">
        <v>6</v>
      </c>
      <c r="S68" s="29"/>
      <c r="T68" s="29"/>
      <c r="U68" s="29"/>
      <c r="V68" s="29"/>
      <c r="W68" s="29"/>
      <c r="X68" s="29"/>
      <c r="Y68" s="29"/>
      <c r="Z68" s="29"/>
      <c r="AA68" s="30"/>
      <c r="AB68" s="1"/>
      <c r="AC68" s="31" t="s">
        <v>7</v>
      </c>
      <c r="AD68" s="32"/>
      <c r="AE68" s="32"/>
      <c r="AF68" s="32"/>
      <c r="AG68" s="32"/>
      <c r="AH68" s="32"/>
      <c r="AI68" s="32"/>
      <c r="AJ68" s="32"/>
      <c r="AK68" s="32"/>
      <c r="AL68" s="33"/>
      <c r="AM68" s="1"/>
      <c r="AN68" s="31" t="s">
        <v>8</v>
      </c>
      <c r="AO68" s="34"/>
    </row>
    <row r="69" spans="1:41" ht="45" x14ac:dyDescent="0.25">
      <c r="A69" s="60" t="s">
        <v>12</v>
      </c>
      <c r="B69" s="45"/>
      <c r="C69" s="45"/>
      <c r="D69" s="45"/>
      <c r="E69" s="45"/>
      <c r="F69" s="2"/>
      <c r="G69" s="50">
        <v>0.2</v>
      </c>
      <c r="H69" s="50">
        <v>0.4</v>
      </c>
      <c r="I69" s="50">
        <v>0.6</v>
      </c>
      <c r="J69" s="50">
        <v>0.8</v>
      </c>
      <c r="K69" s="50">
        <v>1</v>
      </c>
      <c r="L69" s="50">
        <v>1.2</v>
      </c>
      <c r="M69" s="50">
        <v>1.4</v>
      </c>
      <c r="N69" s="50">
        <v>1.6</v>
      </c>
      <c r="O69" s="50">
        <v>1.8</v>
      </c>
      <c r="P69" s="50">
        <v>2</v>
      </c>
      <c r="Q69" s="2"/>
      <c r="R69" s="25" t="s">
        <v>13</v>
      </c>
      <c r="S69" s="25" t="s">
        <v>14</v>
      </c>
      <c r="T69" s="25" t="s">
        <v>15</v>
      </c>
      <c r="U69" s="25" t="s">
        <v>16</v>
      </c>
      <c r="V69" s="25" t="s">
        <v>17</v>
      </c>
      <c r="W69" s="25" t="s">
        <v>18</v>
      </c>
      <c r="X69" s="25" t="s">
        <v>19</v>
      </c>
      <c r="Y69" s="25" t="s">
        <v>20</v>
      </c>
      <c r="Z69" s="25" t="s">
        <v>21</v>
      </c>
      <c r="AA69" s="25" t="s">
        <v>22</v>
      </c>
      <c r="AB69" s="2"/>
      <c r="AC69" s="23">
        <v>0.2</v>
      </c>
      <c r="AD69" s="23">
        <v>0.4</v>
      </c>
      <c r="AE69" s="23">
        <v>0.6</v>
      </c>
      <c r="AF69" s="23">
        <v>0.8</v>
      </c>
      <c r="AG69" s="23">
        <v>1</v>
      </c>
      <c r="AH69" s="23">
        <v>1.2</v>
      </c>
      <c r="AI69" s="23">
        <v>1.4</v>
      </c>
      <c r="AJ69" s="23">
        <v>1.6</v>
      </c>
      <c r="AK69" s="23">
        <v>1.8</v>
      </c>
      <c r="AL69" s="23">
        <v>2</v>
      </c>
      <c r="AM69" s="2"/>
      <c r="AN69" s="35"/>
      <c r="AO69" s="36"/>
    </row>
    <row r="70" spans="1:41" ht="15.75" customHeight="1" x14ac:dyDescent="0.2">
      <c r="A70" s="3" t="s">
        <v>23</v>
      </c>
      <c r="B70" s="4">
        <v>25</v>
      </c>
      <c r="C70" s="4">
        <v>13.5</v>
      </c>
      <c r="D70" s="4">
        <v>1.7000000000000001E-2</v>
      </c>
      <c r="E70" s="4">
        <v>6</v>
      </c>
      <c r="F70" s="2"/>
      <c r="G70" s="4">
        <f t="shared" ref="G70:P70" si="61">IF(ROUND(7-(G69*50*$D70)*6,0) &lt; 1, 1, ROUND(7-(G69*50*$D70)*6,0))</f>
        <v>6</v>
      </c>
      <c r="H70" s="4">
        <f t="shared" si="61"/>
        <v>5</v>
      </c>
      <c r="I70" s="4">
        <f t="shared" si="61"/>
        <v>4</v>
      </c>
      <c r="J70" s="4">
        <f t="shared" si="61"/>
        <v>3</v>
      </c>
      <c r="K70" s="4">
        <f t="shared" si="61"/>
        <v>2</v>
      </c>
      <c r="L70" s="4">
        <f t="shared" si="61"/>
        <v>1</v>
      </c>
      <c r="M70" s="4">
        <f t="shared" si="61"/>
        <v>1</v>
      </c>
      <c r="N70" s="4">
        <f t="shared" si="61"/>
        <v>1</v>
      </c>
      <c r="O70" s="4">
        <f t="shared" si="61"/>
        <v>1</v>
      </c>
      <c r="P70" s="4">
        <f t="shared" si="61"/>
        <v>1</v>
      </c>
      <c r="Q70" s="2"/>
      <c r="R70" s="5">
        <f t="shared" ref="R70" si="62">1-((G70-1)/6)</f>
        <v>0.16666666666666663</v>
      </c>
      <c r="S70" s="5">
        <f t="shared" ref="S70" si="63">1-((H70-1)/6)</f>
        <v>0.33333333333333337</v>
      </c>
      <c r="T70" s="6">
        <f t="shared" ref="T70" si="64">1-((I70-1)/6)</f>
        <v>0.5</v>
      </c>
      <c r="U70" s="6">
        <f t="shared" ref="U70" si="65">1-((J70-1)/6)</f>
        <v>0.66666666666666674</v>
      </c>
      <c r="V70" s="6">
        <f t="shared" ref="V70" si="66">1-((K70-1)/6)</f>
        <v>0.83333333333333337</v>
      </c>
      <c r="W70" s="7">
        <f t="shared" ref="W70" si="67">1-((L70-1)/6)</f>
        <v>1</v>
      </c>
      <c r="X70" s="7">
        <f t="shared" ref="X70" si="68">1-((M70-1)/6)</f>
        <v>1</v>
      </c>
      <c r="Y70" s="8">
        <f t="shared" ref="Y70" si="69">1-((N70-1)/6)</f>
        <v>1</v>
      </c>
      <c r="Z70" s="8">
        <f t="shared" ref="Z70" si="70">1-((O70-1)/6)</f>
        <v>1</v>
      </c>
      <c r="AA70" s="9">
        <f t="shared" ref="AA70" si="71">1-((P70-1)/6)</f>
        <v>1</v>
      </c>
      <c r="AB70" s="2"/>
      <c r="AC70" s="10">
        <f>($B70*$C70*R70/$E70)/40</f>
        <v>0.23437499999999994</v>
      </c>
      <c r="AD70" s="10">
        <f t="shared" ref="AD70" si="72">($B70*$C70*S70/$E70)/40</f>
        <v>0.46875000000000011</v>
      </c>
      <c r="AE70" s="10">
        <f t="shared" ref="AE70" si="73">($B70*$C70*T70/$E70)/40</f>
        <v>0.703125</v>
      </c>
      <c r="AF70" s="10">
        <f t="shared" ref="AF70" si="74">($B70*$C70*U70/$E70)/40</f>
        <v>0.93750000000000022</v>
      </c>
      <c r="AG70" s="10">
        <f t="shared" ref="AG70" si="75">($B70*$C70*V70/$E70)/40</f>
        <v>1.171875</v>
      </c>
      <c r="AH70" s="10">
        <f t="shared" ref="AH70" si="76">($B70*$C70*W70/$E70)/40</f>
        <v>1.40625</v>
      </c>
      <c r="AI70" s="10">
        <f t="shared" ref="AI70" si="77">($B70*$C70*X70/$E70)/40</f>
        <v>1.40625</v>
      </c>
      <c r="AJ70" s="10">
        <f t="shared" ref="AJ70" si="78">($B70*$C70*Y70/$E70)/40</f>
        <v>1.40625</v>
      </c>
      <c r="AK70" s="10">
        <f t="shared" ref="AK70" si="79">($B70*$C70*Z70/$E70)/40</f>
        <v>1.40625</v>
      </c>
      <c r="AL70" s="10">
        <f t="shared" ref="AL70" si="80">($B70*$C70*AA70/$E70)/40</f>
        <v>1.40625</v>
      </c>
      <c r="AM70" s="2"/>
      <c r="AN70" s="21">
        <f>ROUND(SUM(AC70:AL70),0)</f>
        <v>11</v>
      </c>
      <c r="AO70" s="22" t="str">
        <f>REPT("|", AN70)</f>
        <v>|||||||||||</v>
      </c>
    </row>
    <row r="71" spans="1:41" ht="15.75" customHeight="1" x14ac:dyDescent="0.2">
      <c r="A71" s="12"/>
      <c r="B71" s="13"/>
      <c r="C71" s="13"/>
      <c r="D71" s="13"/>
      <c r="E71" s="13"/>
      <c r="F71" s="14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4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4"/>
      <c r="AN71" s="17"/>
      <c r="AO71" s="11"/>
    </row>
    <row r="72" spans="1:41" ht="15.75" customHeight="1" x14ac:dyDescent="0.2">
      <c r="B72" s="13"/>
      <c r="C72" s="13"/>
      <c r="D72" s="13"/>
      <c r="E72" s="13"/>
      <c r="F72" s="14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4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4"/>
      <c r="AN72" s="17"/>
      <c r="AO72" s="11"/>
    </row>
    <row r="73" spans="1:41" ht="15.75" customHeight="1" thickBot="1" x14ac:dyDescent="0.35">
      <c r="A73" s="18" t="s">
        <v>33</v>
      </c>
      <c r="B73" s="14"/>
      <c r="C73" s="14"/>
      <c r="D73" s="14"/>
      <c r="E73" s="14"/>
      <c r="F73" s="14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4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4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4"/>
      <c r="AN73" s="19"/>
      <c r="AO73" s="20"/>
    </row>
    <row r="74" spans="1:41" ht="12.75" customHeight="1" thickTop="1" x14ac:dyDescent="0.2">
      <c r="A74" s="42" t="s">
        <v>0</v>
      </c>
      <c r="B74" s="43" t="s">
        <v>1</v>
      </c>
      <c r="C74" s="43" t="s">
        <v>2</v>
      </c>
      <c r="D74" s="43" t="s">
        <v>3</v>
      </c>
      <c r="E74" s="43" t="s">
        <v>4</v>
      </c>
      <c r="F74" s="1"/>
      <c r="G74" s="46" t="s">
        <v>5</v>
      </c>
      <c r="H74" s="47"/>
      <c r="I74" s="47"/>
      <c r="J74" s="47"/>
      <c r="K74" s="47"/>
      <c r="L74" s="47"/>
      <c r="M74" s="47"/>
      <c r="N74" s="47"/>
      <c r="O74" s="47"/>
      <c r="P74" s="48"/>
      <c r="Q74" s="1"/>
      <c r="R74" s="28" t="s">
        <v>6</v>
      </c>
      <c r="S74" s="29"/>
      <c r="T74" s="29"/>
      <c r="U74" s="29"/>
      <c r="V74" s="29"/>
      <c r="W74" s="29"/>
      <c r="X74" s="29"/>
      <c r="Y74" s="29"/>
      <c r="Z74" s="29"/>
      <c r="AA74" s="30"/>
      <c r="AB74" s="1"/>
      <c r="AC74" s="31" t="s">
        <v>7</v>
      </c>
      <c r="AD74" s="32"/>
      <c r="AE74" s="32"/>
      <c r="AF74" s="32"/>
      <c r="AG74" s="32"/>
      <c r="AH74" s="32"/>
      <c r="AI74" s="32"/>
      <c r="AJ74" s="32"/>
      <c r="AK74" s="32"/>
      <c r="AL74" s="33"/>
      <c r="AM74" s="1"/>
      <c r="AN74" s="31" t="s">
        <v>8</v>
      </c>
      <c r="AO74" s="34"/>
    </row>
    <row r="75" spans="1:41" ht="45" x14ac:dyDescent="0.25">
      <c r="A75" s="60" t="s">
        <v>12</v>
      </c>
      <c r="B75" s="45"/>
      <c r="C75" s="45"/>
      <c r="D75" s="45"/>
      <c r="E75" s="45"/>
      <c r="F75" s="2"/>
      <c r="G75" s="50">
        <v>0.2</v>
      </c>
      <c r="H75" s="50">
        <v>0.4</v>
      </c>
      <c r="I75" s="50">
        <v>0.6</v>
      </c>
      <c r="J75" s="50">
        <v>0.8</v>
      </c>
      <c r="K75" s="50">
        <v>1</v>
      </c>
      <c r="L75" s="50">
        <v>1.2</v>
      </c>
      <c r="M75" s="50">
        <v>1.4</v>
      </c>
      <c r="N75" s="50">
        <v>1.6</v>
      </c>
      <c r="O75" s="50">
        <v>1.8</v>
      </c>
      <c r="P75" s="50">
        <v>2</v>
      </c>
      <c r="Q75" s="2"/>
      <c r="R75" s="25" t="s">
        <v>13</v>
      </c>
      <c r="S75" s="25" t="s">
        <v>14</v>
      </c>
      <c r="T75" s="25" t="s">
        <v>15</v>
      </c>
      <c r="U75" s="25" t="s">
        <v>16</v>
      </c>
      <c r="V75" s="25" t="s">
        <v>17</v>
      </c>
      <c r="W75" s="25" t="s">
        <v>18</v>
      </c>
      <c r="X75" s="25" t="s">
        <v>19</v>
      </c>
      <c r="Y75" s="25" t="s">
        <v>20</v>
      </c>
      <c r="Z75" s="25" t="s">
        <v>21</v>
      </c>
      <c r="AA75" s="25" t="s">
        <v>22</v>
      </c>
      <c r="AB75" s="2"/>
      <c r="AC75" s="23">
        <v>0.2</v>
      </c>
      <c r="AD75" s="23">
        <v>0.4</v>
      </c>
      <c r="AE75" s="23">
        <v>0.6</v>
      </c>
      <c r="AF75" s="23">
        <v>0.8</v>
      </c>
      <c r="AG75" s="23">
        <v>1</v>
      </c>
      <c r="AH75" s="23">
        <v>1.2</v>
      </c>
      <c r="AI75" s="23">
        <v>1.4</v>
      </c>
      <c r="AJ75" s="23">
        <v>1.6</v>
      </c>
      <c r="AK75" s="23">
        <v>1.8</v>
      </c>
      <c r="AL75" s="23">
        <v>2</v>
      </c>
      <c r="AM75" s="2"/>
      <c r="AN75" s="35"/>
      <c r="AO75" s="36"/>
    </row>
    <row r="76" spans="1:41" ht="15.75" customHeight="1" x14ac:dyDescent="0.2">
      <c r="A76" s="3" t="s">
        <v>23</v>
      </c>
      <c r="B76" s="4">
        <v>24</v>
      </c>
      <c r="C76" s="4">
        <v>15</v>
      </c>
      <c r="D76" s="4">
        <v>2.1000000000000001E-2</v>
      </c>
      <c r="E76" s="4">
        <v>9</v>
      </c>
      <c r="F76" s="2"/>
      <c r="G76" s="4">
        <f t="shared" ref="G76:P76" si="81">IF(ROUND(7-(G75*50*$D76)*6,0) &lt; 1, 1, ROUND(7-(G75*50*$D76)*6,0))</f>
        <v>6</v>
      </c>
      <c r="H76" s="4">
        <f t="shared" si="81"/>
        <v>4</v>
      </c>
      <c r="I76" s="4">
        <f t="shared" si="81"/>
        <v>3</v>
      </c>
      <c r="J76" s="4">
        <f t="shared" si="81"/>
        <v>2</v>
      </c>
      <c r="K76" s="4">
        <f t="shared" si="81"/>
        <v>1</v>
      </c>
      <c r="L76" s="4">
        <f t="shared" si="81"/>
        <v>1</v>
      </c>
      <c r="M76" s="4">
        <f t="shared" si="81"/>
        <v>1</v>
      </c>
      <c r="N76" s="4">
        <f t="shared" si="81"/>
        <v>1</v>
      </c>
      <c r="O76" s="4">
        <f t="shared" si="81"/>
        <v>1</v>
      </c>
      <c r="P76" s="4">
        <f t="shared" si="81"/>
        <v>1</v>
      </c>
      <c r="Q76" s="2"/>
      <c r="R76" s="5">
        <f t="shared" ref="R76" si="82">1-((G76-1)/6)</f>
        <v>0.16666666666666663</v>
      </c>
      <c r="S76" s="5">
        <f t="shared" ref="S76" si="83">1-((H76-1)/6)</f>
        <v>0.5</v>
      </c>
      <c r="T76" s="6">
        <f t="shared" ref="T76" si="84">1-((I76-1)/6)</f>
        <v>0.66666666666666674</v>
      </c>
      <c r="U76" s="6">
        <f t="shared" ref="U76" si="85">1-((J76-1)/6)</f>
        <v>0.83333333333333337</v>
      </c>
      <c r="V76" s="6">
        <f t="shared" ref="V76" si="86">1-((K76-1)/6)</f>
        <v>1</v>
      </c>
      <c r="W76" s="7">
        <f t="shared" ref="W76" si="87">1-((L76-1)/6)</f>
        <v>1</v>
      </c>
      <c r="X76" s="7">
        <f t="shared" ref="X76" si="88">1-((M76-1)/6)</f>
        <v>1</v>
      </c>
      <c r="Y76" s="8">
        <f t="shared" ref="Y76" si="89">1-((N76-1)/6)</f>
        <v>1</v>
      </c>
      <c r="Z76" s="8">
        <f t="shared" ref="Z76" si="90">1-((O76-1)/6)</f>
        <v>1</v>
      </c>
      <c r="AA76" s="9">
        <f t="shared" ref="AA76" si="91">1-((P76-1)/6)</f>
        <v>1</v>
      </c>
      <c r="AB76" s="2"/>
      <c r="AC76" s="10">
        <f>($B76*$C76*R76/$E76)/40</f>
        <v>0.16666666666666663</v>
      </c>
      <c r="AD76" s="10">
        <f t="shared" ref="AD76" si="92">($B76*$C76*S76/$E76)/40</f>
        <v>0.5</v>
      </c>
      <c r="AE76" s="10">
        <f t="shared" ref="AE76" si="93">($B76*$C76*T76/$E76)/40</f>
        <v>0.66666666666666674</v>
      </c>
      <c r="AF76" s="10">
        <f t="shared" ref="AF76" si="94">($B76*$C76*U76/$E76)/40</f>
        <v>0.83333333333333337</v>
      </c>
      <c r="AG76" s="10">
        <f t="shared" ref="AG76" si="95">($B76*$C76*V76/$E76)/40</f>
        <v>1</v>
      </c>
      <c r="AH76" s="10">
        <f t="shared" ref="AH76" si="96">($B76*$C76*W76/$E76)/40</f>
        <v>1</v>
      </c>
      <c r="AI76" s="10">
        <f t="shared" ref="AI76" si="97">($B76*$C76*X76/$E76)/40</f>
        <v>1</v>
      </c>
      <c r="AJ76" s="10">
        <f t="shared" ref="AJ76" si="98">($B76*$C76*Y76/$E76)/40</f>
        <v>1</v>
      </c>
      <c r="AK76" s="10">
        <f t="shared" ref="AK76" si="99">($B76*$C76*Z76/$E76)/40</f>
        <v>1</v>
      </c>
      <c r="AL76" s="10">
        <f t="shared" ref="AL76" si="100">($B76*$C76*AA76/$E76)/40</f>
        <v>1</v>
      </c>
      <c r="AM76" s="2"/>
      <c r="AN76" s="21">
        <f>ROUND(SUM(AC76:AL76),0)</f>
        <v>8</v>
      </c>
      <c r="AO76" s="22" t="str">
        <f>REPT("|", AN76)</f>
        <v>||||||||</v>
      </c>
    </row>
    <row r="77" spans="1:41" ht="15.75" customHeight="1" x14ac:dyDescent="0.2">
      <c r="A77" s="12"/>
      <c r="B77" s="13"/>
      <c r="C77" s="13"/>
      <c r="D77" s="13"/>
      <c r="E77" s="13"/>
      <c r="F77" s="14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4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4"/>
      <c r="AN77" s="17"/>
      <c r="AO77" s="11"/>
    </row>
    <row r="78" spans="1:41" ht="12.75" x14ac:dyDescent="0.2">
      <c r="B78" s="13"/>
      <c r="C78" s="13"/>
      <c r="D78" s="13"/>
      <c r="E78" s="13"/>
      <c r="F78" s="14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4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4"/>
      <c r="AN78" s="17"/>
      <c r="AO78" s="11"/>
    </row>
    <row r="79" spans="1:41" ht="12.75" x14ac:dyDescent="0.2"/>
    <row r="80" spans="1:41" ht="15.75" customHeight="1" x14ac:dyDescent="0.2">
      <c r="R80" s="61"/>
    </row>
  </sheetData>
  <mergeCells count="55">
    <mergeCell ref="G74:P74"/>
    <mergeCell ref="R74:AA74"/>
    <mergeCell ref="AC74:AL74"/>
    <mergeCell ref="AN74:AO74"/>
    <mergeCell ref="AN75:AO75"/>
    <mergeCell ref="G68:P68"/>
    <mergeCell ref="R68:AA68"/>
    <mergeCell ref="AC68:AL68"/>
    <mergeCell ref="AN68:AO68"/>
    <mergeCell ref="AN69:AO69"/>
    <mergeCell ref="G62:P62"/>
    <mergeCell ref="R62:AA62"/>
    <mergeCell ref="AC62:AL62"/>
    <mergeCell ref="AN62:AO62"/>
    <mergeCell ref="AN63:AO63"/>
    <mergeCell ref="G56:P56"/>
    <mergeCell ref="R56:AA56"/>
    <mergeCell ref="AC56:AL56"/>
    <mergeCell ref="AN56:AO56"/>
    <mergeCell ref="AN57:AO57"/>
    <mergeCell ref="AC44:AL44"/>
    <mergeCell ref="AN44:AO44"/>
    <mergeCell ref="AN45:AO45"/>
    <mergeCell ref="G38:P38"/>
    <mergeCell ref="R38:AA38"/>
    <mergeCell ref="AC38:AL38"/>
    <mergeCell ref="AN38:AO38"/>
    <mergeCell ref="AN39:AO39"/>
    <mergeCell ref="G44:P44"/>
    <mergeCell ref="R44:AA44"/>
    <mergeCell ref="AC32:AL32"/>
    <mergeCell ref="AN32:AO32"/>
    <mergeCell ref="AN33:AO33"/>
    <mergeCell ref="G26:P26"/>
    <mergeCell ref="R26:AA26"/>
    <mergeCell ref="AC26:AL26"/>
    <mergeCell ref="AN26:AO26"/>
    <mergeCell ref="AN27:AO27"/>
    <mergeCell ref="G32:P32"/>
    <mergeCell ref="R32:AA32"/>
    <mergeCell ref="AC20:AL20"/>
    <mergeCell ref="AN20:AO20"/>
    <mergeCell ref="AN21:AO21"/>
    <mergeCell ref="G1:P1"/>
    <mergeCell ref="R1:AA1"/>
    <mergeCell ref="AC1:AL1"/>
    <mergeCell ref="AN1:AO1"/>
    <mergeCell ref="AN2:AO2"/>
    <mergeCell ref="G20:P20"/>
    <mergeCell ref="R20:AA20"/>
    <mergeCell ref="G50:P50"/>
    <mergeCell ref="R50:AA50"/>
    <mergeCell ref="AC50:AL50"/>
    <mergeCell ref="AN50:AO50"/>
    <mergeCell ref="AN51:AO51"/>
  </mergeCells>
  <conditionalFormatting sqref="R3:AA54 R80:AA1040">
    <cfRule type="cellIs" dxfId="19" priority="17" operator="between">
      <formula>"20%"</formula>
      <formula>"10%"</formula>
    </cfRule>
    <cfRule type="cellIs" dxfId="18" priority="18" operator="lessThan">
      <formula>"55%"</formula>
    </cfRule>
    <cfRule type="cellIs" dxfId="17" priority="19" operator="lessThan">
      <formula>"90.00%"</formula>
    </cfRule>
    <cfRule type="cellIs" dxfId="16" priority="20" operator="greaterThanOrEqual">
      <formula>"90%"</formula>
    </cfRule>
  </conditionalFormatting>
  <conditionalFormatting sqref="R55:AA60">
    <cfRule type="cellIs" dxfId="15" priority="13" operator="between">
      <formula>"20%"</formula>
      <formula>"10%"</formula>
    </cfRule>
    <cfRule type="cellIs" dxfId="14" priority="14" operator="lessThan">
      <formula>"55%"</formula>
    </cfRule>
    <cfRule type="cellIs" dxfId="13" priority="15" operator="lessThan">
      <formula>"90.00%"</formula>
    </cfRule>
    <cfRule type="cellIs" dxfId="12" priority="16" operator="greaterThanOrEqual">
      <formula>"90%"</formula>
    </cfRule>
  </conditionalFormatting>
  <conditionalFormatting sqref="R61:AA66">
    <cfRule type="cellIs" dxfId="11" priority="9" operator="between">
      <formula>"20%"</formula>
      <formula>"10%"</formula>
    </cfRule>
    <cfRule type="cellIs" dxfId="10" priority="10" operator="lessThan">
      <formula>"55%"</formula>
    </cfRule>
    <cfRule type="cellIs" dxfId="9" priority="11" operator="lessThan">
      <formula>"90.00%"</formula>
    </cfRule>
    <cfRule type="cellIs" dxfId="8" priority="12" operator="greaterThanOrEqual">
      <formula>"90%"</formula>
    </cfRule>
  </conditionalFormatting>
  <conditionalFormatting sqref="R67:AA72">
    <cfRule type="cellIs" dxfId="7" priority="5" operator="between">
      <formula>"20%"</formula>
      <formula>"10%"</formula>
    </cfRule>
    <cfRule type="cellIs" dxfId="6" priority="6" operator="lessThan">
      <formula>"55%"</formula>
    </cfRule>
    <cfRule type="cellIs" dxfId="5" priority="7" operator="lessThan">
      <formula>"90.00%"</formula>
    </cfRule>
    <cfRule type="cellIs" dxfId="4" priority="8" operator="greaterThanOrEqual">
      <formula>"90%"</formula>
    </cfRule>
  </conditionalFormatting>
  <conditionalFormatting sqref="R73:AA78">
    <cfRule type="cellIs" dxfId="3" priority="1" operator="between">
      <formula>"20%"</formula>
      <formula>"10%"</formula>
    </cfRule>
    <cfRule type="cellIs" dxfId="2" priority="2" operator="lessThan">
      <formula>"55%"</formula>
    </cfRule>
    <cfRule type="cellIs" dxfId="1" priority="3" operator="lessThan">
      <formula>"90.00%"</formula>
    </cfRule>
    <cfRule type="cellIs" dxfId="0" priority="4" operator="greaterThanOrEqual">
      <formula>"90%"</formula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Конев Юрий Денисович</cp:lastModifiedBy>
  <cp:revision/>
  <dcterms:created xsi:type="dcterms:W3CDTF">2023-11-14T05:47:42Z</dcterms:created>
  <dcterms:modified xsi:type="dcterms:W3CDTF">2023-12-12T20:14:52Z</dcterms:modified>
  <cp:category/>
  <cp:contentStatus/>
</cp:coreProperties>
</file>