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i_\Desktop\GWU\"/>
    </mc:Choice>
  </mc:AlternateContent>
  <xr:revisionPtr revIDLastSave="0" documentId="8_{DD23EA17-A930-4EB3-8677-A8AF2B39316F}" xr6:coauthVersionLast="47" xr6:coauthVersionMax="47" xr10:uidLastSave="{00000000-0000-0000-0000-000000000000}"/>
  <bookViews>
    <workbookView xWindow="-120" yWindow="-120" windowWidth="29040" windowHeight="15840" tabRatio="694" firstSheet="3" activeTab="7" xr2:uid="{00000000-000D-0000-FFFF-FFFF00000000}"/>
  </bookViews>
  <sheets>
    <sheet name="Category Statistics" sheetId="2" r:id="rId1"/>
    <sheet name="Subcategory Statistics" sheetId="3" r:id="rId2"/>
    <sheet name="Successful US Kickstarters" sheetId="4" r:id="rId3"/>
    <sheet name="Failed US Kickstarters" sheetId="5" r:id="rId4"/>
    <sheet name="Outcome Based on Launch Date" sheetId="7" r:id="rId5"/>
    <sheet name="Descriptive Statistics" sheetId="6" r:id="rId6"/>
    <sheet name="Edinburgh Research" sheetId="8" r:id="rId7"/>
    <sheet name="Chart1" sheetId="9" r:id="rId8"/>
    <sheet name="Kickstarter" sheetId="1" r:id="rId9"/>
  </sheets>
  <definedNames>
    <definedName name="_xlnm._FilterDatabase" localSheetId="3" hidden="1">'Failed US Kickstarters'!$A$1:$T$251</definedName>
    <definedName name="_xlnm._FilterDatabase" localSheetId="8" hidden="1">Kickstarter!$A$1:$T$4115</definedName>
    <definedName name="_xlnm._FilterDatabase" localSheetId="2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6" l="1"/>
  <c r="B14" i="6"/>
  <c r="C13" i="6"/>
  <c r="B13" i="6"/>
  <c r="B12" i="6"/>
  <c r="C12" i="6"/>
  <c r="C11" i="6"/>
  <c r="B11" i="6"/>
  <c r="C10" i="6"/>
  <c r="B4" i="6"/>
  <c r="C7" i="6"/>
  <c r="B7" i="6"/>
  <c r="C6" i="6"/>
  <c r="C5" i="6"/>
  <c r="B5" i="6"/>
  <c r="B6" i="6"/>
  <c r="C4" i="6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3" i="8"/>
  <c r="C4" i="8"/>
  <c r="C5" i="8"/>
  <c r="C6" i="8"/>
  <c r="D6" i="8"/>
  <c r="D5" i="8"/>
  <c r="D4" i="8"/>
  <c r="D3" i="8"/>
  <c r="D2" i="8"/>
  <c r="C2" i="8"/>
  <c r="B4115" i="8"/>
  <c r="B4114" i="8"/>
  <c r="B4113" i="8"/>
  <c r="B4112" i="8"/>
  <c r="B4111" i="8"/>
  <c r="B4110" i="8"/>
  <c r="B4109" i="8"/>
  <c r="B4108" i="8"/>
  <c r="B4107" i="8"/>
  <c r="B4106" i="8"/>
  <c r="B4105" i="8"/>
  <c r="B4104" i="8"/>
  <c r="B4103" i="8"/>
  <c r="B4102" i="8"/>
  <c r="B4101" i="8"/>
  <c r="B4100" i="8"/>
  <c r="B4099" i="8"/>
  <c r="B4098" i="8"/>
  <c r="B4097" i="8"/>
  <c r="B4096" i="8"/>
  <c r="B4095" i="8"/>
  <c r="B4094" i="8"/>
  <c r="B4093" i="8"/>
  <c r="B4092" i="8"/>
  <c r="B4091" i="8"/>
  <c r="B4090" i="8"/>
  <c r="B4089" i="8"/>
  <c r="B4088" i="8"/>
  <c r="B4087" i="8"/>
  <c r="B4086" i="8"/>
  <c r="B4085" i="8"/>
  <c r="B4084" i="8"/>
  <c r="B4083" i="8"/>
  <c r="B4082" i="8"/>
  <c r="B4081" i="8"/>
  <c r="B4080" i="8"/>
  <c r="B4079" i="8"/>
  <c r="B4078" i="8"/>
  <c r="B4077" i="8"/>
  <c r="B4076" i="8"/>
  <c r="B4075" i="8"/>
  <c r="B4074" i="8"/>
  <c r="B4073" i="8"/>
  <c r="B4072" i="8"/>
  <c r="B4071" i="8"/>
  <c r="B4070" i="8"/>
  <c r="B4069" i="8"/>
  <c r="B4068" i="8"/>
  <c r="B4067" i="8"/>
  <c r="B4066" i="8"/>
  <c r="B4065" i="8"/>
  <c r="B4064" i="8"/>
  <c r="B4063" i="8"/>
  <c r="B4062" i="8"/>
  <c r="B4061" i="8"/>
  <c r="B4060" i="8"/>
  <c r="B4059" i="8"/>
  <c r="B4058" i="8"/>
  <c r="B4057" i="8"/>
  <c r="B4056" i="8"/>
  <c r="B4055" i="8"/>
  <c r="B4054" i="8"/>
  <c r="B4053" i="8"/>
  <c r="B4052" i="8"/>
  <c r="B4051" i="8"/>
  <c r="B4050" i="8"/>
  <c r="B4049" i="8"/>
  <c r="B4048" i="8"/>
  <c r="B4047" i="8"/>
  <c r="B4046" i="8"/>
  <c r="B4045" i="8"/>
  <c r="B4044" i="8"/>
  <c r="B4043" i="8"/>
  <c r="B4042" i="8"/>
  <c r="B4041" i="8"/>
  <c r="B4040" i="8"/>
  <c r="B4039" i="8"/>
  <c r="B4038" i="8"/>
  <c r="B4037" i="8"/>
  <c r="B4036" i="8"/>
  <c r="B4035" i="8"/>
  <c r="B4034" i="8"/>
  <c r="B4033" i="8"/>
  <c r="B4032" i="8"/>
  <c r="B4031" i="8"/>
  <c r="B4030" i="8"/>
  <c r="B4029" i="8"/>
  <c r="B4028" i="8"/>
  <c r="B4027" i="8"/>
  <c r="B4026" i="8"/>
  <c r="B4025" i="8"/>
  <c r="B4024" i="8"/>
  <c r="B4023" i="8"/>
  <c r="B4022" i="8"/>
  <c r="B4021" i="8"/>
  <c r="B4020" i="8"/>
  <c r="B4019" i="8"/>
  <c r="B4018" i="8"/>
  <c r="B4017" i="8"/>
  <c r="B4016" i="8"/>
  <c r="B4015" i="8"/>
  <c r="B4014" i="8"/>
  <c r="B4013" i="8"/>
  <c r="B4012" i="8"/>
  <c r="B4011" i="8"/>
  <c r="B4010" i="8"/>
  <c r="B4009" i="8"/>
  <c r="B4008" i="8"/>
  <c r="B4007" i="8"/>
  <c r="B4006" i="8"/>
  <c r="B4005" i="8"/>
  <c r="B4004" i="8"/>
  <c r="B4003" i="8"/>
  <c r="B4002" i="8"/>
  <c r="B4001" i="8"/>
  <c r="B4000" i="8"/>
  <c r="B3999" i="8"/>
  <c r="B3998" i="8"/>
  <c r="B3997" i="8"/>
  <c r="B3996" i="8"/>
  <c r="B3995" i="8"/>
  <c r="B3994" i="8"/>
  <c r="B3993" i="8"/>
  <c r="B3992" i="8"/>
  <c r="B3991" i="8"/>
  <c r="B3990" i="8"/>
  <c r="B3989" i="8"/>
  <c r="B3988" i="8"/>
  <c r="B3987" i="8"/>
  <c r="B3986" i="8"/>
  <c r="B3985" i="8"/>
  <c r="B3984" i="8"/>
  <c r="B3983" i="8"/>
  <c r="B3982" i="8"/>
  <c r="B3981" i="8"/>
  <c r="B3980" i="8"/>
  <c r="B3979" i="8"/>
  <c r="B3978" i="8"/>
  <c r="B3977" i="8"/>
  <c r="B3976" i="8"/>
  <c r="B3975" i="8"/>
  <c r="B3974" i="8"/>
  <c r="B3973" i="8"/>
  <c r="B3972" i="8"/>
  <c r="B3971" i="8"/>
  <c r="B3970" i="8"/>
  <c r="B3969" i="8"/>
  <c r="B3968" i="8"/>
  <c r="B3967" i="8"/>
  <c r="B3966" i="8"/>
  <c r="B3965" i="8"/>
  <c r="B3964" i="8"/>
  <c r="B3963" i="8"/>
  <c r="B3962" i="8"/>
  <c r="B3961" i="8"/>
  <c r="B3960" i="8"/>
  <c r="B3959" i="8"/>
  <c r="B3958" i="8"/>
  <c r="B3957" i="8"/>
  <c r="B3956" i="8"/>
  <c r="B3955" i="8"/>
  <c r="B3954" i="8"/>
  <c r="B3953" i="8"/>
  <c r="B3952" i="8"/>
  <c r="B3951" i="8"/>
  <c r="B3950" i="8"/>
  <c r="B3949" i="8"/>
  <c r="B3948" i="8"/>
  <c r="B3947" i="8"/>
  <c r="B3946" i="8"/>
  <c r="B3945" i="8"/>
  <c r="B3944" i="8"/>
  <c r="B3943" i="8"/>
  <c r="B3942" i="8"/>
  <c r="B3941" i="8"/>
  <c r="B3940" i="8"/>
  <c r="B3939" i="8"/>
  <c r="B3938" i="8"/>
  <c r="B3937" i="8"/>
  <c r="B3936" i="8"/>
  <c r="B3935" i="8"/>
  <c r="B3934" i="8"/>
  <c r="B3933" i="8"/>
  <c r="B3932" i="8"/>
  <c r="B3931" i="8"/>
  <c r="B3930" i="8"/>
  <c r="B3929" i="8"/>
  <c r="B3928" i="8"/>
  <c r="B3927" i="8"/>
  <c r="B3926" i="8"/>
  <c r="B3925" i="8"/>
  <c r="B3924" i="8"/>
  <c r="B3923" i="8"/>
  <c r="B3922" i="8"/>
  <c r="B3921" i="8"/>
  <c r="B3920" i="8"/>
  <c r="B3919" i="8"/>
  <c r="B3918" i="8"/>
  <c r="B3917" i="8"/>
  <c r="B3916" i="8"/>
  <c r="B3915" i="8"/>
  <c r="B3914" i="8"/>
  <c r="B3913" i="8"/>
  <c r="B3912" i="8"/>
  <c r="B3911" i="8"/>
  <c r="B3910" i="8"/>
  <c r="B3909" i="8"/>
  <c r="B3908" i="8"/>
  <c r="B3907" i="8"/>
  <c r="B3906" i="8"/>
  <c r="B3905" i="8"/>
  <c r="B3904" i="8"/>
  <c r="B3903" i="8"/>
  <c r="B3902" i="8"/>
  <c r="B3901" i="8"/>
  <c r="B3900" i="8"/>
  <c r="B3899" i="8"/>
  <c r="B3898" i="8"/>
  <c r="B3897" i="8"/>
  <c r="B3896" i="8"/>
  <c r="B3895" i="8"/>
  <c r="B3894" i="8"/>
  <c r="B3893" i="8"/>
  <c r="B3892" i="8"/>
  <c r="B3891" i="8"/>
  <c r="B3890" i="8"/>
  <c r="B3889" i="8"/>
  <c r="B3888" i="8"/>
  <c r="B3887" i="8"/>
  <c r="B3886" i="8"/>
  <c r="B3885" i="8"/>
  <c r="B3884" i="8"/>
  <c r="B3883" i="8"/>
  <c r="B3882" i="8"/>
  <c r="B3881" i="8"/>
  <c r="B3880" i="8"/>
  <c r="B3879" i="8"/>
  <c r="B3878" i="8"/>
  <c r="B3877" i="8"/>
  <c r="B3876" i="8"/>
  <c r="B3875" i="8"/>
  <c r="B3874" i="8"/>
  <c r="B3873" i="8"/>
  <c r="B3872" i="8"/>
  <c r="B3871" i="8"/>
  <c r="B3870" i="8"/>
  <c r="B3869" i="8"/>
  <c r="B3868" i="8"/>
  <c r="B3867" i="8"/>
  <c r="B3866" i="8"/>
  <c r="B3865" i="8"/>
  <c r="B3864" i="8"/>
  <c r="B3863" i="8"/>
  <c r="B3862" i="8"/>
  <c r="B3861" i="8"/>
  <c r="B3860" i="8"/>
  <c r="B3859" i="8"/>
  <c r="B3858" i="8"/>
  <c r="B3857" i="8"/>
  <c r="B3856" i="8"/>
  <c r="B3855" i="8"/>
  <c r="B3854" i="8"/>
  <c r="B3853" i="8"/>
  <c r="B3852" i="8"/>
  <c r="B3851" i="8"/>
  <c r="B3850" i="8"/>
  <c r="B3849" i="8"/>
  <c r="B3848" i="8"/>
  <c r="B3847" i="8"/>
  <c r="B3846" i="8"/>
  <c r="B3845" i="8"/>
  <c r="B3844" i="8"/>
  <c r="B3843" i="8"/>
  <c r="B3842" i="8"/>
  <c r="B3841" i="8"/>
  <c r="B3840" i="8"/>
  <c r="B3839" i="8"/>
  <c r="B3838" i="8"/>
  <c r="B3837" i="8"/>
  <c r="B3836" i="8"/>
  <c r="B3835" i="8"/>
  <c r="B3834" i="8"/>
  <c r="B3833" i="8"/>
  <c r="B3832" i="8"/>
  <c r="B3831" i="8"/>
  <c r="B3830" i="8"/>
  <c r="B3829" i="8"/>
  <c r="B3828" i="8"/>
  <c r="B3827" i="8"/>
  <c r="B3826" i="8"/>
  <c r="B3825" i="8"/>
  <c r="B3824" i="8"/>
  <c r="B3823" i="8"/>
  <c r="B3822" i="8"/>
  <c r="B3821" i="8"/>
  <c r="B3820" i="8"/>
  <c r="B3819" i="8"/>
  <c r="B3818" i="8"/>
  <c r="B3817" i="8"/>
  <c r="B3816" i="8"/>
  <c r="B3815" i="8"/>
  <c r="B3814" i="8"/>
  <c r="B3813" i="8"/>
  <c r="B3812" i="8"/>
  <c r="B3811" i="8"/>
  <c r="B3810" i="8"/>
  <c r="B3809" i="8"/>
  <c r="B3808" i="8"/>
  <c r="B3807" i="8"/>
  <c r="B3806" i="8"/>
  <c r="B3805" i="8"/>
  <c r="B3804" i="8"/>
  <c r="B3803" i="8"/>
  <c r="B3802" i="8"/>
  <c r="B3801" i="8"/>
  <c r="B3800" i="8"/>
  <c r="B3799" i="8"/>
  <c r="B3798" i="8"/>
  <c r="B3797" i="8"/>
  <c r="B3796" i="8"/>
  <c r="B3795" i="8"/>
  <c r="B3794" i="8"/>
  <c r="B3793" i="8"/>
  <c r="B3792" i="8"/>
  <c r="B3791" i="8"/>
  <c r="B3790" i="8"/>
  <c r="B3789" i="8"/>
  <c r="B3788" i="8"/>
  <c r="B3787" i="8"/>
  <c r="B3786" i="8"/>
  <c r="B3785" i="8"/>
  <c r="B3784" i="8"/>
  <c r="B3783" i="8"/>
  <c r="B3782" i="8"/>
  <c r="B3781" i="8"/>
  <c r="B3780" i="8"/>
  <c r="B3779" i="8"/>
  <c r="B3778" i="8"/>
  <c r="B3777" i="8"/>
  <c r="B3776" i="8"/>
  <c r="B3775" i="8"/>
  <c r="B3774" i="8"/>
  <c r="B3773" i="8"/>
  <c r="B3772" i="8"/>
  <c r="B3771" i="8"/>
  <c r="B3770" i="8"/>
  <c r="B3769" i="8"/>
  <c r="B3768" i="8"/>
  <c r="B3767" i="8"/>
  <c r="B3766" i="8"/>
  <c r="B3765" i="8"/>
  <c r="B3764" i="8"/>
  <c r="B3763" i="8"/>
  <c r="B3762" i="8"/>
  <c r="B3761" i="8"/>
  <c r="B3760" i="8"/>
  <c r="B3759" i="8"/>
  <c r="B3758" i="8"/>
  <c r="B3757" i="8"/>
  <c r="B3756" i="8"/>
  <c r="B3755" i="8"/>
  <c r="B3754" i="8"/>
  <c r="B3753" i="8"/>
  <c r="B3752" i="8"/>
  <c r="B3751" i="8"/>
  <c r="B3750" i="8"/>
  <c r="B3749" i="8"/>
  <c r="B3748" i="8"/>
  <c r="B3747" i="8"/>
  <c r="B3746" i="8"/>
  <c r="B3745" i="8"/>
  <c r="B3744" i="8"/>
  <c r="B3743" i="8"/>
  <c r="B3742" i="8"/>
  <c r="B3741" i="8"/>
  <c r="B3740" i="8"/>
  <c r="B3739" i="8"/>
  <c r="B3738" i="8"/>
  <c r="B3737" i="8"/>
  <c r="B3736" i="8"/>
  <c r="B3735" i="8"/>
  <c r="B3734" i="8"/>
  <c r="B3733" i="8"/>
  <c r="B3732" i="8"/>
  <c r="B3731" i="8"/>
  <c r="B3730" i="8"/>
  <c r="B3729" i="8"/>
  <c r="B3728" i="8"/>
  <c r="B3727" i="8"/>
  <c r="B3726" i="8"/>
  <c r="B3725" i="8"/>
  <c r="B3724" i="8"/>
  <c r="B3723" i="8"/>
  <c r="B3722" i="8"/>
  <c r="B3721" i="8"/>
  <c r="B3720" i="8"/>
  <c r="B3719" i="8"/>
  <c r="B3718" i="8"/>
  <c r="B3717" i="8"/>
  <c r="B3716" i="8"/>
  <c r="B3715" i="8"/>
  <c r="B3714" i="8"/>
  <c r="B3713" i="8"/>
  <c r="B3712" i="8"/>
  <c r="B3711" i="8"/>
  <c r="B3710" i="8"/>
  <c r="B3709" i="8"/>
  <c r="B3708" i="8"/>
  <c r="B3707" i="8"/>
  <c r="B3706" i="8"/>
  <c r="B3705" i="8"/>
  <c r="B3704" i="8"/>
  <c r="B3703" i="8"/>
  <c r="B3702" i="8"/>
  <c r="B3701" i="8"/>
  <c r="B3700" i="8"/>
  <c r="B3699" i="8"/>
  <c r="B3698" i="8"/>
  <c r="B3697" i="8"/>
  <c r="B3696" i="8"/>
  <c r="B3695" i="8"/>
  <c r="B3694" i="8"/>
  <c r="B3693" i="8"/>
  <c r="B3692" i="8"/>
  <c r="B3691" i="8"/>
  <c r="B3690" i="8"/>
  <c r="B3689" i="8"/>
  <c r="B3688" i="8"/>
  <c r="B3687" i="8"/>
  <c r="B3686" i="8"/>
  <c r="B3685" i="8"/>
  <c r="B3684" i="8"/>
  <c r="B3683" i="8"/>
  <c r="B3682" i="8"/>
  <c r="B3681" i="8"/>
  <c r="B3680" i="8"/>
  <c r="B3679" i="8"/>
  <c r="B3678" i="8"/>
  <c r="B3677" i="8"/>
  <c r="B3676" i="8"/>
  <c r="B3675" i="8"/>
  <c r="B3674" i="8"/>
  <c r="B3673" i="8"/>
  <c r="B3672" i="8"/>
  <c r="B3671" i="8"/>
  <c r="B3670" i="8"/>
  <c r="B3669" i="8"/>
  <c r="B3668" i="8"/>
  <c r="B3667" i="8"/>
  <c r="B3666" i="8"/>
  <c r="B3665" i="8"/>
  <c r="B3664" i="8"/>
  <c r="B3663" i="8"/>
  <c r="B3662" i="8"/>
  <c r="B3661" i="8"/>
  <c r="B3660" i="8"/>
  <c r="B3659" i="8"/>
  <c r="B3658" i="8"/>
  <c r="B3657" i="8"/>
  <c r="B3656" i="8"/>
  <c r="B3655" i="8"/>
  <c r="B3654" i="8"/>
  <c r="B3653" i="8"/>
  <c r="B3652" i="8"/>
  <c r="B3651" i="8"/>
  <c r="B3650" i="8"/>
  <c r="B3649" i="8"/>
  <c r="B3648" i="8"/>
  <c r="B3647" i="8"/>
  <c r="B3646" i="8"/>
  <c r="B3645" i="8"/>
  <c r="B3644" i="8"/>
  <c r="B3643" i="8"/>
  <c r="B3642" i="8"/>
  <c r="B3641" i="8"/>
  <c r="B3640" i="8"/>
  <c r="B3639" i="8"/>
  <c r="B3638" i="8"/>
  <c r="B3637" i="8"/>
  <c r="B3636" i="8"/>
  <c r="B3635" i="8"/>
  <c r="B3634" i="8"/>
  <c r="B3633" i="8"/>
  <c r="B3632" i="8"/>
  <c r="B3631" i="8"/>
  <c r="B3630" i="8"/>
  <c r="B3629" i="8"/>
  <c r="B3628" i="8"/>
  <c r="B3627" i="8"/>
  <c r="B3626" i="8"/>
  <c r="B3625" i="8"/>
  <c r="B3624" i="8"/>
  <c r="B3623" i="8"/>
  <c r="B3622" i="8"/>
  <c r="B3621" i="8"/>
  <c r="B3620" i="8"/>
  <c r="B3619" i="8"/>
  <c r="B3618" i="8"/>
  <c r="B3617" i="8"/>
  <c r="B3616" i="8"/>
  <c r="B3615" i="8"/>
  <c r="B3614" i="8"/>
  <c r="B3613" i="8"/>
  <c r="B3612" i="8"/>
  <c r="B3611" i="8"/>
  <c r="B3610" i="8"/>
  <c r="B3609" i="8"/>
  <c r="B3608" i="8"/>
  <c r="B3607" i="8"/>
  <c r="B3606" i="8"/>
  <c r="B3605" i="8"/>
  <c r="B3604" i="8"/>
  <c r="B3603" i="8"/>
  <c r="B3602" i="8"/>
  <c r="B3601" i="8"/>
  <c r="B3600" i="8"/>
  <c r="B3599" i="8"/>
  <c r="B3598" i="8"/>
  <c r="B3597" i="8"/>
  <c r="B3596" i="8"/>
  <c r="B3595" i="8"/>
  <c r="B3594" i="8"/>
  <c r="B3593" i="8"/>
  <c r="B3592" i="8"/>
  <c r="B3591" i="8"/>
  <c r="B3590" i="8"/>
  <c r="B3589" i="8"/>
  <c r="B3588" i="8"/>
  <c r="B3587" i="8"/>
  <c r="B3586" i="8"/>
  <c r="B3585" i="8"/>
  <c r="B3584" i="8"/>
  <c r="B3583" i="8"/>
  <c r="B3582" i="8"/>
  <c r="B3581" i="8"/>
  <c r="B3580" i="8"/>
  <c r="B3579" i="8"/>
  <c r="B3578" i="8"/>
  <c r="B3577" i="8"/>
  <c r="B3576" i="8"/>
  <c r="B3575" i="8"/>
  <c r="B3574" i="8"/>
  <c r="B3573" i="8"/>
  <c r="B3572" i="8"/>
  <c r="B3571" i="8"/>
  <c r="B3570" i="8"/>
  <c r="B3569" i="8"/>
  <c r="B3568" i="8"/>
  <c r="B3567" i="8"/>
  <c r="B3566" i="8"/>
  <c r="B3565" i="8"/>
  <c r="B3564" i="8"/>
  <c r="B3563" i="8"/>
  <c r="B3562" i="8"/>
  <c r="B3561" i="8"/>
  <c r="B3560" i="8"/>
  <c r="B3559" i="8"/>
  <c r="B3558" i="8"/>
  <c r="B3557" i="8"/>
  <c r="B3556" i="8"/>
  <c r="B3555" i="8"/>
  <c r="B3554" i="8"/>
  <c r="B3553" i="8"/>
  <c r="B3552" i="8"/>
  <c r="B3551" i="8"/>
  <c r="B3550" i="8"/>
  <c r="B3549" i="8"/>
  <c r="B3548" i="8"/>
  <c r="B3547" i="8"/>
  <c r="B3546" i="8"/>
  <c r="B3545" i="8"/>
  <c r="B3544" i="8"/>
  <c r="B3543" i="8"/>
  <c r="B3542" i="8"/>
  <c r="B3541" i="8"/>
  <c r="B3540" i="8"/>
  <c r="B3539" i="8"/>
  <c r="B3538" i="8"/>
  <c r="B3537" i="8"/>
  <c r="B3536" i="8"/>
  <c r="B3535" i="8"/>
  <c r="B3534" i="8"/>
  <c r="B3533" i="8"/>
  <c r="B3532" i="8"/>
  <c r="B3531" i="8"/>
  <c r="B3530" i="8"/>
  <c r="B3529" i="8"/>
  <c r="B3528" i="8"/>
  <c r="B3527" i="8"/>
  <c r="B3526" i="8"/>
  <c r="B3525" i="8"/>
  <c r="B3524" i="8"/>
  <c r="B3523" i="8"/>
  <c r="B3522" i="8"/>
  <c r="B3521" i="8"/>
  <c r="B3520" i="8"/>
  <c r="B3519" i="8"/>
  <c r="B3518" i="8"/>
  <c r="B3517" i="8"/>
  <c r="B3516" i="8"/>
  <c r="B3515" i="8"/>
  <c r="B3514" i="8"/>
  <c r="B3513" i="8"/>
  <c r="B3512" i="8"/>
  <c r="B3511" i="8"/>
  <c r="B3510" i="8"/>
  <c r="B3509" i="8"/>
  <c r="B3508" i="8"/>
  <c r="B3507" i="8"/>
  <c r="B3506" i="8"/>
  <c r="B3505" i="8"/>
  <c r="B3504" i="8"/>
  <c r="B3503" i="8"/>
  <c r="B3502" i="8"/>
  <c r="B3501" i="8"/>
  <c r="B3500" i="8"/>
  <c r="B3499" i="8"/>
  <c r="B3498" i="8"/>
  <c r="B3497" i="8"/>
  <c r="B3496" i="8"/>
  <c r="B3495" i="8"/>
  <c r="B3494" i="8"/>
  <c r="B3493" i="8"/>
  <c r="B3492" i="8"/>
  <c r="B3491" i="8"/>
  <c r="B3490" i="8"/>
  <c r="B3489" i="8"/>
  <c r="B3488" i="8"/>
  <c r="B3487" i="8"/>
  <c r="B3486" i="8"/>
  <c r="B3485" i="8"/>
  <c r="B3484" i="8"/>
  <c r="B3483" i="8"/>
  <c r="B3482" i="8"/>
  <c r="B3481" i="8"/>
  <c r="B3480" i="8"/>
  <c r="B3479" i="8"/>
  <c r="B3478" i="8"/>
  <c r="B3477" i="8"/>
  <c r="B3476" i="8"/>
  <c r="B3475" i="8"/>
  <c r="B3474" i="8"/>
  <c r="B3473" i="8"/>
  <c r="B3472" i="8"/>
  <c r="B3471" i="8"/>
  <c r="B3470" i="8"/>
  <c r="B3469" i="8"/>
  <c r="B3468" i="8"/>
  <c r="B3467" i="8"/>
  <c r="B3466" i="8"/>
  <c r="B3465" i="8"/>
  <c r="B3464" i="8"/>
  <c r="B3463" i="8"/>
  <c r="B3462" i="8"/>
  <c r="B3461" i="8"/>
  <c r="B3460" i="8"/>
  <c r="B3459" i="8"/>
  <c r="B3458" i="8"/>
  <c r="B3457" i="8"/>
  <c r="B3456" i="8"/>
  <c r="B3455" i="8"/>
  <c r="B3454" i="8"/>
  <c r="B3453" i="8"/>
  <c r="B3452" i="8"/>
  <c r="B3451" i="8"/>
  <c r="B3450" i="8"/>
  <c r="B3449" i="8"/>
  <c r="B3448" i="8"/>
  <c r="B3447" i="8"/>
  <c r="B3446" i="8"/>
  <c r="B3445" i="8"/>
  <c r="B3444" i="8"/>
  <c r="B3443" i="8"/>
  <c r="B3442" i="8"/>
  <c r="B3441" i="8"/>
  <c r="B3440" i="8"/>
  <c r="B3439" i="8"/>
  <c r="B3438" i="8"/>
  <c r="B3437" i="8"/>
  <c r="B3436" i="8"/>
  <c r="B3435" i="8"/>
  <c r="B3434" i="8"/>
  <c r="B3433" i="8"/>
  <c r="B3432" i="8"/>
  <c r="B3431" i="8"/>
  <c r="B3430" i="8"/>
  <c r="B3429" i="8"/>
  <c r="B3428" i="8"/>
  <c r="B3427" i="8"/>
  <c r="B3426" i="8"/>
  <c r="B3425" i="8"/>
  <c r="B3424" i="8"/>
  <c r="B3423" i="8"/>
  <c r="B3422" i="8"/>
  <c r="B3421" i="8"/>
  <c r="B3420" i="8"/>
  <c r="B3419" i="8"/>
  <c r="B3418" i="8"/>
  <c r="B3417" i="8"/>
  <c r="B3416" i="8"/>
  <c r="B3415" i="8"/>
  <c r="B3414" i="8"/>
  <c r="B3413" i="8"/>
  <c r="B3412" i="8"/>
  <c r="B3411" i="8"/>
  <c r="B3410" i="8"/>
  <c r="B3409" i="8"/>
  <c r="B3408" i="8"/>
  <c r="B3407" i="8"/>
  <c r="B3406" i="8"/>
  <c r="B3405" i="8"/>
  <c r="B3404" i="8"/>
  <c r="B3403" i="8"/>
  <c r="B3402" i="8"/>
  <c r="B3401" i="8"/>
  <c r="B3400" i="8"/>
  <c r="B3399" i="8"/>
  <c r="B3398" i="8"/>
  <c r="B3397" i="8"/>
  <c r="B3396" i="8"/>
  <c r="B3395" i="8"/>
  <c r="B3394" i="8"/>
  <c r="B3393" i="8"/>
  <c r="B3392" i="8"/>
  <c r="B3391" i="8"/>
  <c r="B3390" i="8"/>
  <c r="B3389" i="8"/>
  <c r="B3388" i="8"/>
  <c r="B3387" i="8"/>
  <c r="B3386" i="8"/>
  <c r="B3385" i="8"/>
  <c r="B3384" i="8"/>
  <c r="B3383" i="8"/>
  <c r="B3382" i="8"/>
  <c r="B3381" i="8"/>
  <c r="B3380" i="8"/>
  <c r="B3379" i="8"/>
  <c r="B3378" i="8"/>
  <c r="B3377" i="8"/>
  <c r="B3376" i="8"/>
  <c r="B3375" i="8"/>
  <c r="B3374" i="8"/>
  <c r="B3373" i="8"/>
  <c r="B3372" i="8"/>
  <c r="B3371" i="8"/>
  <c r="B3370" i="8"/>
  <c r="B3369" i="8"/>
  <c r="B3368" i="8"/>
  <c r="B3367" i="8"/>
  <c r="B3366" i="8"/>
  <c r="B3365" i="8"/>
  <c r="B3364" i="8"/>
  <c r="B3363" i="8"/>
  <c r="B3362" i="8"/>
  <c r="B3361" i="8"/>
  <c r="B3360" i="8"/>
  <c r="B3359" i="8"/>
  <c r="B3358" i="8"/>
  <c r="B3357" i="8"/>
  <c r="B3356" i="8"/>
  <c r="B3355" i="8"/>
  <c r="B3354" i="8"/>
  <c r="B3353" i="8"/>
  <c r="B3352" i="8"/>
  <c r="B3351" i="8"/>
  <c r="B3350" i="8"/>
  <c r="B3349" i="8"/>
  <c r="B3348" i="8"/>
  <c r="B3347" i="8"/>
  <c r="B3346" i="8"/>
  <c r="B3345" i="8"/>
  <c r="B3344" i="8"/>
  <c r="B3343" i="8"/>
  <c r="B3342" i="8"/>
  <c r="B3341" i="8"/>
  <c r="B3340" i="8"/>
  <c r="B3339" i="8"/>
  <c r="B3338" i="8"/>
  <c r="B3337" i="8"/>
  <c r="B3336" i="8"/>
  <c r="B3335" i="8"/>
  <c r="B3334" i="8"/>
  <c r="B3333" i="8"/>
  <c r="B3332" i="8"/>
  <c r="B3331" i="8"/>
  <c r="B3330" i="8"/>
  <c r="B3329" i="8"/>
  <c r="B3328" i="8"/>
  <c r="B3327" i="8"/>
  <c r="B3326" i="8"/>
  <c r="B3325" i="8"/>
  <c r="B3324" i="8"/>
  <c r="B3323" i="8"/>
  <c r="B3322" i="8"/>
  <c r="B3321" i="8"/>
  <c r="B3320" i="8"/>
  <c r="B3319" i="8"/>
  <c r="B3318" i="8"/>
  <c r="B3317" i="8"/>
  <c r="B3316" i="8"/>
  <c r="B3315" i="8"/>
  <c r="B3314" i="8"/>
  <c r="B3313" i="8"/>
  <c r="B3312" i="8"/>
  <c r="B3311" i="8"/>
  <c r="B3310" i="8"/>
  <c r="B3309" i="8"/>
  <c r="B3308" i="8"/>
  <c r="B3307" i="8"/>
  <c r="B3306" i="8"/>
  <c r="B3305" i="8"/>
  <c r="B3304" i="8"/>
  <c r="B3303" i="8"/>
  <c r="B3302" i="8"/>
  <c r="B3301" i="8"/>
  <c r="B3300" i="8"/>
  <c r="B3299" i="8"/>
  <c r="B3298" i="8"/>
  <c r="B3297" i="8"/>
  <c r="B3296" i="8"/>
  <c r="B3295" i="8"/>
  <c r="B3294" i="8"/>
  <c r="B3293" i="8"/>
  <c r="B3292" i="8"/>
  <c r="B3291" i="8"/>
  <c r="B3290" i="8"/>
  <c r="B3289" i="8"/>
  <c r="B3288" i="8"/>
  <c r="B3287" i="8"/>
  <c r="B3286" i="8"/>
  <c r="B3285" i="8"/>
  <c r="B3284" i="8"/>
  <c r="B3283" i="8"/>
  <c r="B3282" i="8"/>
  <c r="B3281" i="8"/>
  <c r="B3280" i="8"/>
  <c r="B3279" i="8"/>
  <c r="B3278" i="8"/>
  <c r="B3277" i="8"/>
  <c r="B3276" i="8"/>
  <c r="B3275" i="8"/>
  <c r="B3274" i="8"/>
  <c r="B3273" i="8"/>
  <c r="B3272" i="8"/>
  <c r="B3271" i="8"/>
  <c r="B3270" i="8"/>
  <c r="B3269" i="8"/>
  <c r="B3268" i="8"/>
  <c r="B3267" i="8"/>
  <c r="B3266" i="8"/>
  <c r="B3265" i="8"/>
  <c r="B3264" i="8"/>
  <c r="B3263" i="8"/>
  <c r="B3262" i="8"/>
  <c r="B3261" i="8"/>
  <c r="B3260" i="8"/>
  <c r="B3259" i="8"/>
  <c r="B3258" i="8"/>
  <c r="B3257" i="8"/>
  <c r="B3256" i="8"/>
  <c r="B3255" i="8"/>
  <c r="B3254" i="8"/>
  <c r="B3253" i="8"/>
  <c r="B3252" i="8"/>
  <c r="B3251" i="8"/>
  <c r="B3250" i="8"/>
  <c r="B3249" i="8"/>
  <c r="B3248" i="8"/>
  <c r="B3247" i="8"/>
  <c r="B3246" i="8"/>
  <c r="B3245" i="8"/>
  <c r="B3244" i="8"/>
  <c r="B3243" i="8"/>
  <c r="B3242" i="8"/>
  <c r="B3241" i="8"/>
  <c r="B3240" i="8"/>
  <c r="B3239" i="8"/>
  <c r="B3238" i="8"/>
  <c r="B3237" i="8"/>
  <c r="B3236" i="8"/>
  <c r="B3235" i="8"/>
  <c r="B3234" i="8"/>
  <c r="B3233" i="8"/>
  <c r="B3232" i="8"/>
  <c r="B3231" i="8"/>
  <c r="B3230" i="8"/>
  <c r="B3229" i="8"/>
  <c r="B3228" i="8"/>
  <c r="B3227" i="8"/>
  <c r="B3226" i="8"/>
  <c r="B3225" i="8"/>
  <c r="B3224" i="8"/>
  <c r="B3223" i="8"/>
  <c r="B3222" i="8"/>
  <c r="B3221" i="8"/>
  <c r="B3220" i="8"/>
  <c r="B3219" i="8"/>
  <c r="B3218" i="8"/>
  <c r="B3217" i="8"/>
  <c r="B3216" i="8"/>
  <c r="B3215" i="8"/>
  <c r="B3214" i="8"/>
  <c r="B3213" i="8"/>
  <c r="B3212" i="8"/>
  <c r="B3211" i="8"/>
  <c r="B3210" i="8"/>
  <c r="B3209" i="8"/>
  <c r="B3208" i="8"/>
  <c r="B3207" i="8"/>
  <c r="B3206" i="8"/>
  <c r="B3205" i="8"/>
  <c r="B3204" i="8"/>
  <c r="B3203" i="8"/>
  <c r="B3202" i="8"/>
  <c r="B3201" i="8"/>
  <c r="B3200" i="8"/>
  <c r="B3199" i="8"/>
  <c r="B3198" i="8"/>
  <c r="B3197" i="8"/>
  <c r="B3196" i="8"/>
  <c r="B3195" i="8"/>
  <c r="B3194" i="8"/>
  <c r="B3193" i="8"/>
  <c r="B3192" i="8"/>
  <c r="B3191" i="8"/>
  <c r="B3190" i="8"/>
  <c r="B3189" i="8"/>
  <c r="B3188" i="8"/>
  <c r="B3187" i="8"/>
  <c r="B3186" i="8"/>
  <c r="B3185" i="8"/>
  <c r="B3184" i="8"/>
  <c r="B3183" i="8"/>
  <c r="B3182" i="8"/>
  <c r="B3181" i="8"/>
  <c r="B3180" i="8"/>
  <c r="B3179" i="8"/>
  <c r="B3178" i="8"/>
  <c r="B3177" i="8"/>
  <c r="B3176" i="8"/>
  <c r="B3175" i="8"/>
  <c r="B3174" i="8"/>
  <c r="B3173" i="8"/>
  <c r="B3172" i="8"/>
  <c r="B3171" i="8"/>
  <c r="B3170" i="8"/>
  <c r="B3169" i="8"/>
  <c r="B3168" i="8"/>
  <c r="B3167" i="8"/>
  <c r="B3166" i="8"/>
  <c r="B3165" i="8"/>
  <c r="B3164" i="8"/>
  <c r="B3163" i="8"/>
  <c r="B3162" i="8"/>
  <c r="B3161" i="8"/>
  <c r="B3160" i="8"/>
  <c r="B3159" i="8"/>
  <c r="B3158" i="8"/>
  <c r="B3157" i="8"/>
  <c r="B3156" i="8"/>
  <c r="B3155" i="8"/>
  <c r="B3154" i="8"/>
  <c r="B3153" i="8"/>
  <c r="B3152" i="8"/>
  <c r="B3151" i="8"/>
  <c r="B3150" i="8"/>
  <c r="B3149" i="8"/>
  <c r="B3148" i="8"/>
  <c r="B3147" i="8"/>
  <c r="B3146" i="8"/>
  <c r="B3145" i="8"/>
  <c r="B3144" i="8"/>
  <c r="B3143" i="8"/>
  <c r="B3142" i="8"/>
  <c r="B3141" i="8"/>
  <c r="B3140" i="8"/>
  <c r="B3139" i="8"/>
  <c r="B3138" i="8"/>
  <c r="B3137" i="8"/>
  <c r="B3136" i="8"/>
  <c r="B3135" i="8"/>
  <c r="B3134" i="8"/>
  <c r="B3133" i="8"/>
  <c r="B3132" i="8"/>
  <c r="B3131" i="8"/>
  <c r="B3130" i="8"/>
  <c r="B3129" i="8"/>
  <c r="B3128" i="8"/>
  <c r="B3127" i="8"/>
  <c r="B3126" i="8"/>
  <c r="B3125" i="8"/>
  <c r="B3124" i="8"/>
  <c r="B3123" i="8"/>
  <c r="B3122" i="8"/>
  <c r="B3121" i="8"/>
  <c r="B3120" i="8"/>
  <c r="B3119" i="8"/>
  <c r="B3118" i="8"/>
  <c r="B3117" i="8"/>
  <c r="B3116" i="8"/>
  <c r="B3115" i="8"/>
  <c r="B3114" i="8"/>
  <c r="B3113" i="8"/>
  <c r="B3112" i="8"/>
  <c r="B3111" i="8"/>
  <c r="B3110" i="8"/>
  <c r="B3109" i="8"/>
  <c r="B3108" i="8"/>
  <c r="B3107" i="8"/>
  <c r="B3106" i="8"/>
  <c r="B3105" i="8"/>
  <c r="B3104" i="8"/>
  <c r="B3103" i="8"/>
  <c r="B3102" i="8"/>
  <c r="B3101" i="8"/>
  <c r="B3100" i="8"/>
  <c r="B3099" i="8"/>
  <c r="B3098" i="8"/>
  <c r="B3097" i="8"/>
  <c r="B3096" i="8"/>
  <c r="B3095" i="8"/>
  <c r="B3094" i="8"/>
  <c r="B3093" i="8"/>
  <c r="B3092" i="8"/>
  <c r="B3091" i="8"/>
  <c r="B3090" i="8"/>
  <c r="B3089" i="8"/>
  <c r="B3088" i="8"/>
  <c r="B3087" i="8"/>
  <c r="B3086" i="8"/>
  <c r="B3085" i="8"/>
  <c r="B3084" i="8"/>
  <c r="B3083" i="8"/>
  <c r="B3082" i="8"/>
  <c r="B3081" i="8"/>
  <c r="B3080" i="8"/>
  <c r="B3079" i="8"/>
  <c r="B3078" i="8"/>
  <c r="B3077" i="8"/>
  <c r="B3076" i="8"/>
  <c r="B3075" i="8"/>
  <c r="B3074" i="8"/>
  <c r="B3073" i="8"/>
  <c r="B3072" i="8"/>
  <c r="B3071" i="8"/>
  <c r="B3070" i="8"/>
  <c r="B3069" i="8"/>
  <c r="B3068" i="8"/>
  <c r="B3067" i="8"/>
  <c r="B3066" i="8"/>
  <c r="B3065" i="8"/>
  <c r="B3064" i="8"/>
  <c r="B3063" i="8"/>
  <c r="B3062" i="8"/>
  <c r="B3061" i="8"/>
  <c r="B3060" i="8"/>
  <c r="B3059" i="8"/>
  <c r="B3058" i="8"/>
  <c r="B3057" i="8"/>
  <c r="B3056" i="8"/>
  <c r="B3055" i="8"/>
  <c r="B3054" i="8"/>
  <c r="B3053" i="8"/>
  <c r="B3052" i="8"/>
  <c r="B3051" i="8"/>
  <c r="B3050" i="8"/>
  <c r="B3049" i="8"/>
  <c r="B3048" i="8"/>
  <c r="B3047" i="8"/>
  <c r="B3046" i="8"/>
  <c r="B3045" i="8"/>
  <c r="B3044" i="8"/>
  <c r="B3043" i="8"/>
  <c r="B3042" i="8"/>
  <c r="B3041" i="8"/>
  <c r="B3040" i="8"/>
  <c r="B3039" i="8"/>
  <c r="B3038" i="8"/>
  <c r="B3037" i="8"/>
  <c r="B3036" i="8"/>
  <c r="B3035" i="8"/>
  <c r="B3034" i="8"/>
  <c r="B3033" i="8"/>
  <c r="B3032" i="8"/>
  <c r="B3031" i="8"/>
  <c r="B3030" i="8"/>
  <c r="B3029" i="8"/>
  <c r="B3028" i="8"/>
  <c r="B3027" i="8"/>
  <c r="B3026" i="8"/>
  <c r="B3025" i="8"/>
  <c r="B3024" i="8"/>
  <c r="B3023" i="8"/>
  <c r="B3022" i="8"/>
  <c r="B3021" i="8"/>
  <c r="B3020" i="8"/>
  <c r="B3019" i="8"/>
  <c r="B3018" i="8"/>
  <c r="B3017" i="8"/>
  <c r="B3016" i="8"/>
  <c r="B3015" i="8"/>
  <c r="B3014" i="8"/>
  <c r="B3013" i="8"/>
  <c r="B3012" i="8"/>
  <c r="B3011" i="8"/>
  <c r="B3010" i="8"/>
  <c r="B3009" i="8"/>
  <c r="B3008" i="8"/>
  <c r="B3007" i="8"/>
  <c r="B3006" i="8"/>
  <c r="B3005" i="8"/>
  <c r="B3004" i="8"/>
  <c r="B3003" i="8"/>
  <c r="B3002" i="8"/>
  <c r="B3001" i="8"/>
  <c r="B3000" i="8"/>
  <c r="B2999" i="8"/>
  <c r="B2998" i="8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C9" i="6"/>
  <c r="C2" i="6"/>
  <c r="B10" i="6"/>
  <c r="B9" i="6"/>
  <c r="C3" i="6"/>
  <c r="B3" i="6"/>
  <c r="B2" i="6"/>
  <c r="T413" i="4"/>
  <c r="S413" i="4"/>
  <c r="P413" i="4"/>
  <c r="O413" i="4"/>
  <c r="T412" i="4"/>
  <c r="S412" i="4"/>
  <c r="P412" i="4"/>
  <c r="O412" i="4"/>
  <c r="T411" i="4"/>
  <c r="S411" i="4"/>
  <c r="P411" i="4"/>
  <c r="O411" i="4"/>
  <c r="T410" i="4"/>
  <c r="S410" i="4"/>
  <c r="P410" i="4"/>
  <c r="O410" i="4"/>
  <c r="T409" i="4"/>
  <c r="S409" i="4"/>
  <c r="P409" i="4"/>
  <c r="O409" i="4"/>
  <c r="T408" i="4"/>
  <c r="S408" i="4"/>
  <c r="P408" i="4"/>
  <c r="O408" i="4"/>
  <c r="T407" i="4"/>
  <c r="S407" i="4"/>
  <c r="P407" i="4"/>
  <c r="O407" i="4"/>
  <c r="T406" i="4"/>
  <c r="S406" i="4"/>
  <c r="P406" i="4"/>
  <c r="O406" i="4"/>
  <c r="T405" i="4"/>
  <c r="S405" i="4"/>
  <c r="P405" i="4"/>
  <c r="O405" i="4"/>
  <c r="T404" i="4"/>
  <c r="S404" i="4"/>
  <c r="P404" i="4"/>
  <c r="O404" i="4"/>
  <c r="T403" i="4"/>
  <c r="S403" i="4"/>
  <c r="P403" i="4"/>
  <c r="O403" i="4"/>
  <c r="T402" i="4"/>
  <c r="S402" i="4"/>
  <c r="P402" i="4"/>
  <c r="O402" i="4"/>
  <c r="T401" i="4"/>
  <c r="S401" i="4"/>
  <c r="P401" i="4"/>
  <c r="O401" i="4"/>
  <c r="T400" i="4"/>
  <c r="S400" i="4"/>
  <c r="P400" i="4"/>
  <c r="O400" i="4"/>
  <c r="T399" i="4"/>
  <c r="S399" i="4"/>
  <c r="P399" i="4"/>
  <c r="O399" i="4"/>
  <c r="T398" i="4"/>
  <c r="S398" i="4"/>
  <c r="P398" i="4"/>
  <c r="O398" i="4"/>
  <c r="T397" i="4"/>
  <c r="S397" i="4"/>
  <c r="P397" i="4"/>
  <c r="O397" i="4"/>
  <c r="T396" i="4"/>
  <c r="S396" i="4"/>
  <c r="P396" i="4"/>
  <c r="O396" i="4"/>
  <c r="T395" i="4"/>
  <c r="S395" i="4"/>
  <c r="P395" i="4"/>
  <c r="O395" i="4"/>
  <c r="T394" i="4"/>
  <c r="S394" i="4"/>
  <c r="P394" i="4"/>
  <c r="O394" i="4"/>
  <c r="T393" i="4"/>
  <c r="S393" i="4"/>
  <c r="P393" i="4"/>
  <c r="O393" i="4"/>
  <c r="T392" i="4"/>
  <c r="S392" i="4"/>
  <c r="P392" i="4"/>
  <c r="O392" i="4"/>
  <c r="T391" i="4"/>
  <c r="S391" i="4"/>
  <c r="P391" i="4"/>
  <c r="O391" i="4"/>
  <c r="T390" i="4"/>
  <c r="S390" i="4"/>
  <c r="P390" i="4"/>
  <c r="O390" i="4"/>
  <c r="T389" i="4"/>
  <c r="S389" i="4"/>
  <c r="P389" i="4"/>
  <c r="O389" i="4"/>
  <c r="T388" i="4"/>
  <c r="S388" i="4"/>
  <c r="P388" i="4"/>
  <c r="O388" i="4"/>
  <c r="T387" i="4"/>
  <c r="S387" i="4"/>
  <c r="P387" i="4"/>
  <c r="O387" i="4"/>
  <c r="T386" i="4"/>
  <c r="S386" i="4"/>
  <c r="P386" i="4"/>
  <c r="O386" i="4"/>
  <c r="T385" i="4"/>
  <c r="S385" i="4"/>
  <c r="P385" i="4"/>
  <c r="O385" i="4"/>
  <c r="T384" i="4"/>
  <c r="S384" i="4"/>
  <c r="P384" i="4"/>
  <c r="O384" i="4"/>
  <c r="T383" i="4"/>
  <c r="S383" i="4"/>
  <c r="P383" i="4"/>
  <c r="O383" i="4"/>
  <c r="T382" i="4"/>
  <c r="S382" i="4"/>
  <c r="P382" i="4"/>
  <c r="O382" i="4"/>
  <c r="T381" i="4"/>
  <c r="S381" i="4"/>
  <c r="P381" i="4"/>
  <c r="O381" i="4"/>
  <c r="T380" i="4"/>
  <c r="S380" i="4"/>
  <c r="P380" i="4"/>
  <c r="O380" i="4"/>
  <c r="T379" i="4"/>
  <c r="S379" i="4"/>
  <c r="P379" i="4"/>
  <c r="O379" i="4"/>
  <c r="T378" i="4"/>
  <c r="S378" i="4"/>
  <c r="P378" i="4"/>
  <c r="O378" i="4"/>
  <c r="T377" i="4"/>
  <c r="S377" i="4"/>
  <c r="P377" i="4"/>
  <c r="O377" i="4"/>
  <c r="T376" i="4"/>
  <c r="S376" i="4"/>
  <c r="P376" i="4"/>
  <c r="O376" i="4"/>
  <c r="T375" i="4"/>
  <c r="S375" i="4"/>
  <c r="P375" i="4"/>
  <c r="O375" i="4"/>
  <c r="T374" i="4"/>
  <c r="S374" i="4"/>
  <c r="P374" i="4"/>
  <c r="O374" i="4"/>
  <c r="T373" i="4"/>
  <c r="S373" i="4"/>
  <c r="P373" i="4"/>
  <c r="O373" i="4"/>
  <c r="T372" i="4"/>
  <c r="S372" i="4"/>
  <c r="P372" i="4"/>
  <c r="O372" i="4"/>
  <c r="T371" i="4"/>
  <c r="S371" i="4"/>
  <c r="P371" i="4"/>
  <c r="O371" i="4"/>
  <c r="T370" i="4"/>
  <c r="S370" i="4"/>
  <c r="P370" i="4"/>
  <c r="O370" i="4"/>
  <c r="T369" i="4"/>
  <c r="S369" i="4"/>
  <c r="P369" i="4"/>
  <c r="O369" i="4"/>
  <c r="T368" i="4"/>
  <c r="S368" i="4"/>
  <c r="P368" i="4"/>
  <c r="O368" i="4"/>
  <c r="T367" i="4"/>
  <c r="S367" i="4"/>
  <c r="P367" i="4"/>
  <c r="O367" i="4"/>
  <c r="T366" i="4"/>
  <c r="S366" i="4"/>
  <c r="P366" i="4"/>
  <c r="O366" i="4"/>
  <c r="T365" i="4"/>
  <c r="S365" i="4"/>
  <c r="P365" i="4"/>
  <c r="O365" i="4"/>
  <c r="T364" i="4"/>
  <c r="S364" i="4"/>
  <c r="P364" i="4"/>
  <c r="O364" i="4"/>
  <c r="T363" i="4"/>
  <c r="S363" i="4"/>
  <c r="P363" i="4"/>
  <c r="O363" i="4"/>
  <c r="T362" i="4"/>
  <c r="S362" i="4"/>
  <c r="P362" i="4"/>
  <c r="O362" i="4"/>
  <c r="T361" i="4"/>
  <c r="S361" i="4"/>
  <c r="P361" i="4"/>
  <c r="O361" i="4"/>
  <c r="T360" i="4"/>
  <c r="S360" i="4"/>
  <c r="P360" i="4"/>
  <c r="O360" i="4"/>
  <c r="T359" i="4"/>
  <c r="S359" i="4"/>
  <c r="P359" i="4"/>
  <c r="O359" i="4"/>
  <c r="T358" i="4"/>
  <c r="S358" i="4"/>
  <c r="P358" i="4"/>
  <c r="O358" i="4"/>
  <c r="T357" i="4"/>
  <c r="S357" i="4"/>
  <c r="P357" i="4"/>
  <c r="O357" i="4"/>
  <c r="T356" i="4"/>
  <c r="S356" i="4"/>
  <c r="P356" i="4"/>
  <c r="O356" i="4"/>
  <c r="T355" i="4"/>
  <c r="S355" i="4"/>
  <c r="P355" i="4"/>
  <c r="O355" i="4"/>
  <c r="T354" i="4"/>
  <c r="S354" i="4"/>
  <c r="P354" i="4"/>
  <c r="O354" i="4"/>
  <c r="T353" i="4"/>
  <c r="S353" i="4"/>
  <c r="P353" i="4"/>
  <c r="O353" i="4"/>
  <c r="T352" i="4"/>
  <c r="S352" i="4"/>
  <c r="P352" i="4"/>
  <c r="O352" i="4"/>
  <c r="T351" i="4"/>
  <c r="S351" i="4"/>
  <c r="P351" i="4"/>
  <c r="O351" i="4"/>
  <c r="T350" i="4"/>
  <c r="S350" i="4"/>
  <c r="P350" i="4"/>
  <c r="O350" i="4"/>
  <c r="T349" i="4"/>
  <c r="S349" i="4"/>
  <c r="P349" i="4"/>
  <c r="O349" i="4"/>
  <c r="T348" i="4"/>
  <c r="S348" i="4"/>
  <c r="P348" i="4"/>
  <c r="O348" i="4"/>
  <c r="T347" i="4"/>
  <c r="S347" i="4"/>
  <c r="P347" i="4"/>
  <c r="O347" i="4"/>
  <c r="T346" i="4"/>
  <c r="S346" i="4"/>
  <c r="P346" i="4"/>
  <c r="O346" i="4"/>
  <c r="T345" i="4"/>
  <c r="S345" i="4"/>
  <c r="P345" i="4"/>
  <c r="O345" i="4"/>
  <c r="T344" i="4"/>
  <c r="S344" i="4"/>
  <c r="P344" i="4"/>
  <c r="O344" i="4"/>
  <c r="T343" i="4"/>
  <c r="S343" i="4"/>
  <c r="P343" i="4"/>
  <c r="O343" i="4"/>
  <c r="T342" i="4"/>
  <c r="S342" i="4"/>
  <c r="P342" i="4"/>
  <c r="O342" i="4"/>
  <c r="T341" i="4"/>
  <c r="S341" i="4"/>
  <c r="P341" i="4"/>
  <c r="O341" i="4"/>
  <c r="T340" i="4"/>
  <c r="S340" i="4"/>
  <c r="P340" i="4"/>
  <c r="O340" i="4"/>
  <c r="T339" i="4"/>
  <c r="S339" i="4"/>
  <c r="P339" i="4"/>
  <c r="O339" i="4"/>
  <c r="T338" i="4"/>
  <c r="S338" i="4"/>
  <c r="P338" i="4"/>
  <c r="O338" i="4"/>
  <c r="T337" i="4"/>
  <c r="S337" i="4"/>
  <c r="P337" i="4"/>
  <c r="O337" i="4"/>
  <c r="T336" i="4"/>
  <c r="S336" i="4"/>
  <c r="P336" i="4"/>
  <c r="O336" i="4"/>
  <c r="T335" i="4"/>
  <c r="S335" i="4"/>
  <c r="P335" i="4"/>
  <c r="O335" i="4"/>
  <c r="T334" i="4"/>
  <c r="S334" i="4"/>
  <c r="P334" i="4"/>
  <c r="O334" i="4"/>
  <c r="T333" i="4"/>
  <c r="S333" i="4"/>
  <c r="P333" i="4"/>
  <c r="O333" i="4"/>
  <c r="T332" i="4"/>
  <c r="S332" i="4"/>
  <c r="P332" i="4"/>
  <c r="O332" i="4"/>
  <c r="T331" i="4"/>
  <c r="S331" i="4"/>
  <c r="P331" i="4"/>
  <c r="O331" i="4"/>
  <c r="T330" i="4"/>
  <c r="S330" i="4"/>
  <c r="P330" i="4"/>
  <c r="O330" i="4"/>
  <c r="T329" i="4"/>
  <c r="S329" i="4"/>
  <c r="P329" i="4"/>
  <c r="O329" i="4"/>
  <c r="T328" i="4"/>
  <c r="S328" i="4"/>
  <c r="P328" i="4"/>
  <c r="O328" i="4"/>
  <c r="T327" i="4"/>
  <c r="S327" i="4"/>
  <c r="P327" i="4"/>
  <c r="O327" i="4"/>
  <c r="T326" i="4"/>
  <c r="S326" i="4"/>
  <c r="P326" i="4"/>
  <c r="O326" i="4"/>
  <c r="T325" i="4"/>
  <c r="S325" i="4"/>
  <c r="P325" i="4"/>
  <c r="O325" i="4"/>
  <c r="T324" i="4"/>
  <c r="S324" i="4"/>
  <c r="P324" i="4"/>
  <c r="O324" i="4"/>
  <c r="T323" i="4"/>
  <c r="S323" i="4"/>
  <c r="P323" i="4"/>
  <c r="O323" i="4"/>
  <c r="T322" i="4"/>
  <c r="S322" i="4"/>
  <c r="P322" i="4"/>
  <c r="O322" i="4"/>
  <c r="T321" i="4"/>
  <c r="S321" i="4"/>
  <c r="P321" i="4"/>
  <c r="O321" i="4"/>
  <c r="T320" i="4"/>
  <c r="S320" i="4"/>
  <c r="P320" i="4"/>
  <c r="O320" i="4"/>
  <c r="T319" i="4"/>
  <c r="S319" i="4"/>
  <c r="P319" i="4"/>
  <c r="O319" i="4"/>
  <c r="T318" i="4"/>
  <c r="S318" i="4"/>
  <c r="P318" i="4"/>
  <c r="O318" i="4"/>
  <c r="T317" i="4"/>
  <c r="S317" i="4"/>
  <c r="P317" i="4"/>
  <c r="O317" i="4"/>
  <c r="T316" i="4"/>
  <c r="S316" i="4"/>
  <c r="P316" i="4"/>
  <c r="O316" i="4"/>
  <c r="T315" i="4"/>
  <c r="S315" i="4"/>
  <c r="P315" i="4"/>
  <c r="O315" i="4"/>
  <c r="T314" i="4"/>
  <c r="S314" i="4"/>
  <c r="P314" i="4"/>
  <c r="O314" i="4"/>
  <c r="T313" i="4"/>
  <c r="S313" i="4"/>
  <c r="P313" i="4"/>
  <c r="O313" i="4"/>
  <c r="T312" i="4"/>
  <c r="S312" i="4"/>
  <c r="P312" i="4"/>
  <c r="O312" i="4"/>
  <c r="T311" i="4"/>
  <c r="S311" i="4"/>
  <c r="P311" i="4"/>
  <c r="O311" i="4"/>
  <c r="T310" i="4"/>
  <c r="S310" i="4"/>
  <c r="P310" i="4"/>
  <c r="O310" i="4"/>
  <c r="T309" i="4"/>
  <c r="S309" i="4"/>
  <c r="P309" i="4"/>
  <c r="O309" i="4"/>
  <c r="T308" i="4"/>
  <c r="S308" i="4"/>
  <c r="P308" i="4"/>
  <c r="O308" i="4"/>
  <c r="T307" i="4"/>
  <c r="S307" i="4"/>
  <c r="P307" i="4"/>
  <c r="O307" i="4"/>
  <c r="T306" i="4"/>
  <c r="S306" i="4"/>
  <c r="P306" i="4"/>
  <c r="O306" i="4"/>
  <c r="T305" i="4"/>
  <c r="S305" i="4"/>
  <c r="P305" i="4"/>
  <c r="O305" i="4"/>
  <c r="T304" i="4"/>
  <c r="S304" i="4"/>
  <c r="P304" i="4"/>
  <c r="O304" i="4"/>
  <c r="T303" i="4"/>
  <c r="S303" i="4"/>
  <c r="P303" i="4"/>
  <c r="O303" i="4"/>
  <c r="T302" i="4"/>
  <c r="S302" i="4"/>
  <c r="P302" i="4"/>
  <c r="O302" i="4"/>
  <c r="T301" i="4"/>
  <c r="S301" i="4"/>
  <c r="P301" i="4"/>
  <c r="O301" i="4"/>
  <c r="T300" i="4"/>
  <c r="S300" i="4"/>
  <c r="P300" i="4"/>
  <c r="O300" i="4"/>
  <c r="T299" i="4"/>
  <c r="S299" i="4"/>
  <c r="P299" i="4"/>
  <c r="O299" i="4"/>
  <c r="T298" i="4"/>
  <c r="S298" i="4"/>
  <c r="P298" i="4"/>
  <c r="O298" i="4"/>
  <c r="T297" i="4"/>
  <c r="S297" i="4"/>
  <c r="P297" i="4"/>
  <c r="O297" i="4"/>
  <c r="T296" i="4"/>
  <c r="S296" i="4"/>
  <c r="P296" i="4"/>
  <c r="O296" i="4"/>
  <c r="T295" i="4"/>
  <c r="S295" i="4"/>
  <c r="P295" i="4"/>
  <c r="O295" i="4"/>
  <c r="T294" i="4"/>
  <c r="S294" i="4"/>
  <c r="P294" i="4"/>
  <c r="O294" i="4"/>
  <c r="T293" i="4"/>
  <c r="S293" i="4"/>
  <c r="P293" i="4"/>
  <c r="O293" i="4"/>
  <c r="T292" i="4"/>
  <c r="S292" i="4"/>
  <c r="P292" i="4"/>
  <c r="O292" i="4"/>
  <c r="T291" i="4"/>
  <c r="S291" i="4"/>
  <c r="P291" i="4"/>
  <c r="O291" i="4"/>
  <c r="T290" i="4"/>
  <c r="S290" i="4"/>
  <c r="P290" i="4"/>
  <c r="O290" i="4"/>
  <c r="T289" i="4"/>
  <c r="S289" i="4"/>
  <c r="P289" i="4"/>
  <c r="O289" i="4"/>
  <c r="T288" i="4"/>
  <c r="S288" i="4"/>
  <c r="P288" i="4"/>
  <c r="O288" i="4"/>
  <c r="T287" i="4"/>
  <c r="S287" i="4"/>
  <c r="P287" i="4"/>
  <c r="O287" i="4"/>
  <c r="T286" i="4"/>
  <c r="S286" i="4"/>
  <c r="P286" i="4"/>
  <c r="O286" i="4"/>
  <c r="T285" i="4"/>
  <c r="S285" i="4"/>
  <c r="P285" i="4"/>
  <c r="O285" i="4"/>
  <c r="T284" i="4"/>
  <c r="S284" i="4"/>
  <c r="P284" i="4"/>
  <c r="O284" i="4"/>
  <c r="T283" i="4"/>
  <c r="S283" i="4"/>
  <c r="P283" i="4"/>
  <c r="O283" i="4"/>
  <c r="T282" i="4"/>
  <c r="S282" i="4"/>
  <c r="P282" i="4"/>
  <c r="O282" i="4"/>
  <c r="T281" i="4"/>
  <c r="S281" i="4"/>
  <c r="P281" i="4"/>
  <c r="O281" i="4"/>
  <c r="T280" i="4"/>
  <c r="S280" i="4"/>
  <c r="P280" i="4"/>
  <c r="O280" i="4"/>
  <c r="T279" i="4"/>
  <c r="S279" i="4"/>
  <c r="P279" i="4"/>
  <c r="O279" i="4"/>
  <c r="T278" i="4"/>
  <c r="S278" i="4"/>
  <c r="P278" i="4"/>
  <c r="O278" i="4"/>
  <c r="T277" i="4"/>
  <c r="S277" i="4"/>
  <c r="P277" i="4"/>
  <c r="O277" i="4"/>
  <c r="T276" i="4"/>
  <c r="S276" i="4"/>
  <c r="P276" i="4"/>
  <c r="O276" i="4"/>
  <c r="T275" i="4"/>
  <c r="S275" i="4"/>
  <c r="P275" i="4"/>
  <c r="O275" i="4"/>
  <c r="T274" i="4"/>
  <c r="S274" i="4"/>
  <c r="P274" i="4"/>
  <c r="O274" i="4"/>
  <c r="T273" i="4"/>
  <c r="S273" i="4"/>
  <c r="P273" i="4"/>
  <c r="O273" i="4"/>
  <c r="T272" i="4"/>
  <c r="S272" i="4"/>
  <c r="P272" i="4"/>
  <c r="O272" i="4"/>
  <c r="T271" i="4"/>
  <c r="S271" i="4"/>
  <c r="P271" i="4"/>
  <c r="O271" i="4"/>
  <c r="T270" i="4"/>
  <c r="S270" i="4"/>
  <c r="P270" i="4"/>
  <c r="O270" i="4"/>
  <c r="T269" i="4"/>
  <c r="S269" i="4"/>
  <c r="P269" i="4"/>
  <c r="O269" i="4"/>
  <c r="T268" i="4"/>
  <c r="S268" i="4"/>
  <c r="P268" i="4"/>
  <c r="O268" i="4"/>
  <c r="T267" i="4"/>
  <c r="S267" i="4"/>
  <c r="P267" i="4"/>
  <c r="O267" i="4"/>
  <c r="T266" i="4"/>
  <c r="S266" i="4"/>
  <c r="P266" i="4"/>
  <c r="O266" i="4"/>
  <c r="T265" i="4"/>
  <c r="S265" i="4"/>
  <c r="P265" i="4"/>
  <c r="O265" i="4"/>
  <c r="T264" i="4"/>
  <c r="S264" i="4"/>
  <c r="P264" i="4"/>
  <c r="O264" i="4"/>
  <c r="T263" i="4"/>
  <c r="S263" i="4"/>
  <c r="P263" i="4"/>
  <c r="O263" i="4"/>
  <c r="T262" i="4"/>
  <c r="S262" i="4"/>
  <c r="P262" i="4"/>
  <c r="O262" i="4"/>
  <c r="T261" i="4"/>
  <c r="S261" i="4"/>
  <c r="P261" i="4"/>
  <c r="O261" i="4"/>
  <c r="T260" i="4"/>
  <c r="S260" i="4"/>
  <c r="P260" i="4"/>
  <c r="O260" i="4"/>
  <c r="T259" i="4"/>
  <c r="S259" i="4"/>
  <c r="P259" i="4"/>
  <c r="O259" i="4"/>
  <c r="T258" i="4"/>
  <c r="S258" i="4"/>
  <c r="P258" i="4"/>
  <c r="O258" i="4"/>
  <c r="T257" i="4"/>
  <c r="S257" i="4"/>
  <c r="P257" i="4"/>
  <c r="O257" i="4"/>
  <c r="T256" i="4"/>
  <c r="S256" i="4"/>
  <c r="P256" i="4"/>
  <c r="O256" i="4"/>
  <c r="T255" i="4"/>
  <c r="S255" i="4"/>
  <c r="P255" i="4"/>
  <c r="O255" i="4"/>
  <c r="T254" i="4"/>
  <c r="S254" i="4"/>
  <c r="P254" i="4"/>
  <c r="O254" i="4"/>
  <c r="T253" i="4"/>
  <c r="S253" i="4"/>
  <c r="P253" i="4"/>
  <c r="O253" i="4"/>
  <c r="T252" i="4"/>
  <c r="S252" i="4"/>
  <c r="P252" i="4"/>
  <c r="O252" i="4"/>
  <c r="T251" i="4"/>
  <c r="S251" i="4"/>
  <c r="P251" i="4"/>
  <c r="O251" i="4"/>
  <c r="T250" i="4"/>
  <c r="S250" i="4"/>
  <c r="P250" i="4"/>
  <c r="O250" i="4"/>
  <c r="T249" i="4"/>
  <c r="S249" i="4"/>
  <c r="P249" i="4"/>
  <c r="O249" i="4"/>
  <c r="T248" i="4"/>
  <c r="S248" i="4"/>
  <c r="P248" i="4"/>
  <c r="O248" i="4"/>
  <c r="T247" i="4"/>
  <c r="S247" i="4"/>
  <c r="P247" i="4"/>
  <c r="O247" i="4"/>
  <c r="T246" i="4"/>
  <c r="S246" i="4"/>
  <c r="P246" i="4"/>
  <c r="O246" i="4"/>
  <c r="T245" i="4"/>
  <c r="S245" i="4"/>
  <c r="P245" i="4"/>
  <c r="O245" i="4"/>
  <c r="T244" i="4"/>
  <c r="S244" i="4"/>
  <c r="P244" i="4"/>
  <c r="O244" i="4"/>
  <c r="T243" i="4"/>
  <c r="S243" i="4"/>
  <c r="P243" i="4"/>
  <c r="O243" i="4"/>
  <c r="T242" i="4"/>
  <c r="S242" i="4"/>
  <c r="P242" i="4"/>
  <c r="O242" i="4"/>
  <c r="T241" i="4"/>
  <c r="S241" i="4"/>
  <c r="P241" i="4"/>
  <c r="O241" i="4"/>
  <c r="T240" i="4"/>
  <c r="S240" i="4"/>
  <c r="P240" i="4"/>
  <c r="O240" i="4"/>
  <c r="T239" i="4"/>
  <c r="S239" i="4"/>
  <c r="P239" i="4"/>
  <c r="O239" i="4"/>
  <c r="T238" i="4"/>
  <c r="S238" i="4"/>
  <c r="P238" i="4"/>
  <c r="O238" i="4"/>
  <c r="T237" i="4"/>
  <c r="S237" i="4"/>
  <c r="P237" i="4"/>
  <c r="O237" i="4"/>
  <c r="T236" i="4"/>
  <c r="S236" i="4"/>
  <c r="P236" i="4"/>
  <c r="O236" i="4"/>
  <c r="T235" i="4"/>
  <c r="S235" i="4"/>
  <c r="P235" i="4"/>
  <c r="O235" i="4"/>
  <c r="T234" i="4"/>
  <c r="S234" i="4"/>
  <c r="P234" i="4"/>
  <c r="O234" i="4"/>
  <c r="T233" i="4"/>
  <c r="S233" i="4"/>
  <c r="P233" i="4"/>
  <c r="O233" i="4"/>
  <c r="T232" i="4"/>
  <c r="S232" i="4"/>
  <c r="P232" i="4"/>
  <c r="O232" i="4"/>
  <c r="T231" i="4"/>
  <c r="S231" i="4"/>
  <c r="P231" i="4"/>
  <c r="O231" i="4"/>
  <c r="T230" i="4"/>
  <c r="S230" i="4"/>
  <c r="P230" i="4"/>
  <c r="O230" i="4"/>
  <c r="T229" i="4"/>
  <c r="S229" i="4"/>
  <c r="P229" i="4"/>
  <c r="O229" i="4"/>
  <c r="T228" i="4"/>
  <c r="S228" i="4"/>
  <c r="P228" i="4"/>
  <c r="O228" i="4"/>
  <c r="T227" i="4"/>
  <c r="S227" i="4"/>
  <c r="P227" i="4"/>
  <c r="O227" i="4"/>
  <c r="T226" i="4"/>
  <c r="S226" i="4"/>
  <c r="P226" i="4"/>
  <c r="O226" i="4"/>
  <c r="T225" i="4"/>
  <c r="S225" i="4"/>
  <c r="P225" i="4"/>
  <c r="O225" i="4"/>
  <c r="T224" i="4"/>
  <c r="S224" i="4"/>
  <c r="P224" i="4"/>
  <c r="O224" i="4"/>
  <c r="T223" i="4"/>
  <c r="S223" i="4"/>
  <c r="P223" i="4"/>
  <c r="O223" i="4"/>
  <c r="T222" i="4"/>
  <c r="S222" i="4"/>
  <c r="P222" i="4"/>
  <c r="O222" i="4"/>
  <c r="T221" i="4"/>
  <c r="S221" i="4"/>
  <c r="P221" i="4"/>
  <c r="O221" i="4"/>
  <c r="T220" i="4"/>
  <c r="S220" i="4"/>
  <c r="P220" i="4"/>
  <c r="O220" i="4"/>
  <c r="T219" i="4"/>
  <c r="S219" i="4"/>
  <c r="P219" i="4"/>
  <c r="O219" i="4"/>
  <c r="T218" i="4"/>
  <c r="S218" i="4"/>
  <c r="P218" i="4"/>
  <c r="O218" i="4"/>
  <c r="T217" i="4"/>
  <c r="S217" i="4"/>
  <c r="P217" i="4"/>
  <c r="O217" i="4"/>
  <c r="T216" i="4"/>
  <c r="S216" i="4"/>
  <c r="P216" i="4"/>
  <c r="O216" i="4"/>
  <c r="T215" i="4"/>
  <c r="S215" i="4"/>
  <c r="P215" i="4"/>
  <c r="O215" i="4"/>
  <c r="T214" i="4"/>
  <c r="S214" i="4"/>
  <c r="P214" i="4"/>
  <c r="O214" i="4"/>
  <c r="T213" i="4"/>
  <c r="S213" i="4"/>
  <c r="P213" i="4"/>
  <c r="O213" i="4"/>
  <c r="T212" i="4"/>
  <c r="S212" i="4"/>
  <c r="P212" i="4"/>
  <c r="O212" i="4"/>
  <c r="T211" i="4"/>
  <c r="S211" i="4"/>
  <c r="P211" i="4"/>
  <c r="O211" i="4"/>
  <c r="T210" i="4"/>
  <c r="S210" i="4"/>
  <c r="P210" i="4"/>
  <c r="O210" i="4"/>
  <c r="T209" i="4"/>
  <c r="S209" i="4"/>
  <c r="P209" i="4"/>
  <c r="O209" i="4"/>
  <c r="T208" i="4"/>
  <c r="S208" i="4"/>
  <c r="P208" i="4"/>
  <c r="O208" i="4"/>
  <c r="T207" i="4"/>
  <c r="S207" i="4"/>
  <c r="P207" i="4"/>
  <c r="O207" i="4"/>
  <c r="T206" i="4"/>
  <c r="S206" i="4"/>
  <c r="P206" i="4"/>
  <c r="O206" i="4"/>
  <c r="T205" i="4"/>
  <c r="S205" i="4"/>
  <c r="P205" i="4"/>
  <c r="O205" i="4"/>
  <c r="T204" i="4"/>
  <c r="S204" i="4"/>
  <c r="P204" i="4"/>
  <c r="O204" i="4"/>
  <c r="T203" i="4"/>
  <c r="S203" i="4"/>
  <c r="P203" i="4"/>
  <c r="O203" i="4"/>
  <c r="T202" i="4"/>
  <c r="S202" i="4"/>
  <c r="P202" i="4"/>
  <c r="O202" i="4"/>
  <c r="T201" i="4"/>
  <c r="S201" i="4"/>
  <c r="P201" i="4"/>
  <c r="O201" i="4"/>
  <c r="T200" i="4"/>
  <c r="S200" i="4"/>
  <c r="P200" i="4"/>
  <c r="O200" i="4"/>
  <c r="T199" i="4"/>
  <c r="S199" i="4"/>
  <c r="P199" i="4"/>
  <c r="O199" i="4"/>
  <c r="T198" i="4"/>
  <c r="S198" i="4"/>
  <c r="P198" i="4"/>
  <c r="O198" i="4"/>
  <c r="T197" i="4"/>
  <c r="S197" i="4"/>
  <c r="P197" i="4"/>
  <c r="O197" i="4"/>
  <c r="T196" i="4"/>
  <c r="S196" i="4"/>
  <c r="P196" i="4"/>
  <c r="O196" i="4"/>
  <c r="T195" i="4"/>
  <c r="S195" i="4"/>
  <c r="P195" i="4"/>
  <c r="O195" i="4"/>
  <c r="T194" i="4"/>
  <c r="S194" i="4"/>
  <c r="P194" i="4"/>
  <c r="O194" i="4"/>
  <c r="T193" i="4"/>
  <c r="S193" i="4"/>
  <c r="P193" i="4"/>
  <c r="O193" i="4"/>
  <c r="T192" i="4"/>
  <c r="S192" i="4"/>
  <c r="P192" i="4"/>
  <c r="O192" i="4"/>
  <c r="T191" i="4"/>
  <c r="S191" i="4"/>
  <c r="P191" i="4"/>
  <c r="O191" i="4"/>
  <c r="T190" i="4"/>
  <c r="S190" i="4"/>
  <c r="P190" i="4"/>
  <c r="O190" i="4"/>
  <c r="T189" i="4"/>
  <c r="S189" i="4"/>
  <c r="P189" i="4"/>
  <c r="O189" i="4"/>
  <c r="T188" i="4"/>
  <c r="S188" i="4"/>
  <c r="P188" i="4"/>
  <c r="O188" i="4"/>
  <c r="T187" i="4"/>
  <c r="S187" i="4"/>
  <c r="P187" i="4"/>
  <c r="O187" i="4"/>
  <c r="T186" i="4"/>
  <c r="S186" i="4"/>
  <c r="P186" i="4"/>
  <c r="O186" i="4"/>
  <c r="T185" i="4"/>
  <c r="S185" i="4"/>
  <c r="P185" i="4"/>
  <c r="O185" i="4"/>
  <c r="T184" i="4"/>
  <c r="S184" i="4"/>
  <c r="P184" i="4"/>
  <c r="O184" i="4"/>
  <c r="T183" i="4"/>
  <c r="S183" i="4"/>
  <c r="P183" i="4"/>
  <c r="O183" i="4"/>
  <c r="T182" i="4"/>
  <c r="S182" i="4"/>
  <c r="P182" i="4"/>
  <c r="O182" i="4"/>
  <c r="T181" i="4"/>
  <c r="S181" i="4"/>
  <c r="P181" i="4"/>
  <c r="O181" i="4"/>
  <c r="T180" i="4"/>
  <c r="S180" i="4"/>
  <c r="P180" i="4"/>
  <c r="O180" i="4"/>
  <c r="T179" i="4"/>
  <c r="S179" i="4"/>
  <c r="P179" i="4"/>
  <c r="O179" i="4"/>
  <c r="T178" i="4"/>
  <c r="S178" i="4"/>
  <c r="P178" i="4"/>
  <c r="O178" i="4"/>
  <c r="T177" i="4"/>
  <c r="S177" i="4"/>
  <c r="P177" i="4"/>
  <c r="O177" i="4"/>
  <c r="T176" i="4"/>
  <c r="S176" i="4"/>
  <c r="P176" i="4"/>
  <c r="O176" i="4"/>
  <c r="T175" i="4"/>
  <c r="S175" i="4"/>
  <c r="P175" i="4"/>
  <c r="O175" i="4"/>
  <c r="T174" i="4"/>
  <c r="S174" i="4"/>
  <c r="P174" i="4"/>
  <c r="O174" i="4"/>
  <c r="T173" i="4"/>
  <c r="S173" i="4"/>
  <c r="P173" i="4"/>
  <c r="O173" i="4"/>
  <c r="T172" i="4"/>
  <c r="S172" i="4"/>
  <c r="P172" i="4"/>
  <c r="O172" i="4"/>
  <c r="T171" i="4"/>
  <c r="S171" i="4"/>
  <c r="P171" i="4"/>
  <c r="O171" i="4"/>
  <c r="T170" i="4"/>
  <c r="S170" i="4"/>
  <c r="P170" i="4"/>
  <c r="O170" i="4"/>
  <c r="T169" i="4"/>
  <c r="S169" i="4"/>
  <c r="P169" i="4"/>
  <c r="O169" i="4"/>
  <c r="T168" i="4"/>
  <c r="S168" i="4"/>
  <c r="P168" i="4"/>
  <c r="O168" i="4"/>
  <c r="T167" i="4"/>
  <c r="S167" i="4"/>
  <c r="P167" i="4"/>
  <c r="O167" i="4"/>
  <c r="T166" i="4"/>
  <c r="S166" i="4"/>
  <c r="P166" i="4"/>
  <c r="O166" i="4"/>
  <c r="T165" i="4"/>
  <c r="S165" i="4"/>
  <c r="P165" i="4"/>
  <c r="O165" i="4"/>
  <c r="T164" i="4"/>
  <c r="S164" i="4"/>
  <c r="P164" i="4"/>
  <c r="O164" i="4"/>
  <c r="T163" i="4"/>
  <c r="S163" i="4"/>
  <c r="P163" i="4"/>
  <c r="O163" i="4"/>
  <c r="T162" i="4"/>
  <c r="S162" i="4"/>
  <c r="P162" i="4"/>
  <c r="O162" i="4"/>
  <c r="T161" i="4"/>
  <c r="S161" i="4"/>
  <c r="P161" i="4"/>
  <c r="O161" i="4"/>
  <c r="T160" i="4"/>
  <c r="S160" i="4"/>
  <c r="P160" i="4"/>
  <c r="O160" i="4"/>
  <c r="T159" i="4"/>
  <c r="S159" i="4"/>
  <c r="P159" i="4"/>
  <c r="O159" i="4"/>
  <c r="T158" i="4"/>
  <c r="S158" i="4"/>
  <c r="P158" i="4"/>
  <c r="O158" i="4"/>
  <c r="T157" i="4"/>
  <c r="S157" i="4"/>
  <c r="P157" i="4"/>
  <c r="O157" i="4"/>
  <c r="T156" i="4"/>
  <c r="S156" i="4"/>
  <c r="P156" i="4"/>
  <c r="O156" i="4"/>
  <c r="T155" i="4"/>
  <c r="S155" i="4"/>
  <c r="P155" i="4"/>
  <c r="O155" i="4"/>
  <c r="T154" i="4"/>
  <c r="S154" i="4"/>
  <c r="P154" i="4"/>
  <c r="O154" i="4"/>
  <c r="T153" i="4"/>
  <c r="S153" i="4"/>
  <c r="P153" i="4"/>
  <c r="O153" i="4"/>
  <c r="T152" i="4"/>
  <c r="S152" i="4"/>
  <c r="P152" i="4"/>
  <c r="O152" i="4"/>
  <c r="T151" i="4"/>
  <c r="S151" i="4"/>
  <c r="P151" i="4"/>
  <c r="O151" i="4"/>
  <c r="T150" i="4"/>
  <c r="S150" i="4"/>
  <c r="P150" i="4"/>
  <c r="O150" i="4"/>
  <c r="T149" i="4"/>
  <c r="S149" i="4"/>
  <c r="P149" i="4"/>
  <c r="O149" i="4"/>
  <c r="T148" i="4"/>
  <c r="S148" i="4"/>
  <c r="P148" i="4"/>
  <c r="O148" i="4"/>
  <c r="T147" i="4"/>
  <c r="S147" i="4"/>
  <c r="P147" i="4"/>
  <c r="O147" i="4"/>
  <c r="T146" i="4"/>
  <c r="S146" i="4"/>
  <c r="P146" i="4"/>
  <c r="O146" i="4"/>
  <c r="T145" i="4"/>
  <c r="S145" i="4"/>
  <c r="P145" i="4"/>
  <c r="O145" i="4"/>
  <c r="T144" i="4"/>
  <c r="S144" i="4"/>
  <c r="P144" i="4"/>
  <c r="O144" i="4"/>
  <c r="T143" i="4"/>
  <c r="S143" i="4"/>
  <c r="P143" i="4"/>
  <c r="O143" i="4"/>
  <c r="T142" i="4"/>
  <c r="S142" i="4"/>
  <c r="P142" i="4"/>
  <c r="O142" i="4"/>
  <c r="T141" i="4"/>
  <c r="S141" i="4"/>
  <c r="P141" i="4"/>
  <c r="O141" i="4"/>
  <c r="T140" i="4"/>
  <c r="S140" i="4"/>
  <c r="P140" i="4"/>
  <c r="O140" i="4"/>
  <c r="T139" i="4"/>
  <c r="S139" i="4"/>
  <c r="P139" i="4"/>
  <c r="O139" i="4"/>
  <c r="T138" i="4"/>
  <c r="S138" i="4"/>
  <c r="P138" i="4"/>
  <c r="O138" i="4"/>
  <c r="T137" i="4"/>
  <c r="S137" i="4"/>
  <c r="P137" i="4"/>
  <c r="O137" i="4"/>
  <c r="T136" i="4"/>
  <c r="S136" i="4"/>
  <c r="P136" i="4"/>
  <c r="O136" i="4"/>
  <c r="T135" i="4"/>
  <c r="S135" i="4"/>
  <c r="P135" i="4"/>
  <c r="O135" i="4"/>
  <c r="T134" i="4"/>
  <c r="S134" i="4"/>
  <c r="P134" i="4"/>
  <c r="O134" i="4"/>
  <c r="T133" i="4"/>
  <c r="S133" i="4"/>
  <c r="P133" i="4"/>
  <c r="O133" i="4"/>
  <c r="T132" i="4"/>
  <c r="S132" i="4"/>
  <c r="P132" i="4"/>
  <c r="O132" i="4"/>
  <c r="T131" i="4"/>
  <c r="S131" i="4"/>
  <c r="P131" i="4"/>
  <c r="O131" i="4"/>
  <c r="T130" i="4"/>
  <c r="S130" i="4"/>
  <c r="P130" i="4"/>
  <c r="O130" i="4"/>
  <c r="T129" i="4"/>
  <c r="S129" i="4"/>
  <c r="P129" i="4"/>
  <c r="O129" i="4"/>
  <c r="T128" i="4"/>
  <c r="S128" i="4"/>
  <c r="P128" i="4"/>
  <c r="O128" i="4"/>
  <c r="T127" i="4"/>
  <c r="S127" i="4"/>
  <c r="P127" i="4"/>
  <c r="O127" i="4"/>
  <c r="T126" i="4"/>
  <c r="S126" i="4"/>
  <c r="P126" i="4"/>
  <c r="O126" i="4"/>
  <c r="T125" i="4"/>
  <c r="S125" i="4"/>
  <c r="P125" i="4"/>
  <c r="O125" i="4"/>
  <c r="T124" i="4"/>
  <c r="S124" i="4"/>
  <c r="P124" i="4"/>
  <c r="O124" i="4"/>
  <c r="T123" i="4"/>
  <c r="S123" i="4"/>
  <c r="P123" i="4"/>
  <c r="O123" i="4"/>
  <c r="T122" i="4"/>
  <c r="S122" i="4"/>
  <c r="P122" i="4"/>
  <c r="O122" i="4"/>
  <c r="T121" i="4"/>
  <c r="S121" i="4"/>
  <c r="P121" i="4"/>
  <c r="O121" i="4"/>
  <c r="T120" i="4"/>
  <c r="S120" i="4"/>
  <c r="P120" i="4"/>
  <c r="O120" i="4"/>
  <c r="T119" i="4"/>
  <c r="S119" i="4"/>
  <c r="P119" i="4"/>
  <c r="O119" i="4"/>
  <c r="T118" i="4"/>
  <c r="S118" i="4"/>
  <c r="P118" i="4"/>
  <c r="O118" i="4"/>
  <c r="T117" i="4"/>
  <c r="S117" i="4"/>
  <c r="P117" i="4"/>
  <c r="O117" i="4"/>
  <c r="T116" i="4"/>
  <c r="S116" i="4"/>
  <c r="P116" i="4"/>
  <c r="O116" i="4"/>
  <c r="T115" i="4"/>
  <c r="S115" i="4"/>
  <c r="P115" i="4"/>
  <c r="O115" i="4"/>
  <c r="T114" i="4"/>
  <c r="S114" i="4"/>
  <c r="P114" i="4"/>
  <c r="O114" i="4"/>
  <c r="T113" i="4"/>
  <c r="S113" i="4"/>
  <c r="P113" i="4"/>
  <c r="O113" i="4"/>
  <c r="T112" i="4"/>
  <c r="S112" i="4"/>
  <c r="P112" i="4"/>
  <c r="O112" i="4"/>
  <c r="T111" i="4"/>
  <c r="S111" i="4"/>
  <c r="P111" i="4"/>
  <c r="O111" i="4"/>
  <c r="T110" i="4"/>
  <c r="S110" i="4"/>
  <c r="P110" i="4"/>
  <c r="O110" i="4"/>
  <c r="T109" i="4"/>
  <c r="S109" i="4"/>
  <c r="P109" i="4"/>
  <c r="O109" i="4"/>
  <c r="T108" i="4"/>
  <c r="S108" i="4"/>
  <c r="P108" i="4"/>
  <c r="O108" i="4"/>
  <c r="T107" i="4"/>
  <c r="S107" i="4"/>
  <c r="P107" i="4"/>
  <c r="O107" i="4"/>
  <c r="T106" i="4"/>
  <c r="S106" i="4"/>
  <c r="P106" i="4"/>
  <c r="O106" i="4"/>
  <c r="T105" i="4"/>
  <c r="S105" i="4"/>
  <c r="P105" i="4"/>
  <c r="O105" i="4"/>
  <c r="T104" i="4"/>
  <c r="S104" i="4"/>
  <c r="P104" i="4"/>
  <c r="O104" i="4"/>
  <c r="T103" i="4"/>
  <c r="S103" i="4"/>
  <c r="P103" i="4"/>
  <c r="O103" i="4"/>
  <c r="T102" i="4"/>
  <c r="S102" i="4"/>
  <c r="P102" i="4"/>
  <c r="O102" i="4"/>
  <c r="T101" i="4"/>
  <c r="S101" i="4"/>
  <c r="P101" i="4"/>
  <c r="O101" i="4"/>
  <c r="T100" i="4"/>
  <c r="S100" i="4"/>
  <c r="P100" i="4"/>
  <c r="O100" i="4"/>
  <c r="T99" i="4"/>
  <c r="S99" i="4"/>
  <c r="P99" i="4"/>
  <c r="O99" i="4"/>
  <c r="T98" i="4"/>
  <c r="S98" i="4"/>
  <c r="P98" i="4"/>
  <c r="O98" i="4"/>
  <c r="T97" i="4"/>
  <c r="S97" i="4"/>
  <c r="P97" i="4"/>
  <c r="O97" i="4"/>
  <c r="T96" i="4"/>
  <c r="S96" i="4"/>
  <c r="P96" i="4"/>
  <c r="O96" i="4"/>
  <c r="T95" i="4"/>
  <c r="S95" i="4"/>
  <c r="P95" i="4"/>
  <c r="O95" i="4"/>
  <c r="T94" i="4"/>
  <c r="S94" i="4"/>
  <c r="P94" i="4"/>
  <c r="O94" i="4"/>
  <c r="T93" i="4"/>
  <c r="S93" i="4"/>
  <c r="P93" i="4"/>
  <c r="O93" i="4"/>
  <c r="T92" i="4"/>
  <c r="S92" i="4"/>
  <c r="P92" i="4"/>
  <c r="O92" i="4"/>
  <c r="T91" i="4"/>
  <c r="S91" i="4"/>
  <c r="P91" i="4"/>
  <c r="O91" i="4"/>
  <c r="T90" i="4"/>
  <c r="S90" i="4"/>
  <c r="P90" i="4"/>
  <c r="O90" i="4"/>
  <c r="T89" i="4"/>
  <c r="S89" i="4"/>
  <c r="P89" i="4"/>
  <c r="O89" i="4"/>
  <c r="T88" i="4"/>
  <c r="S88" i="4"/>
  <c r="P88" i="4"/>
  <c r="O88" i="4"/>
  <c r="T87" i="4"/>
  <c r="S87" i="4"/>
  <c r="P87" i="4"/>
  <c r="O87" i="4"/>
  <c r="T86" i="4"/>
  <c r="S86" i="4"/>
  <c r="P86" i="4"/>
  <c r="O86" i="4"/>
  <c r="T85" i="4"/>
  <c r="S85" i="4"/>
  <c r="P85" i="4"/>
  <c r="O85" i="4"/>
  <c r="T84" i="4"/>
  <c r="S84" i="4"/>
  <c r="P84" i="4"/>
  <c r="O84" i="4"/>
  <c r="T83" i="4"/>
  <c r="S83" i="4"/>
  <c r="P83" i="4"/>
  <c r="O83" i="4"/>
  <c r="T82" i="4"/>
  <c r="S82" i="4"/>
  <c r="P82" i="4"/>
  <c r="O82" i="4"/>
  <c r="T81" i="4"/>
  <c r="S81" i="4"/>
  <c r="P81" i="4"/>
  <c r="O81" i="4"/>
  <c r="T80" i="4"/>
  <c r="S80" i="4"/>
  <c r="P80" i="4"/>
  <c r="O80" i="4"/>
  <c r="T79" i="4"/>
  <c r="S79" i="4"/>
  <c r="P79" i="4"/>
  <c r="O79" i="4"/>
  <c r="T78" i="4"/>
  <c r="S78" i="4"/>
  <c r="P78" i="4"/>
  <c r="O78" i="4"/>
  <c r="T77" i="4"/>
  <c r="S77" i="4"/>
  <c r="P77" i="4"/>
  <c r="O77" i="4"/>
  <c r="T76" i="4"/>
  <c r="S76" i="4"/>
  <c r="P76" i="4"/>
  <c r="O76" i="4"/>
  <c r="T75" i="4"/>
  <c r="S75" i="4"/>
  <c r="P75" i="4"/>
  <c r="O75" i="4"/>
  <c r="T74" i="4"/>
  <c r="S74" i="4"/>
  <c r="P74" i="4"/>
  <c r="O74" i="4"/>
  <c r="T73" i="4"/>
  <c r="S73" i="4"/>
  <c r="P73" i="4"/>
  <c r="O73" i="4"/>
  <c r="T72" i="4"/>
  <c r="S72" i="4"/>
  <c r="P72" i="4"/>
  <c r="O72" i="4"/>
  <c r="T71" i="4"/>
  <c r="S71" i="4"/>
  <c r="P71" i="4"/>
  <c r="O71" i="4"/>
  <c r="T70" i="4"/>
  <c r="S70" i="4"/>
  <c r="P70" i="4"/>
  <c r="O70" i="4"/>
  <c r="T69" i="4"/>
  <c r="S69" i="4"/>
  <c r="P69" i="4"/>
  <c r="O69" i="4"/>
  <c r="T68" i="4"/>
  <c r="S68" i="4"/>
  <c r="P68" i="4"/>
  <c r="O68" i="4"/>
  <c r="T67" i="4"/>
  <c r="S67" i="4"/>
  <c r="P67" i="4"/>
  <c r="O67" i="4"/>
  <c r="T66" i="4"/>
  <c r="S66" i="4"/>
  <c r="P66" i="4"/>
  <c r="O66" i="4"/>
  <c r="T65" i="4"/>
  <c r="S65" i="4"/>
  <c r="P65" i="4"/>
  <c r="O65" i="4"/>
  <c r="T64" i="4"/>
  <c r="S64" i="4"/>
  <c r="P64" i="4"/>
  <c r="O64" i="4"/>
  <c r="T63" i="4"/>
  <c r="S63" i="4"/>
  <c r="P63" i="4"/>
  <c r="O63" i="4"/>
  <c r="T62" i="4"/>
  <c r="S62" i="4"/>
  <c r="P62" i="4"/>
  <c r="O62" i="4"/>
  <c r="T61" i="4"/>
  <c r="S61" i="4"/>
  <c r="P61" i="4"/>
  <c r="O61" i="4"/>
  <c r="T60" i="4"/>
  <c r="S60" i="4"/>
  <c r="P60" i="4"/>
  <c r="O60" i="4"/>
  <c r="T59" i="4"/>
  <c r="S59" i="4"/>
  <c r="P59" i="4"/>
  <c r="O59" i="4"/>
  <c r="T58" i="4"/>
  <c r="S58" i="4"/>
  <c r="P58" i="4"/>
  <c r="O58" i="4"/>
  <c r="T57" i="4"/>
  <c r="S57" i="4"/>
  <c r="P57" i="4"/>
  <c r="O57" i="4"/>
  <c r="T56" i="4"/>
  <c r="S56" i="4"/>
  <c r="P56" i="4"/>
  <c r="O56" i="4"/>
  <c r="T55" i="4"/>
  <c r="S55" i="4"/>
  <c r="P55" i="4"/>
  <c r="O55" i="4"/>
  <c r="T54" i="4"/>
  <c r="S54" i="4"/>
  <c r="P54" i="4"/>
  <c r="O54" i="4"/>
  <c r="T53" i="4"/>
  <c r="S53" i="4"/>
  <c r="P53" i="4"/>
  <c r="O53" i="4"/>
  <c r="T52" i="4"/>
  <c r="S52" i="4"/>
  <c r="P52" i="4"/>
  <c r="O52" i="4"/>
  <c r="T51" i="4"/>
  <c r="S51" i="4"/>
  <c r="P51" i="4"/>
  <c r="O51" i="4"/>
  <c r="T50" i="4"/>
  <c r="S50" i="4"/>
  <c r="P50" i="4"/>
  <c r="O50" i="4"/>
  <c r="T49" i="4"/>
  <c r="S49" i="4"/>
  <c r="P49" i="4"/>
  <c r="O49" i="4"/>
  <c r="T48" i="4"/>
  <c r="S48" i="4"/>
  <c r="P48" i="4"/>
  <c r="O48" i="4"/>
  <c r="T47" i="4"/>
  <c r="S47" i="4"/>
  <c r="P47" i="4"/>
  <c r="O47" i="4"/>
  <c r="T46" i="4"/>
  <c r="S46" i="4"/>
  <c r="P46" i="4"/>
  <c r="O46" i="4"/>
  <c r="T45" i="4"/>
  <c r="S45" i="4"/>
  <c r="P45" i="4"/>
  <c r="O45" i="4"/>
  <c r="T44" i="4"/>
  <c r="S44" i="4"/>
  <c r="P44" i="4"/>
  <c r="O44" i="4"/>
  <c r="T43" i="4"/>
  <c r="S43" i="4"/>
  <c r="P43" i="4"/>
  <c r="O43" i="4"/>
  <c r="T42" i="4"/>
  <c r="S42" i="4"/>
  <c r="P42" i="4"/>
  <c r="O42" i="4"/>
  <c r="T41" i="4"/>
  <c r="S41" i="4"/>
  <c r="P41" i="4"/>
  <c r="O41" i="4"/>
  <c r="T40" i="4"/>
  <c r="S40" i="4"/>
  <c r="P40" i="4"/>
  <c r="O40" i="4"/>
  <c r="T39" i="4"/>
  <c r="S39" i="4"/>
  <c r="P39" i="4"/>
  <c r="O39" i="4"/>
  <c r="T38" i="4"/>
  <c r="S38" i="4"/>
  <c r="P38" i="4"/>
  <c r="O38" i="4"/>
  <c r="T37" i="4"/>
  <c r="S37" i="4"/>
  <c r="P37" i="4"/>
  <c r="O37" i="4"/>
  <c r="T36" i="4"/>
  <c r="S36" i="4"/>
  <c r="P36" i="4"/>
  <c r="O36" i="4"/>
  <c r="T35" i="4"/>
  <c r="S35" i="4"/>
  <c r="P35" i="4"/>
  <c r="O35" i="4"/>
  <c r="T34" i="4"/>
  <c r="S34" i="4"/>
  <c r="P34" i="4"/>
  <c r="O34" i="4"/>
  <c r="T33" i="4"/>
  <c r="S33" i="4"/>
  <c r="P33" i="4"/>
  <c r="O33" i="4"/>
  <c r="T32" i="4"/>
  <c r="S32" i="4"/>
  <c r="P32" i="4"/>
  <c r="O32" i="4"/>
  <c r="T31" i="4"/>
  <c r="S31" i="4"/>
  <c r="P31" i="4"/>
  <c r="O31" i="4"/>
  <c r="T30" i="4"/>
  <c r="S30" i="4"/>
  <c r="P30" i="4"/>
  <c r="O30" i="4"/>
  <c r="T29" i="4"/>
  <c r="S29" i="4"/>
  <c r="P29" i="4"/>
  <c r="O29" i="4"/>
  <c r="T28" i="4"/>
  <c r="S28" i="4"/>
  <c r="P28" i="4"/>
  <c r="O28" i="4"/>
  <c r="T27" i="4"/>
  <c r="S27" i="4"/>
  <c r="P27" i="4"/>
  <c r="O27" i="4"/>
  <c r="T26" i="4"/>
  <c r="S26" i="4"/>
  <c r="P26" i="4"/>
  <c r="O26" i="4"/>
  <c r="T25" i="4"/>
  <c r="S25" i="4"/>
  <c r="P25" i="4"/>
  <c r="O25" i="4"/>
  <c r="T24" i="4"/>
  <c r="S24" i="4"/>
  <c r="P24" i="4"/>
  <c r="O24" i="4"/>
  <c r="T23" i="4"/>
  <c r="S23" i="4"/>
  <c r="P23" i="4"/>
  <c r="O23" i="4"/>
  <c r="T22" i="4"/>
  <c r="S22" i="4"/>
  <c r="P22" i="4"/>
  <c r="O22" i="4"/>
  <c r="T21" i="4"/>
  <c r="S21" i="4"/>
  <c r="P21" i="4"/>
  <c r="O21" i="4"/>
  <c r="T20" i="4"/>
  <c r="S20" i="4"/>
  <c r="P20" i="4"/>
  <c r="O20" i="4"/>
  <c r="T19" i="4"/>
  <c r="S19" i="4"/>
  <c r="P19" i="4"/>
  <c r="O19" i="4"/>
  <c r="T18" i="4"/>
  <c r="S18" i="4"/>
  <c r="P18" i="4"/>
  <c r="O18" i="4"/>
  <c r="T17" i="4"/>
  <c r="S17" i="4"/>
  <c r="P17" i="4"/>
  <c r="O17" i="4"/>
  <c r="T16" i="4"/>
  <c r="S16" i="4"/>
  <c r="P16" i="4"/>
  <c r="O16" i="4"/>
  <c r="T15" i="4"/>
  <c r="S15" i="4"/>
  <c r="P15" i="4"/>
  <c r="O15" i="4"/>
  <c r="T14" i="4"/>
  <c r="S14" i="4"/>
  <c r="P14" i="4"/>
  <c r="O14" i="4"/>
  <c r="T13" i="4"/>
  <c r="S13" i="4"/>
  <c r="P13" i="4"/>
  <c r="O13" i="4"/>
  <c r="T12" i="4"/>
  <c r="S12" i="4"/>
  <c r="P12" i="4"/>
  <c r="O12" i="4"/>
  <c r="T11" i="4"/>
  <c r="S11" i="4"/>
  <c r="P11" i="4"/>
  <c r="O11" i="4"/>
  <c r="T10" i="4"/>
  <c r="S10" i="4"/>
  <c r="P10" i="4"/>
  <c r="O10" i="4"/>
  <c r="T9" i="4"/>
  <c r="S9" i="4"/>
  <c r="P9" i="4"/>
  <c r="O9" i="4"/>
  <c r="T8" i="4"/>
  <c r="S8" i="4"/>
  <c r="P8" i="4"/>
  <c r="O8" i="4"/>
  <c r="T7" i="4"/>
  <c r="S7" i="4"/>
  <c r="P7" i="4"/>
  <c r="O7" i="4"/>
  <c r="T6" i="4"/>
  <c r="S6" i="4"/>
  <c r="P6" i="4"/>
  <c r="O6" i="4"/>
  <c r="T5" i="4"/>
  <c r="S5" i="4"/>
  <c r="P5" i="4"/>
  <c r="O5" i="4"/>
  <c r="T4" i="4"/>
  <c r="S4" i="4"/>
  <c r="P4" i="4"/>
  <c r="O4" i="4"/>
  <c r="T3" i="4"/>
  <c r="S3" i="4"/>
  <c r="P3" i="4"/>
  <c r="O3" i="4"/>
  <c r="T2" i="4"/>
  <c r="S2" i="4"/>
  <c r="P2" i="4"/>
  <c r="O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<sst xmlns="http://schemas.openxmlformats.org/spreadsheetml/2006/main" count="42433" uniqueCount="8386">
  <si>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</si>
  <si>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</si>
  <si>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</si>
  <si>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</si>
  <si>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</si>
  <si>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</si>
  <si>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</si>
  <si>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</si>
  <si>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</si>
  <si>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</si>
  <si>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</si>
  <si>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</si>
  <si>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</si>
  <si>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</si>
  <si>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</si>
  <si>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</si>
  <si>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</si>
  <si>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</si>
  <si>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</si>
  <si>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</si>
  <si>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</si>
  <si>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</si>
  <si>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</si>
  <si>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</si>
  <si>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</si>
  <si>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</si>
  <si>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</si>
  <si>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</si>
  <si>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</si>
  <si>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</si>
  <si>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</si>
  <si>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</si>
  <si>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</si>
  <si>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</si>
  <si>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</si>
  <si>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</si>
  <si>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</si>
  <si>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</si>
  <si>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</si>
  <si>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</si>
  <si>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</si>
  <si>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</si>
  <si>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</si>
  <si>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</si>
  <si>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</si>
  <si>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</si>
  <si>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</si>
  <si>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</si>
  <si>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</si>
  <si>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</si>
  <si>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</si>
  <si>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</si>
  <si>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</si>
  <si>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</si>
  <si>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</si>
  <si>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</si>
  <si>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</si>
  <si>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</si>
  <si>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</si>
  <si>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</si>
  <si>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</si>
  <si>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</si>
  <si>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</si>
  <si>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</si>
  <si>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</si>
  <si>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</si>
  <si>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</si>
  <si>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</si>
  <si>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</si>
  <si>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</si>
  <si>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</si>
  <si>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</si>
  <si>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</si>
  <si>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</si>
  <si>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</si>
  <si>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</si>
  <si>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</si>
  <si>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</si>
  <si>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</si>
  <si>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</si>
  <si>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</si>
  <si>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</si>
  <si>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</si>
  <si>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</si>
  <si>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</si>
  <si>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</si>
  <si>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</si>
  <si>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</si>
  <si>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</si>
  <si>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</si>
  <si>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</si>
  <si>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</si>
  <si>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</si>
  <si>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</si>
  <si>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</si>
  <si>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</si>
  <si>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</si>
  <si>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</si>
  <si>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</si>
  <si>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</si>
  <si>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</si>
  <si>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</si>
  <si>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</si>
  <si>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</si>
  <si>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</si>
  <si>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</si>
  <si>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</si>
  <si>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</si>
  <si>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</si>
  <si>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</si>
  <si>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</si>
  <si>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</si>
  <si>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</si>
  <si>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</si>
  <si>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</si>
  <si>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</si>
  <si>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</si>
  <si>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</si>
  <si>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</si>
  <si>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</si>
  <si>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</si>
  <si>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</si>
  <si>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</si>
  <si>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</si>
  <si>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</si>
  <si>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</si>
  <si>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</si>
  <si>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</si>
  <si>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</si>
  <si>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</si>
  <si>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</si>
  <si>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</si>
  <si>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</si>
  <si>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</si>
  <si>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</si>
  <si>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</si>
  <si>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</si>
  <si>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</si>
  <si>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</si>
  <si>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</si>
  <si>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</si>
  <si>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</si>
  <si>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</si>
  <si>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</si>
  <si>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</si>
  <si>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</si>
  <si>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</si>
  <si>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</si>
  <si>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</si>
  <si>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</si>
  <si>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</si>
  <si>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</si>
  <si>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</si>
  <si>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</si>
  <si>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</si>
  <si>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</si>
  <si>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</si>
  <si>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</si>
  <si>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</si>
  <si>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</si>
  <si>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</si>
  <si>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</si>
  <si>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</si>
  <si>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</si>
  <si>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</si>
  <si>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</si>
  <si>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</si>
  <si>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</si>
  <si>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</si>
  <si>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</si>
  <si>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</si>
  <si>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</si>
  <si>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</si>
  <si>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</si>
  <si>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</si>
  <si>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</si>
  <si>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</si>
  <si>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</si>
  <si>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</si>
  <si>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</si>
  <si>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</si>
  <si>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</si>
  <si>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</si>
  <si>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</si>
  <si>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</si>
  <si>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</si>
  <si>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</si>
  <si>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</si>
  <si>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</si>
  <si>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</si>
  <si>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</si>
  <si>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</si>
  <si>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</si>
  <si>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</si>
  <si>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</si>
  <si>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</si>
  <si>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</si>
  <si>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</si>
  <si>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</si>
  <si>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</si>
  <si>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</si>
  <si>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</si>
  <si>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</si>
  <si>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</si>
  <si>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</si>
  <si>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</si>
  <si>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</si>
  <si>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</si>
  <si>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</si>
  <si>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</si>
  <si>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</si>
  <si>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</si>
  <si>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</si>
  <si>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</si>
  <si>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</si>
  <si>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</si>
  <si>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</si>
  <si>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</si>
  <si>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</si>
  <si>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</si>
  <si>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</si>
  <si>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</si>
  <si>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</si>
  <si>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</si>
  <si>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</si>
  <si>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</si>
  <si>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</si>
  <si>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</si>
  <si>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</si>
  <si>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</si>
  <si>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</si>
  <si>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</si>
  <si>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</si>
  <si>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</si>
  <si>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</si>
  <si>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</si>
  <si>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</si>
  <si>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</si>
  <si>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</si>
  <si>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</si>
  <si>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</si>
  <si>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</si>
  <si>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</si>
  <si>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</si>
  <si>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</si>
  <si>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</si>
  <si>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</si>
  <si>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</si>
  <si>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</si>
  <si>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</si>
  <si>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</si>
  <si>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</si>
  <si>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</si>
  <si>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</si>
  <si>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</si>
  <si>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</si>
  <si>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</si>
  <si>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</si>
  <si>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</si>
  <si>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</si>
  <si>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</si>
  <si>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</si>
  <si>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</si>
  <si>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</si>
  <si>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</si>
  <si>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</si>
  <si>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</si>
  <si>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</si>
  <si>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</si>
  <si>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</si>
  <si>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</si>
  <si>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</si>
  <si>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</si>
  <si>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</si>
  <si>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</si>
  <si>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</si>
  <si>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</si>
  <si>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</si>
  <si>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</si>
  <si>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</si>
  <si>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</si>
  <si>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</si>
  <si>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</si>
  <si>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</si>
  <si>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</si>
  <si>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</si>
  <si>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</si>
  <si>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</si>
  <si>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</si>
  <si>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</si>
  <si>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</si>
  <si>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</si>
  <si>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</si>
  <si>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</si>
  <si>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</si>
  <si>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</si>
  <si>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</si>
  <si>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</si>
  <si>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</si>
  <si>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</si>
  <si>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</si>
  <si>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</si>
  <si>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</si>
  <si>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</si>
  <si>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</si>
  <si>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</si>
  <si>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</si>
  <si>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</si>
  <si>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</si>
  <si>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</si>
  <si>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</si>
  <si>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</si>
  <si>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</si>
  <si>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</si>
  <si>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</si>
  <si>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</si>
  <si>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</si>
  <si>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</si>
  <si>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</si>
  <si>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</si>
  <si>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</si>
  <si>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</si>
  <si>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</si>
  <si>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</si>
  <si>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</si>
  <si>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</si>
  <si>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</si>
  <si>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</si>
  <si>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</si>
  <si>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</si>
  <si>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</si>
  <si>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</si>
  <si>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</si>
  <si>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</si>
  <si>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</si>
  <si>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</si>
  <si>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</si>
  <si>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</si>
  <si>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</si>
  <si>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</si>
  <si>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</si>
  <si>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</si>
  <si>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</si>
  <si>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</si>
  <si>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</si>
  <si>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</si>
  <si>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</si>
  <si>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</si>
  <si>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</si>
  <si>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</si>
  <si>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</si>
  <si>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</si>
  <si>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</si>
  <si>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</si>
  <si>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</si>
  <si>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</si>
  <si>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</si>
  <si>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</si>
  <si>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</si>
  <si>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</si>
  <si>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</si>
  <si>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</si>
  <si>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</si>
  <si>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</si>
  <si>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</si>
  <si>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</si>
  <si>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</si>
  <si>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</si>
  <si>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</si>
  <si>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</si>
  <si>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</si>
  <si>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</si>
  <si>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</si>
  <si>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</si>
  <si>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</si>
  <si>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</si>
  <si>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</si>
  <si>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</si>
  <si>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</si>
  <si>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</si>
  <si>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</si>
  <si>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</si>
  <si>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</si>
  <si>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</si>
  <si>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</si>
  <si>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</si>
  <si>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</si>
  <si>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</si>
  <si>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</si>
  <si>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</si>
  <si>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</si>
  <si>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</si>
  <si>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</si>
  <si>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</si>
  <si>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</si>
  <si>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</si>
  <si>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</si>
  <si>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</si>
  <si>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</si>
  <si>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</si>
  <si>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</si>
  <si>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</si>
  <si>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</si>
  <si>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</si>
  <si>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</si>
  <si>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</si>
  <si>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</si>
  <si>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</si>
  <si>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</si>
  <si>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</si>
  <si>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</si>
  <si>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</si>
  <si>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</si>
  <si>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</si>
  <si>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</si>
  <si>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</si>
  <si>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</si>
  <si>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</si>
  <si>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</si>
  <si>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</si>
  <si>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</si>
  <si>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</si>
  <si>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</si>
  <si>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</si>
  <si>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</si>
  <si>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</si>
  <si>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</si>
  <si>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</si>
  <si>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</si>
  <si>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</si>
  <si>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</si>
  <si>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</si>
  <si>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</si>
  <si>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</si>
  <si>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</si>
  <si>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</si>
  <si>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</si>
  <si>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</si>
  <si>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</si>
  <si>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</si>
  <si>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</si>
  <si>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</si>
  <si>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</si>
  <si>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</si>
  <si>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</si>
  <si>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</si>
  <si>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</si>
  <si>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</si>
  <si>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</si>
  <si>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</si>
  <si>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</si>
  <si>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</si>
  <si>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</si>
  <si>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</si>
  <si>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</si>
  <si>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</si>
  <si>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</si>
  <si>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</si>
  <si>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</si>
  <si>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</si>
  <si>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</si>
  <si>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</si>
  <si>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</si>
  <si>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</si>
  <si>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</si>
  <si>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</si>
  <si>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</si>
  <si>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</si>
  <si>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</si>
  <si>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</si>
  <si>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</si>
  <si>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</si>
  <si>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</si>
  <si>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</si>
  <si>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</si>
  <si>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</si>
  <si>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</si>
  <si>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</si>
  <si>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</si>
  <si>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</si>
  <si>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</si>
  <si>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</si>
  <si>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</si>
  <si>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</si>
  <si>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</si>
  <si>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</si>
  <si>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</si>
  <si>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</si>
  <si>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</si>
  <si>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</si>
  <si>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</si>
  <si>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</si>
  <si>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</si>
  <si>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</si>
  <si>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</si>
  <si>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</si>
  <si>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</si>
  <si>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</si>
  <si>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</si>
  <si>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</si>
  <si>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</si>
  <si>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</si>
  <si>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</si>
  <si>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</si>
  <si>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</si>
  <si>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</si>
  <si>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</si>
  <si>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</si>
  <si>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</si>
  <si>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</si>
  <si>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</si>
  <si>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</si>
  <si>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</si>
  <si>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</si>
  <si>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</si>
  <si>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</si>
  <si>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</si>
  <si>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</si>
  <si>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</si>
  <si>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</si>
  <si>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</si>
  <si>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</si>
  <si>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</si>
  <si>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</si>
  <si>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</si>
  <si>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</si>
  <si>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</si>
  <si>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</si>
  <si>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</si>
  <si>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</si>
  <si>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</si>
  <si>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</si>
  <si>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</si>
  <si>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</si>
  <si>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</si>
  <si>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</si>
  <si>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</si>
  <si>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</si>
  <si>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</si>
  <si>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</si>
  <si>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</si>
  <si>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</si>
  <si>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</si>
  <si>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</si>
  <si>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</si>
  <si>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</si>
  <si>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</si>
  <si>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</si>
  <si>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</si>
  <si>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</si>
  <si>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</si>
  <si>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</si>
  <si>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</si>
  <si>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</si>
  <si>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</si>
  <si>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</si>
  <si>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</si>
  <si>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</si>
  <si>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</si>
  <si>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</si>
  <si>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</si>
  <si>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</si>
  <si>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</si>
  <si>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</si>
  <si>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</si>
  <si>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</si>
  <si>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</si>
  <si>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</si>
  <si>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</si>
  <si>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</si>
  <si>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</si>
  <si>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</si>
  <si>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</si>
  <si>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</si>
  <si>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</si>
  <si>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</si>
  <si>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</si>
  <si>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</si>
  <si>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</si>
  <si>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</si>
  <si>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</si>
  <si>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</si>
  <si>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</si>
  <si>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</si>
  <si>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</si>
  <si>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</si>
  <si>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</si>
  <si>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</si>
  <si>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</si>
  <si>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</si>
  <si>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</si>
  <si>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</si>
  <si>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</si>
  <si>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</si>
  <si>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</si>
  <si>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</si>
  <si>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</si>
  <si>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</si>
  <si>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</si>
  <si>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</si>
  <si>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</si>
  <si>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</si>
  <si>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</si>
  <si>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</si>
  <si>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</si>
  <si>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</si>
  <si>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</si>
  <si>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</si>
  <si>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</si>
  <si>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</si>
  <si>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</si>
  <si>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</si>
  <si>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</si>
  <si>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</si>
  <si>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</si>
  <si>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</si>
  <si>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</si>
  <si>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</si>
  <si>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</si>
  <si>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</si>
  <si>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</si>
  <si>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</si>
  <si>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</si>
  <si>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</si>
  <si>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</si>
  <si>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</si>
  <si>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</si>
  <si>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</si>
  <si>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</si>
  <si>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</si>
  <si>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</si>
  <si>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</si>
  <si>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</si>
  <si>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</si>
  <si>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</si>
  <si>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</si>
  <si>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</si>
  <si>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</si>
  <si>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</si>
  <si>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</si>
  <si>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</si>
  <si>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</si>
  <si>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</si>
  <si>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</si>
  <si>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</si>
  <si>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</si>
  <si>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</si>
  <si>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</si>
  <si>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</si>
  <si>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</si>
  <si>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</si>
  <si>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</si>
  <si>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</si>
  <si>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</si>
  <si>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</si>
  <si>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</si>
  <si>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</si>
  <si>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</si>
  <si>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</si>
  <si>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</si>
  <si>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</si>
  <si>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</si>
  <si>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</si>
  <si>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</si>
  <si>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</si>
  <si>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</si>
  <si>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</si>
  <si>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</si>
  <si>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</si>
  <si>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</si>
  <si>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</si>
  <si>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</si>
  <si>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</si>
  <si>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</si>
  <si>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</si>
  <si>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</si>
  <si>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</si>
  <si>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</si>
  <si>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</si>
  <si>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</si>
  <si>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</si>
  <si>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</si>
  <si>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</si>
  <si>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</si>
  <si>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</si>
  <si>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</si>
  <si>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</si>
  <si>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</si>
  <si>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</si>
  <si>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</si>
  <si>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</si>
  <si>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</si>
  <si>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</si>
  <si>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</si>
  <si>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</si>
  <si>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</si>
  <si>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</si>
  <si>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</si>
  <si>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</si>
  <si>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</si>
  <si>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</si>
  <si>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</si>
  <si>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</si>
  <si>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</si>
  <si>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</si>
  <si>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</si>
  <si>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</si>
  <si>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</si>
  <si>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</si>
  <si>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</si>
  <si>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</si>
  <si>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</si>
  <si>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</si>
  <si>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</si>
  <si>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</si>
  <si>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</si>
  <si>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</si>
  <si>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</si>
  <si>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</si>
  <si>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</si>
  <si>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</si>
  <si>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</si>
  <si>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</si>
  <si>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</si>
  <si>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</si>
  <si>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</si>
  <si>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</si>
  <si>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</si>
  <si>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</si>
  <si>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</si>
  <si>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</si>
  <si>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</si>
  <si>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</si>
  <si>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</si>
  <si>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</si>
  <si>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</si>
  <si>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</si>
  <si>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</si>
  <si>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</si>
  <si>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</si>
  <si>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</si>
  <si>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</si>
  <si>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</si>
  <si>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</si>
  <si>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</si>
  <si>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</si>
  <si>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</si>
  <si>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</si>
  <si>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</si>
  <si>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</si>
  <si>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</si>
  <si>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</si>
  <si>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</si>
  <si>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</si>
  <si>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</si>
  <si>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</si>
  <si>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</si>
  <si>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</si>
  <si>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</si>
  <si>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</si>
  <si>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</si>
  <si>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</si>
  <si>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</si>
  <si>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</si>
  <si>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</si>
  <si>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</si>
  <si>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</si>
  <si>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</si>
  <si>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</si>
  <si>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</si>
  <si>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</si>
  <si>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</si>
  <si>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</si>
  <si>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</si>
  <si>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</si>
  <si>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</si>
  <si>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</si>
  <si>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</si>
  <si>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</si>
  <si>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</si>
  <si>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</si>
  <si>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</si>
  <si>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</si>
  <si>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</si>
  <si>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</si>
  <si>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</si>
  <si>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</si>
  <si>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</si>
  <si>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</si>
  <si>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</si>
  <si>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</si>
  <si>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</si>
  <si>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</si>
  <si>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</si>
  <si>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</si>
  <si>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</si>
  <si>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</si>
  <si>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</si>
  <si>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</si>
  <si>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</si>
  <si>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</si>
  <si>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</si>
  <si>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</si>
  <si>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</si>
  <si>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</si>
  <si>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</si>
  <si>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</si>
  <si>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</si>
  <si>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</si>
  <si>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</si>
  <si>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</si>
  <si>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</si>
  <si>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</si>
  <si>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</si>
  <si>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</si>
  <si>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</si>
  <si>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</si>
  <si>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</si>
  <si>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</si>
  <si>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</si>
  <si>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</si>
  <si>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</si>
  <si>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</si>
  <si>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</si>
  <si>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</si>
  <si>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</si>
  <si>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</si>
  <si>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</si>
  <si>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</si>
  <si>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</si>
  <si>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</si>
  <si>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</si>
  <si>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</si>
  <si>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</si>
  <si>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</si>
  <si>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</si>
  <si>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</si>
  <si>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</si>
  <si>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</si>
  <si>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</si>
  <si>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</si>
  <si>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</si>
  <si>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</si>
  <si>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</si>
  <si>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</si>
  <si>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</si>
  <si>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</si>
  <si>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</si>
  <si>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</si>
  <si>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</si>
  <si>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</si>
  <si>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</si>
  <si>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</si>
  <si>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</si>
  <si>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</si>
  <si>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</si>
  <si>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</si>
  <si>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</si>
  <si>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</si>
  <si>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</si>
  <si>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</si>
  <si>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</si>
  <si>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</si>
  <si>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</si>
  <si>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</si>
  <si>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</si>
  <si>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</si>
  <si>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</si>
  <si>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</si>
  <si>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</si>
  <si>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</si>
  <si>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</si>
  <si>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</si>
  <si>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</si>
  <si>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</si>
  <si>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</si>
  <si>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</si>
  <si>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</si>
  <si>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</si>
  <si>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</si>
  <si>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</si>
  <si>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</si>
  <si>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</si>
  <si>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</si>
  <si>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</si>
  <si>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</si>
  <si>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</si>
  <si>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</si>
  <si>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</si>
  <si>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</si>
  <si>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</si>
  <si>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</si>
  <si>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</si>
  <si>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</si>
  <si>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</si>
  <si>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</si>
  <si>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</si>
  <si>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</si>
  <si>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</si>
  <si>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</si>
  <si>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</si>
  <si>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</si>
  <si>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</si>
  <si>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</si>
  <si>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</si>
  <si>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</si>
  <si>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</si>
  <si>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</si>
  <si>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</si>
  <si>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</si>
  <si>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</si>
  <si>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</si>
  <si>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</si>
  <si>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</si>
  <si>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</si>
  <si>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</si>
  <si>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</si>
  <si>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</si>
  <si>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</si>
  <si>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</si>
  <si>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</si>
  <si>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</si>
  <si>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</si>
  <si>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</si>
  <si>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</si>
  <si>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</si>
  <si>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</si>
  <si>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</si>
  <si>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</si>
  <si>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</si>
  <si>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</si>
  <si>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</si>
  <si>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</si>
  <si>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</si>
  <si>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</si>
  <si>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</si>
  <si>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</si>
  <si>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</si>
  <si>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</si>
  <si>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</si>
  <si>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</si>
  <si>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</si>
  <si>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</si>
  <si>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</si>
  <si>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</si>
  <si>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</si>
  <si>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</si>
  <si>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</si>
  <si>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</si>
  <si>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</si>
  <si>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</si>
  <si>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</si>
  <si>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</si>
  <si>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</si>
  <si>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</si>
  <si>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</si>
  <si>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</si>
  <si>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</si>
  <si>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</si>
  <si>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</si>
  <si>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</si>
  <si>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</si>
  <si>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</si>
  <si>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</si>
  <si>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</si>
  <si>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</si>
  <si>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</si>
  <si>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</si>
  <si>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</si>
  <si>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</si>
  <si>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</si>
  <si>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</si>
  <si>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</si>
  <si>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</si>
  <si>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</si>
  <si>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</si>
  <si>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</si>
  <si>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</si>
  <si>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</si>
  <si>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</si>
  <si>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</si>
  <si>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</si>
  <si>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</si>
  <si>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</si>
  <si>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</si>
  <si>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</si>
  <si>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</si>
  <si>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</si>
  <si>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</si>
  <si>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</si>
  <si>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</si>
  <si>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</si>
  <si>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</si>
  <si>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</si>
  <si>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</si>
  <si>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</si>
  <si>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</si>
  <si>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</si>
  <si>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</si>
  <si>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</si>
  <si>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</si>
  <si>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</si>
  <si>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</si>
  <si>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</si>
  <si>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</si>
  <si>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</si>
  <si>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</si>
  <si>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</si>
  <si>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</si>
  <si>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</si>
  <si>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</si>
  <si>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</si>
  <si>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</si>
  <si>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</si>
  <si>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</si>
  <si>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</si>
  <si>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</si>
  <si>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</si>
  <si>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</si>
  <si>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</si>
  <si>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</si>
  <si>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</si>
  <si>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</si>
  <si>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</si>
  <si>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</si>
  <si>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</si>
  <si>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</si>
  <si>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</si>
  <si>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</si>
  <si>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</si>
  <si>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</si>
  <si>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</si>
  <si>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</si>
  <si>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</si>
  <si>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</si>
  <si>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</si>
  <si>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</si>
  <si>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</si>
  <si>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</si>
  <si>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</si>
  <si>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</si>
  <si>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</si>
  <si>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</si>
  <si>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</si>
  <si>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</si>
  <si>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</si>
  <si>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</si>
  <si>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</si>
  <si>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</si>
  <si>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</si>
  <si>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</si>
  <si>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</si>
  <si>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</si>
  <si>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</si>
  <si>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</si>
  <si>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</si>
  <si>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</si>
  <si>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</si>
  <si>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</si>
  <si>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</si>
  <si>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</si>
  <si>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</si>
  <si>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</si>
  <si>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</si>
  <si>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</si>
  <si>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</si>
  <si>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</si>
  <si>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</si>
  <si>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</si>
  <si>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</si>
  <si>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</si>
  <si>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</si>
  <si>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</si>
  <si>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</si>
  <si>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</si>
  <si>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</si>
  <si>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</si>
  <si>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</si>
  <si>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</si>
  <si>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</si>
  <si>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</si>
  <si>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</si>
  <si>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</si>
  <si>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</si>
  <si>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</si>
  <si>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</si>
  <si>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</si>
  <si>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</si>
  <si>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</si>
  <si>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</si>
  <si>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</si>
  <si>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</si>
  <si>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</si>
  <si>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</si>
  <si>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</si>
  <si>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</si>
  <si>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</si>
  <si>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</si>
  <si>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</si>
  <si>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</si>
  <si>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</si>
  <si>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</si>
  <si>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</si>
  <si>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</si>
  <si>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</si>
  <si>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</si>
  <si>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</si>
  <si>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</si>
  <si>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</si>
  <si>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</si>
  <si>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</si>
  <si>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</si>
  <si>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</si>
  <si>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</si>
  <si>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</si>
  <si>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</si>
  <si>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</si>
  <si>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</si>
  <si>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</si>
  <si>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</si>
  <si>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</si>
  <si>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</si>
  <si>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</si>
  <si>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</si>
  <si>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</si>
  <si>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</si>
  <si>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</si>
  <si>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</si>
  <si>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</si>
  <si>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</si>
  <si>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</si>
  <si>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</si>
  <si>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</si>
  <si>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</si>
  <si>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</si>
  <si>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</si>
  <si>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</si>
  <si>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</si>
  <si>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</si>
  <si>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</si>
  <si>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</si>
  <si>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</si>
  <si>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</si>
  <si>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</si>
  <si>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</si>
  <si>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</si>
  <si>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</si>
  <si>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</si>
  <si>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</si>
  <si>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</si>
  <si>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</si>
  <si>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</si>
  <si>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</si>
  <si>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</si>
  <si>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</si>
  <si>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</si>
  <si>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</si>
  <si>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</si>
  <si>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</si>
  <si>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</si>
  <si>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</si>
  <si>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</si>
  <si>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</si>
  <si>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</si>
  <si>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</si>
  <si>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</si>
  <si>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</si>
  <si>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</si>
  <si>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</si>
  <si>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</si>
  <si>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</si>
  <si>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</si>
  <si>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</si>
  <si>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</si>
  <si>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</si>
  <si>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</si>
  <si>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</si>
  <si>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</si>
  <si>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</si>
  <si>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</si>
  <si>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</si>
  <si>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</si>
  <si>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</si>
  <si>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</si>
  <si>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</si>
  <si>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</si>
  <si>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</si>
  <si>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</si>
  <si>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</si>
  <si>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</si>
  <si>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</si>
  <si>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</si>
  <si>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</si>
  <si>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</si>
  <si>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</si>
  <si>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</si>
  <si>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</si>
  <si>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</si>
  <si>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</si>
  <si>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</si>
  <si>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</si>
  <si>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</si>
  <si>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</si>
  <si>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</si>
  <si>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</si>
  <si>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</si>
  <si>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</si>
  <si>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</si>
  <si>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</si>
  <si>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</si>
  <si>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</si>
  <si>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</si>
  <si>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</si>
  <si>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</si>
  <si>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</si>
  <si>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</si>
  <si>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</si>
  <si>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</si>
  <si>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</si>
  <si>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</si>
  <si>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</si>
  <si>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</si>
  <si>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</si>
  <si>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</si>
  <si>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</si>
  <si>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</si>
  <si>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</si>
  <si>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</si>
  <si>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</si>
  <si>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</si>
  <si>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</si>
  <si>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</si>
  <si>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</si>
  <si>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</si>
  <si>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</si>
  <si>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</si>
  <si>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</si>
  <si>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</si>
  <si>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</si>
  <si>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</si>
  <si>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</si>
  <si>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</si>
  <si>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</si>
  <si>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</si>
  <si>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</si>
  <si>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</si>
  <si>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</si>
  <si>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</si>
  <si>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</si>
  <si>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</si>
  <si>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</si>
  <si>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</si>
  <si>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</si>
  <si>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</si>
  <si>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</si>
  <si>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</si>
  <si>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</si>
  <si>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</si>
  <si>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</si>
  <si>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</si>
  <si>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</si>
  <si>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</si>
  <si>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</si>
  <si>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</si>
  <si>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</si>
  <si>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</si>
  <si>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</si>
  <si>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</si>
  <si>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</si>
  <si>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</si>
  <si>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</si>
  <si>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</si>
  <si>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</si>
  <si>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</si>
  <si>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</si>
  <si>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</si>
  <si>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</si>
  <si>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</si>
  <si>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</si>
  <si>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</si>
  <si>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</si>
  <si>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</si>
  <si>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</si>
  <si>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</si>
  <si>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</si>
  <si>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</si>
  <si>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</si>
  <si>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</si>
  <si>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</si>
  <si>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</si>
  <si>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</si>
  <si>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</si>
  <si>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</si>
  <si>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</si>
  <si>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</si>
  <si>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</si>
  <si>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</si>
  <si>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</si>
  <si>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</si>
  <si>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</si>
  <si>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</si>
  <si>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</si>
  <si>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</si>
  <si>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</si>
  <si>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</si>
  <si>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</si>
  <si>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</si>
  <si>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</si>
  <si>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</si>
  <si>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</si>
  <si>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</si>
  <si>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</si>
  <si>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</si>
  <si>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</si>
  <si>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</si>
  <si>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</si>
  <si>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</si>
  <si>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</si>
  <si>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</si>
  <si>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</si>
  <si>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</si>
  <si>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</si>
  <si>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</si>
  <si>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</si>
  <si>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</si>
  <si>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</si>
  <si>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</si>
  <si>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</si>
  <si>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</si>
  <si>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</si>
  <si>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</si>
  <si>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</si>
  <si>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</si>
  <si>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</si>
  <si>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</si>
  <si>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</si>
  <si>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</si>
  <si>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</si>
  <si>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</si>
  <si>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</si>
  <si>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</si>
  <si>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</si>
  <si>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</si>
  <si>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</si>
  <si>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</si>
  <si>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</si>
  <si>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</si>
  <si>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</si>
  <si>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</si>
  <si>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</si>
  <si>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</si>
  <si>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</si>
  <si>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</si>
  <si>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</si>
  <si>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</si>
  <si>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</si>
  <si>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</si>
  <si>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</si>
  <si>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</si>
  <si>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</si>
  <si>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</si>
  <si>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</si>
  <si>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</si>
  <si>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</si>
  <si>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</si>
  <si>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</si>
  <si>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</si>
  <si>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</si>
  <si>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</si>
  <si>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</si>
  <si>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</si>
  <si>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</si>
  <si>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</si>
  <si>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</si>
  <si>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</si>
  <si>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</si>
  <si>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</si>
  <si>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</si>
  <si>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</si>
  <si>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</si>
  <si>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</si>
  <si>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</si>
  <si>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</si>
  <si>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</si>
  <si>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</si>
  <si>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</si>
  <si>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</si>
  <si>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</si>
  <si>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</si>
  <si>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</si>
  <si>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</si>
  <si>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</si>
  <si>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</si>
  <si>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</si>
  <si>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</si>
  <si>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</si>
  <si>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</si>
  <si>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</si>
  <si>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</si>
  <si>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</si>
  <si>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</si>
  <si>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</si>
  <si>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</si>
  <si>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</si>
  <si>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</si>
  <si>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</si>
  <si>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</si>
  <si>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</si>
  <si>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</si>
  <si>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</si>
  <si>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</si>
  <si>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</si>
  <si>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</si>
  <si>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</si>
  <si>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</si>
  <si>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</si>
  <si>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</si>
  <si>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</si>
  <si>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</si>
  <si>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</si>
  <si>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</si>
  <si>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</si>
  <si>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</si>
  <si>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</si>
  <si>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</si>
  <si>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</si>
  <si>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</si>
  <si>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</si>
  <si>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</si>
  <si>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</si>
  <si>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</si>
  <si>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</si>
  <si>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</si>
  <si>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</si>
  <si>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</si>
  <si>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</si>
  <si>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</si>
  <si>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</si>
  <si>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</si>
  <si>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</si>
  <si>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</si>
  <si>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</si>
  <si>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</si>
  <si>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</si>
  <si>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</si>
  <si>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</si>
  <si>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</si>
  <si>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</si>
  <si>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</si>
  <si>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</si>
  <si>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</si>
  <si>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</si>
  <si>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</si>
  <si>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</si>
  <si>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</si>
  <si>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</si>
  <si>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</si>
  <si>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</si>
  <si>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</si>
  <si>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</si>
  <si>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</si>
  <si>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</si>
  <si>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</si>
  <si>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</si>
  <si>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</si>
  <si>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</si>
  <si>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</si>
  <si>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</si>
  <si>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</si>
  <si>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</si>
  <si>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</si>
  <si>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</si>
  <si>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</si>
  <si>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</si>
  <si>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</si>
  <si>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</si>
  <si>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</si>
  <si>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</si>
  <si>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</si>
  <si>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</si>
  <si>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</si>
  <si>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</si>
  <si>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</si>
  <si>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</si>
  <si>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</si>
  <si>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</si>
  <si>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</si>
  <si>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</si>
  <si>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</si>
  <si>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</si>
  <si>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</si>
  <si>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</si>
  <si>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</si>
  <si>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</si>
  <si>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</si>
  <si>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</si>
  <si>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</si>
  <si>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</si>
  <si>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</si>
  <si>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</si>
  <si>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</si>
  <si>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</si>
  <si>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</si>
  <si>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</si>
  <si>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</si>
  <si>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</si>
  <si>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</si>
  <si>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</si>
  <si>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</si>
  <si>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</si>
  <si>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</si>
  <si>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</si>
  <si>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</si>
  <si>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</si>
  <si>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</si>
  <si>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</si>
  <si>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</si>
  <si>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</si>
  <si>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</si>
  <si>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</si>
  <si>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</si>
  <si>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</si>
  <si>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</si>
  <si>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</si>
  <si>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</si>
  <si>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</si>
  <si>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</si>
  <si>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</si>
  <si>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</si>
  <si>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</si>
  <si>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</si>
  <si>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</si>
  <si>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</si>
  <si>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</si>
  <si>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</si>
  <si>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</si>
  <si>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</si>
  <si>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</si>
  <si>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</si>
  <si>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</si>
  <si>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</si>
  <si>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</si>
  <si>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</si>
  <si>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</si>
  <si>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</si>
  <si>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</si>
  <si>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</si>
  <si>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</si>
  <si>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</si>
  <si>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</si>
  <si>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</si>
  <si>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</si>
  <si>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</si>
  <si>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</si>
  <si>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</si>
  <si>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</si>
  <si>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</si>
  <si>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</si>
  <si>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</si>
  <si>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</si>
  <si>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</si>
  <si>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</si>
  <si>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</si>
  <si>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</si>
  <si>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</si>
  <si>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</si>
  <si>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</si>
  <si>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</si>
  <si>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</si>
  <si>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</si>
  <si>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</si>
  <si>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</si>
  <si>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</si>
  <si>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</si>
  <si>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</si>
  <si>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</si>
  <si>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</si>
  <si>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</si>
  <si>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</si>
  <si>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</si>
  <si>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</si>
  <si>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</si>
  <si>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</si>
  <si>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</si>
  <si>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</si>
  <si>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</si>
  <si>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</si>
  <si>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</si>
  <si>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</si>
  <si>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</si>
  <si>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</si>
  <si>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</si>
  <si>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</si>
  <si>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</si>
  <si>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</si>
  <si>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</si>
  <si>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</si>
  <si>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</si>
  <si>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</si>
  <si>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</si>
  <si>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</si>
  <si>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</si>
  <si>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</si>
  <si>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</si>
  <si>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</si>
  <si>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</si>
  <si>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</si>
  <si>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</si>
  <si>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</si>
  <si>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</si>
  <si>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</si>
  <si>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</si>
  <si>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</si>
  <si>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</si>
  <si>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</si>
  <si>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</si>
  <si>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</si>
  <si>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</si>
  <si>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</si>
  <si>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</si>
  <si>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</si>
  <si>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</si>
  <si>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</si>
  <si>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</si>
  <si>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</si>
  <si>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</si>
  <si>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</si>
  <si>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</si>
  <si>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</si>
  <si>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</si>
  <si>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</si>
  <si>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</si>
  <si>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</si>
  <si>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</si>
  <si>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</si>
  <si>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</si>
  <si>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</si>
  <si>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</si>
  <si>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</si>
  <si>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</si>
  <si>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</si>
  <si>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</si>
  <si>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</si>
  <si>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</si>
  <si>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</si>
  <si>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</si>
  <si>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</si>
  <si>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</si>
  <si>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</si>
  <si>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</si>
  <si>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</si>
  <si>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</si>
  <si>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</si>
  <si>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</si>
  <si>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</si>
  <si>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</si>
  <si>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</si>
  <si>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</si>
  <si>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</si>
  <si>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</si>
  <si>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</si>
  <si>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</si>
  <si>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</si>
  <si>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</si>
  <si>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</si>
  <si>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</si>
  <si>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</si>
  <si>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</si>
  <si>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</si>
  <si>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</si>
  <si>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</si>
  <si>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</si>
  <si>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</si>
  <si>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</si>
  <si>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</si>
  <si>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</si>
  <si>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</si>
  <si>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</si>
  <si>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</si>
  <si>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</si>
  <si>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</si>
  <si>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</si>
  <si>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</si>
  <si>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</si>
  <si>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</si>
  <si>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</si>
  <si>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</si>
  <si>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</si>
  <si>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</si>
  <si>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</si>
  <si>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</si>
  <si>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</si>
  <si>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</si>
  <si>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</si>
  <si>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</si>
  <si>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</si>
  <si>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</si>
  <si>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</si>
  <si>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</si>
  <si>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</si>
  <si>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</si>
  <si>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</si>
  <si>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</si>
  <si>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</si>
  <si>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</si>
  <si>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</si>
  <si>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</si>
  <si>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</si>
  <si>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</si>
  <si>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</si>
  <si>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</si>
  <si>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</si>
  <si>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</si>
  <si>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</si>
  <si>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</si>
  <si>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</si>
  <si>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</si>
  <si>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</si>
  <si>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</si>
  <si>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</si>
  <si>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</si>
  <si>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</si>
  <si>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</si>
  <si>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</si>
  <si>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</si>
  <si>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</si>
  <si>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</si>
  <si>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</si>
  <si>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</si>
  <si>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</si>
  <si>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</si>
  <si>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</si>
  <si>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</si>
  <si>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</si>
  <si>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</si>
  <si>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</si>
  <si>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</si>
  <si>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</si>
  <si>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</si>
  <si>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</si>
  <si>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</si>
  <si>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</si>
  <si>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</si>
  <si>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</si>
  <si>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</si>
  <si>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</si>
  <si>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</si>
  <si>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</si>
  <si>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</si>
  <si>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</si>
  <si>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</si>
  <si>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</si>
  <si>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</si>
  <si>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</si>
  <si>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</si>
  <si>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</si>
  <si>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</si>
  <si>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</si>
  <si>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</si>
  <si>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</si>
  <si>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</si>
  <si>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</si>
  <si>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</si>
  <si>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</si>
  <si>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</si>
  <si>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</si>
  <si>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</si>
  <si>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</si>
  <si>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</si>
  <si>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</si>
  <si>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</si>
  <si>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</si>
  <si>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</si>
  <si>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</si>
  <si>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</si>
  <si>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</si>
  <si>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</si>
  <si>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</si>
  <si>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</si>
  <si>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</si>
  <si>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</si>
  <si>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</si>
  <si>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</si>
  <si>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</si>
  <si>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</si>
  <si>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</si>
  <si>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</si>
  <si>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</si>
  <si>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</si>
  <si>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</si>
  <si>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</si>
  <si>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</si>
  <si>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</si>
  <si>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</si>
  <si>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</si>
  <si>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</si>
  <si>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</si>
  <si>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</si>
  <si>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</si>
  <si>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</si>
  <si>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</si>
  <si>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</si>
  <si>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</si>
  <si>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</si>
  <si>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</si>
  <si>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</si>
  <si>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</si>
  <si>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</si>
  <si>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</si>
  <si>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</si>
  <si>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</si>
  <si>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</si>
  <si>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</si>
  <si>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</si>
  <si>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</si>
  <si>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</si>
  <si>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</si>
  <si>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</si>
  <si>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</si>
  <si>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</si>
  <si>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</si>
  <si>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</si>
  <si>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</si>
  <si>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</si>
  <si>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</si>
  <si>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</si>
  <si>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</si>
  <si>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</si>
  <si>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</si>
  <si>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</si>
  <si>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</si>
  <si>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</si>
  <si>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</si>
  <si>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</si>
  <si>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</si>
  <si>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</si>
  <si>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</si>
  <si>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</si>
  <si>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</si>
  <si>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</si>
  <si>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</si>
  <si>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</si>
  <si>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</si>
  <si>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</si>
  <si>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</si>
  <si>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</si>
  <si>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</si>
  <si>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</si>
  <si>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</si>
  <si>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</si>
  <si>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</si>
  <si>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</si>
  <si>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</si>
  <si>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</si>
  <si>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</si>
  <si>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</si>
  <si>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</si>
  <si>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</si>
  <si>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</si>
  <si>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</si>
  <si>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</si>
  <si>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</si>
  <si>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</si>
  <si>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</si>
  <si>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</si>
  <si>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</si>
  <si>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</si>
  <si>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</si>
  <si>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</si>
  <si>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</si>
  <si>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</si>
  <si>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</si>
  <si>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</si>
  <si>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</si>
  <si>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</si>
  <si>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</si>
  <si>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</si>
  <si>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</si>
  <si>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</si>
  <si>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</si>
  <si>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</si>
  <si>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</si>
  <si>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</si>
  <si>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</si>
  <si>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</si>
  <si>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</si>
  <si>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</si>
  <si>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</si>
  <si>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</si>
  <si>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</si>
  <si>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</si>
  <si>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</si>
  <si>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</si>
  <si>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</si>
  <si>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</si>
  <si>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</si>
  <si>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</si>
  <si>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</si>
  <si>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</si>
  <si>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</si>
  <si>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</si>
  <si>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</si>
  <si>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</si>
  <si>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</si>
  <si>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</si>
  <si>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</si>
  <si>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</si>
  <si>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</si>
  <si>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</si>
  <si>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</si>
  <si>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</si>
  <si>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</si>
  <si>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</si>
  <si>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</si>
  <si>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</si>
  <si>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</si>
  <si>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</si>
  <si>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</si>
  <si>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</si>
  <si>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</si>
  <si>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</si>
  <si>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</si>
  <si>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</si>
  <si>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</si>
  <si>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</si>
  <si>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</si>
  <si>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</si>
  <si>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</si>
  <si>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</si>
  <si>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</si>
  <si>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</si>
  <si>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</si>
  <si>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</si>
  <si>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</si>
  <si>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</si>
  <si>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</si>
  <si>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</si>
  <si>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</si>
  <si>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</si>
  <si>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</si>
  <si>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</si>
  <si>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</si>
  <si>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</si>
  <si>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</si>
  <si>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</si>
  <si>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</si>
  <si>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</si>
  <si>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</si>
  <si>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</si>
  <si>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</si>
  <si>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</si>
  <si>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</si>
  <si>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</si>
  <si>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</si>
  <si>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</si>
  <si>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</si>
  <si>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</si>
  <si>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</si>
  <si>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</si>
  <si>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</si>
  <si>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</si>
  <si>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</si>
  <si>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</si>
  <si>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</si>
  <si>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</si>
  <si>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</si>
  <si>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</si>
  <si>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</si>
  <si>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</si>
  <si>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</si>
  <si>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</si>
  <si>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</si>
  <si>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</si>
  <si>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</si>
  <si>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</si>
  <si>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</si>
  <si>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</si>
  <si>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</si>
  <si>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</si>
  <si>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</si>
  <si>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</si>
  <si>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</si>
  <si>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</si>
  <si>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</si>
  <si>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</si>
  <si>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</si>
  <si>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</si>
  <si>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</si>
  <si>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</si>
  <si>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</si>
  <si>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</si>
  <si>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</si>
  <si>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</si>
  <si>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</si>
  <si>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</si>
  <si>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</si>
  <si>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</si>
  <si>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</si>
  <si>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</si>
  <si>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</si>
  <si>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</si>
  <si>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</si>
  <si>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</si>
  <si>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</si>
  <si>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</si>
  <si>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</si>
  <si>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</si>
  <si>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</si>
  <si>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</si>
  <si>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</si>
  <si>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</si>
  <si>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</si>
  <si>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</si>
  <si>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</si>
  <si>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</si>
  <si>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</si>
  <si>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</si>
  <si>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</si>
  <si>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</si>
  <si>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</si>
  <si>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</si>
  <si>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</si>
  <si>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</si>
  <si>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</si>
  <si>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</si>
  <si>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</si>
  <si>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</si>
  <si>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</si>
  <si>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</si>
  <si>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</si>
  <si>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</si>
  <si>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</si>
  <si>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</si>
  <si>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</si>
  <si>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</si>
  <si>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</si>
  <si>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</si>
  <si>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</si>
  <si>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</si>
  <si>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</si>
  <si>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</si>
  <si>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</si>
  <si>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</si>
  <si>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</si>
  <si>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</si>
  <si>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</si>
  <si>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</si>
  <si>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</si>
  <si>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</si>
  <si>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</si>
  <si>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</si>
  <si>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</si>
  <si>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</si>
  <si>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</si>
  <si>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</si>
  <si>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</si>
  <si>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</si>
  <si>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</si>
  <si>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</si>
  <si>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</si>
  <si>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</si>
  <si>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</si>
  <si>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</si>
  <si>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</si>
  <si>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</si>
  <si>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</si>
  <si>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</si>
  <si>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</si>
  <si>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</si>
  <si>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</si>
  <si>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</si>
  <si>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</si>
  <si>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</si>
  <si>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</si>
  <si>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</si>
  <si>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</si>
  <si>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</si>
  <si>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</si>
  <si>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</si>
  <si>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</si>
  <si>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</si>
  <si>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</si>
  <si>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</si>
  <si>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</si>
  <si>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</si>
  <si>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</si>
  <si>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</si>
  <si>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</si>
  <si>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</si>
  <si>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</si>
  <si>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</si>
  <si>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</si>
  <si>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</si>
  <si>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</si>
  <si>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</si>
  <si>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</si>
  <si>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</si>
  <si>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</si>
  <si>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</si>
  <si>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</si>
  <si>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</si>
  <si>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</si>
  <si>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</si>
  <si>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</si>
  <si>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</si>
  <si>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</si>
  <si>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</si>
  <si>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</si>
  <si>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</si>
  <si>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</si>
  <si>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</si>
  <si>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</si>
  <si>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</si>
  <si>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</si>
  <si>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</si>
  <si>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</si>
  <si>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</si>
  <si>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</si>
  <si>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</si>
  <si>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</si>
  <si>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</si>
  <si>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</si>
  <si>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</si>
  <si>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</si>
  <si>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</si>
  <si>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</si>
  <si>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</si>
  <si>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</si>
  <si>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</si>
  <si>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</si>
  <si>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</si>
  <si>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</si>
  <si>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</si>
  <si>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</si>
  <si>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</si>
  <si>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</si>
  <si>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</si>
  <si>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</si>
  <si>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</si>
  <si>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</si>
  <si>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</si>
  <si>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</si>
  <si>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</si>
  <si>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</si>
  <si>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</si>
  <si>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</si>
  <si>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</si>
  <si>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</si>
  <si>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</si>
  <si>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</si>
  <si>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</si>
  <si>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</si>
  <si>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</si>
  <si>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</si>
  <si>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</si>
  <si>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</si>
  <si>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</si>
  <si>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</si>
  <si>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</si>
  <si>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</si>
  <si>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</si>
  <si>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</si>
  <si>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</si>
  <si>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</si>
  <si>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</si>
  <si>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</si>
  <si>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</si>
  <si>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</si>
  <si>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</si>
  <si>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</si>
  <si>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</si>
  <si>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</si>
  <si>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</si>
  <si>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</si>
  <si>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</si>
  <si>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</si>
  <si>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</si>
  <si>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</si>
  <si>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</si>
  <si>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</si>
  <si>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</si>
  <si>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</si>
  <si>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</si>
  <si>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</si>
  <si>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</si>
  <si>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</si>
  <si>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</si>
  <si>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</si>
  <si>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</si>
  <si>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</si>
  <si>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</si>
  <si>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</si>
  <si>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</si>
  <si>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</si>
  <si>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</si>
  <si>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</si>
  <si>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</si>
  <si>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</si>
  <si>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</si>
  <si>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</si>
  <si>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</si>
  <si>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</si>
  <si>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</si>
  <si>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</si>
  <si>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</si>
  <si>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</si>
  <si>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</si>
  <si>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</si>
  <si>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</si>
  <si>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</si>
  <si>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</si>
  <si>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</si>
  <si>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</si>
  <si>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</si>
  <si>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</si>
  <si>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</si>
  <si>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</si>
  <si>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</si>
  <si>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</si>
  <si>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</si>
  <si>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</si>
  <si>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</si>
  <si>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</si>
  <si>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</si>
  <si>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</si>
  <si>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</si>
  <si>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</si>
  <si>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</si>
  <si>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</si>
  <si>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</si>
  <si>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</si>
  <si>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</si>
  <si>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</si>
  <si>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</si>
  <si>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</si>
  <si>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</si>
  <si>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</si>
  <si>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</si>
  <si>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</si>
  <si>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</si>
  <si>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</si>
  <si>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</si>
  <si>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</si>
  <si>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</si>
  <si>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</si>
  <si>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</si>
  <si>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</si>
  <si>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</si>
  <si>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</si>
  <si>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</si>
  <si>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</si>
  <si>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</si>
  <si>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</si>
  <si>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</si>
  <si>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</si>
  <si>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</si>
  <si>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</si>
  <si>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</si>
  <si>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</si>
  <si>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</si>
  <si>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</si>
  <si>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</si>
  <si>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</si>
  <si>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</si>
  <si>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</si>
  <si>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</si>
  <si>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</si>
  <si>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</si>
  <si>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</si>
  <si>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</si>
  <si>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</si>
  <si>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</si>
  <si>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</si>
  <si>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</si>
  <si>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</si>
  <si>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</si>
  <si>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</si>
  <si>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</si>
  <si>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</si>
  <si>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</si>
  <si>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</si>
  <si>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</si>
  <si>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</si>
  <si>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</si>
  <si>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</si>
  <si>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</si>
  <si>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</si>
  <si>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</si>
  <si>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</si>
  <si>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</si>
  <si>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</si>
  <si>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</si>
  <si>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</si>
  <si>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</si>
  <si>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</si>
  <si>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</si>
  <si>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</si>
  <si>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</si>
  <si>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</si>
  <si>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</si>
  <si>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</si>
  <si>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</si>
  <si>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</si>
  <si>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</si>
  <si>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</si>
  <si>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</si>
  <si>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</si>
  <si>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</si>
  <si>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</si>
  <si>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</si>
  <si>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</si>
  <si>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</si>
  <si>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</si>
  <si>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</si>
  <si>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</si>
  <si>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</si>
  <si>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</si>
  <si>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</si>
  <si>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</si>
  <si>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</si>
  <si>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</si>
  <si>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</si>
  <si>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</si>
  <si>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</si>
  <si>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</si>
  <si>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</si>
  <si>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</si>
  <si>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</si>
  <si>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</si>
  <si>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</si>
  <si>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</si>
  <si>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</si>
  <si>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</si>
  <si>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</si>
  <si>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</si>
  <si>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</si>
  <si>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</si>
  <si>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</si>
  <si>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</si>
  <si>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</si>
  <si>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</si>
  <si>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</si>
  <si>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</si>
  <si>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</si>
  <si>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</si>
  <si>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</si>
  <si>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</si>
  <si>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</si>
  <si>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</si>
  <si>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</si>
  <si>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</si>
  <si>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</si>
  <si>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</si>
  <si>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</si>
  <si>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</si>
  <si>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</si>
  <si>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</si>
  <si>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</si>
  <si>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</si>
  <si>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</si>
  <si>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</si>
  <si>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</si>
  <si>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</si>
  <si>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</si>
  <si>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</si>
  <si>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</si>
  <si>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</si>
  <si>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</si>
  <si>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</si>
  <si>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</si>
  <si>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</si>
  <si>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</si>
  <si>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</si>
  <si>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</si>
  <si>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</si>
  <si>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</si>
  <si>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</si>
  <si>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</si>
  <si>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</si>
  <si>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</si>
  <si>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</si>
  <si>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</si>
  <si>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</si>
  <si>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</si>
  <si>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</si>
  <si>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</si>
  <si>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</si>
  <si>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</si>
  <si>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</si>
  <si>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</si>
  <si>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</si>
  <si>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</si>
  <si>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</si>
  <si>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</si>
  <si>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</si>
  <si>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</si>
  <si>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</si>
  <si>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</si>
  <si>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</si>
  <si>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</si>
  <si>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</si>
  <si>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</si>
  <si>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</si>
  <si>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</si>
  <si>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</si>
  <si>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</si>
  <si>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</si>
  <si>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</si>
  <si>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</si>
  <si>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</si>
  <si>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</si>
  <si>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</si>
  <si>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</si>
  <si>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</si>
  <si>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</si>
  <si>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</si>
  <si>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</si>
  <si>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</si>
  <si>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</si>
  <si>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</si>
  <si>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</si>
  <si>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</si>
  <si>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</si>
  <si>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</si>
  <si>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</si>
  <si>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</si>
  <si>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</si>
  <si>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</si>
  <si>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</si>
  <si>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</si>
  <si>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</si>
  <si>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</si>
  <si>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</si>
  <si>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</si>
  <si>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</si>
  <si>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</si>
  <si>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</si>
  <si>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</si>
  <si>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</si>
  <si>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</si>
  <si>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</si>
  <si>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</si>
  <si>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</si>
  <si>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</si>
  <si>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</si>
  <si>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</si>
  <si>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</si>
  <si>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</si>
  <si>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</si>
  <si>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</si>
  <si>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</si>
  <si>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</si>
  <si>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</si>
  <si>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</si>
  <si>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</si>
  <si>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</si>
  <si>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</si>
  <si>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</si>
  <si>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</si>
  <si>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</si>
  <si>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</si>
  <si>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</si>
  <si>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</si>
  <si>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</si>
  <si>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</si>
  <si>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</si>
  <si>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</si>
  <si>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</si>
  <si>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</si>
  <si>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</si>
  <si>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</si>
  <si>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</si>
  <si>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</si>
  <si>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</si>
  <si>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</si>
  <si>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</si>
  <si>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</si>
  <si>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</si>
  <si>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</si>
  <si>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</si>
  <si>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</si>
  <si>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</si>
  <si>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</si>
  <si>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</si>
  <si>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</si>
  <si>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</si>
  <si>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</si>
  <si>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</si>
  <si>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</si>
  <si>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</si>
  <si>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</si>
  <si>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</si>
  <si>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</si>
  <si>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</si>
  <si>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</si>
  <si>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</si>
  <si>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</si>
  <si>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</si>
  <si>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</si>
  <si>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</si>
  <si>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</si>
  <si>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</si>
  <si>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</si>
  <si>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</si>
  <si>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</si>
  <si>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</si>
  <si>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</si>
  <si>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</si>
  <si>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</si>
  <si>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</si>
  <si>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</si>
  <si>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</si>
  <si>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</si>
  <si>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</si>
  <si>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</si>
  <si>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</si>
  <si>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</si>
  <si>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</si>
  <si>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</si>
  <si>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</si>
  <si>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</si>
  <si>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</si>
  <si>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</si>
  <si>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</si>
  <si>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</si>
  <si>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</si>
  <si>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</si>
  <si>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</si>
  <si>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</si>
  <si>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</si>
  <si>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</si>
  <si>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</si>
  <si>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</si>
  <si>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</si>
  <si>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</si>
  <si>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</si>
  <si>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</si>
  <si>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</si>
  <si>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</si>
  <si>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</si>
  <si>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</si>
  <si>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</si>
  <si>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</si>
  <si>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</si>
  <si>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</si>
  <si>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</si>
  <si>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</si>
  <si>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</si>
  <si>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</si>
  <si>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</si>
  <si>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</si>
  <si>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</si>
  <si>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</si>
  <si>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</si>
  <si>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</si>
  <si>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</si>
  <si>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</si>
  <si>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</si>
  <si>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</si>
  <si>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</si>
  <si>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</si>
  <si>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</si>
  <si>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</si>
  <si>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</si>
  <si>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</si>
  <si>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</si>
  <si>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</si>
  <si>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</si>
  <si>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</si>
  <si>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</si>
  <si>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</si>
  <si>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</si>
  <si>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</si>
  <si>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</si>
  <si>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</si>
  <si>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</si>
  <si>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</si>
  <si>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</si>
  <si>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</si>
  <si>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</si>
  <si>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</si>
  <si>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</si>
  <si>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</si>
  <si>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</si>
  <si>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</si>
  <si>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</si>
  <si>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</si>
  <si>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</si>
  <si>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</si>
  <si>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</si>
  <si>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</si>
  <si>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</si>
  <si>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</si>
  <si>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</si>
  <si>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</si>
  <si>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</si>
  <si>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</si>
  <si>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</si>
  <si>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</si>
  <si>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</si>
  <si>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</si>
  <si>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</si>
  <si>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</si>
  <si>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</si>
  <si>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</si>
  <si>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</si>
  <si>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</si>
  <si>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</si>
  <si>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</si>
  <si>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</si>
  <si>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</si>
  <si>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</si>
  <si>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</si>
  <si>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</si>
  <si>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</si>
  <si>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</si>
  <si>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</si>
  <si>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</si>
  <si>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</si>
  <si>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</si>
  <si>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</si>
  <si>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</si>
  <si>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</si>
  <si>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</si>
  <si>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</si>
  <si>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</si>
  <si>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</si>
  <si>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</si>
  <si>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</si>
  <si>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</si>
  <si>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</si>
  <si>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</si>
  <si>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</si>
  <si>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</si>
  <si>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</si>
  <si>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</si>
  <si>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</si>
  <si>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</si>
  <si>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</si>
  <si>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</si>
  <si>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</si>
  <si>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</si>
  <si>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</si>
  <si>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</si>
  <si>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</si>
  <si>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</si>
  <si>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</si>
  <si>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</si>
  <si>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</si>
  <si>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</si>
  <si>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</si>
  <si>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</si>
  <si>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</si>
  <si>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</si>
  <si>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</si>
  <si>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</si>
  <si>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</si>
  <si>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</si>
  <si>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</si>
  <si>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</si>
  <si>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</si>
  <si>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</si>
  <si>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</si>
  <si>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</si>
  <si>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</si>
  <si>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</si>
  <si>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</si>
  <si>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</si>
  <si>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</si>
  <si>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</si>
  <si>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</si>
  <si>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</si>
  <si>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</si>
  <si>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</si>
  <si>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</si>
  <si>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</si>
  <si>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</si>
  <si>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</si>
  <si>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</si>
  <si>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</si>
  <si>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</si>
  <si>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</si>
  <si>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</si>
  <si>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</si>
  <si>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</si>
  <si>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</si>
  <si>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</si>
  <si>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</si>
  <si>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</si>
  <si>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</si>
  <si>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</si>
  <si>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</si>
  <si>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</si>
  <si>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</si>
  <si>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</si>
  <si>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</si>
  <si>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</si>
  <si>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</si>
  <si>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</si>
  <si>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</si>
  <si>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</si>
  <si>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</si>
  <si>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</si>
  <si>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</si>
  <si>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</si>
  <si>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</si>
  <si>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</si>
  <si>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</si>
  <si>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</si>
  <si>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</si>
  <si>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</si>
  <si>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</si>
  <si>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</si>
  <si>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</si>
  <si>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</si>
  <si>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</si>
  <si>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</si>
  <si>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</si>
  <si>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</si>
  <si>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</si>
  <si>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</si>
  <si>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</si>
  <si>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</si>
  <si>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</si>
  <si>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</si>
  <si>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</si>
  <si>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</si>
  <si>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</si>
  <si>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</si>
  <si>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</si>
  <si>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</si>
  <si>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</si>
  <si>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</si>
  <si>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</si>
  <si>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</si>
  <si>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</si>
  <si>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</si>
  <si>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</si>
  <si>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</si>
  <si>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</si>
  <si>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</si>
  <si>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</si>
  <si>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</si>
  <si>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</si>
  <si>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</si>
  <si>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</si>
  <si>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</si>
  <si>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</si>
  <si>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</si>
  <si>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</si>
  <si>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</si>
  <si>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</si>
  <si>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</si>
  <si>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</si>
  <si>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</si>
  <si>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</si>
  <si>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</si>
  <si>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</si>
  <si>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</si>
  <si>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</si>
  <si>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</si>
  <si>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</si>
  <si>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</si>
  <si>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</si>
  <si>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</si>
  <si>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</si>
  <si>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</si>
  <si>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</si>
  <si>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</si>
  <si>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</si>
  <si>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</si>
  <si>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</si>
  <si>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</si>
  <si>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</si>
  <si>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</si>
  <si>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</si>
  <si>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</si>
  <si>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</si>
  <si>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</si>
  <si>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</si>
  <si>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</si>
  <si>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</si>
  <si>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</si>
  <si>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</si>
  <si>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</si>
  <si>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</si>
  <si>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</si>
  <si>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</si>
  <si>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</si>
  <si>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</si>
  <si>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</si>
  <si>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</si>
  <si>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</si>
  <si>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</si>
  <si>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</si>
  <si>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</si>
  <si>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</si>
  <si>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</si>
  <si>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</si>
  <si>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</si>
  <si>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</si>
  <si>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</si>
  <si>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</si>
  <si>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</si>
  <si>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</si>
  <si>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</si>
  <si>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</si>
  <si>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</si>
  <si>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</si>
  <si>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</si>
  <si>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</si>
  <si>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</si>
  <si>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</si>
  <si>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</si>
  <si>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</si>
  <si>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</si>
  <si>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</si>
  <si>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</si>
  <si>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</si>
  <si>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</si>
  <si>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</si>
  <si>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</si>
  <si>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</si>
  <si>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</si>
  <si>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</si>
  <si>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</si>
  <si>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</si>
  <si>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</si>
  <si>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</si>
  <si>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</si>
  <si>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</si>
  <si>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</si>
  <si>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</si>
  <si>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</si>
  <si>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</si>
  <si>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</si>
  <si>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</si>
  <si>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</si>
  <si>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</si>
  <si>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</si>
  <si>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</si>
  <si>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</si>
  <si>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</si>
  <si>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</si>
  <si>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</si>
  <si>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</si>
  <si>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</si>
  <si>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</si>
  <si>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</si>
  <si>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</si>
  <si>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</si>
  <si>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</si>
  <si>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</si>
  <si>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</si>
  <si>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</si>
  <si>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</si>
  <si>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</si>
  <si>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</si>
  <si>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</si>
  <si>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</si>
  <si>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</si>
  <si>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</si>
  <si>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</si>
  <si>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</si>
  <si>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</si>
  <si>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</si>
  <si>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</si>
  <si>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</si>
  <si>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</si>
  <si>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</si>
  <si>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</si>
  <si>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</si>
  <si>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</si>
  <si>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</si>
  <si>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</si>
  <si>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</si>
  <si>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</si>
  <si>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</si>
  <si>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</si>
  <si>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</si>
  <si>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</si>
  <si>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</si>
  <si>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</si>
  <si>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</si>
  <si>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</si>
  <si>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</si>
  <si>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</si>
  <si>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</si>
  <si>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</si>
  <si>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</si>
  <si>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</si>
  <si>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</si>
  <si>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</si>
  <si>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</si>
  <si>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</si>
  <si>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</si>
  <si>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</si>
  <si>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</si>
  <si>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</si>
  <si>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</si>
  <si>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</si>
  <si>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</si>
  <si>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</si>
  <si>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</si>
  <si>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</si>
  <si>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</si>
  <si>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</si>
  <si>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</si>
  <si>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</si>
  <si>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</si>
  <si>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</si>
  <si>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</si>
  <si>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</si>
  <si>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</si>
  <si>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</si>
  <si>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</si>
  <si>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</si>
  <si>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</si>
  <si>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</si>
  <si>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</si>
  <si>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</si>
  <si>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</si>
  <si>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</si>
  <si>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</si>
  <si>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</si>
  <si>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</si>
  <si>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</si>
  <si>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</si>
  <si>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</si>
  <si>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</si>
  <si>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</si>
  <si>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</si>
  <si>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</si>
  <si>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</si>
  <si>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</si>
  <si>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</si>
  <si>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</si>
  <si>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</si>
  <si>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</si>
  <si>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</si>
  <si>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</si>
  <si>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</si>
  <si>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</si>
  <si>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</si>
  <si>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</si>
  <si>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</si>
  <si>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</si>
  <si>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</si>
  <si>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</si>
  <si>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</si>
  <si>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</si>
  <si>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</si>
  <si>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</si>
  <si>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</si>
  <si>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</si>
  <si>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</si>
  <si>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</si>
  <si>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</si>
  <si>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</si>
  <si>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</si>
  <si>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</si>
  <si>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</si>
  <si>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</si>
  <si>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</si>
  <si>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</si>
  <si>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</si>
  <si>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</si>
  <si>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</si>
  <si>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</si>
  <si>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</si>
  <si>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</si>
  <si>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</si>
  <si>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</si>
  <si>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</si>
  <si>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</si>
  <si>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</si>
  <si>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</si>
  <si>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</si>
  <si>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</si>
  <si>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</si>
  <si>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</si>
  <si>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</si>
  <si>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</si>
  <si>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</si>
  <si>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</si>
  <si>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</si>
  <si>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</si>
  <si>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</si>
  <si>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</si>
  <si>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</si>
  <si>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</si>
  <si>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</si>
  <si>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</si>
  <si>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</si>
  <si>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</si>
  <si>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</si>
  <si>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</si>
  <si>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</si>
  <si>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</si>
  <si>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</si>
  <si>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</si>
  <si>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</si>
  <si>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</si>
  <si>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</si>
  <si>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</si>
  <si>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</si>
  <si>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</si>
  <si>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</si>
  <si>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</si>
  <si>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</si>
  <si>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</si>
  <si>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</si>
  <si>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</si>
  <si>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</si>
  <si>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</si>
  <si>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</si>
  <si>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</si>
  <si>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</si>
  <si>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</si>
  <si>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</si>
  <si>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</si>
  <si>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</si>
  <si>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</si>
  <si>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</si>
  <si>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</si>
  <si>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</si>
  <si>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</si>
  <si>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</si>
  <si>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</si>
  <si>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</si>
  <si>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</si>
  <si>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</si>
  <si>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</si>
  <si>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</si>
  <si>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</si>
  <si>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</si>
  <si>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</si>
  <si>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</si>
  <si>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</si>
  <si>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</si>
  <si>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</si>
  <si>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</si>
  <si>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</si>
  <si>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</si>
  <si>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</si>
  <si>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</si>
  <si>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</si>
  <si>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</si>
  <si>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</si>
  <si>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</si>
  <si>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</si>
  <si>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</si>
  <si>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</si>
  <si>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</si>
  <si>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</si>
  <si>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</si>
  <si>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</si>
  <si>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</si>
  <si>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</si>
  <si>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</si>
  <si>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</si>
  <si>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</si>
  <si>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</si>
  <si>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</si>
  <si>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</si>
  <si>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</si>
  <si>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</si>
  <si>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</si>
  <si>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</si>
  <si>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</si>
  <si>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</si>
  <si>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</si>
  <si>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</si>
  <si>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</si>
  <si>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</si>
  <si>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</si>
  <si>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</si>
  <si>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</si>
  <si>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</si>
  <si>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</si>
  <si>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</si>
  <si>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</si>
  <si>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</si>
  <si>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</si>
  <si>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</si>
  <si>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</si>
  <si>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</si>
  <si>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</si>
  <si>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</si>
  <si>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</si>
  <si>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</si>
  <si>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</si>
  <si>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</si>
  <si>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</si>
  <si>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</si>
  <si>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</si>
  <si>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</si>
  <si>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</si>
  <si>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</si>
  <si>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</si>
  <si>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</si>
  <si>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</si>
  <si>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</si>
  <si>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</si>
  <si>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</si>
  <si>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</si>
  <si>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</si>
  <si>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</si>
  <si>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</si>
  <si>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</si>
  <si>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</si>
  <si>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</si>
  <si>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</si>
  <si>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</si>
  <si>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</si>
  <si>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</si>
  <si>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</si>
  <si>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</si>
  <si>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</si>
  <si>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</si>
  <si>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</si>
  <si>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</si>
  <si>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</si>
  <si>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</si>
  <si>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</si>
  <si>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</si>
  <si>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</si>
  <si>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</si>
  <si>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</si>
  <si>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</si>
  <si>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</si>
  <si>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</si>
  <si>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</si>
  <si>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</si>
  <si>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</si>
  <si>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</si>
  <si>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</si>
  <si>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</si>
  <si>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</si>
  <si>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</si>
  <si>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</si>
  <si>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</si>
  <si>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</si>
  <si>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</si>
  <si>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</si>
  <si>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</si>
  <si>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</si>
  <si>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</si>
  <si>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</si>
  <si>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</si>
  <si>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</si>
  <si>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</si>
  <si>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</si>
  <si>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</si>
  <si>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</si>
  <si>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</si>
  <si>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</si>
  <si>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</si>
  <si>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</si>
  <si>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</si>
  <si>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</si>
  <si>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</si>
  <si>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</si>
  <si>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</si>
  <si>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</si>
  <si>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</si>
  <si>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</si>
  <si>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</si>
  <si>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</si>
  <si>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</si>
  <si>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</si>
  <si>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</si>
  <si>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</si>
  <si>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</si>
  <si>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</si>
  <si>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</si>
  <si>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</si>
  <si>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</si>
  <si>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</si>
  <si>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</si>
  <si>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</si>
  <si>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</si>
  <si>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</si>
  <si>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</si>
  <si>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</si>
  <si>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</si>
  <si>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</si>
  <si>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</si>
  <si>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</si>
  <si>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</si>
  <si>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</si>
  <si>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</si>
  <si>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</si>
  <si>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</si>
  <si>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</si>
  <si>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</si>
  <si>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</si>
  <si>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</si>
  <si>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</si>
  <si>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</si>
  <si>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</si>
  <si>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</si>
  <si>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</si>
  <si>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</si>
  <si>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</si>
  <si>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</si>
  <si>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</si>
  <si>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</si>
  <si>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</si>
  <si>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</si>
  <si>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</si>
  <si>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</si>
  <si>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</si>
  <si>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</si>
  <si>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</si>
  <si>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</si>
  <si>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</si>
  <si>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</si>
  <si>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</si>
  <si>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</si>
  <si>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</si>
  <si>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</si>
  <si>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</si>
  <si>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</si>
  <si>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</si>
  <si>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</si>
  <si>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</si>
  <si>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</si>
  <si>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</si>
  <si>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</si>
  <si>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</si>
  <si>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</si>
  <si>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</si>
  <si>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</si>
  <si>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</si>
  <si>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</si>
  <si>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</si>
  <si>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</si>
  <si>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</si>
  <si>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</si>
  <si>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</si>
  <si>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</si>
  <si>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</si>
  <si>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</si>
  <si>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</si>
  <si>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</si>
  <si>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</si>
  <si>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</si>
  <si>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</si>
  <si>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</si>
  <si>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</si>
  <si>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</si>
  <si>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</si>
  <si>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</si>
  <si>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</si>
  <si>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</si>
  <si>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</si>
  <si>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</si>
  <si>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</si>
  <si>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</si>
  <si>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</si>
  <si>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</si>
  <si>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</si>
  <si>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</si>
  <si>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</si>
  <si>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</si>
  <si>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</si>
  <si>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</si>
  <si>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</si>
  <si>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</si>
  <si>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</si>
  <si>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</si>
  <si>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</si>
  <si>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</si>
  <si>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</si>
  <si>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</si>
  <si>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</si>
  <si>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</si>
  <si>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</si>
  <si>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</si>
  <si>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</si>
  <si>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</si>
  <si>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</si>
  <si>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</si>
  <si>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</si>
  <si>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</si>
  <si>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</si>
  <si>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</si>
  <si>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</si>
  <si>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</si>
  <si>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</si>
  <si>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</si>
  <si>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</si>
  <si>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</si>
  <si>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</si>
  <si>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</si>
  <si>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</si>
  <si>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</si>
  <si>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</si>
  <si>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</si>
  <si>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</si>
  <si>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</si>
  <si>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</si>
  <si>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</si>
  <si>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</si>
  <si>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</si>
  <si>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</si>
  <si>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</si>
  <si>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</si>
  <si>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</si>
  <si>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</si>
  <si>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</si>
  <si>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</si>
  <si>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</si>
  <si>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</si>
  <si>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</si>
  <si>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</si>
  <si>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</si>
  <si>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</si>
  <si>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</si>
  <si>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</si>
  <si>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</si>
  <si>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</si>
  <si>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</si>
  <si>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</si>
  <si>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</si>
  <si>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</si>
  <si>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</si>
  <si>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</si>
  <si>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</si>
  <si>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</si>
  <si>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</si>
  <si>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</si>
  <si>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</si>
  <si>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</si>
  <si>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</si>
  <si>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</si>
  <si>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</si>
  <si>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</si>
  <si>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</si>
  <si>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</si>
  <si>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</si>
  <si>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</si>
  <si>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</si>
  <si>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</si>
  <si>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</si>
  <si>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</si>
  <si>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</si>
  <si>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</si>
  <si>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</si>
  <si>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</si>
  <si>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</si>
  <si>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</si>
  <si>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</si>
  <si>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</si>
  <si>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</si>
  <si>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</si>
  <si>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</si>
  <si>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</si>
  <si>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</si>
  <si>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</si>
  <si>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</si>
  <si>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</si>
  <si>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</si>
  <si>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</si>
  <si>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</si>
  <si>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</si>
  <si>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</si>
  <si>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</si>
  <si>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</si>
  <si>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</si>
  <si>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</si>
  <si>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</si>
  <si>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</si>
  <si>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</si>
  <si>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</si>
  <si>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</si>
  <si>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</si>
  <si>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</si>
  <si>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</si>
  <si>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</si>
  <si>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</si>
  <si>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</si>
  <si>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</si>
  <si>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</si>
  <si>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</si>
  <si>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</si>
  <si>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</si>
  <si>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</si>
  <si>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</si>
  <si>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</si>
  <si>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</si>
  <si>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</si>
  <si>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</si>
  <si>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</si>
  <si>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</si>
  <si>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</si>
  <si>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</si>
  <si>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</si>
  <si>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</si>
  <si>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</si>
  <si>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</si>
  <si>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</si>
  <si>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</si>
  <si>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</si>
  <si>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</si>
  <si>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</si>
  <si>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</si>
  <si>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</si>
  <si>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</si>
  <si>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</si>
  <si>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</si>
  <si>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</si>
  <si>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</si>
  <si>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</si>
  <si>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</si>
  <si>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</si>
  <si>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</si>
  <si>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</si>
  <si>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</si>
  <si>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</si>
  <si>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</si>
  <si>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</si>
  <si>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</si>
  <si>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</si>
  <si>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</si>
  <si>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</si>
  <si>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</si>
  <si>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</si>
  <si>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</si>
  <si>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</si>
  <si>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</si>
  <si>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</si>
  <si>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</si>
  <si>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</si>
  <si>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</si>
  <si>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</si>
  <si>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</si>
  <si>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</si>
  <si>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</si>
  <si>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</si>
  <si>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</si>
  <si>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</si>
  <si>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</si>
  <si>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</si>
  <si>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</si>
  <si>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</si>
  <si>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</si>
  <si>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</si>
  <si>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</si>
  <si>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</si>
  <si>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</si>
  <si>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</si>
  <si>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</si>
  <si>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</si>
  <si>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</si>
  <si>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</si>
  <si>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</si>
  <si>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</si>
  <si>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</si>
  <si>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</si>
  <si>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</si>
  <si>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</si>
  <si>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</si>
  <si>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</si>
  <si>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</si>
  <si>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</si>
  <si>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</si>
  <si>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</si>
  <si>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</si>
  <si>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</si>
  <si>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</si>
  <si>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</si>
  <si>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</si>
  <si>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</si>
  <si>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</si>
  <si>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</si>
  <si>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</si>
  <si>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</si>
  <si>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</si>
  <si>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</si>
  <si>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</si>
  <si>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</si>
  <si>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</si>
  <si>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</si>
  <si>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</si>
  <si>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</si>
  <si>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</si>
  <si>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</si>
  <si>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</si>
  <si>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</si>
  <si>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</si>
  <si>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</si>
  <si>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</si>
  <si>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</si>
  <si>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</si>
  <si>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</si>
  <si>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</si>
  <si>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</si>
  <si>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</si>
  <si>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</si>
  <si>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</si>
  <si>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</si>
  <si>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</si>
  <si>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</si>
  <si>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</si>
  <si>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</si>
  <si>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</si>
  <si>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</si>
  <si>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</si>
  <si>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</si>
  <si>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</si>
  <si>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</si>
  <si>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</si>
  <si>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</si>
  <si>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</si>
  <si>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</si>
  <si>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</si>
  <si>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</si>
  <si>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</si>
  <si>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</si>
  <si>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</si>
  <si>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</si>
  <si>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</si>
  <si>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</si>
  <si>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</si>
  <si>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</si>
  <si>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</si>
  <si>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</si>
  <si>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</si>
  <si>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</si>
  <si>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</si>
  <si>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</si>
  <si>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</si>
  <si>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</si>
  <si>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</si>
  <si>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</si>
  <si>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</si>
  <si>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</si>
  <si>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</si>
  <si>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</si>
  <si>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</si>
  <si>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</si>
  <si>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</si>
  <si>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</si>
  <si>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</si>
  <si>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</si>
  <si>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</si>
  <si>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</si>
  <si>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</si>
  <si>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</si>
  <si>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</si>
  <si>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</si>
  <si>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</si>
  <si>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</si>
  <si>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</si>
  <si>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</si>
  <si>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</si>
  <si>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</si>
  <si>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</si>
  <si>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</si>
  <si>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</si>
  <si>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</si>
  <si>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</si>
  <si>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</si>
  <si>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</si>
  <si>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</si>
  <si>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</si>
  <si>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</si>
  <si>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</si>
  <si>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</si>
  <si>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</si>
  <si>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</si>
  <si>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</si>
  <si>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</si>
  <si>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</si>
  <si>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</si>
  <si>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</si>
  <si>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</si>
  <si>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</si>
  <si>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</si>
  <si>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</si>
  <si>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</si>
  <si>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</si>
  <si>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</si>
  <si>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</si>
  <si>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</si>
  <si>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</si>
  <si>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</si>
  <si>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</si>
  <si>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</si>
  <si>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</si>
  <si>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</si>
  <si>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</si>
  <si>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</si>
  <si>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</si>
  <si>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</si>
  <si>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</si>
  <si>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</si>
  <si>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</si>
  <si>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</si>
  <si>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</si>
  <si>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</si>
  <si>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</si>
  <si>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</si>
  <si>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</si>
  <si>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</si>
  <si>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</si>
  <si>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</si>
  <si>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</si>
  <si>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</si>
  <si>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</si>
  <si>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</si>
  <si>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</si>
  <si>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</si>
  <si>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</si>
  <si>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</si>
  <si>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</si>
  <si>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</si>
  <si>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</si>
  <si>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</si>
  <si>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</si>
  <si>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</si>
  <si>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</si>
  <si>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</si>
  <si>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</si>
  <si>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</si>
  <si>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</si>
  <si>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</si>
  <si>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</si>
  <si>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</si>
  <si>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</si>
  <si>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</si>
  <si>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</si>
  <si>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</si>
  <si>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</si>
  <si>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</si>
  <si>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</si>
  <si>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</si>
  <si>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</si>
  <si>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</si>
  <si>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</si>
  <si>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</si>
  <si>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</si>
  <si>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</si>
  <si>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</si>
  <si>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</si>
  <si>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</si>
  <si>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</si>
  <si>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</si>
  <si>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</si>
  <si>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</si>
  <si>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</si>
  <si>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</si>
  <si>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</si>
  <si>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</si>
  <si>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</si>
  <si>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</si>
  <si>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</si>
  <si>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</si>
  <si>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</si>
  <si>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</si>
  <si>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</si>
  <si>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</si>
  <si>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</si>
  <si>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</si>
  <si>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</si>
  <si>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</si>
  <si>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</si>
  <si>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</si>
  <si>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</si>
  <si>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</si>
  <si>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</si>
  <si>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</si>
  <si>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</si>
  <si>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</si>
  <si>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</si>
  <si>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</si>
  <si>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</si>
  <si>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</si>
  <si>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</si>
  <si>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</si>
  <si>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</si>
  <si>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</si>
  <si>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</si>
  <si>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</si>
  <si>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</si>
  <si>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</si>
  <si>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</si>
  <si>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</si>
  <si>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</si>
  <si>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</si>
  <si>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</si>
  <si>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</si>
  <si>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</si>
  <si>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</si>
  <si>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</si>
  <si>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</si>
  <si>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</si>
  <si>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</si>
  <si>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</si>
  <si>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</si>
  <si>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</si>
  <si>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</si>
  <si>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</si>
  <si>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</si>
  <si>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</si>
  <si>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</si>
  <si>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</si>
  <si>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</si>
  <si>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</si>
  <si>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</si>
  <si>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</si>
  <si>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</si>
  <si>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</si>
  <si>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</si>
  <si>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</si>
  <si>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</si>
  <si>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</si>
  <si>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</si>
  <si>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</si>
  <si>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</si>
  <si>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</si>
  <si>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</si>
  <si>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</si>
  <si>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</si>
  <si>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</si>
  <si>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</si>
  <si>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</si>
  <si>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</si>
  <si>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</si>
  <si>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</si>
  <si>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</si>
  <si>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</si>
  <si>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</si>
  <si>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</si>
  <si>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</si>
  <si>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</si>
  <si>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</si>
  <si>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</si>
  <si>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</si>
  <si>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</si>
  <si>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</si>
  <si>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</si>
  <si>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</si>
  <si>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</si>
  <si>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</si>
  <si>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</si>
  <si>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</si>
  <si>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</si>
  <si>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</si>
  <si>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</si>
  <si>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</si>
  <si>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</si>
  <si>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</si>
  <si>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</si>
  <si>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</si>
  <si>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</si>
  <si>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</si>
  <si>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</si>
  <si>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</si>
  <si>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</si>
  <si>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</si>
  <si>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</si>
  <si>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</si>
  <si>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</si>
  <si>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</si>
  <si>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</si>
  <si>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</si>
  <si>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</si>
  <si>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</si>
  <si>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</si>
  <si>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</si>
  <si>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</si>
  <si>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</si>
  <si>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</si>
  <si>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</si>
  <si>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</si>
  <si>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</si>
  <si>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</si>
  <si>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</si>
  <si>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</si>
  <si>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</si>
  <si>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</si>
  <si>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</si>
  <si>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</si>
  <si>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</si>
  <si>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</si>
  <si>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</si>
  <si>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</si>
  <si>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</si>
  <si>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</si>
  <si>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</si>
  <si>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</si>
  <si>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</si>
  <si>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</si>
  <si>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</si>
  <si>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</si>
  <si>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</si>
  <si>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</si>
  <si>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</si>
  <si>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</si>
  <si>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</si>
  <si>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</si>
  <si>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</si>
  <si>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</si>
  <si>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</si>
  <si>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</si>
  <si>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</si>
  <si>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</si>
  <si>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</si>
  <si>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</si>
  <si>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</si>
  <si>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</si>
  <si>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</si>
  <si>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</si>
  <si>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</si>
  <si>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</si>
  <si>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</si>
  <si>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</si>
  <si>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</si>
  <si>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</si>
  <si>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</si>
  <si>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</si>
  <si>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</si>
  <si>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</si>
  <si>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</si>
  <si>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</si>
  <si>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</si>
  <si>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</si>
  <si>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</si>
  <si>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</si>
  <si>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</si>
  <si>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</si>
  <si>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</si>
  <si>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</si>
  <si>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</si>
  <si>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</si>
  <si>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</si>
  <si>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</si>
  <si>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</si>
  <si>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</si>
  <si>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</si>
  <si>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</si>
  <si>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</si>
  <si>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</si>
  <si>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</si>
  <si>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</si>
  <si>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</si>
  <si>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</si>
  <si>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</si>
  <si>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</si>
  <si>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</si>
  <si>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</si>
  <si>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</si>
  <si>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</si>
  <si>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</si>
  <si>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</si>
  <si>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</si>
  <si>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</si>
  <si>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</si>
  <si>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</si>
  <si>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</si>
  <si>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</si>
  <si>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</si>
  <si>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</si>
  <si>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</si>
  <si>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</si>
  <si>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</si>
  <si>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</si>
  <si>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</si>
  <si>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</si>
  <si>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</si>
  <si>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</si>
  <si>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</si>
  <si>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</si>
  <si>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</si>
  <si>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</si>
  <si>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</si>
  <si>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</si>
  <si>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</si>
  <si>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</si>
  <si>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</si>
  <si>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</si>
  <si>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</si>
  <si>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</si>
  <si>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</si>
  <si>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</si>
  <si>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</si>
  <si>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</si>
  <si>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</si>
  <si>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</si>
  <si>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</si>
  <si>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</si>
  <si>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</si>
  <si>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</si>
  <si>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</si>
  <si>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</si>
  <si>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</si>
  <si>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</si>
  <si>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</si>
  <si>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</si>
  <si>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</si>
  <si>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</si>
  <si>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</si>
  <si>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</si>
  <si>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</si>
  <si>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</si>
  <si>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</si>
  <si>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</si>
  <si>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</si>
  <si>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</si>
  <si>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</si>
  <si>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</si>
  <si>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</si>
  <si>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</si>
  <si>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</si>
  <si>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</si>
  <si>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</si>
  <si>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</si>
  <si>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</si>
  <si>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</si>
  <si>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</si>
  <si>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</si>
  <si>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</si>
  <si>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</si>
  <si>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</si>
  <si>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</si>
  <si>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</si>
  <si>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</si>
  <si>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</si>
  <si>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</si>
  <si>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</si>
  <si>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</si>
  <si>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</si>
  <si>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</si>
  <si>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</si>
  <si>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</si>
  <si>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</si>
  <si>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</si>
  <si>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</si>
  <si>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</si>
  <si>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</si>
  <si>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</si>
  <si>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</si>
  <si>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</si>
  <si>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</si>
  <si>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</si>
  <si>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</si>
  <si>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</si>
  <si>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</si>
  <si>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</si>
  <si>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</si>
  <si>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</si>
  <si>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</si>
  <si>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</si>
  <si>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</si>
  <si>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</si>
  <si>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</si>
  <si>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</si>
  <si>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</si>
  <si>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</si>
  <si>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</si>
  <si>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</si>
  <si>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</si>
  <si>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</si>
  <si>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</si>
  <si>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</si>
  <si>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</si>
  <si>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</si>
  <si>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</si>
  <si>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</si>
  <si>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</si>
  <si>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</si>
  <si>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</si>
  <si>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</si>
  <si>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</si>
  <si>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</si>
  <si>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</si>
  <si>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</si>
  <si>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</si>
  <si>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</si>
  <si>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</si>
  <si>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</si>
  <si>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</si>
  <si>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</si>
  <si>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</si>
  <si>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</si>
  <si>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</si>
  <si>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</si>
  <si>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</si>
  <si>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</si>
  <si>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</si>
  <si>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</si>
  <si>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</si>
  <si>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</si>
  <si>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</si>
  <si>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</si>
  <si>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</si>
  <si>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</si>
  <si>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</si>
  <si>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</si>
  <si>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</si>
  <si>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</si>
  <si>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</si>
  <si>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</si>
  <si>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</si>
  <si>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</si>
  <si>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</si>
  <si>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</si>
  <si>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</si>
  <si>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</si>
  <si>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</si>
  <si>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</si>
  <si>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</si>
  <si>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</si>
  <si>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</si>
  <si>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</si>
  <si>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</si>
  <si>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</si>
  <si>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</si>
  <si>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</si>
  <si>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</si>
  <si>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</si>
  <si>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</si>
  <si>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</si>
  <si>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</si>
  <si>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</si>
  <si>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</si>
  <si>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</si>
  <si>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</si>
  <si>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</si>
  <si>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</si>
  <si>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</si>
  <si>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</si>
  <si>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</si>
  <si>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</si>
  <si>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</si>
  <si>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</si>
  <si>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</si>
  <si>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</si>
  <si>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</si>
  <si>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</si>
  <si>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</si>
  <si>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</si>
  <si>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</si>
  <si>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</si>
  <si>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</si>
  <si>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</si>
  <si>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</si>
  <si>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</si>
  <si>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</si>
  <si>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</si>
  <si>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</si>
  <si>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</si>
  <si>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</si>
  <si>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</si>
  <si>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</si>
  <si>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</si>
  <si>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</si>
  <si>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</si>
  <si>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</si>
  <si>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</si>
  <si>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</si>
  <si>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</si>
  <si>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</si>
  <si>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</si>
  <si>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</si>
  <si>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</si>
  <si>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</si>
  <si>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</si>
  <si>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</si>
  <si>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</si>
  <si>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</si>
  <si>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</si>
  <si>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</si>
  <si>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</si>
  <si>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</si>
  <si>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</si>
  <si>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</si>
  <si>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</si>
  <si>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</si>
  <si>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</si>
  <si>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</si>
  <si>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</si>
  <si>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</si>
  <si>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</si>
  <si>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</si>
  <si>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</si>
  <si>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</si>
  <si>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</si>
  <si>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</si>
  <si>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</si>
  <si>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</si>
  <si>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</si>
  <si>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</si>
  <si>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</si>
  <si>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</si>
  <si>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</si>
  <si>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</si>
  <si>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</si>
  <si>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</si>
  <si>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</si>
  <si>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</si>
  <si>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</si>
  <si>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</si>
  <si>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</si>
  <si>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</si>
  <si>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</si>
  <si>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</si>
  <si>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</si>
  <si>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</si>
  <si>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</si>
  <si>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</si>
  <si>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</si>
  <si>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</si>
  <si>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</si>
  <si>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</si>
  <si>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</si>
  <si>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</si>
  <si>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</si>
  <si>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</si>
  <si>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</si>
  <si>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</si>
  <si>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</si>
  <si>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</si>
  <si>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</si>
  <si>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</si>
  <si>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</si>
  <si>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</si>
  <si>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</si>
  <si>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</si>
  <si>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</si>
  <si>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</si>
  <si>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</si>
  <si>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</si>
  <si>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</si>
  <si>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</si>
  <si>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</si>
  <si>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</si>
  <si>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</si>
  <si>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</si>
  <si>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</si>
  <si>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</si>
  <si>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</si>
  <si>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</si>
  <si>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</si>
  <si>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</si>
  <si>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</si>
  <si>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</si>
  <si>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</si>
  <si>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</si>
  <si>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</si>
  <si>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</si>
  <si>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</si>
  <si>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</si>
  <si>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</si>
  <si>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</si>
  <si>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</si>
  <si>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</si>
  <si>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</si>
  <si>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</si>
  <si>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</si>
  <si>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</si>
  <si>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</si>
  <si>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</si>
  <si>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</si>
  <si>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</si>
  <si>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</si>
  <si>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</si>
  <si>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</si>
  <si>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</si>
  <si>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</si>
  <si>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</si>
  <si>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</si>
  <si>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</si>
  <si>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</si>
  <si>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</si>
  <si>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</si>
  <si>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</si>
  <si>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</si>
  <si>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</si>
  <si>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</si>
  <si>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</si>
  <si>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</si>
  <si>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</si>
  <si>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</si>
  <si>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</si>
  <si>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</si>
  <si>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</si>
  <si>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</si>
  <si>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</si>
  <si>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</si>
  <si>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</si>
  <si>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</si>
  <si>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</si>
  <si>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</si>
  <si>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</si>
  <si>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</si>
  <si>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</si>
  <si>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</si>
  <si>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</si>
  <si>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</si>
  <si>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</si>
  <si>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</si>
  <si>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</si>
  <si>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</si>
  <si>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</si>
  <si>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</si>
  <si>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</si>
  <si>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</si>
  <si>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</si>
  <si>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</si>
  <si>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</si>
  <si>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</si>
  <si>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</si>
  <si>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</si>
  <si>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</si>
  <si>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</si>
  <si>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</si>
  <si>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</si>
  <si>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</si>
  <si>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</si>
  <si>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</si>
  <si>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</si>
  <si>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</si>
  <si>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</si>
  <si>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</si>
  <si>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</si>
  <si>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</si>
  <si>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</si>
  <si>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</si>
  <si>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</si>
  <si>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</si>
  <si>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</si>
  <si>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</si>
  <si>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</si>
  <si>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</si>
  <si>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</si>
  <si>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</si>
  <si>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</si>
  <si>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</si>
  <si>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</si>
  <si>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</si>
  <si>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</si>
  <si>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</si>
  <si>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</si>
  <si>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</si>
  <si>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</si>
  <si>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</si>
  <si>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</si>
  <si>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</si>
  <si>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</si>
  <si>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</si>
  <si>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</si>
  <si>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</si>
  <si>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</si>
  <si>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</si>
  <si>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</si>
  <si>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</si>
  <si>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</si>
  <si>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</si>
  <si>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</si>
  <si>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</si>
  <si>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</si>
  <si>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</si>
  <si>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</si>
  <si>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</si>
  <si>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</si>
  <si>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</si>
  <si>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</si>
  <si>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</si>
  <si>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</si>
  <si>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</si>
  <si>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</si>
  <si>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</si>
  <si>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</si>
  <si>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</si>
  <si>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</si>
  <si>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</si>
  <si>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</si>
  <si>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</si>
  <si>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</si>
  <si>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</si>
  <si>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</si>
  <si>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</si>
  <si>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</si>
  <si>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</si>
  <si>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</si>
  <si>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</si>
  <si>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</si>
  <si>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</si>
  <si>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</si>
  <si>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</si>
  <si>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</si>
  <si>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</si>
  <si>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</si>
  <si>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</si>
  <si>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</si>
  <si>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</si>
  <si>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</si>
  <si>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</si>
  <si>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</si>
  <si>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</si>
  <si>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</si>
  <si>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</si>
  <si>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</si>
  <si>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</si>
  <si>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</si>
  <si>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</si>
  <si>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</si>
  <si>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</si>
  <si>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</si>
  <si>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</si>
  <si>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</si>
  <si>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</si>
  <si>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</si>
  <si>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</si>
  <si>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</si>
  <si>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</si>
  <si>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</si>
  <si>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</si>
  <si>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</si>
  <si>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</si>
  <si>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</si>
  <si>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</si>
  <si>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</si>
  <si>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</si>
  <si>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</si>
  <si>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</si>
  <si>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</si>
  <si>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</si>
  <si>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</si>
  <si>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</si>
  <si>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</si>
  <si>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</si>
  <si>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</si>
  <si>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</si>
  <si>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</si>
  <si>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</si>
  <si>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</si>
  <si>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</si>
  <si>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</si>
  <si>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</si>
  <si>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</si>
  <si>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</si>
  <si>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</si>
  <si>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</si>
  <si>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</si>
  <si>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</si>
  <si>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</si>
  <si>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</si>
  <si>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</si>
  <si>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</si>
  <si>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</si>
  <si>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</si>
  <si>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</si>
  <si>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</si>
  <si>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</si>
  <si>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</si>
  <si>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</si>
  <si>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</si>
  <si>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</si>
  <si>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</si>
  <si>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</si>
  <si>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</si>
  <si>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</si>
  <si>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</si>
  <si>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</si>
  <si>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</si>
  <si>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</si>
  <si>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</si>
  <si>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</si>
  <si>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</si>
  <si>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</si>
  <si>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</si>
  <si>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</si>
  <si>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</si>
  <si>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</si>
  <si>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</si>
  <si>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</si>
  <si>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</si>
  <si>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</si>
  <si>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</si>
  <si>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</si>
  <si>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</si>
  <si>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</si>
  <si>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</si>
  <si>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</si>
  <si>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</si>
  <si>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</si>
  <si>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</si>
  <si>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</si>
  <si>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</si>
  <si>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</si>
  <si>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</si>
  <si>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</si>
  <si>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</si>
  <si>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</si>
  <si>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</si>
  <si>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</si>
  <si>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</si>
  <si>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</si>
  <si>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</si>
  <si>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</si>
  <si>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</si>
  <si>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</si>
  <si>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</si>
  <si>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</si>
  <si>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</si>
  <si>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</si>
  <si>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</si>
  <si>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</si>
  <si>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</si>
  <si>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</si>
  <si>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</si>
  <si>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</si>
  <si>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</si>
  <si>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</si>
  <si>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</si>
  <si>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</si>
  <si>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</si>
  <si>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</si>
  <si>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</si>
  <si>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</si>
  <si>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</si>
  <si>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</si>
  <si>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</si>
  <si>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</si>
  <si>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</si>
  <si>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</si>
  <si>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</si>
  <si>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</si>
  <si>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</si>
  <si>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</si>
  <si>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</si>
  <si>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</si>
  <si>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</si>
  <si>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</si>
  <si>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</si>
  <si>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</si>
  <si>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</si>
  <si>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</si>
  <si>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</si>
  <si>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</si>
  <si>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</si>
  <si>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</si>
  <si>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</si>
  <si>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</si>
  <si>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</si>
  <si>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</si>
  <si>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</si>
  <si>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</si>
  <si>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</si>
  <si>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</si>
  <si>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</si>
  <si>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</si>
  <si>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</si>
  <si>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</si>
  <si>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</si>
  <si>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</si>
  <si>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</si>
  <si>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</si>
  <si>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</si>
  <si>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</si>
  <si>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</si>
  <si>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</si>
  <si>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</si>
  <si>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</si>
  <si>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</si>
  <si>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</si>
  <si>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</si>
  <si>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</si>
  <si>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</si>
  <si>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</si>
  <si>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</si>
  <si>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</si>
  <si>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</si>
  <si>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</si>
  <si>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</si>
  <si>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</si>
  <si>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</si>
  <si>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</si>
  <si>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</si>
  <si>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</si>
  <si>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</si>
  <si>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</si>
  <si>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</si>
  <si>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</si>
  <si>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</si>
  <si>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</si>
  <si>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</si>
  <si>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</si>
  <si>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</si>
  <si>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</si>
  <si>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</si>
  <si>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</si>
  <si>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</si>
  <si>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</si>
  <si>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</si>
  <si>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</si>
  <si>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</si>
  <si>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</si>
  <si>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</si>
  <si>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</si>
  <si>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</si>
  <si>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</si>
  <si>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</si>
  <si>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</si>
  <si>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</si>
  <si>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</si>
  <si>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</si>
  <si>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</si>
  <si>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</si>
  <si>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</si>
  <si>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</si>
  <si>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</si>
  <si>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</si>
  <si>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</si>
  <si>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</si>
  <si>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</si>
  <si>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</si>
  <si>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</si>
  <si>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</si>
  <si>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</si>
  <si>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</si>
  <si>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</si>
  <si>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</si>
  <si>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</si>
  <si>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</si>
  <si>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</si>
  <si>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</si>
  <si>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</si>
  <si>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</si>
  <si>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</si>
  <si>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</si>
  <si>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</si>
  <si>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</si>
  <si>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</si>
  <si>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</si>
  <si>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</si>
  <si>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</si>
  <si>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</si>
  <si>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</si>
  <si>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</si>
  <si>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</si>
  <si>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</si>
  <si>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</si>
  <si>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</si>
  <si>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</si>
  <si>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</si>
  <si>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</si>
  <si>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</si>
  <si>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</si>
  <si>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</si>
  <si>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</si>
  <si>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</si>
  <si>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</si>
  <si>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</si>
  <si>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</si>
  <si>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</si>
  <si>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</si>
  <si>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</si>
  <si>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</si>
  <si>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</si>
  <si>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</si>
  <si>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</si>
  <si>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</si>
  <si>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</si>
  <si>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</si>
  <si>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</si>
  <si>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</si>
  <si>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</si>
  <si>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</si>
  <si>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</si>
  <si>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</si>
  <si>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</si>
  <si>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</si>
  <si>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</si>
  <si>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</si>
  <si>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</si>
  <si>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</si>
  <si>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</si>
  <si>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</si>
  <si>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</si>
  <si>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</si>
  <si>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</si>
  <si>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</si>
  <si>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</si>
  <si>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</si>
  <si>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</si>
  <si>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</si>
  <si>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</si>
  <si>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</si>
  <si>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</si>
  <si>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</si>
  <si>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</si>
  <si>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</si>
  <si>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</si>
  <si>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</si>
  <si>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</si>
  <si>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</si>
  <si>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</si>
  <si>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</si>
  <si>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</si>
  <si>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</si>
  <si>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</si>
  <si>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</si>
  <si>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</si>
  <si>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</si>
  <si>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</si>
  <si>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</si>
  <si>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</si>
  <si>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</si>
  <si>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</si>
  <si>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</si>
  <si>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</si>
  <si>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</si>
  <si>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</si>
  <si>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</si>
  <si>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</si>
  <si>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</si>
  <si>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</si>
  <si>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</si>
  <si>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</si>
  <si>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</si>
  <si>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</si>
  <si>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</si>
  <si>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</si>
  <si>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</si>
  <si>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</si>
  <si>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</si>
  <si>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</si>
  <si>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</si>
  <si>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</si>
  <si>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</si>
  <si>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</si>
  <si>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</si>
  <si>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</si>
  <si>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</si>
  <si>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</si>
  <si>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</si>
  <si>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</si>
  <si>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</si>
  <si>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</si>
  <si>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</si>
  <si>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</si>
  <si>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</si>
  <si>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</si>
  <si>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</si>
  <si>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</si>
  <si>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</si>
  <si>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</si>
  <si>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</si>
  <si>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</si>
  <si>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</si>
  <si>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</si>
  <si>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</si>
  <si>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</si>
  <si>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</si>
  <si>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</si>
  <si>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</si>
  <si>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</si>
  <si>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</si>
  <si>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</si>
  <si>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</si>
  <si>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</si>
  <si>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</si>
  <si>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</si>
  <si>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</si>
  <si>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</si>
  <si>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</si>
  <si>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</si>
  <si>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</si>
  <si>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</si>
  <si>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</si>
  <si>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</si>
  <si>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</si>
  <si>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</si>
  <si>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</si>
  <si>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</si>
  <si>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</si>
  <si>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</si>
  <si>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</si>
  <si>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</si>
  <si>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</si>
  <si>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</si>
  <si>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</si>
  <si>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</si>
  <si>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</si>
  <si>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</si>
  <si>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</si>
  <si>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</si>
  <si>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</si>
  <si>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</si>
  <si>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</si>
  <si>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</si>
  <si>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</si>
  <si>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</si>
  <si>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</si>
  <si>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</si>
  <si>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</si>
  <si>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</si>
  <si>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</si>
  <si>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</si>
  <si>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</si>
  <si>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</si>
  <si>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</si>
  <si>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</si>
  <si>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</si>
  <si>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</si>
  <si>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</si>
  <si>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</si>
  <si>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</si>
  <si>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</si>
  <si>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</si>
  <si>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</si>
  <si>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</si>
  <si>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</si>
  <si>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</si>
  <si>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</si>
  <si>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</si>
  <si>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</si>
  <si>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</si>
  <si>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</si>
  <si>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</si>
  <si>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</si>
  <si>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</si>
  <si>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</si>
  <si>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</si>
  <si>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</si>
  <si>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</si>
  <si>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</si>
  <si>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</si>
  <si>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</si>
  <si>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</si>
  <si>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</si>
  <si>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</si>
  <si>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</si>
  <si>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</si>
  <si>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</si>
  <si>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</si>
  <si>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</si>
  <si>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</si>
  <si>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</si>
  <si>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</si>
  <si>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</si>
  <si>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</si>
  <si>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</si>
  <si>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</si>
  <si>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</si>
  <si>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</si>
  <si>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</si>
  <si>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</si>
  <si>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</si>
  <si>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</si>
  <si>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</si>
  <si>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</si>
  <si>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</si>
  <si>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</si>
  <si>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</si>
  <si>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</si>
  <si>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</si>
  <si>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</si>
  <si>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</si>
  <si>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</si>
  <si>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</si>
  <si>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</si>
  <si>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</si>
  <si>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</si>
  <si>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</si>
  <si>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</si>
  <si>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</si>
  <si>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</si>
  <si>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</si>
  <si>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</si>
  <si>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</si>
  <si>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</si>
  <si>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</si>
  <si>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</si>
  <si>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</si>
  <si>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</si>
  <si>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</si>
  <si>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</si>
  <si>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</si>
  <si>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</si>
  <si>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</si>
  <si>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</si>
  <si>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</si>
  <si>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</si>
  <si>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</si>
  <si>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</si>
  <si>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</si>
  <si>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</si>
  <si>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</si>
  <si>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</si>
  <si>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</si>
  <si>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</si>
  <si>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</si>
  <si>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</si>
  <si>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</si>
  <si>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</si>
  <si>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</si>
  <si>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</si>
  <si>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</si>
  <si>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</si>
  <si>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</si>
  <si>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</si>
  <si>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</si>
  <si>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</si>
  <si>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</si>
  <si>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</si>
  <si>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</si>
  <si>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</si>
  <si>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</si>
  <si>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</si>
  <si>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</si>
  <si>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</si>
  <si>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</si>
  <si>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</si>
  <si>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</si>
  <si>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</si>
  <si>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</si>
  <si>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</si>
  <si>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</si>
  <si>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</si>
  <si>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</si>
  <si>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</si>
  <si>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</si>
  <si>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</si>
  <si>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</si>
  <si>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</si>
  <si>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</si>
  <si>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</si>
  <si>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</si>
  <si>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</si>
  <si>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</si>
  <si>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</si>
  <si>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</si>
  <si>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</si>
  <si>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</si>
  <si>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</si>
  <si>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</si>
  <si>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</si>
  <si>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</si>
  <si>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</si>
  <si>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</si>
  <si>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</si>
  <si>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</si>
  <si>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</si>
  <si>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</si>
  <si>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</si>
  <si>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</si>
  <si>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</si>
  <si>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</si>
  <si>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</si>
  <si>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</si>
  <si>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</si>
  <si>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</si>
  <si>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</si>
  <si>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</si>
  <si>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</si>
  <si>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</si>
  <si>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</si>
  <si>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</si>
  <si>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</si>
  <si>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</si>
  <si>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</si>
  <si>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</si>
  <si>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</si>
  <si>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</si>
  <si>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</si>
  <si>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</si>
  <si>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</si>
  <si>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</si>
  <si>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</si>
  <si>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</si>
  <si>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</si>
  <si>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</si>
  <si>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</si>
  <si>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</si>
  <si>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</si>
  <si>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</si>
  <si>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</si>
  <si>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</si>
  <si>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</si>
  <si>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</si>
  <si>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</si>
  <si>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</si>
  <si>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</si>
  <si>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</si>
  <si>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</si>
  <si>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</si>
  <si>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</si>
  <si>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</si>
  <si>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</si>
  <si>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</si>
  <si>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</si>
  <si>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</si>
  <si>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</si>
  <si>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</si>
  <si>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</si>
  <si>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</si>
  <si>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</si>
  <si>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</si>
  <si>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</si>
  <si>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</si>
  <si>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</si>
  <si>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</si>
  <si>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</si>
  <si>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</si>
  <si>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</si>
  <si>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</si>
  <si>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</si>
  <si>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</si>
  <si>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</si>
  <si>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</si>
  <si>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</si>
  <si>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</si>
  <si>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</si>
  <si>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</si>
  <si>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</si>
  <si>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</si>
  <si>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</si>
  <si>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</si>
  <si>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</si>
  <si>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</si>
  <si>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</si>
  <si>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</si>
  <si>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</si>
  <si>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</si>
  <si>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</si>
  <si>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</si>
  <si>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</si>
  <si>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</si>
  <si>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</si>
  <si>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</si>
  <si>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</si>
  <si>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</si>
  <si>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</si>
  <si>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</si>
  <si>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</si>
  <si>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</si>
  <si>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</si>
  <si>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</si>
  <si>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</si>
  <si>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</si>
  <si>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</si>
  <si>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</si>
  <si>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</si>
  <si>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</si>
  <si>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</si>
  <si>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</si>
  <si>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</si>
  <si>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</si>
  <si>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</si>
  <si>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</si>
  <si>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</si>
  <si>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</si>
  <si>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</si>
  <si>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</si>
  <si>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</si>
  <si>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</si>
  <si>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</si>
  <si>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</si>
  <si>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</si>
  <si>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</si>
  <si>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</si>
  <si>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</si>
  <si>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</si>
  <si>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</si>
  <si>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</si>
  <si>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</si>
  <si>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</si>
  <si>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</si>
  <si>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</si>
  <si>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</si>
  <si>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</si>
  <si>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</si>
  <si>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</si>
  <si>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</si>
  <si>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</si>
  <si>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</si>
  <si>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</si>
  <si>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</si>
  <si>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</si>
  <si>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</si>
  <si>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</si>
  <si>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</si>
  <si>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</si>
  <si>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</si>
  <si>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</si>
  <si>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</si>
  <si>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</si>
  <si>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</si>
  <si>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</si>
  <si>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</si>
  <si>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</si>
  <si>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</si>
  <si>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</si>
  <si>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</si>
  <si>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</si>
  <si>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</si>
  <si>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</si>
  <si>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</si>
  <si>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</si>
  <si>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</si>
  <si>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</si>
  <si>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</si>
  <si>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</si>
  <si>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</si>
  <si>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</si>
  <si>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</si>
  <si>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</si>
  <si>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</si>
  <si>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</si>
  <si>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</si>
  <si>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</si>
  <si>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</si>
  <si>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</si>
  <si>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</si>
  <si>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</si>
  <si>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</si>
  <si>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</si>
  <si>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</si>
  <si>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</si>
  <si>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</si>
  <si>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</si>
  <si>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</si>
  <si>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</si>
  <si>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</si>
  <si>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</si>
  <si>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</si>
  <si>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</si>
  <si>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</si>
  <si>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</si>
  <si>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</si>
  <si>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</si>
  <si>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</si>
  <si>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</si>
  <si>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</si>
  <si>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</si>
  <si>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</si>
  <si>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</si>
  <si>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</si>
  <si>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</si>
  <si>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</si>
  <si>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</si>
  <si>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</si>
  <si>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</si>
  <si>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</si>
  <si>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</si>
  <si>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</si>
  <si>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</si>
  <si>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</si>
  <si>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</si>
  <si>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</si>
  <si>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</si>
  <si>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</si>
  <si>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</si>
  <si>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</si>
  <si>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</si>
  <si>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</si>
  <si>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</si>
  <si>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</si>
  <si>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</si>
  <si>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</si>
  <si>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</si>
  <si>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</si>
  <si>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</si>
  <si>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</si>
  <si>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</si>
  <si>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</si>
  <si>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</si>
  <si>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</si>
  <si>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</si>
  <si>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</si>
  <si>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</si>
  <si>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</si>
  <si>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</si>
  <si>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</si>
  <si>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</si>
  <si>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</si>
  <si>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</si>
  <si>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</si>
  <si>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</si>
  <si>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</si>
  <si>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</si>
  <si>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</si>
  <si>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</si>
  <si>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</si>
  <si>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</si>
  <si>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</si>
  <si>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</si>
  <si>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</si>
  <si>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</si>
  <si>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</si>
  <si>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</si>
  <si>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</si>
  <si>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</si>
  <si>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</si>
  <si>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</si>
  <si>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</si>
  <si>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</si>
  <si>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</si>
  <si>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</si>
  <si>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</si>
  <si>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</si>
  <si>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</si>
  <si>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</si>
  <si>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</si>
  <si>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</si>
  <si>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</si>
  <si>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</si>
  <si>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</si>
  <si>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</si>
  <si>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</si>
  <si>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</si>
  <si>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</si>
  <si>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</si>
  <si>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</si>
  <si>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</si>
  <si>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</si>
  <si>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</si>
  <si>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</si>
  <si>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</si>
  <si>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</si>
  <si>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</si>
  <si>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</si>
  <si>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</si>
  <si>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</si>
  <si>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</si>
  <si>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</si>
  <si>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</si>
  <si>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</si>
  <si>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</si>
  <si>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</si>
  <si>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</si>
  <si>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</si>
  <si>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</si>
  <si>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</si>
  <si>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</si>
  <si>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</si>
  <si>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</si>
  <si>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</si>
  <si>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</si>
  <si>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</si>
  <si>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</si>
  <si>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</si>
  <si>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</si>
  <si>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</si>
  <si>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</si>
  <si>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</si>
  <si>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</si>
  <si>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</si>
  <si>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</si>
  <si>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</si>
  <si>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</si>
  <si>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</si>
  <si>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</si>
  <si>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</si>
  <si>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</si>
  <si>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</si>
  <si>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</si>
  <si>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</si>
  <si>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</si>
  <si>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</si>
  <si>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</si>
  <si>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</si>
  <si>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</si>
  <si>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</si>
  <si>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</si>
  <si>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</si>
  <si>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</si>
  <si>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</si>
  <si>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</si>
  <si>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</si>
  <si>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</si>
  <si>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</si>
  <si>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</si>
  <si>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</si>
  <si>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</si>
  <si>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</si>
  <si>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</si>
  <si>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</si>
  <si>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</si>
  <si>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</si>
  <si>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</si>
  <si>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</si>
  <si>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</si>
  <si>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</si>
  <si>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</si>
  <si>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</si>
  <si>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</si>
  <si>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</si>
  <si>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</si>
  <si>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</si>
  <si>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</si>
  <si>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</si>
  <si>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</si>
  <si>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</si>
  <si>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</si>
  <si>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</si>
  <si>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</si>
  <si>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</si>
  <si>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</si>
  <si>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</si>
  <si>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</si>
  <si>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</si>
  <si>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</si>
  <si>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</si>
  <si>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</si>
  <si>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</si>
  <si>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</si>
  <si>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</si>
  <si>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</si>
  <si>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</si>
  <si>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</si>
  <si>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</si>
  <si>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</si>
  <si>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</si>
  <si>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</si>
  <si>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</si>
  <si>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</si>
  <si>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</si>
  <si>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</si>
  <si>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</si>
  <si>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</si>
  <si>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</si>
  <si>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</si>
  <si>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</si>
  <si>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</si>
  <si>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</si>
  <si>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</si>
  <si>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</si>
  <si>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</si>
  <si>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</si>
  <si>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</si>
  <si>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</si>
  <si>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</si>
  <si>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</si>
  <si>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</si>
  <si>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</si>
  <si>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</si>
  <si>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</si>
  <si>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</si>
  <si>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</si>
  <si>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</si>
  <si>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</si>
  <si>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</si>
  <si>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</si>
  <si>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</si>
  <si>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</si>
  <si>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</si>
  <si>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</si>
  <si>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</si>
  <si>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</si>
  <si>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</si>
  <si>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</si>
  <si>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</si>
  <si>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</si>
  <si>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</si>
  <si>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</si>
  <si>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</si>
  <si>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</si>
  <si>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</si>
  <si>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</si>
  <si>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</si>
  <si>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</si>
  <si>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</si>
  <si>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</si>
  <si>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</si>
  <si>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</si>
  <si>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</si>
  <si>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</si>
  <si>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</si>
  <si>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</si>
  <si>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</si>
  <si>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</si>
  <si>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</si>
  <si>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</si>
  <si>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</si>
  <si>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</si>
  <si>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</si>
  <si>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</si>
  <si>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</si>
  <si>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</si>
  <si>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</si>
  <si>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</si>
  <si>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</si>
  <si>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</si>
  <si>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</si>
  <si>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</si>
  <si>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</si>
  <si>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</si>
  <si>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</si>
  <si>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</si>
  <si>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</si>
  <si>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</si>
  <si>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</si>
  <si>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</si>
  <si>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</si>
  <si>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</si>
  <si>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</si>
  <si>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</si>
  <si>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</si>
  <si>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</si>
  <si>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</si>
  <si>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</si>
  <si>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</si>
  <si>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</si>
  <si>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</si>
  <si>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</si>
  <si>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</si>
  <si>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</si>
  <si>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</si>
  <si>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</si>
  <si>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</si>
  <si>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</si>
  <si>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</si>
  <si>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</si>
  <si>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</si>
  <si>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</si>
  <si>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</si>
  <si>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</si>
  <si>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</si>
  <si>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</si>
  <si>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</si>
  <si>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</si>
  <si>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</si>
  <si>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</si>
  <si>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</si>
  <si>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</si>
  <si>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</si>
  <si>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</si>
  <si>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</si>
  <si>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</si>
  <si>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</si>
  <si>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</si>
  <si>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</si>
  <si>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</si>
  <si>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</si>
  <si>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</si>
  <si>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</si>
  <si>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</si>
  <si>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</si>
  <si>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</si>
  <si>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</si>
  <si>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</si>
  <si>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</si>
  <si>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</si>
  <si>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</si>
  <si>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</si>
  <si>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</si>
  <si>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</si>
  <si>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</si>
  <si>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</si>
  <si>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</si>
  <si>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</si>
  <si>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</si>
  <si>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</si>
  <si>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</si>
  <si>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</si>
  <si>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</si>
  <si>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</si>
  <si>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</si>
  <si>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</si>
  <si>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</si>
  <si>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</si>
  <si>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</si>
  <si>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</si>
  <si>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</si>
  <si>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</si>
  <si>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</si>
  <si>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</si>
  <si>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</si>
  <si>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</si>
  <si>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</si>
  <si>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</si>
  <si>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</si>
  <si>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</si>
  <si>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</si>
  <si>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</si>
  <si>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</si>
  <si>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</si>
  <si>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</si>
  <si>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</si>
  <si>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</si>
  <si>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</si>
  <si>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</si>
  <si>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</si>
  <si>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</si>
  <si>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</si>
  <si>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</si>
  <si>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</si>
  <si>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</si>
  <si>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</si>
  <si>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</si>
  <si>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</si>
  <si>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</si>
  <si>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</si>
  <si>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</si>
  <si>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</si>
  <si>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</si>
  <si>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</si>
  <si>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</si>
  <si>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</si>
  <si>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</si>
  <si>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</si>
  <si>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</si>
  <si>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</si>
  <si>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</si>
  <si>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</si>
  <si>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</si>
  <si>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</si>
  <si>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</si>
  <si>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</si>
  <si>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</si>
  <si>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</si>
  <si>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</si>
  <si>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</si>
  <si>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</si>
  <si>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</si>
  <si>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</si>
  <si>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</si>
  <si>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</si>
  <si>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</si>
  <si>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</si>
  <si>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</si>
  <si>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</si>
  <si>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</si>
  <si>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</si>
  <si>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</si>
  <si>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</si>
  <si>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</si>
  <si>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</si>
  <si>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</si>
  <si>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</si>
  <si>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</si>
  <si>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</si>
  <si>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</si>
  <si>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</si>
  <si>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</si>
  <si>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</si>
  <si>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</si>
  <si>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</si>
  <si>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</si>
  <si>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</si>
  <si>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</si>
  <si>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</si>
  <si>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</si>
  <si>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</si>
  <si>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</si>
  <si>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</si>
  <si>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</si>
  <si>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</si>
  <si>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</si>
  <si>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</si>
  <si>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</si>
  <si>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</si>
  <si>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</si>
  <si>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</si>
  <si>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</si>
  <si>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</si>
  <si>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</si>
  <si>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</si>
  <si>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</si>
  <si>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</si>
  <si>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</si>
  <si>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</si>
  <si>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</si>
  <si>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</si>
  <si>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</si>
  <si>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</si>
  <si>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</si>
  <si>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</si>
  <si>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</si>
  <si>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</si>
  <si>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</si>
  <si>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</si>
  <si>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</si>
  <si>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</si>
  <si>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</si>
  <si>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</si>
  <si>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</si>
  <si>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</si>
  <si>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</si>
  <si>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</si>
  <si>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</si>
  <si>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</si>
  <si>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</si>
  <si>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</si>
  <si>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</si>
  <si>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</si>
  <si>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</si>
  <si>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</si>
  <si>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</si>
  <si>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</si>
  <si>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</si>
  <si>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</si>
  <si>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</si>
  <si>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</si>
  <si>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</si>
  <si>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</si>
  <si>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</si>
  <si>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</si>
  <si>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</si>
  <si>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</si>
  <si>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</si>
  <si>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</si>
  <si>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</si>
  <si>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</si>
  <si>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</si>
  <si>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</si>
  <si>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</si>
  <si>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</si>
  <si>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</si>
  <si>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</si>
  <si>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</si>
  <si>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</si>
  <si>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</si>
  <si>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</si>
  <si>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</si>
  <si>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</si>
  <si>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</si>
  <si>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</si>
  <si>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</si>
  <si>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</si>
  <si>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</si>
  <si>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</si>
  <si>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</si>
  <si>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</si>
  <si>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</si>
  <si>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</si>
  <si>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</si>
  <si>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</si>
  <si>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</si>
  <si>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</si>
  <si>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</si>
  <si>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</si>
  <si>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</si>
  <si>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</si>
  <si>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</si>
  <si>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</si>
  <si>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</si>
  <si>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</si>
  <si>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</si>
  <si>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</si>
  <si>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</si>
  <si>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</si>
  <si>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</si>
  <si>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</si>
  <si>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</si>
  <si>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</si>
  <si>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</si>
  <si>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</si>
  <si>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</si>
  <si>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</si>
  <si>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</si>
  <si>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</si>
  <si>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</si>
  <si>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</si>
  <si>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</si>
  <si>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</si>
  <si>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</si>
  <si>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</si>
  <si>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</si>
  <si>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</si>
  <si>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</si>
  <si>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</si>
  <si>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</si>
  <si>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</si>
  <si>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</si>
  <si>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</si>
  <si>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</si>
  <si>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</si>
  <si>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</si>
  <si>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</si>
  <si>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</si>
  <si>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</si>
  <si>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</si>
  <si>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</si>
  <si>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</si>
  <si>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</si>
  <si>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</si>
  <si>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</si>
  <si>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</si>
  <si>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</si>
  <si>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</si>
  <si>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</si>
  <si>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</si>
  <si>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</si>
  <si>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</si>
  <si>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</si>
  <si>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</si>
  <si>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</si>
  <si>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</si>
  <si>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</si>
  <si>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</si>
  <si>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</si>
  <si>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</si>
  <si>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</si>
  <si>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</si>
  <si>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</si>
  <si>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</si>
  <si>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</si>
  <si>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</si>
  <si>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</si>
  <si>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</si>
  <si>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</si>
  <si>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</si>
  <si>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</si>
  <si>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</si>
  <si>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</si>
  <si>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</si>
  <si>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</si>
  <si>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</si>
  <si>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</si>
  <si>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</si>
  <si>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</si>
  <si>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</si>
  <si>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</si>
  <si>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</si>
  <si>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</si>
  <si>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</si>
  <si>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</si>
  <si>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</si>
  <si>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</si>
  <si>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</si>
  <si>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</si>
  <si>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</si>
  <si>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</si>
  <si>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</si>
  <si>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</si>
  <si>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</si>
  <si>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</si>
  <si>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</si>
  <si>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</si>
  <si>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</si>
  <si>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</si>
  <si>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</si>
  <si>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</si>
  <si>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</si>
  <si>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</si>
  <si>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</si>
  <si>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</si>
  <si>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</si>
  <si>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</si>
  <si>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</si>
  <si>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</si>
  <si>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</si>
  <si>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</si>
  <si>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</si>
  <si>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</si>
  <si>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</si>
  <si>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</si>
  <si>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</si>
  <si>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</si>
  <si>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</si>
  <si>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</si>
  <si>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</si>
  <si>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</si>
  <si>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</si>
  <si>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</si>
  <si>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</si>
  <si>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</si>
  <si>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</si>
  <si>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</si>
  <si>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</si>
  <si>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</si>
  <si>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</si>
  <si>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</si>
  <si>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</si>
  <si>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</si>
  <si>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</si>
  <si>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</si>
  <si>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</si>
  <si>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</si>
  <si>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</si>
  <si>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</si>
  <si>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</si>
  <si>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</si>
  <si>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</si>
  <si>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</si>
  <si>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</si>
  <si>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</si>
  <si>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</si>
  <si>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</si>
  <si>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</si>
  <si>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</si>
  <si>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</si>
  <si>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</si>
  <si>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</si>
  <si>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</si>
  <si>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</si>
  <si>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</si>
  <si>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</si>
  <si>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</si>
  <si>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</si>
  <si>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</si>
  <si>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</si>
  <si>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</si>
  <si>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</si>
  <si>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</si>
  <si>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</si>
  <si>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</si>
  <si>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</si>
  <si>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</si>
  <si>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</si>
  <si>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</si>
  <si>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</si>
  <si>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</si>
  <si>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</si>
  <si>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</si>
  <si>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</si>
  <si>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</si>
  <si>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</si>
  <si>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</si>
  <si>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</si>
  <si>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</si>
  <si>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</si>
  <si>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</si>
  <si>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</si>
  <si>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</si>
  <si>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</si>
  <si>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</si>
  <si>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</si>
  <si>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</si>
  <si>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</si>
  <si>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</si>
  <si>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</si>
  <si>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</si>
  <si>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</si>
  <si>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</si>
  <si>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</si>
  <si>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</si>
  <si>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</si>
  <si>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</si>
  <si>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</si>
  <si>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</si>
  <si>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</si>
  <si>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</si>
  <si>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</si>
  <si>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</si>
  <si>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</si>
  <si>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</si>
  <si>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</si>
  <si>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</si>
  <si>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</si>
  <si>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</si>
  <si>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</si>
  <si>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</si>
  <si>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</si>
  <si>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</si>
  <si>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</si>
  <si>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</si>
  <si>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</si>
  <si>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</si>
  <si>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</si>
  <si>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</si>
  <si>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</si>
  <si>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</si>
  <si>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</si>
  <si>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</si>
  <si>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</si>
  <si>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</si>
  <si>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</si>
  <si>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</si>
  <si>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</si>
  <si>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</si>
  <si>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</si>
  <si>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</si>
  <si>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</si>
  <si>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</si>
  <si>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</si>
  <si>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</si>
  <si>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</si>
  <si>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</si>
  <si>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</si>
  <si>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</si>
  <si>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</si>
  <si>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</si>
  <si>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</si>
  <si>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</si>
  <si>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</si>
  <si>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</si>
  <si>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</si>
  <si>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</si>
  <si>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</si>
  <si>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</si>
  <si>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</si>
  <si>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</si>
  <si>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</si>
  <si>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</si>
  <si>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</si>
  <si>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</si>
  <si>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</si>
  <si>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</si>
  <si>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</si>
  <si>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</si>
  <si>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</si>
  <si>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</si>
  <si>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</si>
  <si>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</si>
  <si>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</si>
  <si>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</si>
  <si>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</si>
  <si>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</si>
  <si>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</si>
  <si>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</si>
  <si>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</si>
  <si>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</si>
  <si>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</si>
  <si>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</si>
  <si>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</si>
  <si>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</si>
  <si>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</si>
  <si>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</si>
  <si>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</si>
  <si>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</si>
  <si>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</si>
  <si>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</si>
  <si>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</si>
  <si>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</si>
  <si>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</si>
  <si>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</si>
  <si>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</si>
  <si>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</si>
  <si>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</si>
  <si>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</si>
  <si>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</si>
  <si>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</si>
  <si>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</si>
  <si>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</si>
  <si>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</si>
  <si>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</si>
  <si>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</si>
  <si>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</si>
  <si>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</si>
  <si>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</si>
  <si>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</si>
  <si>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</si>
  <si>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</si>
  <si>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</si>
  <si>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</si>
  <si>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</si>
  <si>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</si>
  <si>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</si>
  <si>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</si>
  <si>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</si>
  <si>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</si>
  <si>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</si>
  <si>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</si>
  <si>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</si>
  <si>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</si>
  <si>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</si>
  <si>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</si>
  <si>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</si>
  <si>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</si>
  <si>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</si>
  <si>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</si>
  <si>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</si>
  <si>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</si>
  <si>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</si>
  <si>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</si>
  <si>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</si>
  <si>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</si>
  <si>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</si>
  <si>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</si>
  <si>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</si>
  <si>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</si>
  <si>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</si>
  <si>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</si>
  <si>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</si>
  <si>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</si>
  <si>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</si>
  <si>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</si>
  <si>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</si>
  <si>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</si>
  <si>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</si>
  <si>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</si>
  <si>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</si>
  <si>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</si>
  <si>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</si>
  <si>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</si>
  <si>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</si>
  <si>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</si>
  <si>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</si>
  <si>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</si>
  <si>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</si>
  <si>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</si>
  <si>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</si>
  <si>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</si>
  <si>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</si>
  <si>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</si>
  <si>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</si>
  <si>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</si>
  <si>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</si>
  <si>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</si>
  <si>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</si>
  <si>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</si>
  <si>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</si>
  <si>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</si>
  <si>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</si>
  <si>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</si>
  <si>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</si>
  <si>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</si>
  <si>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</si>
  <si>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</si>
  <si>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</si>
  <si>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</si>
  <si>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</si>
  <si>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</si>
  <si>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</si>
  <si>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</si>
  <si>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</si>
  <si>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</si>
  <si>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</si>
  <si>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</si>
  <si>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</si>
  <si>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</si>
  <si>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</si>
  <si>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</si>
  <si>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</si>
  <si>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</si>
  <si>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</si>
  <si>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</si>
  <si>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</si>
  <si>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</si>
  <si>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</si>
  <si>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</si>
  <si>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</si>
  <si>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</si>
  <si>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</si>
  <si>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</si>
  <si>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</si>
  <si>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</si>
  <si>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</si>
  <si>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</si>
  <si>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</si>
  <si>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</si>
  <si>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</si>
  <si>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</si>
  <si>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</si>
  <si>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</si>
  <si>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</si>
  <si>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</si>
  <si>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</si>
  <si>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</si>
  <si>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</si>
  <si>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</si>
  <si>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</si>
  <si>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</si>
  <si>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</si>
  <si>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</si>
  <si>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</si>
  <si>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</si>
  <si>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</si>
  <si>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</si>
  <si>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</si>
  <si>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</si>
  <si>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</si>
  <si>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</si>
  <si>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</si>
  <si>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</si>
  <si>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</si>
  <si>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</si>
  <si>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</si>
  <si>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</si>
  <si>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</si>
  <si>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</si>
  <si>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</si>
  <si>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</si>
  <si>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</si>
  <si>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</si>
  <si>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</si>
  <si>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</si>
  <si>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</si>
  <si>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</si>
  <si>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</si>
  <si>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</si>
  <si>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</si>
  <si>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</si>
  <si>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</si>
  <si>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</si>
  <si>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</si>
  <si>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</si>
  <si>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</si>
  <si>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</si>
  <si>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</si>
  <si>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</si>
  <si>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</si>
  <si>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</si>
  <si>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</si>
  <si>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</si>
  <si>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</si>
  <si>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</si>
  <si>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</si>
  <si>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</si>
  <si>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</si>
  <si>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</si>
  <si>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</si>
  <si>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</si>
  <si>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</si>
  <si>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</si>
  <si>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</si>
  <si>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</si>
  <si>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</si>
  <si>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</si>
  <si>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</si>
  <si>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</si>
  <si>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</si>
  <si>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</si>
  <si>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</si>
  <si>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</si>
  <si>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</si>
  <si>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</si>
  <si>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</si>
  <si>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</si>
  <si>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</si>
  <si>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</si>
  <si>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</si>
  <si>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</si>
  <si>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</si>
  <si>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</si>
  <si>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</si>
  <si>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</si>
  <si>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</si>
  <si>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</si>
  <si>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</si>
  <si>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</si>
  <si>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</si>
  <si>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</si>
  <si>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</si>
  <si>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</si>
  <si>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</si>
  <si>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</si>
  <si>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</si>
  <si>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</si>
  <si>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</si>
  <si>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</si>
  <si>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</si>
  <si>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</si>
  <si>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</si>
  <si>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</si>
  <si>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</si>
  <si>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</si>
  <si>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</si>
  <si>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</si>
  <si>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</si>
  <si>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</si>
  <si>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</si>
  <si>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</si>
  <si>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</si>
  <si>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</si>
  <si>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</si>
  <si>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</si>
  <si>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</si>
  <si>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</si>
  <si>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</si>
  <si>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</si>
  <si>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</si>
  <si>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</si>
  <si>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</si>
  <si>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</si>
  <si>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</si>
  <si>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</si>
  <si>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</si>
  <si>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</si>
  <si>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</si>
  <si>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</si>
  <si>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</si>
  <si>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</si>
  <si>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</si>
  <si>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</si>
  <si>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</si>
  <si>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</si>
  <si>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</si>
  <si>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</si>
  <si>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</si>
  <si>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</si>
  <si>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</si>
  <si>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</si>
  <si>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</si>
  <si>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</si>
  <si>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</si>
  <si>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</si>
  <si>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</si>
  <si>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</si>
  <si>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</si>
  <si>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</si>
  <si>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</si>
  <si>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</si>
  <si>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</si>
  <si>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</si>
  <si>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</si>
  <si>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</si>
  <si>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</si>
  <si>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</si>
  <si>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</si>
  <si>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</si>
  <si>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</si>
  <si>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</si>
  <si>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</si>
  <si>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</si>
  <si>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</si>
  <si>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</si>
  <si>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</si>
  <si>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</si>
  <si>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</si>
  <si>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</si>
  <si>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</si>
  <si>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</si>
  <si>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</si>
  <si>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</si>
  <si>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</si>
  <si>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</si>
  <si>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</si>
  <si>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</si>
  <si>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</si>
  <si>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</si>
  <si>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</si>
  <si>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</si>
  <si>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</si>
  <si>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</si>
  <si>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</si>
  <si>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</si>
  <si>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</si>
  <si>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</si>
  <si>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</si>
  <si>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</si>
  <si>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</si>
  <si>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</si>
  <si>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</si>
  <si>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</si>
  <si>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</si>
  <si>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</si>
  <si>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</si>
  <si>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</si>
  <si>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</si>
  <si>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</si>
  <si>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</si>
  <si>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</si>
  <si>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</si>
  <si>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</si>
  <si>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</si>
  <si>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</si>
  <si>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</si>
  <si>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</si>
  <si>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</si>
  <si>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</si>
  <si>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</si>
  <si>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</si>
  <si>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</si>
  <si>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</si>
  <si>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</si>
  <si>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</si>
  <si>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</si>
  <si>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</si>
  <si>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</si>
  <si>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</si>
  <si>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</si>
  <si>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</si>
  <si>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</si>
  <si>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</si>
  <si>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</si>
  <si>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</si>
  <si>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</si>
  <si>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</si>
  <si>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</si>
  <si>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</si>
  <si>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</si>
  <si>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</si>
  <si>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</si>
  <si>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</si>
  <si>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</si>
  <si>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</si>
  <si>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</si>
  <si>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</si>
  <si>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</si>
  <si>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</si>
  <si>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</si>
  <si>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</si>
  <si>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</si>
  <si>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</si>
  <si>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</si>
  <si>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</si>
  <si>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</si>
  <si>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</si>
  <si>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</si>
  <si>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</si>
  <si>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</si>
  <si>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</si>
  <si>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</si>
  <si>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</si>
  <si>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</si>
  <si>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</si>
  <si>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</si>
  <si>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</si>
  <si>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</si>
  <si>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</si>
  <si>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</si>
  <si>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</si>
  <si>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</si>
  <si>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</si>
  <si>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</si>
  <si>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</si>
  <si>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</si>
  <si>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</si>
  <si>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</si>
  <si>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</si>
  <si>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</si>
  <si>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</si>
  <si>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</si>
  <si>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</si>
  <si>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</si>
  <si>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</si>
  <si>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</si>
  <si>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</si>
  <si>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</si>
  <si>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</si>
  <si>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</si>
  <si>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</si>
  <si>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</si>
  <si>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</si>
  <si>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</si>
  <si>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</si>
  <si>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</si>
  <si>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</si>
  <si>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</si>
  <si>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</si>
  <si>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</si>
  <si>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</si>
  <si>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</si>
  <si>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</si>
  <si>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</si>
  <si>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</si>
  <si>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</si>
  <si>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</si>
  <si>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</si>
  <si>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</si>
  <si>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</si>
  <si>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</si>
  <si>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</si>
  <si>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</si>
  <si>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</si>
  <si>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</si>
  <si>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</si>
  <si>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</si>
  <si>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</si>
  <si>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</si>
  <si>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</si>
  <si>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</si>
  <si>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</si>
  <si>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</si>
  <si>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</si>
  <si>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</si>
  <si>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</si>
  <si>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</si>
  <si>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</si>
  <si>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</si>
  <si>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</si>
  <si>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</si>
  <si>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</si>
  <si>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</si>
  <si>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</si>
  <si>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</si>
  <si>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</si>
  <si>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</si>
  <si>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</si>
  <si>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</si>
  <si>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</si>
  <si>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</si>
  <si>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</si>
  <si>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</si>
  <si>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</si>
  <si>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</si>
  <si>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</si>
  <si>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</si>
  <si>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</si>
  <si>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</si>
  <si>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</si>
  <si>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</si>
  <si>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</si>
  <si>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</si>
  <si>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</si>
  <si>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</si>
  <si>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</si>
  <si>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</si>
  <si>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</si>
  <si>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</si>
  <si>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</si>
  <si>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</si>
  <si>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</si>
  <si>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</si>
  <si>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</si>
  <si>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</si>
  <si>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</si>
  <si>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</si>
  <si>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</si>
  <si>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</si>
  <si>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</si>
  <si>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</si>
  <si>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</si>
  <si>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</si>
  <si>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</si>
  <si>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</si>
  <si>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</si>
  <si>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</si>
  <si>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</si>
  <si>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</si>
  <si>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</si>
  <si>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</si>
  <si>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</si>
  <si>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</si>
  <si>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</si>
  <si>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</si>
  <si>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</si>
  <si>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</si>
  <si>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</si>
  <si>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</si>
  <si>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</si>
  <si>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</si>
  <si>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</si>
  <si>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</si>
  <si>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</si>
  <si>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</si>
  <si>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</si>
  <si>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</si>
  <si>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</si>
  <si>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</si>
  <si>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</si>
  <si>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</si>
  <si>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</si>
  <si>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</si>
  <si>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</si>
  <si>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</si>
  <si>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</si>
  <si>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</si>
  <si>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</si>
  <si>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</si>
  <si>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</si>
  <si>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</si>
  <si>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</si>
  <si>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</si>
  <si>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</si>
  <si>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</si>
  <si>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</si>
  <si>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</si>
  <si>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</si>
  <si>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</si>
  <si>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</si>
  <si>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</si>
  <si>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</si>
  <si>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</si>
  <si>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</si>
  <si>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</si>
  <si>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</si>
  <si>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</si>
  <si>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</si>
  <si>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</si>
  <si>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</si>
  <si>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</si>
  <si>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</si>
  <si>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</si>
  <si>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</si>
  <si>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</si>
  <si>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</si>
  <si>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</si>
  <si>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</si>
  <si>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</si>
  <si>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</si>
  <si>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</si>
  <si>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</si>
  <si>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</si>
  <si>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</si>
  <si>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</si>
  <si>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</si>
  <si>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</si>
  <si>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</si>
  <si>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</si>
  <si>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</si>
  <si>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</si>
  <si>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</si>
  <si>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</si>
  <si>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</si>
  <si>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</si>
  <si>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</si>
  <si>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</si>
  <si>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</si>
  <si>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</si>
  <si>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</si>
  <si>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</si>
  <si>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</si>
  <si>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</si>
  <si>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</si>
  <si>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</si>
  <si>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</si>
  <si>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</si>
  <si>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</si>
  <si>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</si>
  <si>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</si>
  <si>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</si>
  <si>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</si>
  <si>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</si>
  <si>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</si>
  <si>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</si>
  <si>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</si>
  <si>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</si>
  <si>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</si>
  <si>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</si>
  <si>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</si>
  <si>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</si>
  <si>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</si>
  <si>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</si>
  <si>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</si>
  <si>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</si>
  <si>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</si>
  <si>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</si>
  <si>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</si>
  <si>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</si>
  <si>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</si>
  <si>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</si>
  <si>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</si>
  <si>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</si>
  <si>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</si>
  <si>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</si>
  <si>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</si>
  <si>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</si>
  <si>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</si>
  <si>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</si>
  <si>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</si>
  <si>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</si>
  <si>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</si>
  <si>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</si>
  <si>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</si>
  <si>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</si>
  <si>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</si>
  <si>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</si>
  <si>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</si>
  <si>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</si>
  <si>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</si>
  <si>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</si>
  <si>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</si>
  <si>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</si>
  <si>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</si>
  <si>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</si>
  <si>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</si>
  <si>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</si>
  <si>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</si>
  <si>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</si>
  <si>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</si>
  <si>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</si>
  <si>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</si>
  <si>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</si>
  <si>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</si>
  <si>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</si>
  <si>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</si>
  <si>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</si>
  <si>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</si>
  <si>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</si>
  <si>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</si>
  <si>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</si>
  <si>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</si>
  <si>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</si>
  <si>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</si>
  <si>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</si>
  <si>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</si>
  <si>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</si>
  <si>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</si>
  <si>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</si>
  <si>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</si>
  <si>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</si>
  <si>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</si>
  <si>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</si>
  <si>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</si>
  <si>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</si>
  <si>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</si>
  <si>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</si>
  <si>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</si>
  <si>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</si>
  <si>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</si>
  <si>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</si>
  <si>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</si>
  <si>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</si>
  <si>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</si>
  <si>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</si>
  <si>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</si>
  <si>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</si>
  <si>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</si>
  <si>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</si>
  <si>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</si>
  <si>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</si>
  <si>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</si>
  <si>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</si>
  <si>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</si>
  <si>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</si>
  <si>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</si>
  <si>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</si>
  <si>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</si>
  <si>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</si>
  <si>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</si>
  <si>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</si>
  <si>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</si>
  <si>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</si>
  <si>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</si>
  <si>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</si>
  <si>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</si>
  <si>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</si>
  <si>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</si>
  <si>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</si>
  <si>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</si>
  <si>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</si>
  <si>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</si>
  <si>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</si>
  <si>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</si>
  <si>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</si>
  <si>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</si>
  <si>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</si>
  <si>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</si>
  <si>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</si>
  <si>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</si>
  <si>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</si>
  <si>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</si>
  <si>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</si>
  <si>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</si>
  <si>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</si>
  <si>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</si>
  <si>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</si>
  <si>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</si>
  <si>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</si>
  <si>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</si>
  <si>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</si>
  <si>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</si>
  <si>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</si>
  <si>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</si>
  <si>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</si>
  <si>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</si>
  <si>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</si>
  <si>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</si>
  <si>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</si>
  <si>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</si>
  <si>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</si>
  <si>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</si>
  <si>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</si>
  <si>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</si>
  <si>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</si>
  <si>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</si>
  <si>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</si>
  <si>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</si>
  <si>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</si>
  <si>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</si>
  <si>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</si>
  <si>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</si>
  <si>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</si>
  <si>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</si>
  <si>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</si>
  <si>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</si>
  <si>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</si>
  <si>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</si>
  <si>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</si>
  <si>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</si>
  <si>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</si>
  <si>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</si>
  <si>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</si>
  <si>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</si>
  <si>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</si>
  <si>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</si>
  <si>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</si>
  <si>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</si>
  <si>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</si>
  <si>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</si>
  <si>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</si>
  <si>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</si>
  <si>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</si>
  <si>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</si>
  <si>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</si>
  <si>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</si>
  <si>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</si>
  <si>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</si>
  <si>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</si>
  <si>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</si>
  <si>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</si>
  <si>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</si>
  <si>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</si>
  <si>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</si>
  <si>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</si>
  <si>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</si>
  <si>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</si>
  <si>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</si>
  <si>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</si>
  <si>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</si>
  <si>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</si>
  <si>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</si>
  <si>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</si>
  <si>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</si>
  <si>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</si>
  <si>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</si>
  <si>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</si>
  <si>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</si>
  <si>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</si>
  <si>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</si>
  <si>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</si>
  <si>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</si>
  <si>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</si>
  <si>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</si>
  <si>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</si>
  <si>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</si>
  <si>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</si>
  <si>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</si>
  <si>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</si>
  <si>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</si>
  <si>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</si>
  <si>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</si>
  <si>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</si>
  <si>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</si>
  <si>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</si>
  <si>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</si>
  <si>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</si>
  <si>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</si>
  <si>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</si>
  <si>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</si>
  <si>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</si>
  <si>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</si>
  <si>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</si>
  <si>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</si>
  <si>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</si>
  <si>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</si>
  <si>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</si>
  <si>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</si>
  <si>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</si>
  <si>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</si>
  <si>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</si>
  <si>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</si>
  <si>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</si>
  <si>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</si>
  <si>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</si>
  <si>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</si>
  <si>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</si>
  <si>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</si>
  <si>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</si>
  <si>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</si>
  <si>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</si>
  <si>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</si>
  <si>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</si>
  <si>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</si>
  <si>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</si>
  <si>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</si>
  <si>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</si>
  <si>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</si>
  <si>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</si>
  <si>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</si>
  <si>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</si>
  <si>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</si>
  <si>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</si>
  <si>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</si>
  <si>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</si>
  <si>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</si>
  <si>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</si>
  <si>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</si>
  <si>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</si>
  <si>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</si>
  <si>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</si>
  <si>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</si>
  <si>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</si>
  <si>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</si>
  <si>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</si>
  <si>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</si>
  <si>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</si>
  <si>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</si>
  <si>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</si>
  <si>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</si>
  <si>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</si>
  <si>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</si>
  <si>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</si>
  <si>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</si>
  <si>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</si>
  <si>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</si>
  <si>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</si>
  <si>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</si>
  <si>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</si>
  <si>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</si>
  <si>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</si>
  <si>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</si>
  <si>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</si>
  <si>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</si>
  <si>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</si>
  <si>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</si>
  <si>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</si>
  <si>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</si>
  <si>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</si>
  <si>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</si>
  <si>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</si>
  <si>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</si>
  <si>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</si>
  <si>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</si>
  <si>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</si>
  <si>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</si>
  <si>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</si>
  <si>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</si>
  <si>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</si>
  <si>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</si>
  <si>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</si>
  <si>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</si>
  <si>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</si>
  <si>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</si>
  <si>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</si>
  <si>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</si>
  <si>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</si>
  <si>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</si>
  <si>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</si>
  <si>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</si>
  <si>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</si>
  <si>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</si>
  <si>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</si>
  <si>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</si>
  <si>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</si>
  <si>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</si>
  <si>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</si>
  <si>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</si>
  <si>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</si>
  <si>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</si>
  <si>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</si>
  <si>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</si>
  <si>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</si>
  <si>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</si>
  <si>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</si>
  <si>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</si>
  <si>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</si>
  <si>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</si>
  <si>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</si>
  <si>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</si>
  <si>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</si>
  <si>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</si>
  <si>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</si>
  <si>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</si>
  <si>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</si>
  <si>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</si>
  <si>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</si>
  <si>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</si>
  <si>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</si>
  <si>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</si>
  <si>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</si>
  <si>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</si>
  <si>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</si>
  <si>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</si>
  <si>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</si>
  <si>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</si>
  <si>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</si>
  <si>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</si>
  <si>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</si>
  <si>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</si>
  <si>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</si>
  <si>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</si>
  <si>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</si>
  <si>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</si>
  <si>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</si>
  <si>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</si>
  <si>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</si>
  <si>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</si>
  <si>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</si>
  <si>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</si>
  <si>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</si>
  <si>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</si>
  <si>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</si>
  <si>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</si>
  <si>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</si>
  <si>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</si>
  <si>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</si>
  <si>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</si>
  <si>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</si>
  <si>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</si>
  <si>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</si>
  <si>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</si>
  <si>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</si>
  <si>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</si>
  <si>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</si>
  <si>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</si>
  <si>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</si>
  <si>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</si>
  <si>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</si>
  <si>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</si>
  <si>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</si>
  <si>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</si>
  <si>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</si>
  <si>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</si>
  <si>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</si>
  <si>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</si>
  <si>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</si>
  <si>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</si>
  <si>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</si>
  <si>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</si>
  <si>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</si>
  <si>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</si>
  <si>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</si>
  <si>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</si>
  <si>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</si>
  <si>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</si>
  <si>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</si>
  <si>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</si>
  <si>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</si>
  <si>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</si>
  <si>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</si>
  <si>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</si>
  <si>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</si>
  <si>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</si>
  <si>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</si>
  <si>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</si>
  <si>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</si>
  <si>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</si>
  <si>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</si>
  <si>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</si>
  <si>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</si>
  <si>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</si>
  <si>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</si>
  <si>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</si>
  <si>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</si>
  <si>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</si>
  <si>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</si>
  <si>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</si>
  <si>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</si>
  <si>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</si>
  <si>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</si>
  <si>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</si>
  <si>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</si>
  <si>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</si>
  <si>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</si>
  <si>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</si>
  <si>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</si>
  <si>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</si>
  <si>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</si>
  <si>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</si>
  <si>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</si>
  <si>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</si>
  <si>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</si>
  <si>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</si>
  <si>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</si>
  <si>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</si>
  <si>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</si>
  <si>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</si>
  <si>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</si>
  <si>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</si>
  <si>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</si>
  <si>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</si>
  <si>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</si>
  <si>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</si>
  <si>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</si>
  <si>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</si>
  <si>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</si>
  <si>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</si>
  <si>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</si>
  <si>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</si>
  <si>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</si>
  <si>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</si>
  <si>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</si>
  <si>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</si>
  <si>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</si>
  <si>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</si>
  <si>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</si>
  <si>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</si>
  <si>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</si>
  <si>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</si>
  <si>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</si>
  <si>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</si>
  <si>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</si>
  <si>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</si>
  <si>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</si>
  <si>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</si>
  <si>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</si>
  <si>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</si>
  <si>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</si>
  <si>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</si>
  <si>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</si>
  <si>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</si>
  <si>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</si>
  <si>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</si>
  <si>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</si>
  <si>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</si>
  <si>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</si>
  <si>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</si>
  <si>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</si>
  <si>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</si>
  <si>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</si>
  <si>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</si>
  <si>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</si>
  <si>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</si>
  <si>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</si>
  <si>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</si>
  <si>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</si>
  <si>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</si>
  <si>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</si>
  <si>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</si>
  <si>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</si>
  <si>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</si>
  <si>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</si>
  <si>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</si>
  <si>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</si>
  <si>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</si>
  <si>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</si>
  <si>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</si>
  <si>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</si>
  <si>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</si>
  <si>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</si>
  <si>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</si>
  <si>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</si>
  <si>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</si>
  <si>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</si>
  <si>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</si>
  <si>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</si>
  <si>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</si>
  <si>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</si>
  <si>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</si>
  <si>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</si>
  <si>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</si>
  <si>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</si>
  <si>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</si>
  <si>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</si>
  <si>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</si>
  <si>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</si>
  <si>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</si>
  <si>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</si>
  <si>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</si>
  <si>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</si>
  <si>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</si>
  <si>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</si>
  <si>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</si>
  <si>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</si>
  <si>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</si>
  <si>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</si>
  <si>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</si>
  <si>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</si>
  <si>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</si>
  <si>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</si>
  <si>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</si>
  <si>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</si>
  <si>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</si>
  <si>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</si>
  <si>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</si>
  <si>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</si>
  <si>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</si>
  <si>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</si>
  <si>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</si>
  <si>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</si>
  <si>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</si>
  <si>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</si>
  <si>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</si>
  <si>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</si>
  <si>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</si>
  <si>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</si>
  <si>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</si>
  <si>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</si>
  <si>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</si>
  <si>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</si>
  <si>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</si>
  <si>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</si>
  <si>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</si>
  <si>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</si>
  <si>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</si>
  <si>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</si>
  <si>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</si>
  <si>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</si>
  <si>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</si>
  <si>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</si>
  <si>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</si>
  <si>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</si>
  <si>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</si>
  <si>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</si>
  <si>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</si>
  <si>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</si>
  <si>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</si>
  <si>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</si>
  <si>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</si>
  <si>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</si>
  <si>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</si>
  <si>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</si>
  <si>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</si>
  <si>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</si>
  <si>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</si>
  <si>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</si>
  <si>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</si>
  <si>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</si>
  <si>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</si>
  <si>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</si>
  <si>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</si>
  <si>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</si>
  <si>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</si>
  <si>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</si>
  <si>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</si>
  <si>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</si>
  <si>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</si>
  <si>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</si>
  <si>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</si>
  <si>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</si>
  <si>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</si>
  <si>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</si>
  <si>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</si>
  <si>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</si>
  <si>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</si>
  <si>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</si>
  <si>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</si>
  <si>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</si>
  <si>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</si>
  <si>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</si>
  <si>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</si>
  <si>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</si>
  <si>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</si>
  <si>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</si>
  <si>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</si>
  <si>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</si>
  <si>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</si>
  <si>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</si>
  <si>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</si>
  <si>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</si>
  <si>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</si>
  <si>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</si>
  <si>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</si>
  <si>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</si>
  <si>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</si>
  <si>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</si>
  <si>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</si>
  <si>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</si>
  <si>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</si>
  <si>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</si>
  <si>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</si>
  <si>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</si>
  <si>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</si>
  <si>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</si>
  <si>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</si>
  <si>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</si>
  <si>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</si>
  <si>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</si>
  <si>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</si>
  <si>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</si>
  <si>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</si>
  <si>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</si>
  <si>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</si>
  <si>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</si>
  <si>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</si>
  <si>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</si>
  <si>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</si>
  <si>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</si>
  <si>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</si>
  <si>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</si>
  <si>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</si>
  <si>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</si>
  <si>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</si>
  <si>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</si>
  <si>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</si>
  <si>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</si>
  <si>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</si>
  <si>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</si>
  <si>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</si>
  <si>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</si>
  <si>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</si>
  <si>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</si>
  <si>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</si>
  <si>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</si>
  <si>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</si>
  <si>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</si>
  <si>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</si>
  <si>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</si>
  <si>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</si>
  <si>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</si>
  <si>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</si>
  <si>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</si>
  <si>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</si>
  <si>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</si>
  <si>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</si>
  <si>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</si>
  <si>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</si>
  <si>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</si>
  <si>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</si>
  <si>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</si>
  <si>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</si>
  <si>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</si>
  <si>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</si>
  <si>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</si>
  <si>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</si>
  <si>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</si>
  <si>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</si>
  <si>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</si>
  <si>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</si>
  <si>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</si>
  <si>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</si>
  <si>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</si>
  <si>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</si>
  <si>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</si>
  <si>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</si>
  <si>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</si>
  <si>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</si>
  <si>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</si>
  <si>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</si>
  <si>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</si>
  <si>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</si>
  <si>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</si>
  <si>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</si>
  <si>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</si>
  <si>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</si>
  <si>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</si>
  <si>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</si>
  <si>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</si>
  <si>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</si>
  <si>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</si>
  <si>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</si>
  <si>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</si>
  <si>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</si>
  <si>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</si>
  <si>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</si>
  <si>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</si>
  <si>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</si>
  <si>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</si>
  <si>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</si>
  <si>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</si>
  <si>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</si>
  <si>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</si>
  <si>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</si>
  <si>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</si>
  <si>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</si>
  <si>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</si>
  <si>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</si>
  <si>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</si>
  <si>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</si>
  <si>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</si>
  <si>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</si>
  <si>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</si>
  <si>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</si>
  <si>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</si>
  <si>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</si>
  <si>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</si>
  <si>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</si>
  <si>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</si>
  <si>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</si>
  <si>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</si>
  <si>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</si>
  <si>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</si>
  <si>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</si>
  <si>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</si>
  <si>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</si>
  <si>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</si>
  <si>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</si>
  <si>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</si>
  <si>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</si>
  <si>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</si>
  <si>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</si>
  <si>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</si>
  <si>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</si>
  <si>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</si>
  <si>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</si>
  <si>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</si>
  <si>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</si>
  <si>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</si>
  <si>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</si>
  <si>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</si>
  <si>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</si>
  <si>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</si>
  <si>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</si>
  <si>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</si>
  <si>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</si>
  <si>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</si>
  <si>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</si>
  <si>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</si>
  <si>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</si>
  <si>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</si>
  <si>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</si>
  <si>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</si>
  <si>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</si>
  <si>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</si>
  <si>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</si>
  <si>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</si>
  <si>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</si>
  <si>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</si>
  <si>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</si>
  <si>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</si>
  <si>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</si>
  <si>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</si>
  <si>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</si>
  <si>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</si>
  <si>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</si>
  <si>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</si>
  <si>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</si>
  <si>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</si>
  <si>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</si>
  <si>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</si>
  <si>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</si>
  <si>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</si>
  <si>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</si>
  <si>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</si>
  <si>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</si>
  <si>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</si>
  <si>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</si>
  <si>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</si>
  <si>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</si>
  <si>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</si>
  <si>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</si>
  <si>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</si>
  <si>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</si>
  <si>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</si>
  <si>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</si>
  <si>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</si>
  <si>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</si>
  <si>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</si>
  <si>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</si>
  <si>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</si>
  <si>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</si>
  <si>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</si>
  <si>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</si>
  <si>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</si>
  <si>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</si>
  <si>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</si>
  <si>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</si>
  <si>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</si>
  <si>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</si>
  <si>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</si>
  <si>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</si>
  <si>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</si>
  <si>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</si>
  <si>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</si>
  <si>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</si>
  <si>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</si>
  <si>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</si>
  <si>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</si>
  <si>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</si>
  <si>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</si>
  <si>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</si>
  <si>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</si>
  <si>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</si>
  <si>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</si>
  <si>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</si>
  <si>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</si>
  <si>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</si>
  <si>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</si>
  <si>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</si>
  <si>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</si>
  <si>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</si>
  <si>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</si>
  <si>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</si>
  <si>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</si>
  <si>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</si>
  <si>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</si>
  <si>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</si>
  <si>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</si>
  <si>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</si>
  <si>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</si>
  <si>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</si>
  <si>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</si>
  <si>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</si>
  <si>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</si>
  <si>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</si>
  <si>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</si>
  <si>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</si>
  <si>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</si>
  <si>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</si>
  <si>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</si>
  <si>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</si>
  <si>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</si>
  <si>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</si>
  <si>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</si>
  <si>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</si>
  <si>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</si>
  <si>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</si>
  <si>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</si>
  <si>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</si>
  <si>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</si>
  <si>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</si>
  <si>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</si>
  <si>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</si>
  <si>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</si>
  <si>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</si>
  <si>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</si>
  <si>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</si>
  <si>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</si>
  <si>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</si>
  <si>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</si>
  <si>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</si>
  <si>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</si>
  <si>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</si>
  <si>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</si>
  <si>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</si>
  <si>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</si>
  <si>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</si>
  <si>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</si>
  <si>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</si>
  <si>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</si>
  <si>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</si>
  <si>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</si>
  <si>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</si>
  <si>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</si>
  <si>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</si>
  <si>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</si>
  <si>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</si>
  <si>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</si>
  <si>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</si>
  <si>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</si>
  <si>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</si>
  <si>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</si>
  <si>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</si>
  <si>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</si>
  <si>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</si>
  <si>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</si>
  <si>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</si>
  <si>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</si>
  <si>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</si>
  <si>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</si>
  <si>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</si>
  <si>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</si>
  <si>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</si>
  <si>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</si>
  <si>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</si>
  <si>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</si>
  <si>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</si>
  <si>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</si>
  <si>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</si>
  <si>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</si>
  <si>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</si>
  <si>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</si>
  <si>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</si>
  <si>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</si>
  <si>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</si>
  <si>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</si>
  <si>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</si>
  <si>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</si>
  <si>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</si>
  <si>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</si>
  <si>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</si>
  <si>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</si>
  <si>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</si>
  <si>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</si>
  <si>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</si>
  <si>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</si>
  <si>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</si>
  <si>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</si>
  <si>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</si>
  <si>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</si>
  <si>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</si>
  <si>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</si>
  <si>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</si>
  <si>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</si>
  <si>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</si>
  <si>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</si>
  <si>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</si>
  <si>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</si>
  <si>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</si>
  <si>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</si>
  <si>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</si>
  <si>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</si>
  <si>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</si>
  <si>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</si>
  <si>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</si>
  <si>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</si>
  <si>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</si>
  <si>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</si>
  <si>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</si>
  <si>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</si>
  <si>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</si>
  <si>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</si>
  <si>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</si>
  <si>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</si>
  <si>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</si>
  <si>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</si>
  <si>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</si>
  <si>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</si>
  <si>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</si>
  <si>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</si>
  <si>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</si>
  <si>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</si>
  <si>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</si>
  <si>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</si>
  <si>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</si>
  <si>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</si>
  <si>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</si>
  <si>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</si>
  <si>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</si>
  <si>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</si>
  <si>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</si>
  <si>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</si>
  <si>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</si>
  <si>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</si>
  <si>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</si>
  <si>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</si>
  <si>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</si>
  <si>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</si>
  <si>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</si>
  <si>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</si>
  <si>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</si>
  <si>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</si>
  <si>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</si>
  <si>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</si>
  <si>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</si>
  <si>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</si>
  <si>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</si>
  <si>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</si>
  <si>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</si>
  <si>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</si>
  <si>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</si>
  <si>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</si>
  <si>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</si>
  <si>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</si>
  <si>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</si>
  <si>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</si>
  <si>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</si>
  <si>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</si>
  <si>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</si>
  <si>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</si>
  <si>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</si>
  <si>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</si>
  <si>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</si>
  <si>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</si>
  <si>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</si>
  <si>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</si>
  <si>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</si>
  <si>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</si>
  <si>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</si>
  <si>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</si>
  <si>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</si>
  <si>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</si>
  <si>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</si>
  <si>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</si>
  <si>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</si>
  <si>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</si>
  <si>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</si>
  <si>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</si>
  <si>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</si>
  <si>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</si>
  <si>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</si>
  <si>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</si>
  <si>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</si>
  <si>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</si>
  <si>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</si>
  <si>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</si>
  <si>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</si>
  <si>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</si>
  <si>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</si>
  <si>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</si>
  <si>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</si>
  <si>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</si>
  <si>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</si>
  <si>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</si>
  <si>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</si>
  <si>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</si>
  <si>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</si>
  <si>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</si>
  <si>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</si>
  <si>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</si>
  <si>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</si>
  <si>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</si>
  <si>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</si>
  <si>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</si>
  <si>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</si>
  <si>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</si>
  <si>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</si>
  <si>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</si>
  <si>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</si>
  <si>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</si>
  <si>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</si>
  <si>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</si>
  <si>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</si>
  <si>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</si>
  <si>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</si>
  <si>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</si>
  <si>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</si>
  <si>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</si>
  <si>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</si>
  <si>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</si>
  <si>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</si>
  <si>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</si>
  <si>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</si>
  <si>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</si>
  <si>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</si>
  <si>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</si>
  <si>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</si>
  <si>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</si>
  <si>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</si>
  <si>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</si>
  <si>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</si>
  <si>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</si>
  <si>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</si>
  <si>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</si>
  <si>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</si>
  <si>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</si>
  <si>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</si>
  <si>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</si>
  <si>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</si>
  <si>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</si>
  <si>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</si>
  <si>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</si>
  <si>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</si>
  <si>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</si>
  <si>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</si>
  <si>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</si>
  <si>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</si>
  <si>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</si>
  <si>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</si>
  <si>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</si>
  <si>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</si>
  <si>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</si>
  <si>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</si>
  <si>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</si>
  <si>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</si>
  <si>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</si>
  <si>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</si>
  <si>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</si>
  <si>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</si>
  <si>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</si>
  <si>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</si>
  <si>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</si>
  <si>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</si>
  <si>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</si>
  <si>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</si>
  <si>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</si>
  <si>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</si>
  <si>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</si>
  <si>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</si>
  <si>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</si>
  <si>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</si>
  <si>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</si>
  <si>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</si>
  <si>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</si>
  <si>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</si>
  <si>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</si>
  <si>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</si>
  <si>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</si>
  <si>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</si>
  <si>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</si>
  <si>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</si>
  <si>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</si>
  <si>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</si>
  <si>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</si>
  <si>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</si>
  <si>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</si>
  <si>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</si>
  <si>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</si>
  <si>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</si>
  <si>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</si>
  <si>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</si>
  <si>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</si>
  <si>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</si>
  <si>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</si>
  <si>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</si>
  <si>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</si>
  <si>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</si>
  <si>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</si>
  <si>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</si>
  <si>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</si>
  <si>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</si>
  <si>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</si>
  <si>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</si>
  <si>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</si>
  <si>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</si>
  <si>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</si>
  <si>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</si>
  <si>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</si>
  <si>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</si>
  <si>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</si>
  <si>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</si>
  <si>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</si>
  <si>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</si>
  <si>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</si>
  <si>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</si>
  <si>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</si>
  <si>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</si>
  <si>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</si>
  <si>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</si>
  <si>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</si>
  <si>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</si>
  <si>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</si>
  <si>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</si>
  <si>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</si>
  <si>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</si>
  <si>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</si>
  <si>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</si>
  <si>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</si>
  <si>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</si>
  <si>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</si>
  <si>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</si>
  <si>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</si>
  <si>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</si>
  <si>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</si>
  <si>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</si>
  <si>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</si>
  <si>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</si>
  <si>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</si>
  <si>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</si>
  <si>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</si>
  <si>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</si>
  <si>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</si>
  <si>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</si>
  <si>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</si>
  <si>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</si>
  <si>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</si>
  <si>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</si>
  <si>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</si>
  <si>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</si>
  <si>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</si>
  <si>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</si>
  <si>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</si>
  <si>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</si>
  <si>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</si>
  <si>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</si>
  <si>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</si>
  <si>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</si>
  <si>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</si>
  <si>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</si>
  <si>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</si>
  <si>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</si>
  <si>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</si>
  <si>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</si>
  <si>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</si>
  <si>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</si>
  <si>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</si>
  <si>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</si>
  <si>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</si>
  <si>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</si>
  <si>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</si>
  <si>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</si>
  <si>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</si>
  <si>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</si>
  <si>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</si>
  <si>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</si>
  <si>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</si>
  <si>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</si>
  <si>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</si>
  <si>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</si>
  <si>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</si>
  <si>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</si>
  <si>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</si>
  <si>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</si>
  <si>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</si>
  <si>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</si>
  <si>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</si>
  <si>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</si>
  <si>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</si>
  <si>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</si>
  <si>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</si>
  <si>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</si>
  <si>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</si>
  <si>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</si>
  <si>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</si>
  <si>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</si>
  <si>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</si>
  <si>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</si>
  <si>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</si>
  <si>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</si>
  <si>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</si>
  <si>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</si>
  <si>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</si>
  <si>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</si>
  <si>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</si>
  <si>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</si>
  <si>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</si>
  <si>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</si>
  <si>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</si>
  <si>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</si>
  <si>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</si>
  <si>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</si>
  <si>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</si>
  <si>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</si>
  <si>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</si>
  <si>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</si>
  <si>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</si>
  <si>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</si>
  <si>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</si>
  <si>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</si>
  <si>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</si>
  <si>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</si>
  <si>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</si>
  <si>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</si>
  <si>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</si>
  <si>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</si>
  <si>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</si>
  <si>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</si>
  <si>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</si>
  <si>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</si>
  <si>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</si>
  <si>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</si>
  <si>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</si>
  <si>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</si>
  <si>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</si>
  <si>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</si>
  <si>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</si>
  <si>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</si>
  <si>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</si>
  <si>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</si>
  <si>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</si>
  <si>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</si>
  <si>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</si>
  <si>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</si>
  <si>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</si>
  <si>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</si>
  <si>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</si>
  <si>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</si>
  <si>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</si>
  <si>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</si>
  <si>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</si>
  <si>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</si>
  <si>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</si>
  <si>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</si>
  <si>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</si>
  <si>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</si>
  <si>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</si>
  <si>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</si>
  <si>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</si>
  <si>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</si>
  <si>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</si>
  <si>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</si>
  <si>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</si>
  <si>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</si>
  <si>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</si>
  <si>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</si>
  <si>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</si>
  <si>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</si>
  <si>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</si>
  <si>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</si>
  <si>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</si>
  <si>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</si>
  <si>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</si>
  <si>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</si>
  <si>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</si>
  <si>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</si>
  <si>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</si>
  <si>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</si>
  <si>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</si>
  <si>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</si>
  <si>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</si>
  <si>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</si>
  <si>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</si>
  <si>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</si>
  <si>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</si>
  <si>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</si>
  <si>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</si>
  <si>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</si>
  <si>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</si>
  <si>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</si>
  <si>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</si>
  <si>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</si>
  <si>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</si>
  <si>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</si>
  <si>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</si>
  <si>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</si>
  <si>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</si>
  <si>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</si>
  <si>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</si>
  <si>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</si>
  <si>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</si>
  <si>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</si>
  <si>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</si>
  <si>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</si>
  <si>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</si>
  <si>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</si>
  <si>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</si>
  <si>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</si>
  <si>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</si>
  <si>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</si>
  <si>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</si>
  <si>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</si>
  <si>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</si>
  <si>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</si>
  <si>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</si>
  <si>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</si>
  <si>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</si>
  <si>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</si>
  <si>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</si>
  <si>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</si>
  <si>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</si>
  <si>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</si>
  <si>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</si>
  <si>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</si>
  <si>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</si>
  <si>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</si>
  <si>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</si>
  <si>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</si>
  <si>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</si>
  <si>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</si>
  <si>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</si>
  <si>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</si>
  <si>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</si>
  <si>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</si>
  <si>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</si>
  <si>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</si>
  <si>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</si>
  <si>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</si>
  <si>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</si>
  <si>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</si>
  <si>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</si>
  <si>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</si>
  <si>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</si>
  <si>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</si>
  <si>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</si>
  <si>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</si>
  <si>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</si>
  <si>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</si>
  <si>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</si>
  <si>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</si>
  <si>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</si>
  <si>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</si>
  <si>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</si>
  <si>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</si>
  <si>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</si>
  <si>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</si>
  <si>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</si>
  <si>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</si>
  <si>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</si>
  <si>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</si>
  <si>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</si>
  <si>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</si>
  <si>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</si>
  <si>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</si>
  <si>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</si>
  <si>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</si>
  <si>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</si>
  <si>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</si>
  <si>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</si>
  <si>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</si>
  <si>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</si>
  <si>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</si>
  <si>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</si>
  <si>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</si>
  <si>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</si>
  <si>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</si>
  <si>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</si>
  <si>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</si>
  <si>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</si>
  <si>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</si>
  <si>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</si>
  <si>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</si>
  <si>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</si>
  <si>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</si>
  <si>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</si>
  <si>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</si>
  <si>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</si>
  <si>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</si>
  <si>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</si>
  <si>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</si>
  <si>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</si>
  <si>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</si>
  <si>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</si>
  <si>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</si>
  <si>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</si>
  <si>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</si>
  <si>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</si>
  <si>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</si>
  <si>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</si>
  <si>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</si>
  <si>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</si>
  <si>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</si>
  <si>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</si>
  <si>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</si>
  <si>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</si>
  <si>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</si>
  <si>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</si>
  <si>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</si>
  <si>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</si>
  <si>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</si>
  <si>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</si>
  <si>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</si>
  <si>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</si>
  <si>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</si>
  <si>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</si>
  <si>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</si>
  <si>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</si>
  <si>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</si>
  <si>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</si>
  <si>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</si>
  <si>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</si>
  <si>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</si>
  <si>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</si>
  <si>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</si>
  <si>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</si>
  <si>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</si>
  <si>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</si>
  <si>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</si>
  <si>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</si>
  <si>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</si>
  <si>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</si>
  <si>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</si>
  <si>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</si>
  <si>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</si>
  <si>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</si>
  <si>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</si>
  <si>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</si>
  <si>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</si>
  <si>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</si>
  <si>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</si>
  <si>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</si>
  <si>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</si>
  <si>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</si>
  <si>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</si>
  <si>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</si>
  <si>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</si>
  <si>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</si>
  <si>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</si>
  <si>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</si>
  <si>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</si>
  <si>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</si>
  <si>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</si>
  <si>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</si>
  <si>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</si>
  <si>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</si>
  <si>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</si>
  <si>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</si>
  <si>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</si>
  <si>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</si>
  <si>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</si>
  <si>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</si>
  <si>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</si>
  <si>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</si>
  <si>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</si>
  <si>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</si>
  <si>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</si>
  <si>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</si>
  <si>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</si>
  <si>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</si>
  <si>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</si>
  <si>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</si>
  <si>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</si>
  <si>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</si>
  <si>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</si>
  <si>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</si>
  <si>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</si>
  <si>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</si>
  <si>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</si>
  <si>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</si>
  <si>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</si>
  <si>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</si>
  <si>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</si>
  <si>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</si>
  <si>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</si>
  <si>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</si>
  <si>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</si>
  <si>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</si>
  <si>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</si>
  <si>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</si>
  <si>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</si>
  <si>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</si>
  <si>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</si>
  <si>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</si>
  <si>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</si>
  <si>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</si>
  <si>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</si>
  <si>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</si>
  <si>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</si>
  <si>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</si>
  <si>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</si>
  <si>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</si>
  <si>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</si>
  <si>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</si>
  <si>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</si>
  <si>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</si>
  <si>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</si>
  <si>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</si>
  <si>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</si>
  <si>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</si>
  <si>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</si>
  <si>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</si>
  <si>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</si>
  <si>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</si>
  <si>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</si>
  <si>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</si>
  <si>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</si>
  <si>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</si>
  <si>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</si>
  <si>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</si>
  <si>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</si>
  <si>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</si>
  <si>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</si>
  <si>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</si>
  <si>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</si>
  <si>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</si>
  <si>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</si>
  <si>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</si>
  <si>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</si>
  <si>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</si>
  <si>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</si>
  <si>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</si>
  <si>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</si>
  <si>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</si>
  <si>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</si>
  <si>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</si>
  <si>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</si>
  <si>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</si>
  <si>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</si>
  <si>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</si>
  <si>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</si>
  <si>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</si>
  <si>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</si>
  <si>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</si>
  <si>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</si>
  <si>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</si>
  <si>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</si>
  <si>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</si>
  <si>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</si>
  <si>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</si>
  <si>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</si>
  <si>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</si>
  <si>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</si>
  <si>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</si>
  <si>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</si>
  <si>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</si>
  <si>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</si>
  <si>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</si>
  <si>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</si>
  <si>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</si>
  <si>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</si>
  <si>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</si>
  <si>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</si>
  <si>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</si>
  <si>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</si>
  <si>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</si>
  <si>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</si>
  <si>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</si>
  <si>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</si>
  <si>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</si>
  <si>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</si>
  <si>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</si>
  <si>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</si>
  <si>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</si>
  <si>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</si>
  <si>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</si>
  <si>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</si>
  <si>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</si>
  <si>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</si>
  <si>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</si>
  <si>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</si>
  <si>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</si>
  <si>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</si>
  <si>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</si>
  <si>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</si>
  <si>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</si>
  <si>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</si>
  <si>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</si>
  <si>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</si>
  <si>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</si>
  <si>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</si>
  <si>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</si>
  <si>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</si>
  <si>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</si>
  <si>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</si>
  <si>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</si>
  <si>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</si>
  <si>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</si>
  <si>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</si>
  <si>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</si>
  <si>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</si>
  <si>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</si>
  <si>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</si>
  <si>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</si>
  <si>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</si>
  <si>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</si>
  <si>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</si>
  <si>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</si>
  <si>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</si>
  <si>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</si>
  <si>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</si>
  <si>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</si>
  <si>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</si>
  <si>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</si>
  <si>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</si>
  <si>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</si>
  <si>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</si>
  <si>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</si>
  <si>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</si>
  <si>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</si>
  <si>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</si>
  <si>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</si>
  <si>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</si>
  <si>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</si>
  <si>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</si>
  <si>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</si>
  <si>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</si>
  <si>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</si>
  <si>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</si>
  <si>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</si>
  <si>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</si>
  <si>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</si>
  <si>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</si>
  <si>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</si>
  <si>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</si>
  <si>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</si>
  <si>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</si>
  <si>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</si>
  <si>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</si>
  <si>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</si>
  <si>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</si>
  <si>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</si>
  <si>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</si>
  <si>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</si>
  <si>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</si>
  <si>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</si>
  <si>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</si>
  <si>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</si>
  <si>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</si>
  <si>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</si>
  <si>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</si>
  <si>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</si>
  <si>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</si>
  <si>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</si>
  <si>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</si>
  <si>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</si>
  <si>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</si>
  <si>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</si>
  <si>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</si>
  <si>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</si>
  <si>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</si>
  <si>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</si>
  <si>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</si>
  <si>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</si>
  <si>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</si>
  <si>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</si>
  <si>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</si>
  <si>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</si>
  <si>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</si>
  <si>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</si>
  <si>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</si>
  <si>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</si>
  <si>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</si>
  <si>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</si>
  <si>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</si>
  <si>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</si>
  <si>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</si>
  <si>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</si>
  <si>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</si>
  <si>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</si>
  <si>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</si>
  <si>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</si>
  <si>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</si>
  <si>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</si>
  <si>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</si>
  <si>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</si>
  <si>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</si>
  <si>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</si>
  <si>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</si>
  <si>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</si>
  <si>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</si>
  <si>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</si>
  <si>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</si>
  <si>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</si>
  <si>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</si>
  <si>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</si>
  <si>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</si>
  <si>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</si>
  <si>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</si>
  <si>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</si>
  <si>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</si>
  <si>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</si>
  <si>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</si>
  <si>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</si>
  <si>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</si>
  <si>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</si>
  <si>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</si>
  <si>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</si>
  <si>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</si>
  <si>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</si>
  <si>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</si>
  <si>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</si>
  <si>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</si>
  <si>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</si>
  <si>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</si>
  <si>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</si>
  <si>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</si>
  <si>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</si>
  <si>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</si>
  <si>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</si>
  <si>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</si>
  <si>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</si>
  <si>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</si>
  <si>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</si>
  <si>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</si>
  <si>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</si>
  <si>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</si>
  <si>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</si>
  <si>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</si>
  <si>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</si>
  <si>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</si>
  <si>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</si>
  <si>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</si>
  <si>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</si>
  <si>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</si>
  <si>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</si>
  <si>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</si>
  <si>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</si>
  <si>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</si>
  <si>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</si>
  <si>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</si>
  <si>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</si>
  <si>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</si>
  <si>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</si>
  <si>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</si>
  <si>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</si>
  <si>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</si>
  <si>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</si>
  <si>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</si>
  <si>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</si>
  <si>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</si>
  <si>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</si>
  <si>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</si>
  <si>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</si>
  <si>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</si>
  <si>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</si>
  <si>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</si>
  <si>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</si>
  <si>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</si>
  <si>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</si>
  <si>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</si>
  <si>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</si>
  <si>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</si>
  <si>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</si>
  <si>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</si>
  <si>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</si>
  <si>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</si>
  <si>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</si>
  <si>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</si>
  <si>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</si>
  <si>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</si>
  <si>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</si>
  <si>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</si>
  <si>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</si>
  <si>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</si>
  <si>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</si>
  <si>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</si>
  <si>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</si>
  <si>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</si>
  <si>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</si>
  <si>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</si>
  <si>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</si>
  <si>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</si>
  <si>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</si>
  <si>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</si>
  <si>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</si>
  <si>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</si>
  <si>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</si>
  <si>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</si>
  <si>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</si>
  <si>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</si>
  <si>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</si>
  <si>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</si>
  <si>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</si>
  <si>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</si>
  <si>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</si>
  <si>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</si>
  <si>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</si>
  <si>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</si>
  <si>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</si>
  <si>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</si>
  <si>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</si>
  <si>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</si>
  <si>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</si>
  <si>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</si>
  <si>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</si>
  <si>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</si>
  <si>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</si>
  <si>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</si>
  <si>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</si>
  <si>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</si>
  <si>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</si>
  <si>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</si>
  <si>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</si>
  <si>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</si>
  <si>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</si>
  <si>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</si>
  <si>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</si>
  <si>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</si>
  <si>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</si>
  <si>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</si>
  <si>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</si>
  <si>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</si>
  <si>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</si>
  <si>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</si>
  <si>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</si>
  <si>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</si>
  <si>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</si>
  <si>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</si>
  <si>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</si>
  <si>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</si>
  <si>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</si>
  <si>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</si>
  <si>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</si>
  <si>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</si>
  <si>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</si>
  <si>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</si>
  <si>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</si>
  <si>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</si>
  <si>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</si>
  <si>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</si>
  <si>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</si>
  <si>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</si>
  <si>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</si>
  <si>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</si>
  <si>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</si>
  <si>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</si>
  <si>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</si>
  <si>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</si>
  <si>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</si>
  <si>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</si>
  <si>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</si>
  <si>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</si>
  <si>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</si>
  <si>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</si>
  <si>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</si>
  <si>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</si>
  <si>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</si>
  <si>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</si>
  <si>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</si>
  <si>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</si>
  <si>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</si>
  <si>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</si>
  <si>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</si>
  <si>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</si>
  <si>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</si>
  <si>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</si>
  <si>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</si>
  <si>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</si>
  <si>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</si>
  <si>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</si>
  <si>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</si>
  <si>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</si>
  <si>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</si>
  <si>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</si>
  <si>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</si>
  <si>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</si>
  <si>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</si>
  <si>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</si>
  <si>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</si>
  <si>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</si>
  <si>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</si>
  <si>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</si>
  <si>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</si>
  <si>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</si>
  <si>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</si>
  <si>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</si>
  <si>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</si>
  <si>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</si>
  <si>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</si>
  <si>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</si>
  <si>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</si>
  <si>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</si>
  <si>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</si>
  <si>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</si>
  <si>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</si>
  <si>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</si>
  <si>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</si>
  <si>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</si>
  <si>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</si>
  <si>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</si>
  <si>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</si>
  <si>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</si>
  <si>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</si>
  <si>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</si>
  <si>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</si>
  <si>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</si>
  <si>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</si>
  <si>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</si>
  <si>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</si>
  <si>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</si>
  <si>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</si>
  <si>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</si>
  <si>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</si>
  <si>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</si>
  <si>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</si>
  <si>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</si>
  <si>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</si>
  <si>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</si>
  <si>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</si>
  <si>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</si>
  <si>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</si>
  <si>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</si>
  <si>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</si>
  <si>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Data Created Conversion </t>
  </si>
  <si>
    <t>Date Ended Conversion</t>
  </si>
  <si>
    <t xml:space="preserve">Successful </t>
  </si>
  <si>
    <t>Failed</t>
  </si>
  <si>
    <t xml:space="preserve">Mean Goal </t>
  </si>
  <si>
    <t xml:space="preserve">Median Goal </t>
  </si>
  <si>
    <t>Mean Pledged</t>
  </si>
  <si>
    <t>Median Pledged</t>
  </si>
  <si>
    <t xml:space="preserve">Date Created Conversion </t>
  </si>
  <si>
    <t>Name</t>
  </si>
  <si>
    <t xml:space="preserve">Blurb </t>
  </si>
  <si>
    <t xml:space="preserve">Goal </t>
  </si>
  <si>
    <t>Pledged</t>
  </si>
  <si>
    <t xml:space="preserve">Standard Deviation of Goal </t>
  </si>
  <si>
    <t xml:space="preserve">Upper Quartile of Goal </t>
  </si>
  <si>
    <t xml:space="preserve">Lower Quartile of Goal </t>
  </si>
  <si>
    <t xml:space="preserve">IQR of Goal 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</si>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</sst>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  <numFmt numFmtId="166" formatCode="[$-409]mmmmm;@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22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7" fontId="0" fillId="0" borderId="0" xfId="1" applyNumberFormat="1" applyFont="1"/>
  </cellXfs>
  <cellStyles count="2">
    <cellStyle name="Comma" xfId="1" builtinId="3"/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B-430D-85D6-B0D1471224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B-430D-85D6-B0D1471224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B-430D-85D6-B0D1471224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0B-430D-85D6-B0D147122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6311536"/>
        <c:axId val="366313832"/>
      </c:barChart>
      <c:catAx>
        <c:axId val="3663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313832"/>
        <c:crosses val="autoZero"/>
        <c:auto val="1"/>
        <c:lblAlgn val="ctr"/>
        <c:lblOffset val="100"/>
        <c:noMultiLvlLbl val="0"/>
      </c:catAx>
      <c:valAx>
        <c:axId val="36631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3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6-41C5-B19F-7CAD2AEA692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86-41C5-B19F-7CAD2AEA692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86-41C5-B19F-7CAD2AEA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2687520"/>
        <c:axId val="762687848"/>
      </c:barChart>
      <c:catAx>
        <c:axId val="76268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687848"/>
        <c:crosses val="autoZero"/>
        <c:auto val="1"/>
        <c:lblAlgn val="ctr"/>
        <c:lblOffset val="100"/>
        <c:noMultiLvlLbl val="0"/>
      </c:catAx>
      <c:valAx>
        <c:axId val="76268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68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Date'!$A$5:$A$1398</c:f>
              <c:strCache>
                <c:ptCount val="1393"/>
                <c:pt idx="0">
                  <c:v>11/20/2012 11:58</c:v>
                </c:pt>
                <c:pt idx="1">
                  <c:v>10/3/2013 20:49</c:v>
                </c:pt>
                <c:pt idx="2">
                  <c:v>4/11/2014 11:50</c:v>
                </c:pt>
                <c:pt idx="3">
                  <c:v>4/16/2014 21:23</c:v>
                </c:pt>
                <c:pt idx="4">
                  <c:v>4/24/2014 15:15</c:v>
                </c:pt>
                <c:pt idx="5">
                  <c:v>4/26/2014 11:26</c:v>
                </c:pt>
                <c:pt idx="6">
                  <c:v>5/2/2014 12:13</c:v>
                </c:pt>
                <c:pt idx="7">
                  <c:v>5/6/2014 14:39</c:v>
                </c:pt>
                <c:pt idx="8">
                  <c:v>5/6/2014 22:11</c:v>
                </c:pt>
                <c:pt idx="9">
                  <c:v>5/20/2014 1:06</c:v>
                </c:pt>
                <c:pt idx="10">
                  <c:v>5/20/2014 7:26</c:v>
                </c:pt>
                <c:pt idx="11">
                  <c:v>5/20/2014 15:33</c:v>
                </c:pt>
                <c:pt idx="12">
                  <c:v>5/21/2014 9:54</c:v>
                </c:pt>
                <c:pt idx="13">
                  <c:v>5/21/2014 17:53</c:v>
                </c:pt>
                <c:pt idx="14">
                  <c:v>5/22/2014 20:31</c:v>
                </c:pt>
                <c:pt idx="15">
                  <c:v>5/25/2014 22:51</c:v>
                </c:pt>
                <c:pt idx="16">
                  <c:v>5/26/2014 16:59</c:v>
                </c:pt>
                <c:pt idx="17">
                  <c:v>5/28/2014 16:21</c:v>
                </c:pt>
                <c:pt idx="18">
                  <c:v>5/29/2014 14:05</c:v>
                </c:pt>
                <c:pt idx="19">
                  <c:v>6/2/2014 15:29</c:v>
                </c:pt>
                <c:pt idx="20">
                  <c:v>6/4/2014 19:37</c:v>
                </c:pt>
                <c:pt idx="21">
                  <c:v>6/5/2014 12:40</c:v>
                </c:pt>
                <c:pt idx="22">
                  <c:v>6/6/2014 10:08</c:v>
                </c:pt>
                <c:pt idx="23">
                  <c:v>6/6/2014 18:31</c:v>
                </c:pt>
                <c:pt idx="24">
                  <c:v>6/8/2014 22:34</c:v>
                </c:pt>
                <c:pt idx="25">
                  <c:v>6/10/2014 12:38</c:v>
                </c:pt>
                <c:pt idx="26">
                  <c:v>6/13/2014 10:58</c:v>
                </c:pt>
                <c:pt idx="27">
                  <c:v>6/16/2014 9:29</c:v>
                </c:pt>
                <c:pt idx="28">
                  <c:v>6/16/2014 14:31</c:v>
                </c:pt>
                <c:pt idx="29">
                  <c:v>6/18/2014 15:35</c:v>
                </c:pt>
                <c:pt idx="30">
                  <c:v>6/22/2014 18:35</c:v>
                </c:pt>
                <c:pt idx="31">
                  <c:v>6/23/2014 22:31</c:v>
                </c:pt>
                <c:pt idx="32">
                  <c:v>6/25/2014 13:39</c:v>
                </c:pt>
                <c:pt idx="33">
                  <c:v>6/25/2014 19:33</c:v>
                </c:pt>
                <c:pt idx="34">
                  <c:v>6/27/2014 14:17</c:v>
                </c:pt>
                <c:pt idx="35">
                  <c:v>6/30/2014 22:41</c:v>
                </c:pt>
                <c:pt idx="36">
                  <c:v>7/1/2014 16:45</c:v>
                </c:pt>
                <c:pt idx="37">
                  <c:v>7/2/2014 10:01</c:v>
                </c:pt>
                <c:pt idx="38">
                  <c:v>7/7/2014 16:10</c:v>
                </c:pt>
                <c:pt idx="39">
                  <c:v>7/9/2014 18:53</c:v>
                </c:pt>
                <c:pt idx="40">
                  <c:v>7/9/2014 23:27</c:v>
                </c:pt>
                <c:pt idx="41">
                  <c:v>7/10/2014 6:25</c:v>
                </c:pt>
                <c:pt idx="42">
                  <c:v>7/16/2014 11:18</c:v>
                </c:pt>
                <c:pt idx="43">
                  <c:v>7/17/2014 7:45</c:v>
                </c:pt>
                <c:pt idx="44">
                  <c:v>7/21/2014 19:41</c:v>
                </c:pt>
                <c:pt idx="45">
                  <c:v>7/23/2014 15:57</c:v>
                </c:pt>
                <c:pt idx="46">
                  <c:v>7/26/2014 16:00</c:v>
                </c:pt>
                <c:pt idx="47">
                  <c:v>7/31/2014 16:49</c:v>
                </c:pt>
                <c:pt idx="48">
                  <c:v>8/1/2014 12:39</c:v>
                </c:pt>
                <c:pt idx="49">
                  <c:v>8/3/2014 14:27</c:v>
                </c:pt>
                <c:pt idx="50">
                  <c:v>8/7/2014 8:31</c:v>
                </c:pt>
                <c:pt idx="51">
                  <c:v>8/10/2014 18:24</c:v>
                </c:pt>
                <c:pt idx="52">
                  <c:v>8/12/2014 12:39</c:v>
                </c:pt>
                <c:pt idx="53">
                  <c:v>8/14/2014 15:50</c:v>
                </c:pt>
                <c:pt idx="54">
                  <c:v>8/17/2014 22:10</c:v>
                </c:pt>
                <c:pt idx="55">
                  <c:v>8/18/2014 20:56</c:v>
                </c:pt>
                <c:pt idx="56">
                  <c:v>8/24/2014 22:08</c:v>
                </c:pt>
                <c:pt idx="57">
                  <c:v>8/27/2014 22:43</c:v>
                </c:pt>
                <c:pt idx="58">
                  <c:v>8/28/2014 23:01</c:v>
                </c:pt>
                <c:pt idx="59">
                  <c:v>8/30/2014 10:53</c:v>
                </c:pt>
                <c:pt idx="60">
                  <c:v>9/3/2014 11:29</c:v>
                </c:pt>
                <c:pt idx="61">
                  <c:v>9/7/2014 18:26</c:v>
                </c:pt>
                <c:pt idx="62">
                  <c:v>9/15/2014 12:52</c:v>
                </c:pt>
                <c:pt idx="63">
                  <c:v>9/19/2014 6:46</c:v>
                </c:pt>
                <c:pt idx="64">
                  <c:v>9/20/2014 8:00</c:v>
                </c:pt>
                <c:pt idx="65">
                  <c:v>9/30/2014 20:36</c:v>
                </c:pt>
                <c:pt idx="66">
                  <c:v>10/2/2014 7:04</c:v>
                </c:pt>
                <c:pt idx="67">
                  <c:v>10/3/2014 10:29</c:v>
                </c:pt>
                <c:pt idx="68">
                  <c:v>10/6/2014 21:08</c:v>
                </c:pt>
                <c:pt idx="69">
                  <c:v>10/8/2014 23:07</c:v>
                </c:pt>
                <c:pt idx="70">
                  <c:v>10/9/2014 9:00</c:v>
                </c:pt>
                <c:pt idx="71">
                  <c:v>10/14/2014 13:00</c:v>
                </c:pt>
                <c:pt idx="72">
                  <c:v>10/15/2014 20:58</c:v>
                </c:pt>
                <c:pt idx="73">
                  <c:v>10/16/2014 16:33</c:v>
                </c:pt>
                <c:pt idx="74">
                  <c:v>10/19/2014 16:23</c:v>
                </c:pt>
                <c:pt idx="75">
                  <c:v>10/26/2014 17:01</c:v>
                </c:pt>
                <c:pt idx="76">
                  <c:v>10/28/2014 23:13</c:v>
                </c:pt>
                <c:pt idx="77">
                  <c:v>10/30/2014 20:19</c:v>
                </c:pt>
                <c:pt idx="78">
                  <c:v>10/31/2014 18:04</c:v>
                </c:pt>
                <c:pt idx="79">
                  <c:v>11/3/2014 22:29</c:v>
                </c:pt>
                <c:pt idx="80">
                  <c:v>11/5/2014 13:16</c:v>
                </c:pt>
                <c:pt idx="81">
                  <c:v>11/28/2014 0:03</c:v>
                </c:pt>
                <c:pt idx="82">
                  <c:v>11/28/2014 21:08</c:v>
                </c:pt>
                <c:pt idx="83">
                  <c:v>12/15/2014 14:48</c:v>
                </c:pt>
                <c:pt idx="84">
                  <c:v>12/17/2014 14:03</c:v>
                </c:pt>
                <c:pt idx="85">
                  <c:v>12/17/2014 14:42</c:v>
                </c:pt>
                <c:pt idx="86">
                  <c:v>12/17/2014 23:58</c:v>
                </c:pt>
                <c:pt idx="87">
                  <c:v>12/24/2014 12:11</c:v>
                </c:pt>
                <c:pt idx="88">
                  <c:v>12/26/2014 20:39</c:v>
                </c:pt>
                <c:pt idx="89">
                  <c:v>12/29/2014 13:04</c:v>
                </c:pt>
                <c:pt idx="90">
                  <c:v>1/6/2015 23:14</c:v>
                </c:pt>
                <c:pt idx="91">
                  <c:v>1/12/2015 19:58</c:v>
                </c:pt>
                <c:pt idx="92">
                  <c:v>1/13/2015 21:46</c:v>
                </c:pt>
                <c:pt idx="93">
                  <c:v>1/14/2015 22:34</c:v>
                </c:pt>
                <c:pt idx="94">
                  <c:v>1/15/2015 16:24</c:v>
                </c:pt>
                <c:pt idx="95">
                  <c:v>1/15/2015 23:02</c:v>
                </c:pt>
                <c:pt idx="96">
                  <c:v>1/18/2015 15:52</c:v>
                </c:pt>
                <c:pt idx="97">
                  <c:v>1/19/2015 15:14</c:v>
                </c:pt>
                <c:pt idx="98">
                  <c:v>1/22/2015 22:05</c:v>
                </c:pt>
                <c:pt idx="99">
                  <c:v>1/24/2015 11:55</c:v>
                </c:pt>
                <c:pt idx="100">
                  <c:v>1/28/2015 17:11</c:v>
                </c:pt>
                <c:pt idx="101">
                  <c:v>1/30/2015 22:16</c:v>
                </c:pt>
                <c:pt idx="102">
                  <c:v>2/1/2015 16:54</c:v>
                </c:pt>
                <c:pt idx="103">
                  <c:v>2/1/2015 23:53</c:v>
                </c:pt>
                <c:pt idx="104">
                  <c:v>2/2/2015 14:22</c:v>
                </c:pt>
                <c:pt idx="105">
                  <c:v>2/3/2015 17:17</c:v>
                </c:pt>
                <c:pt idx="106">
                  <c:v>2/4/2015 9:13</c:v>
                </c:pt>
                <c:pt idx="107">
                  <c:v>2/13/2015 17:04</c:v>
                </c:pt>
                <c:pt idx="108">
                  <c:v>2/17/2015 22:47</c:v>
                </c:pt>
                <c:pt idx="109">
                  <c:v>2/18/2015 17:34</c:v>
                </c:pt>
                <c:pt idx="110">
                  <c:v>2/22/2015 12:53</c:v>
                </c:pt>
                <c:pt idx="111">
                  <c:v>2/24/2015 2:03</c:v>
                </c:pt>
                <c:pt idx="112">
                  <c:v>2/24/2015 10:53</c:v>
                </c:pt>
                <c:pt idx="113">
                  <c:v>2/25/2015 0:51</c:v>
                </c:pt>
                <c:pt idx="114">
                  <c:v>3/1/2015 18:51</c:v>
                </c:pt>
                <c:pt idx="115">
                  <c:v>3/2/2015 21:17</c:v>
                </c:pt>
                <c:pt idx="116">
                  <c:v>3/4/2015 0:16</c:v>
                </c:pt>
                <c:pt idx="117">
                  <c:v>3/6/2015 9:23</c:v>
                </c:pt>
                <c:pt idx="118">
                  <c:v>3/6/2015 21:40</c:v>
                </c:pt>
                <c:pt idx="119">
                  <c:v>3/9/2015 8:53</c:v>
                </c:pt>
                <c:pt idx="120">
                  <c:v>3/12/2015 23:31</c:v>
                </c:pt>
                <c:pt idx="121">
                  <c:v>3/26/2015 9:54</c:v>
                </c:pt>
                <c:pt idx="122">
                  <c:v>4/1/2015 8:59</c:v>
                </c:pt>
                <c:pt idx="123">
                  <c:v>4/2/2015 13:04</c:v>
                </c:pt>
                <c:pt idx="124">
                  <c:v>4/3/2015 20:58</c:v>
                </c:pt>
                <c:pt idx="125">
                  <c:v>4/6/2015 22:16</c:v>
                </c:pt>
                <c:pt idx="126">
                  <c:v>4/7/2015 10:09</c:v>
                </c:pt>
                <c:pt idx="127">
                  <c:v>4/7/2015 14:01</c:v>
                </c:pt>
                <c:pt idx="128">
                  <c:v>4/7/2015 19:53</c:v>
                </c:pt>
                <c:pt idx="129">
                  <c:v>4/8/2015 20:47</c:v>
                </c:pt>
                <c:pt idx="130">
                  <c:v>4/9/2015 9:35</c:v>
                </c:pt>
                <c:pt idx="131">
                  <c:v>4/9/2015 12:50</c:v>
                </c:pt>
                <c:pt idx="132">
                  <c:v>4/11/2015 6:25</c:v>
                </c:pt>
                <c:pt idx="133">
                  <c:v>4/13/2015 14:54</c:v>
                </c:pt>
                <c:pt idx="134">
                  <c:v>4/13/2015 20:11</c:v>
                </c:pt>
                <c:pt idx="135">
                  <c:v>4/17/2015 17:11</c:v>
                </c:pt>
                <c:pt idx="136">
                  <c:v>4/20/2015 19:39</c:v>
                </c:pt>
                <c:pt idx="137">
                  <c:v>4/26/2015 12:44</c:v>
                </c:pt>
                <c:pt idx="138">
                  <c:v>4/27/2015 16:13</c:v>
                </c:pt>
                <c:pt idx="139">
                  <c:v>4/28/2015 16:38</c:v>
                </c:pt>
                <c:pt idx="140">
                  <c:v>4/30/2015 14:58</c:v>
                </c:pt>
                <c:pt idx="141">
                  <c:v>4/30/2015 20:21</c:v>
                </c:pt>
                <c:pt idx="142">
                  <c:v>5/4/2015 10:20</c:v>
                </c:pt>
                <c:pt idx="143">
                  <c:v>5/4/2015 14:46</c:v>
                </c:pt>
                <c:pt idx="144">
                  <c:v>5/4/2015 15:04</c:v>
                </c:pt>
                <c:pt idx="145">
                  <c:v>5/5/2015 12:59</c:v>
                </c:pt>
                <c:pt idx="146">
                  <c:v>5/8/2015 13:55</c:v>
                </c:pt>
                <c:pt idx="147">
                  <c:v>5/8/2015 19:26</c:v>
                </c:pt>
                <c:pt idx="148">
                  <c:v>5/11/2015 19:27</c:v>
                </c:pt>
                <c:pt idx="149">
                  <c:v>5/12/2015 16:12</c:v>
                </c:pt>
                <c:pt idx="150">
                  <c:v>5/13/2015 9:29</c:v>
                </c:pt>
                <c:pt idx="151">
                  <c:v>5/14/2015 19:10</c:v>
                </c:pt>
                <c:pt idx="152">
                  <c:v>5/14/2015 22:20</c:v>
                </c:pt>
                <c:pt idx="153">
                  <c:v>5/15/2015 12:36</c:v>
                </c:pt>
                <c:pt idx="154">
                  <c:v>5/15/2015 19:36</c:v>
                </c:pt>
                <c:pt idx="155">
                  <c:v>5/16/2015 17:05</c:v>
                </c:pt>
                <c:pt idx="156">
                  <c:v>5/17/2015 12:59</c:v>
                </c:pt>
                <c:pt idx="157">
                  <c:v>5/18/2015 12:20</c:v>
                </c:pt>
                <c:pt idx="158">
                  <c:v>5/19/2015 10:41</c:v>
                </c:pt>
                <c:pt idx="159">
                  <c:v>5/19/2015 11:04</c:v>
                </c:pt>
                <c:pt idx="160">
                  <c:v>5/19/2015 22:01</c:v>
                </c:pt>
                <c:pt idx="161">
                  <c:v>5/20/2015 9:58</c:v>
                </c:pt>
                <c:pt idx="162">
                  <c:v>5/22/2015 13:41</c:v>
                </c:pt>
                <c:pt idx="163">
                  <c:v>5/23/2015 17:31</c:v>
                </c:pt>
                <c:pt idx="164">
                  <c:v>5/25/2015 22:34</c:v>
                </c:pt>
                <c:pt idx="165">
                  <c:v>5/26/2015 11:05</c:v>
                </c:pt>
                <c:pt idx="166">
                  <c:v>5/28/2015 18:22</c:v>
                </c:pt>
                <c:pt idx="167">
                  <c:v>5/31/2015 16:43</c:v>
                </c:pt>
                <c:pt idx="168">
                  <c:v>6/1/2015 12:14</c:v>
                </c:pt>
                <c:pt idx="169">
                  <c:v>6/2/2015 15:39</c:v>
                </c:pt>
                <c:pt idx="170">
                  <c:v>6/5/2015 13:59</c:v>
                </c:pt>
                <c:pt idx="171">
                  <c:v>6/5/2015 15:38</c:v>
                </c:pt>
                <c:pt idx="172">
                  <c:v>6/9/2015 7:11</c:v>
                </c:pt>
                <c:pt idx="173">
                  <c:v>6/10/2015 11:06</c:v>
                </c:pt>
                <c:pt idx="174">
                  <c:v>6/12/2015 10:25</c:v>
                </c:pt>
                <c:pt idx="175">
                  <c:v>6/12/2015 12:47</c:v>
                </c:pt>
                <c:pt idx="176">
                  <c:v>6/13/2015 7:35</c:v>
                </c:pt>
                <c:pt idx="177">
                  <c:v>6/16/2015 18:19</c:v>
                </c:pt>
                <c:pt idx="178">
                  <c:v>6/17/2015 10:32</c:v>
                </c:pt>
                <c:pt idx="179">
                  <c:v>6/17/2015 14:43</c:v>
                </c:pt>
                <c:pt idx="180">
                  <c:v>6/18/2015 11:12</c:v>
                </c:pt>
                <c:pt idx="181">
                  <c:v>6/18/2015 23:16</c:v>
                </c:pt>
                <c:pt idx="182">
                  <c:v>6/22/2015 23:08</c:v>
                </c:pt>
                <c:pt idx="183">
                  <c:v>6/23/2015 19:34</c:v>
                </c:pt>
                <c:pt idx="184">
                  <c:v>6/24/2015 8:16</c:v>
                </c:pt>
                <c:pt idx="185">
                  <c:v>6/24/2015 20:30</c:v>
                </c:pt>
                <c:pt idx="186">
                  <c:v>6/29/2015 13:44</c:v>
                </c:pt>
                <c:pt idx="187">
                  <c:v>6/30/2015 6:24</c:v>
                </c:pt>
                <c:pt idx="188">
                  <c:v>7/3/2015 11:13</c:v>
                </c:pt>
                <c:pt idx="189">
                  <c:v>7/6/2015 8:43</c:v>
                </c:pt>
                <c:pt idx="190">
                  <c:v>7/7/2015 14:12</c:v>
                </c:pt>
                <c:pt idx="191">
                  <c:v>7/7/2015 15:31</c:v>
                </c:pt>
                <c:pt idx="192">
                  <c:v>7/7/2015 22:24</c:v>
                </c:pt>
                <c:pt idx="193">
                  <c:v>7/8/2015 11:34</c:v>
                </c:pt>
                <c:pt idx="194">
                  <c:v>7/8/2015 17:22</c:v>
                </c:pt>
                <c:pt idx="195">
                  <c:v>7/8/2015 18:30</c:v>
                </c:pt>
                <c:pt idx="196">
                  <c:v>7/8/2015 19:31</c:v>
                </c:pt>
                <c:pt idx="197">
                  <c:v>7/15/2015 15:01</c:v>
                </c:pt>
                <c:pt idx="198">
                  <c:v>7/16/2015 10:28</c:v>
                </c:pt>
                <c:pt idx="199">
                  <c:v>7/16/2015 16:12</c:v>
                </c:pt>
                <c:pt idx="200">
                  <c:v>7/18/2015 10:22</c:v>
                </c:pt>
                <c:pt idx="201">
                  <c:v>7/22/2015 6:14</c:v>
                </c:pt>
                <c:pt idx="202">
                  <c:v>7/28/2015 12:07</c:v>
                </c:pt>
                <c:pt idx="203">
                  <c:v>8/5/2015 15:45</c:v>
                </c:pt>
                <c:pt idx="204">
                  <c:v>8/6/2015 17:31</c:v>
                </c:pt>
                <c:pt idx="205">
                  <c:v>8/7/2015 9:27</c:v>
                </c:pt>
                <c:pt idx="206">
                  <c:v>8/9/2015 12:20</c:v>
                </c:pt>
                <c:pt idx="207">
                  <c:v>8/11/2015 19:46</c:v>
                </c:pt>
                <c:pt idx="208">
                  <c:v>8/17/2015 18:19</c:v>
                </c:pt>
                <c:pt idx="209">
                  <c:v>8/18/2015 18:57</c:v>
                </c:pt>
                <c:pt idx="210">
                  <c:v>8/20/2015 14:57</c:v>
                </c:pt>
                <c:pt idx="211">
                  <c:v>8/25/2015 10:17</c:v>
                </c:pt>
                <c:pt idx="212">
                  <c:v>9/1/2015 15:21</c:v>
                </c:pt>
                <c:pt idx="213">
                  <c:v>9/6/2015 16:30</c:v>
                </c:pt>
                <c:pt idx="214">
                  <c:v>9/7/2015 6:21</c:v>
                </c:pt>
                <c:pt idx="215">
                  <c:v>9/9/2015 18:20</c:v>
                </c:pt>
                <c:pt idx="216">
                  <c:v>9/25/2015 12:43</c:v>
                </c:pt>
                <c:pt idx="217">
                  <c:v>9/30/2015 14:00</c:v>
                </c:pt>
                <c:pt idx="218">
                  <c:v>10/1/2015 2:08</c:v>
                </c:pt>
                <c:pt idx="219">
                  <c:v>10/1/2015 10:53</c:v>
                </c:pt>
                <c:pt idx="220">
                  <c:v>10/5/2015 18:29</c:v>
                </c:pt>
                <c:pt idx="221">
                  <c:v>10/6/2015 13:16</c:v>
                </c:pt>
                <c:pt idx="222">
                  <c:v>10/14/2015 17:44</c:v>
                </c:pt>
                <c:pt idx="223">
                  <c:v>10/30/2015 12:56</c:v>
                </c:pt>
                <c:pt idx="224">
                  <c:v>11/1/2015 4:35</c:v>
                </c:pt>
                <c:pt idx="225">
                  <c:v>11/1/2015 18:09</c:v>
                </c:pt>
                <c:pt idx="226">
                  <c:v>11/2/2015 23:14</c:v>
                </c:pt>
                <c:pt idx="227">
                  <c:v>11/3/2015 14:54</c:v>
                </c:pt>
                <c:pt idx="228">
                  <c:v>11/4/2015 19:01</c:v>
                </c:pt>
                <c:pt idx="229">
                  <c:v>11/5/2015 16:53</c:v>
                </c:pt>
                <c:pt idx="230">
                  <c:v>11/10/2015 14:14</c:v>
                </c:pt>
                <c:pt idx="231">
                  <c:v>11/10/2015 16:51</c:v>
                </c:pt>
                <c:pt idx="232">
                  <c:v>11/15/2015 13:29</c:v>
                </c:pt>
                <c:pt idx="233">
                  <c:v>11/20/2015 17:27</c:v>
                </c:pt>
                <c:pt idx="234">
                  <c:v>11/29/2015 19:01</c:v>
                </c:pt>
                <c:pt idx="235">
                  <c:v>11/30/2015 23:08</c:v>
                </c:pt>
                <c:pt idx="236">
                  <c:v>12/6/2015 19:47</c:v>
                </c:pt>
                <c:pt idx="237">
                  <c:v>12/20/2015 16:26</c:v>
                </c:pt>
                <c:pt idx="238">
                  <c:v>1/3/2016 14:58</c:v>
                </c:pt>
                <c:pt idx="239">
                  <c:v>1/9/2016 11:28</c:v>
                </c:pt>
                <c:pt idx="240">
                  <c:v>1/10/2016 17:51</c:v>
                </c:pt>
                <c:pt idx="241">
                  <c:v>1/12/2016 11:29</c:v>
                </c:pt>
                <c:pt idx="242">
                  <c:v>1/12/2016 16:29</c:v>
                </c:pt>
                <c:pt idx="243">
                  <c:v>1/14/2016 19:02</c:v>
                </c:pt>
                <c:pt idx="244">
                  <c:v>2/1/2016 14:39</c:v>
                </c:pt>
                <c:pt idx="245">
                  <c:v>2/1/2016 16:08</c:v>
                </c:pt>
                <c:pt idx="246">
                  <c:v>2/1/2016 22:41</c:v>
                </c:pt>
                <c:pt idx="247">
                  <c:v>2/5/2016 2:10</c:v>
                </c:pt>
                <c:pt idx="248">
                  <c:v>2/10/2016 0:24</c:v>
                </c:pt>
                <c:pt idx="249">
                  <c:v>2/15/2016 9:33</c:v>
                </c:pt>
                <c:pt idx="250">
                  <c:v>2/16/2016 16:35</c:v>
                </c:pt>
                <c:pt idx="251">
                  <c:v>2/22/2016 23:27</c:v>
                </c:pt>
                <c:pt idx="252">
                  <c:v>2/23/2016 1:12</c:v>
                </c:pt>
                <c:pt idx="253">
                  <c:v>2/25/2016 17:32</c:v>
                </c:pt>
                <c:pt idx="254">
                  <c:v>2/29/2016 23:48</c:v>
                </c:pt>
                <c:pt idx="255">
                  <c:v>3/1/2016 18:17</c:v>
                </c:pt>
                <c:pt idx="256">
                  <c:v>3/2/2016 12:00</c:v>
                </c:pt>
                <c:pt idx="257">
                  <c:v>3/3/2016 16:50</c:v>
                </c:pt>
                <c:pt idx="258">
                  <c:v>3/4/2016 15:36</c:v>
                </c:pt>
                <c:pt idx="259">
                  <c:v>3/4/2016 18:17</c:v>
                </c:pt>
                <c:pt idx="260">
                  <c:v>3/7/2016 12:13</c:v>
                </c:pt>
                <c:pt idx="261">
                  <c:v>3/8/2016 9:34</c:v>
                </c:pt>
                <c:pt idx="262">
                  <c:v>3/11/2016 9:59</c:v>
                </c:pt>
                <c:pt idx="263">
                  <c:v>3/13/2016 14:57</c:v>
                </c:pt>
                <c:pt idx="264">
                  <c:v>3/16/2016 20:48</c:v>
                </c:pt>
                <c:pt idx="265">
                  <c:v>3/17/2016 20:17</c:v>
                </c:pt>
                <c:pt idx="266">
                  <c:v>3/23/2016 21:59</c:v>
                </c:pt>
                <c:pt idx="267">
                  <c:v>3/24/2016 10:16</c:v>
                </c:pt>
                <c:pt idx="268">
                  <c:v>3/29/2016 16:20</c:v>
                </c:pt>
                <c:pt idx="269">
                  <c:v>3/31/2016 17:36</c:v>
                </c:pt>
                <c:pt idx="270">
                  <c:v>3/31/2016 22:36</c:v>
                </c:pt>
                <c:pt idx="271">
                  <c:v>4/1/2016 16:33</c:v>
                </c:pt>
                <c:pt idx="272">
                  <c:v>4/2/2016 21:26</c:v>
                </c:pt>
                <c:pt idx="273">
                  <c:v>4/5/2016 11:47</c:v>
                </c:pt>
                <c:pt idx="274">
                  <c:v>4/6/2016 7:17</c:v>
                </c:pt>
                <c:pt idx="275">
                  <c:v>4/6/2016 14:35</c:v>
                </c:pt>
                <c:pt idx="276">
                  <c:v>4/7/2016 13:09</c:v>
                </c:pt>
                <c:pt idx="277">
                  <c:v>4/8/2016 8:59</c:v>
                </c:pt>
                <c:pt idx="278">
                  <c:v>4/17/2016 17:30</c:v>
                </c:pt>
                <c:pt idx="279">
                  <c:v>4/19/2016 10:22</c:v>
                </c:pt>
                <c:pt idx="280">
                  <c:v>4/19/2016 11:10</c:v>
                </c:pt>
                <c:pt idx="281">
                  <c:v>4/20/2016 11:31</c:v>
                </c:pt>
                <c:pt idx="282">
                  <c:v>4/22/2016 10:26</c:v>
                </c:pt>
                <c:pt idx="283">
                  <c:v>4/24/2016 13:14</c:v>
                </c:pt>
                <c:pt idx="284">
                  <c:v>4/27/2016 15:02</c:v>
                </c:pt>
                <c:pt idx="285">
                  <c:v>4/29/2016 14:52</c:v>
                </c:pt>
                <c:pt idx="286">
                  <c:v>5/2/2016 17:12</c:v>
                </c:pt>
                <c:pt idx="287">
                  <c:v>5/2/2016 23:38</c:v>
                </c:pt>
                <c:pt idx="288">
                  <c:v>5/3/2016 13:07</c:v>
                </c:pt>
                <c:pt idx="289">
                  <c:v>5/3/2016 14:19</c:v>
                </c:pt>
                <c:pt idx="290">
                  <c:v>5/5/2016 10:25</c:v>
                </c:pt>
                <c:pt idx="291">
                  <c:v>5/5/2016 23:49</c:v>
                </c:pt>
                <c:pt idx="292">
                  <c:v>5/8/2016 0:12</c:v>
                </c:pt>
                <c:pt idx="293">
                  <c:v>5/13/2016 12:57</c:v>
                </c:pt>
                <c:pt idx="294">
                  <c:v>5/15/2016 18:35</c:v>
                </c:pt>
                <c:pt idx="295">
                  <c:v>5/16/2016 17:01</c:v>
                </c:pt>
                <c:pt idx="296">
                  <c:v>5/17/2016 6:21</c:v>
                </c:pt>
                <c:pt idx="297">
                  <c:v>5/19/2016 8:59</c:v>
                </c:pt>
                <c:pt idx="298">
                  <c:v>5/20/2016 19:10</c:v>
                </c:pt>
                <c:pt idx="299">
                  <c:v>5/21/2016 8:41</c:v>
                </c:pt>
                <c:pt idx="300">
                  <c:v>5/22/2016 15:02</c:v>
                </c:pt>
                <c:pt idx="301">
                  <c:v>5/22/2016 16:45</c:v>
                </c:pt>
                <c:pt idx="302">
                  <c:v>5/27/2016 0:04</c:v>
                </c:pt>
                <c:pt idx="303">
                  <c:v>6/3/2016 12:54</c:v>
                </c:pt>
                <c:pt idx="304">
                  <c:v>6/14/2016 1:11</c:v>
                </c:pt>
                <c:pt idx="305">
                  <c:v>6/14/2016 23:29</c:v>
                </c:pt>
                <c:pt idx="306">
                  <c:v>6/15/2016 19:34</c:v>
                </c:pt>
                <c:pt idx="307">
                  <c:v>6/20/2016 12:02</c:v>
                </c:pt>
                <c:pt idx="308">
                  <c:v>6/23/2016 19:32</c:v>
                </c:pt>
                <c:pt idx="309">
                  <c:v>6/24/2016 11:28</c:v>
                </c:pt>
                <c:pt idx="310">
                  <c:v>6/25/2016 20:41</c:v>
                </c:pt>
                <c:pt idx="311">
                  <c:v>6/27/2016 10:47</c:v>
                </c:pt>
                <c:pt idx="312">
                  <c:v>6/27/2016 15:19</c:v>
                </c:pt>
                <c:pt idx="313">
                  <c:v>7/4/2016 8:10</c:v>
                </c:pt>
                <c:pt idx="314">
                  <c:v>7/4/2016 16:07</c:v>
                </c:pt>
                <c:pt idx="315">
                  <c:v>7/8/2016 10:20</c:v>
                </c:pt>
                <c:pt idx="316">
                  <c:v>7/8/2016 11:22</c:v>
                </c:pt>
                <c:pt idx="317">
                  <c:v>7/15/2016 10:35</c:v>
                </c:pt>
                <c:pt idx="318">
                  <c:v>7/15/2016 14:30</c:v>
                </c:pt>
                <c:pt idx="319">
                  <c:v>7/16/2016 12:44</c:v>
                </c:pt>
                <c:pt idx="320">
                  <c:v>7/20/2016 10:05</c:v>
                </c:pt>
                <c:pt idx="321">
                  <c:v>7/20/2016 15:01</c:v>
                </c:pt>
                <c:pt idx="322">
                  <c:v>7/30/2016 9:32</c:v>
                </c:pt>
                <c:pt idx="323">
                  <c:v>8/8/2016 11:20</c:v>
                </c:pt>
                <c:pt idx="324">
                  <c:v>8/16/2016 17:58</c:v>
                </c:pt>
                <c:pt idx="325">
                  <c:v>8/26/2016 8:46</c:v>
                </c:pt>
                <c:pt idx="326">
                  <c:v>8/27/2016 10:37</c:v>
                </c:pt>
                <c:pt idx="327">
                  <c:v>9/1/2016 6:27</c:v>
                </c:pt>
                <c:pt idx="328">
                  <c:v>9/6/2016 19:15</c:v>
                </c:pt>
                <c:pt idx="329">
                  <c:v>9/7/2016 21:51</c:v>
                </c:pt>
                <c:pt idx="330">
                  <c:v>9/15/2016 15:36</c:v>
                </c:pt>
                <c:pt idx="331">
                  <c:v>9/16/2016 12:05</c:v>
                </c:pt>
                <c:pt idx="332">
                  <c:v>10/14/2016 9:17</c:v>
                </c:pt>
                <c:pt idx="333">
                  <c:v>10/19/2016 0:31</c:v>
                </c:pt>
                <c:pt idx="334">
                  <c:v>10/20/2016 11:14</c:v>
                </c:pt>
                <c:pt idx="335">
                  <c:v>10/22/2016 10:50</c:v>
                </c:pt>
                <c:pt idx="336">
                  <c:v>11/1/2016 16:39</c:v>
                </c:pt>
                <c:pt idx="337">
                  <c:v>11/16/2016 17:36</c:v>
                </c:pt>
                <c:pt idx="338">
                  <c:v>12/7/2016 13:05</c:v>
                </c:pt>
                <c:pt idx="339">
                  <c:v>12/18/2016 21:10</c:v>
                </c:pt>
                <c:pt idx="340">
                  <c:v>12/28/2016 18:54</c:v>
                </c:pt>
                <c:pt idx="341">
                  <c:v>12/29/2016 12:01</c:v>
                </c:pt>
                <c:pt idx="342">
                  <c:v>12/30/2016 18:56</c:v>
                </c:pt>
                <c:pt idx="343">
                  <c:v>1/9/2017 9:59</c:v>
                </c:pt>
                <c:pt idx="344">
                  <c:v>1/15/2017 12:43</c:v>
                </c:pt>
                <c:pt idx="345">
                  <c:v>1/19/2017 16:39</c:v>
                </c:pt>
                <c:pt idx="346">
                  <c:v>1/23/2017 8:50</c:v>
                </c:pt>
                <c:pt idx="347">
                  <c:v>1/23/2017 13:25</c:v>
                </c:pt>
                <c:pt idx="348">
                  <c:v>1/27/2017 13:05</c:v>
                </c:pt>
                <c:pt idx="349">
                  <c:v>2/9/2017 12:21</c:v>
                </c:pt>
                <c:pt idx="350">
                  <c:v>2/9/2017 23:08</c:v>
                </c:pt>
                <c:pt idx="351">
                  <c:v>2/13/2017 14:38</c:v>
                </c:pt>
                <c:pt idx="352">
                  <c:v>2/17/2017 11:01</c:v>
                </c:pt>
                <c:pt idx="353">
                  <c:v>2/17/2017 12:18</c:v>
                </c:pt>
                <c:pt idx="354">
                  <c:v>2/22/2017 13:33</c:v>
                </c:pt>
                <c:pt idx="355">
                  <c:v>2/23/2017 11:05</c:v>
                </c:pt>
                <c:pt idx="356">
                  <c:v>3/6/2017 17:16</c:v>
                </c:pt>
                <c:pt idx="357">
                  <c:v>3/14/2017 8:35</c:v>
                </c:pt>
                <c:pt idx="358">
                  <c:v>3/15/2017 15:30</c:v>
                </c:pt>
                <c:pt idx="359">
                  <c:v>10/3/2016 2:13</c:v>
                </c:pt>
                <c:pt idx="360">
                  <c:v>3/1/2016 0:58</c:v>
                </c:pt>
                <c:pt idx="361">
                  <c:v>8/22/2015 3:11</c:v>
                </c:pt>
                <c:pt idx="362">
                  <c:v>7/30/2014 9:37</c:v>
                </c:pt>
                <c:pt idx="363">
                  <c:v>1/18/2017 4:56</c:v>
                </c:pt>
                <c:pt idx="364">
                  <c:v>5/31/2015 22:05</c:v>
                </c:pt>
                <c:pt idx="365">
                  <c:v>12/21/2016 0:44</c:v>
                </c:pt>
                <c:pt idx="366">
                  <c:v>6/2/2015 14:11</c:v>
                </c:pt>
                <c:pt idx="367">
                  <c:v>11/2/2016 1:33</c:v>
                </c:pt>
                <c:pt idx="368">
                  <c:v>4/13/2016 0:10</c:v>
                </c:pt>
                <c:pt idx="369">
                  <c:v>9/23/2015 19:27</c:v>
                </c:pt>
                <c:pt idx="370">
                  <c:v>10/5/2015 18:26</c:v>
                </c:pt>
                <c:pt idx="371">
                  <c:v>4/13/2016 19:04</c:v>
                </c:pt>
                <c:pt idx="372">
                  <c:v>12/8/2016 5:38</c:v>
                </c:pt>
                <c:pt idx="373">
                  <c:v>7/10/2016 3:42</c:v>
                </c:pt>
                <c:pt idx="374">
                  <c:v>12/5/2016 3:14</c:v>
                </c:pt>
                <c:pt idx="375">
                  <c:v>3/23/2015 14:45</c:v>
                </c:pt>
                <c:pt idx="376">
                  <c:v>3/1/2015 15:39</c:v>
                </c:pt>
                <c:pt idx="377">
                  <c:v>10/15/2015 16:49</c:v>
                </c:pt>
                <c:pt idx="378">
                  <c:v>4/1/2016 17:55</c:v>
                </c:pt>
                <c:pt idx="379">
                  <c:v>6/14/2015 19:32</c:v>
                </c:pt>
                <c:pt idx="380">
                  <c:v>4/23/2016 16:12</c:v>
                </c:pt>
                <c:pt idx="381">
                  <c:v>7/10/2015 17:59</c:v>
                </c:pt>
                <c:pt idx="382">
                  <c:v>11/1/2016 1:23</c:v>
                </c:pt>
                <c:pt idx="383">
                  <c:v>3/7/2017 18:35</c:v>
                </c:pt>
                <c:pt idx="384">
                  <c:v>3/6/2017 19:14</c:v>
                </c:pt>
                <c:pt idx="385">
                  <c:v>1/21/2017 16:33</c:v>
                </c:pt>
                <c:pt idx="386">
                  <c:v>2/21/2017 20:41</c:v>
                </c:pt>
                <c:pt idx="387">
                  <c:v>2/7/2017 21:59</c:v>
                </c:pt>
                <c:pt idx="388">
                  <c:v>9/17/2014 7:04</c:v>
                </c:pt>
                <c:pt idx="389">
                  <c:v>4/27/2013 18:47</c:v>
                </c:pt>
                <c:pt idx="390">
                  <c:v>8/30/2016 3:35</c:v>
                </c:pt>
                <c:pt idx="391">
                  <c:v>7/8/2014 5:30</c:v>
                </c:pt>
                <c:pt idx="392">
                  <c:v>6/7/2013 1:29</c:v>
                </c:pt>
                <c:pt idx="393">
                  <c:v>11/14/2015 15:41</c:v>
                </c:pt>
                <c:pt idx="394">
                  <c:v>9/16/2016 15:43</c:v>
                </c:pt>
                <c:pt idx="395">
                  <c:v>1/18/2016 9:33</c:v>
                </c:pt>
                <c:pt idx="396">
                  <c:v>9/8/2015 7:59</c:v>
                </c:pt>
                <c:pt idx="397">
                  <c:v>10/22/2014 21:57</c:v>
                </c:pt>
                <c:pt idx="398">
                  <c:v>4/5/2016 14:19</c:v>
                </c:pt>
                <c:pt idx="399">
                  <c:v>2/18/2016 0:44</c:v>
                </c:pt>
                <c:pt idx="400">
                  <c:v>10/12/2016 11:10</c:v>
                </c:pt>
                <c:pt idx="401">
                  <c:v>1/14/2015 22:35</c:v>
                </c:pt>
                <c:pt idx="402">
                  <c:v>1/22/2015 22:11</c:v>
                </c:pt>
                <c:pt idx="403">
                  <c:v>10/8/2014 18:54</c:v>
                </c:pt>
                <c:pt idx="404">
                  <c:v>7/7/2016 4:32</c:v>
                </c:pt>
                <c:pt idx="405">
                  <c:v>6/18/2014 4:45</c:v>
                </c:pt>
                <c:pt idx="406">
                  <c:v>6/29/2016 16:50</c:v>
                </c:pt>
                <c:pt idx="407">
                  <c:v>2/21/2015 0:18</c:v>
                </c:pt>
                <c:pt idx="408">
                  <c:v>1/12/2015 22:31</c:v>
                </c:pt>
                <c:pt idx="409">
                  <c:v>8/9/2016 21:35</c:v>
                </c:pt>
                <c:pt idx="410">
                  <c:v>6/28/2015 5:32</c:v>
                </c:pt>
                <c:pt idx="411">
                  <c:v>6/21/2015 10:03</c:v>
                </c:pt>
                <c:pt idx="412">
                  <c:v>5/21/2014 12:37</c:v>
                </c:pt>
                <c:pt idx="413">
                  <c:v>9/18/2014 5:50</c:v>
                </c:pt>
                <c:pt idx="414">
                  <c:v>6/3/2015 1:34</c:v>
                </c:pt>
                <c:pt idx="415">
                  <c:v>5/30/2015 20:57</c:v>
                </c:pt>
                <c:pt idx="416">
                  <c:v>7/23/2015 20:18</c:v>
                </c:pt>
                <c:pt idx="417">
                  <c:v>3/22/2016 11:55</c:v>
                </c:pt>
                <c:pt idx="418">
                  <c:v>4/30/2014 3:21</c:v>
                </c:pt>
                <c:pt idx="419">
                  <c:v>2/19/2015 17:51</c:v>
                </c:pt>
                <c:pt idx="420">
                  <c:v>11/19/2016 17:49</c:v>
                </c:pt>
                <c:pt idx="421">
                  <c:v>7/8/2016 18:38</c:v>
                </c:pt>
                <c:pt idx="422">
                  <c:v>9/3/2015 14:21</c:v>
                </c:pt>
                <c:pt idx="423">
                  <c:v>2/25/2015 16:24</c:v>
                </c:pt>
                <c:pt idx="424">
                  <c:v>5/12/2015 6:29</c:v>
                </c:pt>
                <c:pt idx="425">
                  <c:v>6/16/2015 0:50</c:v>
                </c:pt>
                <c:pt idx="426">
                  <c:v>5/4/2016 16:24</c:v>
                </c:pt>
                <c:pt idx="427">
                  <c:v>4/29/2014 20:09</c:v>
                </c:pt>
                <c:pt idx="428">
                  <c:v>6/16/2015 19:47</c:v>
                </c:pt>
                <c:pt idx="429">
                  <c:v>9/21/2015 3:03</c:v>
                </c:pt>
                <c:pt idx="430">
                  <c:v>1/11/2017 6:16</c:v>
                </c:pt>
                <c:pt idx="431">
                  <c:v>10/30/2015 21:48</c:v>
                </c:pt>
                <c:pt idx="432">
                  <c:v>7/22/2014 14:34</c:v>
                </c:pt>
                <c:pt idx="433">
                  <c:v>8/2/2014 5:45</c:v>
                </c:pt>
                <c:pt idx="434">
                  <c:v>5/2/2016 17:42</c:v>
                </c:pt>
                <c:pt idx="435">
                  <c:v>12/5/2016 13:06</c:v>
                </c:pt>
                <c:pt idx="436">
                  <c:v>4/9/2015 0:23</c:v>
                </c:pt>
                <c:pt idx="437">
                  <c:v>4/14/2015 16:36</c:v>
                </c:pt>
                <c:pt idx="438">
                  <c:v>3/24/2016 19:21</c:v>
                </c:pt>
                <c:pt idx="439">
                  <c:v>4/29/2015 15:34</c:v>
                </c:pt>
                <c:pt idx="440">
                  <c:v>8/7/2014 0:10</c:v>
                </c:pt>
                <c:pt idx="441">
                  <c:v>1/21/2016 0:03</c:v>
                </c:pt>
                <c:pt idx="442">
                  <c:v>5/22/2014 1:05</c:v>
                </c:pt>
                <c:pt idx="443">
                  <c:v>7/16/2014 4:34</c:v>
                </c:pt>
                <c:pt idx="444">
                  <c:v>1/1/2016 0:11</c:v>
                </c:pt>
                <c:pt idx="445">
                  <c:v>6/10/2015 0:54</c:v>
                </c:pt>
                <c:pt idx="446">
                  <c:v>12/22/2016 22:04</c:v>
                </c:pt>
                <c:pt idx="447">
                  <c:v>11/11/2014 13:04</c:v>
                </c:pt>
                <c:pt idx="448">
                  <c:v>8/17/2015 8:41</c:v>
                </c:pt>
                <c:pt idx="449">
                  <c:v>4/20/2016 19:12</c:v>
                </c:pt>
                <c:pt idx="450">
                  <c:v>9/10/2015 14:10</c:v>
                </c:pt>
                <c:pt idx="451">
                  <c:v>5/25/2014 18:57</c:v>
                </c:pt>
                <c:pt idx="452">
                  <c:v>7/11/2014 16:12</c:v>
                </c:pt>
                <c:pt idx="453">
                  <c:v>11/7/2014 2:44</c:v>
                </c:pt>
                <c:pt idx="454">
                  <c:v>9/14/2016 22:55</c:v>
                </c:pt>
                <c:pt idx="455">
                  <c:v>6/10/2016 4:41</c:v>
                </c:pt>
                <c:pt idx="456">
                  <c:v>9/5/2016 19:50</c:v>
                </c:pt>
                <c:pt idx="457">
                  <c:v>6/19/2016 14:14</c:v>
                </c:pt>
                <c:pt idx="458">
                  <c:v>4/17/2014 4:32</c:v>
                </c:pt>
                <c:pt idx="459">
                  <c:v>12/1/2014 17:43</c:v>
                </c:pt>
                <c:pt idx="460">
                  <c:v>4/21/2015 2:47</c:v>
                </c:pt>
                <c:pt idx="461">
                  <c:v>12/29/2014 19:37</c:v>
                </c:pt>
                <c:pt idx="462">
                  <c:v>12/18/2016 20:16</c:v>
                </c:pt>
                <c:pt idx="463">
                  <c:v>4/5/2016 3:04</c:v>
                </c:pt>
                <c:pt idx="464">
                  <c:v>6/16/2015 17:51</c:v>
                </c:pt>
                <c:pt idx="465">
                  <c:v>10/29/2016 22:55</c:v>
                </c:pt>
                <c:pt idx="466">
                  <c:v>12/21/2015 17:24</c:v>
                </c:pt>
                <c:pt idx="467">
                  <c:v>7/7/2015 21:44</c:v>
                </c:pt>
                <c:pt idx="468">
                  <c:v>10/4/2014 14:20</c:v>
                </c:pt>
                <c:pt idx="469">
                  <c:v>4/1/2016 14:18</c:v>
                </c:pt>
                <c:pt idx="470">
                  <c:v>1/1/2016 21:40</c:v>
                </c:pt>
                <c:pt idx="471">
                  <c:v>11/5/2014 17:27</c:v>
                </c:pt>
                <c:pt idx="472">
                  <c:v>2/12/2015 1:50</c:v>
                </c:pt>
                <c:pt idx="473">
                  <c:v>9/14/2015 15:11</c:v>
                </c:pt>
                <c:pt idx="474">
                  <c:v>12/12/2014 10:15</c:v>
                </c:pt>
                <c:pt idx="475">
                  <c:v>10/10/2014 12:50</c:v>
                </c:pt>
                <c:pt idx="476">
                  <c:v>7/30/2014 20:43</c:v>
                </c:pt>
                <c:pt idx="477">
                  <c:v>7/11/2014 17:49</c:v>
                </c:pt>
                <c:pt idx="478">
                  <c:v>2/15/2016 21:12</c:v>
                </c:pt>
                <c:pt idx="479">
                  <c:v>8/18/2014 17:08</c:v>
                </c:pt>
                <c:pt idx="480">
                  <c:v>11/10/2014 18:33</c:v>
                </c:pt>
                <c:pt idx="481">
                  <c:v>2/2/2015 23:40</c:v>
                </c:pt>
                <c:pt idx="482">
                  <c:v>6/21/2014 13:19</c:v>
                </c:pt>
                <c:pt idx="483">
                  <c:v>11/27/2016 21:48</c:v>
                </c:pt>
                <c:pt idx="484">
                  <c:v>9/11/2015 15:30</c:v>
                </c:pt>
                <c:pt idx="485">
                  <c:v>10/1/2015 15:57</c:v>
                </c:pt>
                <c:pt idx="486">
                  <c:v>5/25/2016 1:52</c:v>
                </c:pt>
                <c:pt idx="487">
                  <c:v>7/10/2014 5:37</c:v>
                </c:pt>
                <c:pt idx="488">
                  <c:v>12/9/2014 21:42</c:v>
                </c:pt>
                <c:pt idx="489">
                  <c:v>7/25/2015 10:33</c:v>
                </c:pt>
                <c:pt idx="490">
                  <c:v>7/11/2015 4:00</c:v>
                </c:pt>
                <c:pt idx="491">
                  <c:v>8/24/2016 1:21</c:v>
                </c:pt>
                <c:pt idx="492">
                  <c:v>7/14/2015 15:34</c:v>
                </c:pt>
                <c:pt idx="493">
                  <c:v>3/15/2016 21:03</c:v>
                </c:pt>
                <c:pt idx="494">
                  <c:v>5/9/2016 17:33</c:v>
                </c:pt>
                <c:pt idx="495">
                  <c:v>10/17/2014 6:23</c:v>
                </c:pt>
                <c:pt idx="496">
                  <c:v>5/18/2015 18:27</c:v>
                </c:pt>
                <c:pt idx="497">
                  <c:v>12/16/2015 3:09</c:v>
                </c:pt>
                <c:pt idx="498">
                  <c:v>7/8/2014 22:08</c:v>
                </c:pt>
                <c:pt idx="499">
                  <c:v>8/29/2015 5:37</c:v>
                </c:pt>
                <c:pt idx="500">
                  <c:v>10/1/2015 15:06</c:v>
                </c:pt>
                <c:pt idx="501">
                  <c:v>7/6/2014 14:52</c:v>
                </c:pt>
                <c:pt idx="502">
                  <c:v>2/23/2015 19:01</c:v>
                </c:pt>
                <c:pt idx="503">
                  <c:v>8/26/2014 21:16</c:v>
                </c:pt>
                <c:pt idx="504">
                  <c:v>1/9/2015 3:39</c:v>
                </c:pt>
                <c:pt idx="505">
                  <c:v>4/9/2015 13:21</c:v>
                </c:pt>
                <c:pt idx="506">
                  <c:v>8/12/2014 14:01</c:v>
                </c:pt>
                <c:pt idx="507">
                  <c:v>2/9/2015 18:22</c:v>
                </c:pt>
                <c:pt idx="508">
                  <c:v>6/16/2014 16:03</c:v>
                </c:pt>
                <c:pt idx="509">
                  <c:v>2/3/2016 23:57</c:v>
                </c:pt>
                <c:pt idx="510">
                  <c:v>4/25/2014 13:32</c:v>
                </c:pt>
                <c:pt idx="511">
                  <c:v>8/21/2014 6:59</c:v>
                </c:pt>
                <c:pt idx="512">
                  <c:v>1/21/2015 3:57</c:v>
                </c:pt>
                <c:pt idx="513">
                  <c:v>5/5/2016 22:57</c:v>
                </c:pt>
                <c:pt idx="514">
                  <c:v>5/16/2014 15:16</c:v>
                </c:pt>
                <c:pt idx="515">
                  <c:v>7/2/2016 14:00</c:v>
                </c:pt>
                <c:pt idx="516">
                  <c:v>9/30/2014 15:37</c:v>
                </c:pt>
                <c:pt idx="517">
                  <c:v>12/31/2014 16:53</c:v>
                </c:pt>
                <c:pt idx="518">
                  <c:v>7/25/2014 19:25</c:v>
                </c:pt>
                <c:pt idx="519">
                  <c:v>12/9/2014 18:33</c:v>
                </c:pt>
                <c:pt idx="520">
                  <c:v>1/30/2015 23:02</c:v>
                </c:pt>
                <c:pt idx="521">
                  <c:v>11/26/2015 19:17</c:v>
                </c:pt>
                <c:pt idx="522">
                  <c:v>3/14/2015 3:06</c:v>
                </c:pt>
                <c:pt idx="523">
                  <c:v>5/8/2015 21:56</c:v>
                </c:pt>
                <c:pt idx="524">
                  <c:v>4/24/2015 3:21</c:v>
                </c:pt>
                <c:pt idx="525">
                  <c:v>10/6/2016 13:29</c:v>
                </c:pt>
                <c:pt idx="526">
                  <c:v>4/3/2015 15:34</c:v>
                </c:pt>
                <c:pt idx="527">
                  <c:v>10/20/2015 19:45</c:v>
                </c:pt>
                <c:pt idx="528">
                  <c:v>12/24/2015 8:45</c:v>
                </c:pt>
                <c:pt idx="529">
                  <c:v>8/21/2014 19:16</c:v>
                </c:pt>
                <c:pt idx="530">
                  <c:v>9/15/2016 16:33</c:v>
                </c:pt>
                <c:pt idx="531">
                  <c:v>9/8/2015 19:00</c:v>
                </c:pt>
                <c:pt idx="532">
                  <c:v>2/24/2017 14:00</c:v>
                </c:pt>
                <c:pt idx="533">
                  <c:v>5/17/2015 17:47</c:v>
                </c:pt>
                <c:pt idx="534">
                  <c:v>4/4/2016 23:00</c:v>
                </c:pt>
                <c:pt idx="535">
                  <c:v>1/27/2015 0:16</c:v>
                </c:pt>
                <c:pt idx="536">
                  <c:v>3/9/2016 18:41</c:v>
                </c:pt>
                <c:pt idx="537">
                  <c:v>8/12/2014 18:10</c:v>
                </c:pt>
                <c:pt idx="538">
                  <c:v>2/26/2015 5:05</c:v>
                </c:pt>
                <c:pt idx="539">
                  <c:v>2/1/2015 5:51</c:v>
                </c:pt>
                <c:pt idx="540">
                  <c:v>6/2/2015 11:17</c:v>
                </c:pt>
                <c:pt idx="541">
                  <c:v>7/7/2014 21:50</c:v>
                </c:pt>
                <c:pt idx="542">
                  <c:v>6/7/2015 17:30</c:v>
                </c:pt>
                <c:pt idx="543">
                  <c:v>8/17/2015 17:43</c:v>
                </c:pt>
                <c:pt idx="544">
                  <c:v>2/7/2015 4:44</c:v>
                </c:pt>
                <c:pt idx="545">
                  <c:v>8/3/2016 12:34</c:v>
                </c:pt>
                <c:pt idx="546">
                  <c:v>4/3/2015 18:52</c:v>
                </c:pt>
                <c:pt idx="547">
                  <c:v>6/18/2014 16:04</c:v>
                </c:pt>
                <c:pt idx="548">
                  <c:v>8/1/2014 15:47</c:v>
                </c:pt>
                <c:pt idx="549">
                  <c:v>11/20/2016 2:38</c:v>
                </c:pt>
                <c:pt idx="550">
                  <c:v>12/3/2015 19:38</c:v>
                </c:pt>
                <c:pt idx="551">
                  <c:v>8/29/2014 1:27</c:v>
                </c:pt>
                <c:pt idx="552">
                  <c:v>10/29/2014 16:24</c:v>
                </c:pt>
                <c:pt idx="553">
                  <c:v>1/22/2015 21:08</c:v>
                </c:pt>
                <c:pt idx="554">
                  <c:v>10/10/2014 15:22</c:v>
                </c:pt>
                <c:pt idx="555">
                  <c:v>12/20/2014 19:47</c:v>
                </c:pt>
                <c:pt idx="556">
                  <c:v>8/3/2015 21:58</c:v>
                </c:pt>
                <c:pt idx="557">
                  <c:v>8/9/2015 13:25</c:v>
                </c:pt>
                <c:pt idx="558">
                  <c:v>9/12/2014 15:10</c:v>
                </c:pt>
                <c:pt idx="559">
                  <c:v>7/25/2016 6:41</c:v>
                </c:pt>
                <c:pt idx="560">
                  <c:v>10/11/2016 23:22</c:v>
                </c:pt>
                <c:pt idx="561">
                  <c:v>9/14/2016 7:22</c:v>
                </c:pt>
                <c:pt idx="562">
                  <c:v>11/29/2015 0:29</c:v>
                </c:pt>
                <c:pt idx="563">
                  <c:v>12/3/2015 13:47</c:v>
                </c:pt>
                <c:pt idx="564">
                  <c:v>1/5/2017 20:05</c:v>
                </c:pt>
                <c:pt idx="565">
                  <c:v>9/9/2016 18:25</c:v>
                </c:pt>
                <c:pt idx="566">
                  <c:v>1/21/2016 20:07</c:v>
                </c:pt>
                <c:pt idx="567">
                  <c:v>12/20/2016 15:57</c:v>
                </c:pt>
                <c:pt idx="568">
                  <c:v>3/27/2015 21:54</c:v>
                </c:pt>
                <c:pt idx="569">
                  <c:v>2/9/2017 17:36</c:v>
                </c:pt>
                <c:pt idx="570">
                  <c:v>5/19/2014 4:38</c:v>
                </c:pt>
                <c:pt idx="571">
                  <c:v>2/14/2017 17:46</c:v>
                </c:pt>
                <c:pt idx="572">
                  <c:v>1/17/2017 19:51</c:v>
                </c:pt>
                <c:pt idx="573">
                  <c:v>6/13/2016 21:29</c:v>
                </c:pt>
                <c:pt idx="574">
                  <c:v>11/26/2012 20:04</c:v>
                </c:pt>
                <c:pt idx="575">
                  <c:v>1/29/2016 20:22</c:v>
                </c:pt>
                <c:pt idx="576">
                  <c:v>10/16/2014 21:08</c:v>
                </c:pt>
                <c:pt idx="577">
                  <c:v>9/6/2014 16:11</c:v>
                </c:pt>
                <c:pt idx="578">
                  <c:v>11/14/2014 18:09</c:v>
                </c:pt>
                <c:pt idx="579">
                  <c:v>4/4/2015 5:11</c:v>
                </c:pt>
                <c:pt idx="580">
                  <c:v>12/22/2015 5:05</c:v>
                </c:pt>
                <c:pt idx="581">
                  <c:v>10/27/2014 13:40</c:v>
                </c:pt>
                <c:pt idx="582">
                  <c:v>12/23/2014 19:58</c:v>
                </c:pt>
                <c:pt idx="583">
                  <c:v>11/26/2015 11:15</c:v>
                </c:pt>
                <c:pt idx="584">
                  <c:v>1/20/2015 16:52</c:v>
                </c:pt>
                <c:pt idx="585">
                  <c:v>5/22/2015 20:04</c:v>
                </c:pt>
                <c:pt idx="586">
                  <c:v>10/8/2014 2:58</c:v>
                </c:pt>
                <c:pt idx="587">
                  <c:v>5/26/2014 17:27</c:v>
                </c:pt>
                <c:pt idx="588">
                  <c:v>5/19/2014 13:09</c:v>
                </c:pt>
                <c:pt idx="589">
                  <c:v>7/21/2014 20:24</c:v>
                </c:pt>
                <c:pt idx="590">
                  <c:v>6/8/2015 7:09</c:v>
                </c:pt>
                <c:pt idx="591">
                  <c:v>4/29/2014 20:00</c:v>
                </c:pt>
                <c:pt idx="592">
                  <c:v>6/15/2015 20:18</c:v>
                </c:pt>
                <c:pt idx="593">
                  <c:v>10/17/2016 14:51</c:v>
                </c:pt>
                <c:pt idx="594">
                  <c:v>7/13/2016 22:53</c:v>
                </c:pt>
                <c:pt idx="595">
                  <c:v>9/6/2012 23:51</c:v>
                </c:pt>
                <c:pt idx="596">
                  <c:v>2/18/2015 16:54</c:v>
                </c:pt>
                <c:pt idx="597">
                  <c:v>7/16/2016 6:20</c:v>
                </c:pt>
                <c:pt idx="598">
                  <c:v>10/20/2014 17:00</c:v>
                </c:pt>
                <c:pt idx="599">
                  <c:v>8/17/2015 17:56</c:v>
                </c:pt>
                <c:pt idx="600">
                  <c:v>8/15/2016 21:10</c:v>
                </c:pt>
                <c:pt idx="601">
                  <c:v>8/12/2015 1:04</c:v>
                </c:pt>
                <c:pt idx="602">
                  <c:v>7/19/2016 2:38</c:v>
                </c:pt>
                <c:pt idx="603">
                  <c:v>10/1/2016 12:50</c:v>
                </c:pt>
                <c:pt idx="604">
                  <c:v>4/4/2013 13:26</c:v>
                </c:pt>
                <c:pt idx="605">
                  <c:v>7/11/2013 18:50</c:v>
                </c:pt>
                <c:pt idx="606">
                  <c:v>7/19/2010 21:26</c:v>
                </c:pt>
                <c:pt idx="607">
                  <c:v>1/4/2016 6:03</c:v>
                </c:pt>
                <c:pt idx="608">
                  <c:v>12/2/2013 19:03</c:v>
                </c:pt>
                <c:pt idx="609">
                  <c:v>6/22/2015 19:00</c:v>
                </c:pt>
                <c:pt idx="610">
                  <c:v>12/21/2015 20:50</c:v>
                </c:pt>
                <c:pt idx="611">
                  <c:v>3/20/2015 1:41</c:v>
                </c:pt>
                <c:pt idx="612">
                  <c:v>1/18/2016 17:26</c:v>
                </c:pt>
                <c:pt idx="613">
                  <c:v>7/23/2014 3:44</c:v>
                </c:pt>
                <c:pt idx="614">
                  <c:v>8/11/2014 19:16</c:v>
                </c:pt>
                <c:pt idx="615">
                  <c:v>3/14/2016 23:44</c:v>
                </c:pt>
                <c:pt idx="616">
                  <c:v>12/2/2014 21:37</c:v>
                </c:pt>
                <c:pt idx="617">
                  <c:v>5/15/2015 0:20</c:v>
                </c:pt>
                <c:pt idx="618">
                  <c:v>4/5/2016 4:02</c:v>
                </c:pt>
                <c:pt idx="619">
                  <c:v>4/28/2015 16:04</c:v>
                </c:pt>
                <c:pt idx="620">
                  <c:v>8/11/2014 18:16</c:v>
                </c:pt>
                <c:pt idx="621">
                  <c:v>1/23/2015 19:59</c:v>
                </c:pt>
                <c:pt idx="622">
                  <c:v>11/10/2014 22:59</c:v>
                </c:pt>
                <c:pt idx="623">
                  <c:v>7/31/2014 15:16</c:v>
                </c:pt>
                <c:pt idx="624">
                  <c:v>3/31/2016 8:59</c:v>
                </c:pt>
                <c:pt idx="625">
                  <c:v>7/9/2014 22:27</c:v>
                </c:pt>
                <c:pt idx="626">
                  <c:v>8/29/2015 6:35</c:v>
                </c:pt>
                <c:pt idx="627">
                  <c:v>7/14/2014 18:49</c:v>
                </c:pt>
                <c:pt idx="628">
                  <c:v>9/1/2015 12:51</c:v>
                </c:pt>
                <c:pt idx="629">
                  <c:v>9/17/2016 22:08</c:v>
                </c:pt>
                <c:pt idx="630">
                  <c:v>10/22/2015 3:07</c:v>
                </c:pt>
                <c:pt idx="631">
                  <c:v>7/5/2014 1:19</c:v>
                </c:pt>
                <c:pt idx="632">
                  <c:v>6/10/2016 5:28</c:v>
                </c:pt>
                <c:pt idx="633">
                  <c:v>8/10/2015 22:31</c:v>
                </c:pt>
                <c:pt idx="634">
                  <c:v>9/16/2015 16:35</c:v>
                </c:pt>
                <c:pt idx="635">
                  <c:v>11/14/2014 20:00</c:v>
                </c:pt>
                <c:pt idx="636">
                  <c:v>4/3/2015 17:34</c:v>
                </c:pt>
                <c:pt idx="637">
                  <c:v>10/15/2016 16:34</c:v>
                </c:pt>
                <c:pt idx="638">
                  <c:v>4/17/2015 16:25</c:v>
                </c:pt>
                <c:pt idx="639">
                  <c:v>2/9/2016 13:42</c:v>
                </c:pt>
                <c:pt idx="640">
                  <c:v>6/30/2016 2:27</c:v>
                </c:pt>
                <c:pt idx="641">
                  <c:v>8/10/2015 15:38</c:v>
                </c:pt>
                <c:pt idx="642">
                  <c:v>1/31/2017 22:57</c:v>
                </c:pt>
                <c:pt idx="643">
                  <c:v>1/27/2015 3:19</c:v>
                </c:pt>
                <c:pt idx="644">
                  <c:v>2/20/2015 17:07</c:v>
                </c:pt>
                <c:pt idx="645">
                  <c:v>10/28/2014 0:40</c:v>
                </c:pt>
                <c:pt idx="646">
                  <c:v>8/21/2015 4:21</c:v>
                </c:pt>
                <c:pt idx="647">
                  <c:v>10/16/2015 22:09</c:v>
                </c:pt>
                <c:pt idx="648">
                  <c:v>8/2/2014 13:31</c:v>
                </c:pt>
                <c:pt idx="649">
                  <c:v>4/6/2015 17:22</c:v>
                </c:pt>
                <c:pt idx="650">
                  <c:v>8/30/2015 21:12</c:v>
                </c:pt>
                <c:pt idx="651">
                  <c:v>6/18/2015 16:05</c:v>
                </c:pt>
                <c:pt idx="652">
                  <c:v>10/22/2016 3:36</c:v>
                </c:pt>
                <c:pt idx="653">
                  <c:v>12/8/2014 13:44</c:v>
                </c:pt>
                <c:pt idx="654">
                  <c:v>6/7/2016 13:01</c:v>
                </c:pt>
                <c:pt idx="655">
                  <c:v>3/2/2015 19:39</c:v>
                </c:pt>
                <c:pt idx="656">
                  <c:v>7/15/2016 22:45</c:v>
                </c:pt>
                <c:pt idx="657">
                  <c:v>9/8/2015 14:51</c:v>
                </c:pt>
                <c:pt idx="658">
                  <c:v>5/1/2014 21:49</c:v>
                </c:pt>
                <c:pt idx="659">
                  <c:v>7/22/2015 19:05</c:v>
                </c:pt>
                <c:pt idx="660">
                  <c:v>6/2/2016 0:36</c:v>
                </c:pt>
                <c:pt idx="661">
                  <c:v>4/20/2015 19:48</c:v>
                </c:pt>
                <c:pt idx="662">
                  <c:v>12/21/2015 19:00</c:v>
                </c:pt>
                <c:pt idx="663">
                  <c:v>1/13/2016 4:33</c:v>
                </c:pt>
                <c:pt idx="664">
                  <c:v>9/20/2014 14:56</c:v>
                </c:pt>
                <c:pt idx="665">
                  <c:v>6/16/2015 9:12</c:v>
                </c:pt>
                <c:pt idx="666">
                  <c:v>4/13/2015 3:45</c:v>
                </c:pt>
                <c:pt idx="667">
                  <c:v>1/2/2015 21:48</c:v>
                </c:pt>
                <c:pt idx="668">
                  <c:v>8/25/2014 17:15</c:v>
                </c:pt>
                <c:pt idx="669">
                  <c:v>5/4/2015 19:32</c:v>
                </c:pt>
                <c:pt idx="670">
                  <c:v>2/27/2015 16:19</c:v>
                </c:pt>
                <c:pt idx="671">
                  <c:v>7/24/2014 3:00</c:v>
                </c:pt>
                <c:pt idx="672">
                  <c:v>1/10/2017 0:45</c:v>
                </c:pt>
                <c:pt idx="673">
                  <c:v>9/3/2014 14:17</c:v>
                </c:pt>
                <c:pt idx="674">
                  <c:v>9/2/2016 2:55</c:v>
                </c:pt>
                <c:pt idx="675">
                  <c:v>3/18/2015 17:33</c:v>
                </c:pt>
                <c:pt idx="676">
                  <c:v>7/23/2014 15:10</c:v>
                </c:pt>
                <c:pt idx="677">
                  <c:v>5/6/2016 10:43</c:v>
                </c:pt>
                <c:pt idx="678">
                  <c:v>3/18/2015 12:22</c:v>
                </c:pt>
                <c:pt idx="679">
                  <c:v>6/13/2016 15:35</c:v>
                </c:pt>
                <c:pt idx="680">
                  <c:v>2/25/2015 1:05</c:v>
                </c:pt>
                <c:pt idx="681">
                  <c:v>3/6/2016 22:36</c:v>
                </c:pt>
                <c:pt idx="682">
                  <c:v>7/28/2014 16:18</c:v>
                </c:pt>
                <c:pt idx="683">
                  <c:v>11/4/2016 22:22</c:v>
                </c:pt>
                <c:pt idx="684">
                  <c:v>6/9/2016 23:49</c:v>
                </c:pt>
                <c:pt idx="685">
                  <c:v>12/4/2014 18:43</c:v>
                </c:pt>
                <c:pt idx="686">
                  <c:v>12/8/2015 4:57</c:v>
                </c:pt>
                <c:pt idx="687">
                  <c:v>2/27/2016 0:26</c:v>
                </c:pt>
                <c:pt idx="688">
                  <c:v>1/30/2015 20:33</c:v>
                </c:pt>
                <c:pt idx="689">
                  <c:v>2/14/2017 19:49</c:v>
                </c:pt>
                <c:pt idx="690">
                  <c:v>3/9/2017 20:13</c:v>
                </c:pt>
                <c:pt idx="691">
                  <c:v>3/14/2017 15:21</c:v>
                </c:pt>
                <c:pt idx="692">
                  <c:v>3/9/2017 13:54</c:v>
                </c:pt>
                <c:pt idx="693">
                  <c:v>2/20/2017 8:24</c:v>
                </c:pt>
                <c:pt idx="694">
                  <c:v>3/13/2017 3:38</c:v>
                </c:pt>
                <c:pt idx="695">
                  <c:v>3/13/2017 21:14</c:v>
                </c:pt>
                <c:pt idx="696">
                  <c:v>2/19/2017 6:29</c:v>
                </c:pt>
                <c:pt idx="697">
                  <c:v>3/8/2017 17:15</c:v>
                </c:pt>
                <c:pt idx="698">
                  <c:v>3/6/2017 18:04</c:v>
                </c:pt>
                <c:pt idx="699">
                  <c:v>3/2/2017 12:55</c:v>
                </c:pt>
                <c:pt idx="700">
                  <c:v>1/27/2017 0:58</c:v>
                </c:pt>
                <c:pt idx="701">
                  <c:v>3/2/2017 16:22</c:v>
                </c:pt>
                <c:pt idx="702">
                  <c:v>9/27/2014 23:15</c:v>
                </c:pt>
                <c:pt idx="703">
                  <c:v>9/9/2014 15:58</c:v>
                </c:pt>
                <c:pt idx="704">
                  <c:v>11/13/2012 0:25</c:v>
                </c:pt>
                <c:pt idx="705">
                  <c:v>10/27/2010 6:20</c:v>
                </c:pt>
                <c:pt idx="706">
                  <c:v>8/11/2014 20:09</c:v>
                </c:pt>
                <c:pt idx="707">
                  <c:v>3/31/2011 3:42</c:v>
                </c:pt>
                <c:pt idx="708">
                  <c:v>3/2/2012 21:00</c:v>
                </c:pt>
                <c:pt idx="709">
                  <c:v>4/27/2012 22:52</c:v>
                </c:pt>
                <c:pt idx="710">
                  <c:v>7/9/2014 18:55</c:v>
                </c:pt>
                <c:pt idx="711">
                  <c:v>6/22/2013 20:09</c:v>
                </c:pt>
                <c:pt idx="712">
                  <c:v>12/7/2011 1:36</c:v>
                </c:pt>
                <c:pt idx="713">
                  <c:v>7/21/2014 6:21</c:v>
                </c:pt>
                <c:pt idx="714">
                  <c:v>6/9/2014 16:27</c:v>
                </c:pt>
                <c:pt idx="715">
                  <c:v>5/16/2014 18:05</c:v>
                </c:pt>
                <c:pt idx="716">
                  <c:v>5/7/2014 19:20</c:v>
                </c:pt>
                <c:pt idx="717">
                  <c:v>4/11/2011 3:49</c:v>
                </c:pt>
                <c:pt idx="718">
                  <c:v>10/28/2014 16:35</c:v>
                </c:pt>
                <c:pt idx="719">
                  <c:v>7/19/2014 4:13</c:v>
                </c:pt>
                <c:pt idx="720">
                  <c:v>5/13/2014 2:32</c:v>
                </c:pt>
                <c:pt idx="721">
                  <c:v>11/13/2013 17:42</c:v>
                </c:pt>
                <c:pt idx="722">
                  <c:v>5/30/2014 1:55</c:v>
                </c:pt>
                <c:pt idx="723">
                  <c:v>1/15/2012 17:31</c:v>
                </c:pt>
                <c:pt idx="724">
                  <c:v>8/27/2014 21:04</c:v>
                </c:pt>
                <c:pt idx="725">
                  <c:v>8/11/2014 20:45</c:v>
                </c:pt>
                <c:pt idx="726">
                  <c:v>12/19/2010 21:17</c:v>
                </c:pt>
                <c:pt idx="727">
                  <c:v>7/22/2013 22:20</c:v>
                </c:pt>
                <c:pt idx="728">
                  <c:v>5/22/2014 16:00</c:v>
                </c:pt>
                <c:pt idx="729">
                  <c:v>4/11/2013 16:51</c:v>
                </c:pt>
                <c:pt idx="730">
                  <c:v>12/6/2011 22:47</c:v>
                </c:pt>
                <c:pt idx="731">
                  <c:v>8/5/2013 19:04</c:v>
                </c:pt>
                <c:pt idx="732">
                  <c:v>6/1/2014 23:50</c:v>
                </c:pt>
                <c:pt idx="733">
                  <c:v>7/15/2014 15:59</c:v>
                </c:pt>
                <c:pt idx="734">
                  <c:v>4/24/2015 8:18</c:v>
                </c:pt>
                <c:pt idx="735">
                  <c:v>11/9/2016 3:37</c:v>
                </c:pt>
                <c:pt idx="736">
                  <c:v>6/17/2016 18:07</c:v>
                </c:pt>
                <c:pt idx="737">
                  <c:v>6/27/2015 1:29</c:v>
                </c:pt>
                <c:pt idx="738">
                  <c:v>1/13/2015 14:15</c:v>
                </c:pt>
                <c:pt idx="739">
                  <c:v>6/2/2015 14:21</c:v>
                </c:pt>
                <c:pt idx="740">
                  <c:v>1/5/2015 11:50</c:v>
                </c:pt>
                <c:pt idx="741">
                  <c:v>1/9/2015 10:11</c:v>
                </c:pt>
                <c:pt idx="742">
                  <c:v>8/7/2014 18:16</c:v>
                </c:pt>
                <c:pt idx="743">
                  <c:v>3/31/2016 7:41</c:v>
                </c:pt>
                <c:pt idx="744">
                  <c:v>10/16/2015 20:29</c:v>
                </c:pt>
                <c:pt idx="745">
                  <c:v>8/26/2015 23:43</c:v>
                </c:pt>
                <c:pt idx="746">
                  <c:v>6/17/2015 16:27</c:v>
                </c:pt>
                <c:pt idx="747">
                  <c:v>8/20/2015 6:37</c:v>
                </c:pt>
                <c:pt idx="748">
                  <c:v>2/22/2015 6:40</c:v>
                </c:pt>
                <c:pt idx="749">
                  <c:v>7/7/2014 14:31</c:v>
                </c:pt>
                <c:pt idx="750">
                  <c:v>5/19/2014 15:17</c:v>
                </c:pt>
                <c:pt idx="751">
                  <c:v>4/14/2012 22:28</c:v>
                </c:pt>
                <c:pt idx="752">
                  <c:v>7/14/2014 14:04</c:v>
                </c:pt>
                <c:pt idx="753">
                  <c:v>7/9/2014 19:05</c:v>
                </c:pt>
                <c:pt idx="754">
                  <c:v>8/3/2015 15:57</c:v>
                </c:pt>
                <c:pt idx="755">
                  <c:v>10/5/2016 13:06</c:v>
                </c:pt>
                <c:pt idx="756">
                  <c:v>2/15/2015 23:35</c:v>
                </c:pt>
                <c:pt idx="757">
                  <c:v>2/6/2017 20:00</c:v>
                </c:pt>
                <c:pt idx="758">
                  <c:v>9/23/2015 13:58</c:v>
                </c:pt>
                <c:pt idx="759">
                  <c:v>7/21/2015 20:02</c:v>
                </c:pt>
                <c:pt idx="760">
                  <c:v>11/23/2016 20:25</c:v>
                </c:pt>
                <c:pt idx="761">
                  <c:v>5/13/2016 13:25</c:v>
                </c:pt>
                <c:pt idx="762">
                  <c:v>11/15/2015 17:01</c:v>
                </c:pt>
                <c:pt idx="763">
                  <c:v>10/21/2014 6:59</c:v>
                </c:pt>
                <c:pt idx="764">
                  <c:v>9/16/2014 4:02</c:v>
                </c:pt>
                <c:pt idx="765">
                  <c:v>3/17/2016 22:39</c:v>
                </c:pt>
                <c:pt idx="766">
                  <c:v>4/3/2016 19:31</c:v>
                </c:pt>
                <c:pt idx="767">
                  <c:v>1/31/2017 19:19</c:v>
                </c:pt>
                <c:pt idx="768">
                  <c:v>6/1/2016 8:20</c:v>
                </c:pt>
                <c:pt idx="769">
                  <c:v>11/28/2016 22:00</c:v>
                </c:pt>
                <c:pt idx="770">
                  <c:v>9/5/2015 11:23</c:v>
                </c:pt>
                <c:pt idx="771">
                  <c:v>9/11/2014 7:47</c:v>
                </c:pt>
                <c:pt idx="772">
                  <c:v>8/20/2014 18:08</c:v>
                </c:pt>
                <c:pt idx="773">
                  <c:v>9/15/2015 2:19</c:v>
                </c:pt>
                <c:pt idx="774">
                  <c:v>5/11/2015 14:24</c:v>
                </c:pt>
                <c:pt idx="775">
                  <c:v>8/14/2015 11:20</c:v>
                </c:pt>
                <c:pt idx="776">
                  <c:v>3/5/2015 21:19</c:v>
                </c:pt>
                <c:pt idx="777">
                  <c:v>5/21/2015 17:55</c:v>
                </c:pt>
                <c:pt idx="778">
                  <c:v>10/6/2014 17:48</c:v>
                </c:pt>
                <c:pt idx="779">
                  <c:v>5/22/2015 17:32</c:v>
                </c:pt>
                <c:pt idx="780">
                  <c:v>8/20/2016 13:50</c:v>
                </c:pt>
                <c:pt idx="781">
                  <c:v>5/20/2015 13:46</c:v>
                </c:pt>
                <c:pt idx="782">
                  <c:v>12/9/2014 21:17</c:v>
                </c:pt>
                <c:pt idx="783">
                  <c:v>9/1/2016 18:15</c:v>
                </c:pt>
                <c:pt idx="784">
                  <c:v>10/26/2015 16:08</c:v>
                </c:pt>
                <c:pt idx="785">
                  <c:v>6/16/2015 17:24</c:v>
                </c:pt>
                <c:pt idx="786">
                  <c:v>11/21/2014 7:34</c:v>
                </c:pt>
                <c:pt idx="787">
                  <c:v>10/7/2015 12:23</c:v>
                </c:pt>
                <c:pt idx="788">
                  <c:v>1/12/2015 19:12</c:v>
                </c:pt>
                <c:pt idx="789">
                  <c:v>11/3/2015 17:05</c:v>
                </c:pt>
                <c:pt idx="790">
                  <c:v>5/12/2015 12:52</c:v>
                </c:pt>
                <c:pt idx="791">
                  <c:v>6/17/2015 18:11</c:v>
                </c:pt>
                <c:pt idx="792">
                  <c:v>8/8/2016 21:42</c:v>
                </c:pt>
                <c:pt idx="793">
                  <c:v>10/7/2015 12:00</c:v>
                </c:pt>
                <c:pt idx="794">
                  <c:v>8/29/2016 19:14</c:v>
                </c:pt>
                <c:pt idx="795">
                  <c:v>1/31/2016 16:54</c:v>
                </c:pt>
                <c:pt idx="796">
                  <c:v>1/13/2015 21:07</c:v>
                </c:pt>
                <c:pt idx="797">
                  <c:v>2/26/2016 22:47</c:v>
                </c:pt>
                <c:pt idx="798">
                  <c:v>3/2/2016 2:27</c:v>
                </c:pt>
                <c:pt idx="799">
                  <c:v>4/27/2015 18:09</c:v>
                </c:pt>
                <c:pt idx="800">
                  <c:v>8/3/2015 0:28</c:v>
                </c:pt>
                <c:pt idx="801">
                  <c:v>3/16/2016 4:39</c:v>
                </c:pt>
                <c:pt idx="802">
                  <c:v>1/11/2016 21:14</c:v>
                </c:pt>
                <c:pt idx="803">
                  <c:v>1/27/2017 22:37</c:v>
                </c:pt>
                <c:pt idx="804">
                  <c:v>7/16/2016 20:09</c:v>
                </c:pt>
                <c:pt idx="805">
                  <c:v>11/3/2015 18:00</c:v>
                </c:pt>
                <c:pt idx="806">
                  <c:v>8/16/2015 16:51</c:v>
                </c:pt>
                <c:pt idx="807">
                  <c:v>2/2/2017 10:12</c:v>
                </c:pt>
                <c:pt idx="808">
                  <c:v>8/23/2015 22:59</c:v>
                </c:pt>
                <c:pt idx="809">
                  <c:v>9/14/2015 22:01</c:v>
                </c:pt>
                <c:pt idx="810">
                  <c:v>4/8/2015 17:51</c:v>
                </c:pt>
                <c:pt idx="811">
                  <c:v>6/17/2016 17:39</c:v>
                </c:pt>
                <c:pt idx="812">
                  <c:v>11/7/2016 8:26</c:v>
                </c:pt>
                <c:pt idx="813">
                  <c:v>2/21/2015 15:38</c:v>
                </c:pt>
                <c:pt idx="814">
                  <c:v>11/22/2016 14:59</c:v>
                </c:pt>
                <c:pt idx="815">
                  <c:v>7/1/2015 20:32</c:v>
                </c:pt>
                <c:pt idx="816">
                  <c:v>5/3/2016 5:15</c:v>
                </c:pt>
                <c:pt idx="817">
                  <c:v>4/15/2016 1:22</c:v>
                </c:pt>
                <c:pt idx="818">
                  <c:v>3/23/2016 21:02</c:v>
                </c:pt>
                <c:pt idx="819">
                  <c:v>9/6/2015 22:17</c:v>
                </c:pt>
                <c:pt idx="820">
                  <c:v>9/17/2015 7:00</c:v>
                </c:pt>
                <c:pt idx="821">
                  <c:v>10/21/2016 19:25</c:v>
                </c:pt>
                <c:pt idx="822">
                  <c:v>1/13/2016 5:51</c:v>
                </c:pt>
                <c:pt idx="823">
                  <c:v>7/6/2014 20:54</c:v>
                </c:pt>
                <c:pt idx="824">
                  <c:v>5/9/2016 0:57</c:v>
                </c:pt>
                <c:pt idx="825">
                  <c:v>3/2/2016 7:14</c:v>
                </c:pt>
                <c:pt idx="826">
                  <c:v>5/23/2016 1:05</c:v>
                </c:pt>
                <c:pt idx="827">
                  <c:v>10/2/2014 2:24</c:v>
                </c:pt>
                <c:pt idx="828">
                  <c:v>5/31/2016 0:14</c:v>
                </c:pt>
                <c:pt idx="829">
                  <c:v>5/22/2016 13:59</c:v>
                </c:pt>
                <c:pt idx="830">
                  <c:v>2/6/2015 17:08</c:v>
                </c:pt>
                <c:pt idx="831">
                  <c:v>7/2/2014 13:48</c:v>
                </c:pt>
                <c:pt idx="832">
                  <c:v>9/1/2015 16:44</c:v>
                </c:pt>
                <c:pt idx="833">
                  <c:v>6/19/2014 20:38</c:v>
                </c:pt>
                <c:pt idx="834">
                  <c:v>5/24/2015 16:14</c:v>
                </c:pt>
                <c:pt idx="835">
                  <c:v>6/30/2015 12:30</c:v>
                </c:pt>
                <c:pt idx="836">
                  <c:v>2/3/2017 13:48</c:v>
                </c:pt>
                <c:pt idx="837">
                  <c:v>6/28/2016 15:58</c:v>
                </c:pt>
                <c:pt idx="838">
                  <c:v>11/11/2016 23:22</c:v>
                </c:pt>
                <c:pt idx="839">
                  <c:v>2/27/2015 7:06</c:v>
                </c:pt>
                <c:pt idx="840">
                  <c:v>7/31/2014 4:48</c:v>
                </c:pt>
                <c:pt idx="841">
                  <c:v>2/18/2015 2:32</c:v>
                </c:pt>
                <c:pt idx="842">
                  <c:v>2/19/2015 0:35</c:v>
                </c:pt>
                <c:pt idx="843">
                  <c:v>4/6/2016 13:24</c:v>
                </c:pt>
                <c:pt idx="844">
                  <c:v>5/23/2016 2:39</c:v>
                </c:pt>
                <c:pt idx="845">
                  <c:v>10/25/2015 16:50</c:v>
                </c:pt>
                <c:pt idx="846">
                  <c:v>9/23/2015 17:26</c:v>
                </c:pt>
                <c:pt idx="847">
                  <c:v>10/20/2014 7:27</c:v>
                </c:pt>
                <c:pt idx="848">
                  <c:v>1/11/2017 1:22</c:v>
                </c:pt>
                <c:pt idx="849">
                  <c:v>11/23/2016 1:59</c:v>
                </c:pt>
                <c:pt idx="850">
                  <c:v>8/15/2014 0:36</c:v>
                </c:pt>
                <c:pt idx="851">
                  <c:v>2/21/2015 2:11</c:v>
                </c:pt>
                <c:pt idx="852">
                  <c:v>7/31/2014 18:30</c:v>
                </c:pt>
                <c:pt idx="853">
                  <c:v>11/13/2015 2:26</c:v>
                </c:pt>
                <c:pt idx="854">
                  <c:v>4/13/2015 1:37</c:v>
                </c:pt>
                <c:pt idx="855">
                  <c:v>11/26/2014 4:47</c:v>
                </c:pt>
                <c:pt idx="856">
                  <c:v>11/16/2016 0:59</c:v>
                </c:pt>
                <c:pt idx="857">
                  <c:v>11/16/2016 8:01</c:v>
                </c:pt>
                <c:pt idx="858">
                  <c:v>11/4/2015 20:59</c:v>
                </c:pt>
                <c:pt idx="859">
                  <c:v>8/4/2014 13:09</c:v>
                </c:pt>
                <c:pt idx="860">
                  <c:v>9/28/2015 17:33</c:v>
                </c:pt>
                <c:pt idx="861">
                  <c:v>2/24/2015 16:49</c:v>
                </c:pt>
                <c:pt idx="862">
                  <c:v>10/25/2014 22:52</c:v>
                </c:pt>
                <c:pt idx="863">
                  <c:v>2/9/2015 4:26</c:v>
                </c:pt>
                <c:pt idx="864">
                  <c:v>6/3/2016 18:47</c:v>
                </c:pt>
                <c:pt idx="865">
                  <c:v>10/15/2015 2:06</c:v>
                </c:pt>
                <c:pt idx="866">
                  <c:v>11/10/2014 20:49</c:v>
                </c:pt>
                <c:pt idx="867">
                  <c:v>11/3/2014 15:28</c:v>
                </c:pt>
                <c:pt idx="868">
                  <c:v>11/4/2014 18:18</c:v>
                </c:pt>
                <c:pt idx="869">
                  <c:v>5/4/2016 13:31</c:v>
                </c:pt>
                <c:pt idx="870">
                  <c:v>6/25/2014 18:35</c:v>
                </c:pt>
                <c:pt idx="871">
                  <c:v>7/10/2014 13:05</c:v>
                </c:pt>
                <c:pt idx="872">
                  <c:v>10/11/2014 22:07</c:v>
                </c:pt>
                <c:pt idx="873">
                  <c:v>5/5/2014 10:43</c:v>
                </c:pt>
                <c:pt idx="874">
                  <c:v>10/29/2014 18:02</c:v>
                </c:pt>
                <c:pt idx="875">
                  <c:v>7/14/2014 22:53</c:v>
                </c:pt>
                <c:pt idx="876">
                  <c:v>10/13/2015 14:50</c:v>
                </c:pt>
                <c:pt idx="877">
                  <c:v>5/28/2015 12:05</c:v>
                </c:pt>
                <c:pt idx="878">
                  <c:v>6/1/2014 11:49</c:v>
                </c:pt>
                <c:pt idx="879">
                  <c:v>6/18/2014 23:48</c:v>
                </c:pt>
                <c:pt idx="880">
                  <c:v>5/10/2016 0:59</c:v>
                </c:pt>
                <c:pt idx="881">
                  <c:v>9/18/2015 0:32</c:v>
                </c:pt>
                <c:pt idx="882">
                  <c:v>2/18/2015 17:35</c:v>
                </c:pt>
                <c:pt idx="883">
                  <c:v>11/1/2016 19:58</c:v>
                </c:pt>
                <c:pt idx="884">
                  <c:v>4/7/2016 3:27</c:v>
                </c:pt>
                <c:pt idx="885">
                  <c:v>9/12/2014 21:55</c:v>
                </c:pt>
                <c:pt idx="886">
                  <c:v>4/23/2014 20:01</c:v>
                </c:pt>
                <c:pt idx="887">
                  <c:v>3/19/2016 19:43</c:v>
                </c:pt>
                <c:pt idx="888">
                  <c:v>2/2/2015 18:59</c:v>
                </c:pt>
                <c:pt idx="889">
                  <c:v>3/25/2015 21:52</c:v>
                </c:pt>
                <c:pt idx="890">
                  <c:v>1/14/2015 16:14</c:v>
                </c:pt>
                <c:pt idx="891">
                  <c:v>9/2/2014 14:48</c:v>
                </c:pt>
                <c:pt idx="892">
                  <c:v>9/2/2014 1:21</c:v>
                </c:pt>
                <c:pt idx="893">
                  <c:v>7/19/2014 17:32</c:v>
                </c:pt>
                <c:pt idx="894">
                  <c:v>1/11/2016 13:56</c:v>
                </c:pt>
                <c:pt idx="895">
                  <c:v>5/17/2014 1:30</c:v>
                </c:pt>
                <c:pt idx="896">
                  <c:v>6/10/2014 9:07</c:v>
                </c:pt>
                <c:pt idx="897">
                  <c:v>7/21/2016 14:48</c:v>
                </c:pt>
                <c:pt idx="898">
                  <c:v>7/31/2014 12:59</c:v>
                </c:pt>
                <c:pt idx="899">
                  <c:v>7/20/2015 17:03</c:v>
                </c:pt>
                <c:pt idx="900">
                  <c:v>1/5/2016 21:52</c:v>
                </c:pt>
                <c:pt idx="901">
                  <c:v>6/19/2014 2:57</c:v>
                </c:pt>
                <c:pt idx="902">
                  <c:v>10/17/2015 10:18</c:v>
                </c:pt>
                <c:pt idx="903">
                  <c:v>4/30/2015 20:11</c:v>
                </c:pt>
                <c:pt idx="904">
                  <c:v>8/10/2014 12:35</c:v>
                </c:pt>
                <c:pt idx="905">
                  <c:v>5/31/2016 6:59</c:v>
                </c:pt>
                <c:pt idx="906">
                  <c:v>2/2/2016 21:20</c:v>
                </c:pt>
                <c:pt idx="907">
                  <c:v>11/17/2014 2:51</c:v>
                </c:pt>
                <c:pt idx="908">
                  <c:v>6/11/2016 1:15</c:v>
                </c:pt>
                <c:pt idx="909">
                  <c:v>3/25/2015 17:22</c:v>
                </c:pt>
                <c:pt idx="910">
                  <c:v>6/30/2014 15:20</c:v>
                </c:pt>
                <c:pt idx="911">
                  <c:v>9/13/2016 18:00</c:v>
                </c:pt>
                <c:pt idx="912">
                  <c:v>7/1/2014 4:56</c:v>
                </c:pt>
                <c:pt idx="913">
                  <c:v>1/12/2015 16:57</c:v>
                </c:pt>
                <c:pt idx="914">
                  <c:v>1/7/2015 4:51</c:v>
                </c:pt>
                <c:pt idx="915">
                  <c:v>9/30/2016 15:11</c:v>
                </c:pt>
                <c:pt idx="916">
                  <c:v>6/24/2015 21:33</c:v>
                </c:pt>
                <c:pt idx="917">
                  <c:v>8/30/2016 22:03</c:v>
                </c:pt>
                <c:pt idx="918">
                  <c:v>7/24/2016 3:07</c:v>
                </c:pt>
                <c:pt idx="919">
                  <c:v>2/20/2016 0:27</c:v>
                </c:pt>
                <c:pt idx="920">
                  <c:v>2/18/2015 16:07</c:v>
                </c:pt>
                <c:pt idx="921">
                  <c:v>8/23/2016 18:22</c:v>
                </c:pt>
                <c:pt idx="922">
                  <c:v>3/29/2016 15:24</c:v>
                </c:pt>
                <c:pt idx="923">
                  <c:v>6/8/2016 0:31</c:v>
                </c:pt>
                <c:pt idx="924">
                  <c:v>10/16/2014 4:05</c:v>
                </c:pt>
                <c:pt idx="925">
                  <c:v>2/27/2015 20:01</c:v>
                </c:pt>
                <c:pt idx="926">
                  <c:v>10/9/2014 6:43</c:v>
                </c:pt>
                <c:pt idx="927">
                  <c:v>5/4/2015 17:40</c:v>
                </c:pt>
                <c:pt idx="928">
                  <c:v>2/18/2015 22:00</c:v>
                </c:pt>
                <c:pt idx="929">
                  <c:v>6/16/2015 7:37</c:v>
                </c:pt>
                <c:pt idx="930">
                  <c:v>12/16/2014 5:56</c:v>
                </c:pt>
                <c:pt idx="931">
                  <c:v>6/3/2014 16:03</c:v>
                </c:pt>
                <c:pt idx="932">
                  <c:v>5/16/2016 18:14</c:v>
                </c:pt>
                <c:pt idx="933">
                  <c:v>1/3/2016 16:38</c:v>
                </c:pt>
                <c:pt idx="934">
                  <c:v>5/2/2015 21:00</c:v>
                </c:pt>
                <c:pt idx="935">
                  <c:v>3/24/2015 18:26</c:v>
                </c:pt>
                <c:pt idx="936">
                  <c:v>3/14/2016 19:15</c:v>
                </c:pt>
                <c:pt idx="937">
                  <c:v>4/27/2015 5:59</c:v>
                </c:pt>
                <c:pt idx="938">
                  <c:v>9/21/2015 0:13</c:v>
                </c:pt>
                <c:pt idx="939">
                  <c:v>7/28/2014 20:47</c:v>
                </c:pt>
                <c:pt idx="940">
                  <c:v>11/15/2016 5:09</c:v>
                </c:pt>
                <c:pt idx="941">
                  <c:v>10/3/2014 18:18</c:v>
                </c:pt>
                <c:pt idx="942">
                  <c:v>8/2/2016 20:19</c:v>
                </c:pt>
                <c:pt idx="943">
                  <c:v>5/21/2016 17:48</c:v>
                </c:pt>
                <c:pt idx="944">
                  <c:v>3/30/2016 3:48</c:v>
                </c:pt>
                <c:pt idx="945">
                  <c:v>5/8/2015 0:52</c:v>
                </c:pt>
                <c:pt idx="946">
                  <c:v>2/19/2016 22:03</c:v>
                </c:pt>
                <c:pt idx="947">
                  <c:v>3/1/2016 20:08</c:v>
                </c:pt>
                <c:pt idx="948">
                  <c:v>10/20/2015 17:58</c:v>
                </c:pt>
                <c:pt idx="949">
                  <c:v>5/1/2014 22:27</c:v>
                </c:pt>
                <c:pt idx="950">
                  <c:v>7/9/2014 17:37</c:v>
                </c:pt>
                <c:pt idx="951">
                  <c:v>5/1/2016 22:08</c:v>
                </c:pt>
                <c:pt idx="952">
                  <c:v>11/7/2014 20:37</c:v>
                </c:pt>
                <c:pt idx="953">
                  <c:v>6/12/2014 14:54</c:v>
                </c:pt>
                <c:pt idx="954">
                  <c:v>5/22/2014 2:18</c:v>
                </c:pt>
                <c:pt idx="955">
                  <c:v>1/16/2015 20:19</c:v>
                </c:pt>
                <c:pt idx="956">
                  <c:v>5/1/2015 18:32</c:v>
                </c:pt>
                <c:pt idx="957">
                  <c:v>8/5/2014 0:14</c:v>
                </c:pt>
                <c:pt idx="958">
                  <c:v>9/11/2014 18:48</c:v>
                </c:pt>
                <c:pt idx="959">
                  <c:v>8/30/2014 8:40</c:v>
                </c:pt>
                <c:pt idx="960">
                  <c:v>8/29/2014 18:19</c:v>
                </c:pt>
                <c:pt idx="961">
                  <c:v>7/29/2015 16:41</c:v>
                </c:pt>
                <c:pt idx="962">
                  <c:v>3/31/2016 8:02</c:v>
                </c:pt>
                <c:pt idx="963">
                  <c:v>6/12/2015 0:33</c:v>
                </c:pt>
                <c:pt idx="964">
                  <c:v>6/22/2015 18:16</c:v>
                </c:pt>
                <c:pt idx="965">
                  <c:v>5/31/2016 15:42</c:v>
                </c:pt>
                <c:pt idx="966">
                  <c:v>9/2/2014 14:23</c:v>
                </c:pt>
                <c:pt idx="967">
                  <c:v>10/12/2015 18:16</c:v>
                </c:pt>
                <c:pt idx="968">
                  <c:v>8/27/2015 15:00</c:v>
                </c:pt>
                <c:pt idx="969">
                  <c:v>10/11/2014 8:30</c:v>
                </c:pt>
                <c:pt idx="970">
                  <c:v>8/18/2016 18:08</c:v>
                </c:pt>
                <c:pt idx="971">
                  <c:v>7/9/2014 14:23</c:v>
                </c:pt>
                <c:pt idx="972">
                  <c:v>5/26/2015 18:07</c:v>
                </c:pt>
                <c:pt idx="973">
                  <c:v>2/5/2015 19:57</c:v>
                </c:pt>
                <c:pt idx="974">
                  <c:v>3/12/2015 19:22</c:v>
                </c:pt>
                <c:pt idx="975">
                  <c:v>3/10/2015 15:51</c:v>
                </c:pt>
                <c:pt idx="976">
                  <c:v>4/20/2016 1:53</c:v>
                </c:pt>
                <c:pt idx="977">
                  <c:v>2/11/2016 22:36</c:v>
                </c:pt>
                <c:pt idx="978">
                  <c:v>4/24/2014 12:22</c:v>
                </c:pt>
                <c:pt idx="979">
                  <c:v>7/11/2015 0:41</c:v>
                </c:pt>
                <c:pt idx="980">
                  <c:v>1/12/2015 1:12</c:v>
                </c:pt>
                <c:pt idx="981">
                  <c:v>10/18/2016 10:36</c:v>
                </c:pt>
                <c:pt idx="982">
                  <c:v>4/1/2014 6:38</c:v>
                </c:pt>
                <c:pt idx="983">
                  <c:v>7/9/2015 2:18</c:v>
                </c:pt>
                <c:pt idx="984">
                  <c:v>4/21/2015 21:21</c:v>
                </c:pt>
                <c:pt idx="985">
                  <c:v>7/18/2015 16:19</c:v>
                </c:pt>
                <c:pt idx="986">
                  <c:v>12/1/2014 17:50</c:v>
                </c:pt>
                <c:pt idx="987">
                  <c:v>8/18/2014 17:46</c:v>
                </c:pt>
                <c:pt idx="988">
                  <c:v>12/9/2014 16:31</c:v>
                </c:pt>
                <c:pt idx="989">
                  <c:v>12/3/2014 7:58</c:v>
                </c:pt>
                <c:pt idx="990">
                  <c:v>10/14/2014 22:37</c:v>
                </c:pt>
                <c:pt idx="991">
                  <c:v>7/10/2016 18:48</c:v>
                </c:pt>
                <c:pt idx="992">
                  <c:v>10/6/2016 13:10</c:v>
                </c:pt>
                <c:pt idx="993">
                  <c:v>3/30/2015 18:53</c:v>
                </c:pt>
                <c:pt idx="994">
                  <c:v>1/22/2015 4:13</c:v>
                </c:pt>
                <c:pt idx="995">
                  <c:v>3/22/2016 2:18</c:v>
                </c:pt>
                <c:pt idx="996">
                  <c:v>2/18/2016 10:13</c:v>
                </c:pt>
                <c:pt idx="997">
                  <c:v>11/21/2014 17:11</c:v>
                </c:pt>
                <c:pt idx="998">
                  <c:v>7/25/2016 16:44</c:v>
                </c:pt>
                <c:pt idx="999">
                  <c:v>5/1/2015 15:32</c:v>
                </c:pt>
                <c:pt idx="1000">
                  <c:v>12/30/2014 22:45</c:v>
                </c:pt>
                <c:pt idx="1001">
                  <c:v>12/15/2014 19:55</c:v>
                </c:pt>
                <c:pt idx="1002">
                  <c:v>12/1/2014 21:33</c:v>
                </c:pt>
                <c:pt idx="1003">
                  <c:v>8/10/2016 1:36</c:v>
                </c:pt>
                <c:pt idx="1004">
                  <c:v>2/15/2015 0:12</c:v>
                </c:pt>
                <c:pt idx="1005">
                  <c:v>8/5/2014 17:09</c:v>
                </c:pt>
                <c:pt idx="1006">
                  <c:v>2/17/2016 14:03</c:v>
                </c:pt>
                <c:pt idx="1007">
                  <c:v>8/15/2014 19:10</c:v>
                </c:pt>
                <c:pt idx="1008">
                  <c:v>8/4/2015 19:04</c:v>
                </c:pt>
                <c:pt idx="1009">
                  <c:v>9/15/2016 20:22</c:v>
                </c:pt>
                <c:pt idx="1010">
                  <c:v>3/18/2016 21:27</c:v>
                </c:pt>
                <c:pt idx="1011">
                  <c:v>10/6/2015 20:44</c:v>
                </c:pt>
                <c:pt idx="1012">
                  <c:v>4/23/2016 0:22</c:v>
                </c:pt>
                <c:pt idx="1013">
                  <c:v>5/30/2014 17:26</c:v>
                </c:pt>
                <c:pt idx="1014">
                  <c:v>5/29/2014 14:09</c:v>
                </c:pt>
                <c:pt idx="1015">
                  <c:v>5/20/2015 1:00</c:v>
                </c:pt>
                <c:pt idx="1016">
                  <c:v>10/18/2016 3:10</c:v>
                </c:pt>
                <c:pt idx="1017">
                  <c:v>2/2/2015 22:31</c:v>
                </c:pt>
                <c:pt idx="1018">
                  <c:v>9/6/2016 22:27</c:v>
                </c:pt>
                <c:pt idx="1019">
                  <c:v>8/26/2014 5:19</c:v>
                </c:pt>
                <c:pt idx="1020">
                  <c:v>7/8/2014 17:41</c:v>
                </c:pt>
                <c:pt idx="1021">
                  <c:v>6/24/2016 18:34</c:v>
                </c:pt>
                <c:pt idx="1022">
                  <c:v>3/31/2016 17:48</c:v>
                </c:pt>
                <c:pt idx="1023">
                  <c:v>10/14/2015 19:59</c:v>
                </c:pt>
                <c:pt idx="1024">
                  <c:v>3/8/2016 2:16</c:v>
                </c:pt>
                <c:pt idx="1025">
                  <c:v>8/29/2014 18:04</c:v>
                </c:pt>
                <c:pt idx="1026">
                  <c:v>10/6/2016 14:57</c:v>
                </c:pt>
                <c:pt idx="1027">
                  <c:v>11/27/2016 3:59</c:v>
                </c:pt>
                <c:pt idx="1028">
                  <c:v>3/21/2016 21:11</c:v>
                </c:pt>
                <c:pt idx="1029">
                  <c:v>8/10/2015 16:40</c:v>
                </c:pt>
                <c:pt idx="1030">
                  <c:v>12/2/2014 16:48</c:v>
                </c:pt>
                <c:pt idx="1031">
                  <c:v>2/18/2015 16:08</c:v>
                </c:pt>
                <c:pt idx="1032">
                  <c:v>8/8/2016 16:15</c:v>
                </c:pt>
                <c:pt idx="1033">
                  <c:v>4/10/2015 18:45</c:v>
                </c:pt>
                <c:pt idx="1034">
                  <c:v>9/17/2014 15:02</c:v>
                </c:pt>
                <c:pt idx="1035">
                  <c:v>10/20/2015 19:35</c:v>
                </c:pt>
                <c:pt idx="1036">
                  <c:v>10/8/2015 3:27</c:v>
                </c:pt>
                <c:pt idx="1037">
                  <c:v>2/9/2016 5:48</c:v>
                </c:pt>
                <c:pt idx="1038">
                  <c:v>10/22/2016 23:17</c:v>
                </c:pt>
                <c:pt idx="1039">
                  <c:v>5/16/2015 10:06</c:v>
                </c:pt>
                <c:pt idx="1040">
                  <c:v>9/5/2014 7:00</c:v>
                </c:pt>
                <c:pt idx="1041">
                  <c:v>5/21/2014 17:06</c:v>
                </c:pt>
                <c:pt idx="1042">
                  <c:v>7/8/2014 15:30</c:v>
                </c:pt>
                <c:pt idx="1043">
                  <c:v>8/14/2016 15:28</c:v>
                </c:pt>
                <c:pt idx="1044">
                  <c:v>6/18/2015 19:16</c:v>
                </c:pt>
                <c:pt idx="1045">
                  <c:v>1/2/2017 21:50</c:v>
                </c:pt>
                <c:pt idx="1046">
                  <c:v>5/9/2016 15:06</c:v>
                </c:pt>
                <c:pt idx="1047">
                  <c:v>5/16/2014 20:36</c:v>
                </c:pt>
                <c:pt idx="1048">
                  <c:v>2/20/2015 6:39</c:v>
                </c:pt>
                <c:pt idx="1049">
                  <c:v>3/18/2016 21:31</c:v>
                </c:pt>
                <c:pt idx="1050">
                  <c:v>3/1/2015 5:16</c:v>
                </c:pt>
                <c:pt idx="1051">
                  <c:v>6/2/2016 5:58</c:v>
                </c:pt>
                <c:pt idx="1052">
                  <c:v>10/17/2015 19:23</c:v>
                </c:pt>
                <c:pt idx="1053">
                  <c:v>7/2/2014 21:43</c:v>
                </c:pt>
                <c:pt idx="1054">
                  <c:v>6/30/2015 13:20</c:v>
                </c:pt>
                <c:pt idx="1055">
                  <c:v>6/30/2014 15:04</c:v>
                </c:pt>
                <c:pt idx="1056">
                  <c:v>7/5/2016 20:57</c:v>
                </c:pt>
                <c:pt idx="1057">
                  <c:v>8/25/2014 19:34</c:v>
                </c:pt>
                <c:pt idx="1058">
                  <c:v>6/12/2014 13:46</c:v>
                </c:pt>
                <c:pt idx="1059">
                  <c:v>5/27/2014 18:16</c:v>
                </c:pt>
                <c:pt idx="1060">
                  <c:v>9/14/2016 10:53</c:v>
                </c:pt>
                <c:pt idx="1061">
                  <c:v>1/5/2016 15:38</c:v>
                </c:pt>
                <c:pt idx="1062">
                  <c:v>5/13/2014 16:26</c:v>
                </c:pt>
                <c:pt idx="1063">
                  <c:v>9/20/2016 2:48</c:v>
                </c:pt>
                <c:pt idx="1064">
                  <c:v>8/3/2015 4:19</c:v>
                </c:pt>
                <c:pt idx="1065">
                  <c:v>4/24/2014 14:14</c:v>
                </c:pt>
                <c:pt idx="1066">
                  <c:v>8/14/2015 15:54</c:v>
                </c:pt>
                <c:pt idx="1067">
                  <c:v>5/28/2014 5:14</c:v>
                </c:pt>
                <c:pt idx="1068">
                  <c:v>5/23/2015 19:50</c:v>
                </c:pt>
                <c:pt idx="1069">
                  <c:v>10/28/2014 14:21</c:v>
                </c:pt>
                <c:pt idx="1070">
                  <c:v>1/16/2015 16:48</c:v>
                </c:pt>
                <c:pt idx="1071">
                  <c:v>9/9/2014 23:09</c:v>
                </c:pt>
                <c:pt idx="1072">
                  <c:v>4/30/2016 3:12</c:v>
                </c:pt>
                <c:pt idx="1073">
                  <c:v>12/22/2014 20:53</c:v>
                </c:pt>
                <c:pt idx="1074">
                  <c:v>2/1/2016 19:21</c:v>
                </c:pt>
                <c:pt idx="1075">
                  <c:v>9/15/2014 14:26</c:v>
                </c:pt>
                <c:pt idx="1076">
                  <c:v>8/31/2014 14:03</c:v>
                </c:pt>
                <c:pt idx="1077">
                  <c:v>7/5/2016 12:06</c:v>
                </c:pt>
                <c:pt idx="1078">
                  <c:v>6/2/2014 13:01</c:v>
                </c:pt>
                <c:pt idx="1079">
                  <c:v>8/28/2014 21:55</c:v>
                </c:pt>
                <c:pt idx="1080">
                  <c:v>7/1/2016 1:09</c:v>
                </c:pt>
                <c:pt idx="1081">
                  <c:v>6/20/2014 3:24</c:v>
                </c:pt>
                <c:pt idx="1082">
                  <c:v>3/9/2015 13:49</c:v>
                </c:pt>
                <c:pt idx="1083">
                  <c:v>5/20/2014 17:22</c:v>
                </c:pt>
                <c:pt idx="1084">
                  <c:v>5/10/2015 4:07</c:v>
                </c:pt>
                <c:pt idx="1085">
                  <c:v>5/15/2016 17:42</c:v>
                </c:pt>
                <c:pt idx="1086">
                  <c:v>4/24/2015 13:21</c:v>
                </c:pt>
                <c:pt idx="1087">
                  <c:v>12/22/2015 21:18</c:v>
                </c:pt>
                <c:pt idx="1088">
                  <c:v>6/10/2015 23:50</c:v>
                </c:pt>
                <c:pt idx="1089">
                  <c:v>10/15/2014 22:28</c:v>
                </c:pt>
                <c:pt idx="1090">
                  <c:v>1/12/2016 16:07</c:v>
                </c:pt>
                <c:pt idx="1091">
                  <c:v>4/2/2016 3:22</c:v>
                </c:pt>
                <c:pt idx="1092">
                  <c:v>9/19/2016 8:21</c:v>
                </c:pt>
                <c:pt idx="1093">
                  <c:v>7/20/2015 4:06</c:v>
                </c:pt>
                <c:pt idx="1094">
                  <c:v>2/6/2015 4:55</c:v>
                </c:pt>
                <c:pt idx="1095">
                  <c:v>7/18/2015 16:15</c:v>
                </c:pt>
                <c:pt idx="1096">
                  <c:v>12/10/2014 18:04</c:v>
                </c:pt>
                <c:pt idx="1097">
                  <c:v>11/25/2014 16:15</c:v>
                </c:pt>
                <c:pt idx="1098">
                  <c:v>4/9/2015 0:35</c:v>
                </c:pt>
                <c:pt idx="1099">
                  <c:v>3/26/2015 21:38</c:v>
                </c:pt>
                <c:pt idx="1100">
                  <c:v>10/20/2015 16:35</c:v>
                </c:pt>
                <c:pt idx="1101">
                  <c:v>7/13/2014 2:09</c:v>
                </c:pt>
                <c:pt idx="1102">
                  <c:v>11/17/2015 22:05</c:v>
                </c:pt>
                <c:pt idx="1103">
                  <c:v>8/7/2014 5:09</c:v>
                </c:pt>
                <c:pt idx="1104">
                  <c:v>6/3/2014 17:02</c:v>
                </c:pt>
                <c:pt idx="1105">
                  <c:v>6/3/2014 19:32</c:v>
                </c:pt>
                <c:pt idx="1106">
                  <c:v>7/11/2014 16:45</c:v>
                </c:pt>
                <c:pt idx="1107">
                  <c:v>9/8/2016 9:20</c:v>
                </c:pt>
                <c:pt idx="1108">
                  <c:v>1/26/2016 16:57</c:v>
                </c:pt>
                <c:pt idx="1109">
                  <c:v>3/29/2016 3:03</c:v>
                </c:pt>
                <c:pt idx="1110">
                  <c:v>1/12/2015 23:33</c:v>
                </c:pt>
                <c:pt idx="1111">
                  <c:v>2/3/2016 0:51</c:v>
                </c:pt>
                <c:pt idx="1112">
                  <c:v>5/4/2015 19:46</c:v>
                </c:pt>
                <c:pt idx="1113">
                  <c:v>6/18/2014 21:08</c:v>
                </c:pt>
                <c:pt idx="1114">
                  <c:v>5/12/2014 19:33</c:v>
                </c:pt>
                <c:pt idx="1115">
                  <c:v>11/11/2014 20:25</c:v>
                </c:pt>
                <c:pt idx="1116">
                  <c:v>4/18/2014 11:18</c:v>
                </c:pt>
                <c:pt idx="1117">
                  <c:v>6/27/2015 2:35</c:v>
                </c:pt>
                <c:pt idx="1118">
                  <c:v>4/10/2014 12:36</c:v>
                </c:pt>
                <c:pt idx="1119">
                  <c:v>3/2/2015 18:00</c:v>
                </c:pt>
                <c:pt idx="1120">
                  <c:v>5/9/2016 20:13</c:v>
                </c:pt>
                <c:pt idx="1121">
                  <c:v>6/30/2014 18:38</c:v>
                </c:pt>
                <c:pt idx="1122">
                  <c:v>5/29/2014 4:00</c:v>
                </c:pt>
                <c:pt idx="1123">
                  <c:v>2/15/2015 0:28</c:v>
                </c:pt>
                <c:pt idx="1124">
                  <c:v>5/13/2014 17:28</c:v>
                </c:pt>
                <c:pt idx="1125">
                  <c:v>3/16/2016 14:21</c:v>
                </c:pt>
                <c:pt idx="1126">
                  <c:v>5/3/2016 20:34</c:v>
                </c:pt>
                <c:pt idx="1127">
                  <c:v>11/8/2016 14:48</c:v>
                </c:pt>
                <c:pt idx="1128">
                  <c:v>10/13/2016 0:07</c:v>
                </c:pt>
                <c:pt idx="1129">
                  <c:v>3/24/2015 19:00</c:v>
                </c:pt>
                <c:pt idx="1130">
                  <c:v>3/12/2015 22:37</c:v>
                </c:pt>
                <c:pt idx="1131">
                  <c:v>6/24/2014 8:49</c:v>
                </c:pt>
                <c:pt idx="1132">
                  <c:v>9/5/2014 2:40</c:v>
                </c:pt>
                <c:pt idx="1133">
                  <c:v>12/16/2014 19:39</c:v>
                </c:pt>
                <c:pt idx="1134">
                  <c:v>2/25/2016 17:39</c:v>
                </c:pt>
                <c:pt idx="1135">
                  <c:v>6/11/2015 5:16</c:v>
                </c:pt>
                <c:pt idx="1136">
                  <c:v>8/14/2014 21:11</c:v>
                </c:pt>
                <c:pt idx="1137">
                  <c:v>2/20/2016 3:22</c:v>
                </c:pt>
                <c:pt idx="1138">
                  <c:v>6/10/2016 23:32</c:v>
                </c:pt>
                <c:pt idx="1139">
                  <c:v>4/27/2016 0:54</c:v>
                </c:pt>
                <c:pt idx="1140">
                  <c:v>6/12/2015 12:50</c:v>
                </c:pt>
                <c:pt idx="1141">
                  <c:v>11/25/2015 16:41</c:v>
                </c:pt>
                <c:pt idx="1142">
                  <c:v>10/23/2016 16:00</c:v>
                </c:pt>
                <c:pt idx="1143">
                  <c:v>5/7/2014 16:36</c:v>
                </c:pt>
                <c:pt idx="1144">
                  <c:v>6/15/2015 10:43</c:v>
                </c:pt>
                <c:pt idx="1145">
                  <c:v>11/25/2014 22:32</c:v>
                </c:pt>
                <c:pt idx="1146">
                  <c:v>11/15/2016 0:42</c:v>
                </c:pt>
                <c:pt idx="1147">
                  <c:v>3/21/2015 21:09</c:v>
                </c:pt>
                <c:pt idx="1148">
                  <c:v>7/11/2014 17:20</c:v>
                </c:pt>
                <c:pt idx="1149">
                  <c:v>2/10/2016 22:20</c:v>
                </c:pt>
                <c:pt idx="1150">
                  <c:v>12/9/2014 17:41</c:v>
                </c:pt>
                <c:pt idx="1151">
                  <c:v>12/2/2014 16:13</c:v>
                </c:pt>
                <c:pt idx="1152">
                  <c:v>9/22/2015 3:01</c:v>
                </c:pt>
                <c:pt idx="1153">
                  <c:v>2/3/2016 23:19</c:v>
                </c:pt>
                <c:pt idx="1154">
                  <c:v>6/6/2016 0:13</c:v>
                </c:pt>
                <c:pt idx="1155">
                  <c:v>7/29/2014 21:17</c:v>
                </c:pt>
                <c:pt idx="1156">
                  <c:v>6/9/2014 6:13</c:v>
                </c:pt>
                <c:pt idx="1157">
                  <c:v>3/27/2015 21:48</c:v>
                </c:pt>
                <c:pt idx="1158">
                  <c:v>2/19/2015 20:22</c:v>
                </c:pt>
                <c:pt idx="1159">
                  <c:v>4/15/2015 18:01</c:v>
                </c:pt>
                <c:pt idx="1160">
                  <c:v>5/7/2016 6:37</c:v>
                </c:pt>
                <c:pt idx="1161">
                  <c:v>2/23/2015 21:41</c:v>
                </c:pt>
                <c:pt idx="1162">
                  <c:v>6/17/2014 16:33</c:v>
                </c:pt>
                <c:pt idx="1163">
                  <c:v>10/7/2015 16:43</c:v>
                </c:pt>
                <c:pt idx="1164">
                  <c:v>2/10/2015 20:13</c:v>
                </c:pt>
                <c:pt idx="1165">
                  <c:v>6/29/2015 5:01</c:v>
                </c:pt>
                <c:pt idx="1166">
                  <c:v>12/3/2015 4:20</c:v>
                </c:pt>
                <c:pt idx="1167">
                  <c:v>11/21/2015 20:06</c:v>
                </c:pt>
                <c:pt idx="1168">
                  <c:v>6/15/2015 21:50</c:v>
                </c:pt>
                <c:pt idx="1169">
                  <c:v>5/27/2015 1:40</c:v>
                </c:pt>
                <c:pt idx="1170">
                  <c:v>11/1/2014 12:39</c:v>
                </c:pt>
                <c:pt idx="1171">
                  <c:v>8/11/2016 20:46</c:v>
                </c:pt>
                <c:pt idx="1172">
                  <c:v>5/13/2016 17:46</c:v>
                </c:pt>
                <c:pt idx="1173">
                  <c:v>10/15/2014 20:22</c:v>
                </c:pt>
                <c:pt idx="1174">
                  <c:v>1/6/2016 2:45</c:v>
                </c:pt>
                <c:pt idx="1175">
                  <c:v>11/20/2014 20:56</c:v>
                </c:pt>
                <c:pt idx="1176">
                  <c:v>7/2/2016 22:14</c:v>
                </c:pt>
                <c:pt idx="1177">
                  <c:v>4/22/2015 17:03</c:v>
                </c:pt>
                <c:pt idx="1178">
                  <c:v>5/31/2015 3:25</c:v>
                </c:pt>
                <c:pt idx="1179">
                  <c:v>5/21/2014 18:51</c:v>
                </c:pt>
                <c:pt idx="1180">
                  <c:v>5/7/2014 1:44</c:v>
                </c:pt>
                <c:pt idx="1181">
                  <c:v>5/7/2014 14:48</c:v>
                </c:pt>
                <c:pt idx="1182">
                  <c:v>9/1/2015 15:02</c:v>
                </c:pt>
                <c:pt idx="1183">
                  <c:v>9/3/2014 5:19</c:v>
                </c:pt>
                <c:pt idx="1184">
                  <c:v>6/4/2015 5:23</c:v>
                </c:pt>
                <c:pt idx="1185">
                  <c:v>9/18/2015 19:36</c:v>
                </c:pt>
                <c:pt idx="1186">
                  <c:v>5/12/2015 18:24</c:v>
                </c:pt>
                <c:pt idx="1187">
                  <c:v>12/2/2014 2:59</c:v>
                </c:pt>
                <c:pt idx="1188">
                  <c:v>3/2/2015 4:34</c:v>
                </c:pt>
                <c:pt idx="1189">
                  <c:v>7/28/2014 20:09</c:v>
                </c:pt>
                <c:pt idx="1190">
                  <c:v>4/9/2015 21:14</c:v>
                </c:pt>
                <c:pt idx="1191">
                  <c:v>2/24/2015 23:17</c:v>
                </c:pt>
                <c:pt idx="1192">
                  <c:v>2/6/2015 17:50</c:v>
                </c:pt>
                <c:pt idx="1193">
                  <c:v>7/9/2014 17:41</c:v>
                </c:pt>
                <c:pt idx="1194">
                  <c:v>5/30/2014 21:26</c:v>
                </c:pt>
                <c:pt idx="1195">
                  <c:v>7/13/2014 15:51</c:v>
                </c:pt>
                <c:pt idx="1196">
                  <c:v>10/2/2014 14:09</c:v>
                </c:pt>
                <c:pt idx="1197">
                  <c:v>8/29/2016 6:15</c:v>
                </c:pt>
                <c:pt idx="1198">
                  <c:v>9/6/2015 15:11</c:v>
                </c:pt>
                <c:pt idx="1199">
                  <c:v>10/18/2015 21:24</c:v>
                </c:pt>
                <c:pt idx="1200">
                  <c:v>7/21/2014 15:38</c:v>
                </c:pt>
                <c:pt idx="1201">
                  <c:v>2/2/2016 22:43</c:v>
                </c:pt>
                <c:pt idx="1202">
                  <c:v>5/19/2016 19:32</c:v>
                </c:pt>
                <c:pt idx="1203">
                  <c:v>2/12/2015 17:23</c:v>
                </c:pt>
                <c:pt idx="1204">
                  <c:v>6/3/2014 4:07</c:v>
                </c:pt>
                <c:pt idx="1205">
                  <c:v>1/28/2017 18:44</c:v>
                </c:pt>
                <c:pt idx="1206">
                  <c:v>6/25/2015 3:29</c:v>
                </c:pt>
                <c:pt idx="1207">
                  <c:v>9/8/2015 16:42</c:v>
                </c:pt>
                <c:pt idx="1208">
                  <c:v>1/3/2015 0:23</c:v>
                </c:pt>
                <c:pt idx="1209">
                  <c:v>9/2/2016 8:19</c:v>
                </c:pt>
                <c:pt idx="1210">
                  <c:v>11/8/2016 16:15</c:v>
                </c:pt>
                <c:pt idx="1211">
                  <c:v>5/30/2015 19:39</c:v>
                </c:pt>
                <c:pt idx="1212">
                  <c:v>1/21/2017 0:26</c:v>
                </c:pt>
                <c:pt idx="1213">
                  <c:v>1/4/2016 23:36</c:v>
                </c:pt>
                <c:pt idx="1214">
                  <c:v>3/2/2015 18:59</c:v>
                </c:pt>
                <c:pt idx="1215">
                  <c:v>4/9/2016 22:49</c:v>
                </c:pt>
                <c:pt idx="1216">
                  <c:v>11/11/2014 5:28</c:v>
                </c:pt>
                <c:pt idx="1217">
                  <c:v>3/16/2015 20:35</c:v>
                </c:pt>
                <c:pt idx="1218">
                  <c:v>12/4/2014 0:07</c:v>
                </c:pt>
                <c:pt idx="1219">
                  <c:v>6/16/2015 18:12</c:v>
                </c:pt>
                <c:pt idx="1220">
                  <c:v>2/21/2015 3:10</c:v>
                </c:pt>
                <c:pt idx="1221">
                  <c:v>8/16/2014 15:39</c:v>
                </c:pt>
                <c:pt idx="1222">
                  <c:v>5/20/2014 15:47</c:v>
                </c:pt>
                <c:pt idx="1223">
                  <c:v>11/5/2016 23:00</c:v>
                </c:pt>
                <c:pt idx="1224">
                  <c:v>1/28/2015 6:00</c:v>
                </c:pt>
                <c:pt idx="1225">
                  <c:v>6/3/2014 4:36</c:v>
                </c:pt>
                <c:pt idx="1226">
                  <c:v>12/9/2014 20:58</c:v>
                </c:pt>
                <c:pt idx="1227">
                  <c:v>7/23/2014 18:36</c:v>
                </c:pt>
                <c:pt idx="1228">
                  <c:v>5/12/2015 2:13</c:v>
                </c:pt>
                <c:pt idx="1229">
                  <c:v>11/9/2015 19:49</c:v>
                </c:pt>
                <c:pt idx="1230">
                  <c:v>7/1/2015 0:16</c:v>
                </c:pt>
                <c:pt idx="1231">
                  <c:v>4/1/2015 5:30</c:v>
                </c:pt>
                <c:pt idx="1232">
                  <c:v>9/24/2014 19:40</c:v>
                </c:pt>
                <c:pt idx="1233">
                  <c:v>7/14/2014 3:14</c:v>
                </c:pt>
                <c:pt idx="1234">
                  <c:v>8/12/2014 8:37</c:v>
                </c:pt>
                <c:pt idx="1235">
                  <c:v>8/8/2015 18:09</c:v>
                </c:pt>
                <c:pt idx="1236">
                  <c:v>10/27/2014 19:29</c:v>
                </c:pt>
                <c:pt idx="1237">
                  <c:v>2/24/2015 6:28</c:v>
                </c:pt>
                <c:pt idx="1238">
                  <c:v>10/31/2015 5:04</c:v>
                </c:pt>
                <c:pt idx="1239">
                  <c:v>5/4/2016 11:19</c:v>
                </c:pt>
                <c:pt idx="1240">
                  <c:v>1/16/2015 18:26</c:v>
                </c:pt>
                <c:pt idx="1241">
                  <c:v>5/27/2014 23:02</c:v>
                </c:pt>
                <c:pt idx="1242">
                  <c:v>6/30/2014 20:53</c:v>
                </c:pt>
                <c:pt idx="1243">
                  <c:v>11/27/2014 2:02</c:v>
                </c:pt>
                <c:pt idx="1244">
                  <c:v>9/18/2015 16:23</c:v>
                </c:pt>
                <c:pt idx="1245">
                  <c:v>8/19/2016 19:51</c:v>
                </c:pt>
                <c:pt idx="1246">
                  <c:v>3/4/2016 8:07</c:v>
                </c:pt>
                <c:pt idx="1247">
                  <c:v>8/12/2015 3:38</c:v>
                </c:pt>
                <c:pt idx="1248">
                  <c:v>2/15/2016 4:02</c:v>
                </c:pt>
                <c:pt idx="1249">
                  <c:v>6/17/2016 23:14</c:v>
                </c:pt>
                <c:pt idx="1250">
                  <c:v>8/17/2015 16:07</c:v>
                </c:pt>
                <c:pt idx="1251">
                  <c:v>11/1/2016 6:18</c:v>
                </c:pt>
                <c:pt idx="1252">
                  <c:v>6/13/2016 15:09</c:v>
                </c:pt>
                <c:pt idx="1253">
                  <c:v>5/27/2015 21:44</c:v>
                </c:pt>
                <c:pt idx="1254">
                  <c:v>10/3/2014 9:36</c:v>
                </c:pt>
                <c:pt idx="1255">
                  <c:v>11/18/2014 11:49</c:v>
                </c:pt>
                <c:pt idx="1256">
                  <c:v>10/28/2014 14:05</c:v>
                </c:pt>
                <c:pt idx="1257">
                  <c:v>4/17/2015 21:41</c:v>
                </c:pt>
                <c:pt idx="1258">
                  <c:v>10/2/2015 18:41</c:v>
                </c:pt>
                <c:pt idx="1259">
                  <c:v>7/28/2015 15:54</c:v>
                </c:pt>
                <c:pt idx="1260">
                  <c:v>4/15/2015 19:14</c:v>
                </c:pt>
                <c:pt idx="1261">
                  <c:v>1/27/2015 20:00</c:v>
                </c:pt>
                <c:pt idx="1262">
                  <c:v>9/2/2016 3:25</c:v>
                </c:pt>
                <c:pt idx="1263">
                  <c:v>7/9/2014 7:48</c:v>
                </c:pt>
                <c:pt idx="1264">
                  <c:v>1/12/2015 2:53</c:v>
                </c:pt>
                <c:pt idx="1265">
                  <c:v>3/10/2016 16:51</c:v>
                </c:pt>
                <c:pt idx="1266">
                  <c:v>3/4/2016 19:49</c:v>
                </c:pt>
                <c:pt idx="1267">
                  <c:v>8/27/2015 18:58</c:v>
                </c:pt>
                <c:pt idx="1268">
                  <c:v>6/29/2016 1:09</c:v>
                </c:pt>
                <c:pt idx="1269">
                  <c:v>5/15/2014 15:37</c:v>
                </c:pt>
                <c:pt idx="1270">
                  <c:v>10/29/2015 20:22</c:v>
                </c:pt>
                <c:pt idx="1271">
                  <c:v>3/28/2016 22:22</c:v>
                </c:pt>
                <c:pt idx="1272">
                  <c:v>5/23/2016 23:25</c:v>
                </c:pt>
                <c:pt idx="1273">
                  <c:v>6/26/2014 22:48</c:v>
                </c:pt>
                <c:pt idx="1274">
                  <c:v>8/29/2014 18:55</c:v>
                </c:pt>
                <c:pt idx="1275">
                  <c:v>12/4/2015 20:17</c:v>
                </c:pt>
                <c:pt idx="1276">
                  <c:v>10/19/2015 3:41</c:v>
                </c:pt>
                <c:pt idx="1277">
                  <c:v>2/18/2015 17:19</c:v>
                </c:pt>
                <c:pt idx="1278">
                  <c:v>2/14/2016 5:39</c:v>
                </c:pt>
                <c:pt idx="1279">
                  <c:v>6/11/2014 17:04</c:v>
                </c:pt>
                <c:pt idx="1280">
                  <c:v>2/4/2017 6:58</c:v>
                </c:pt>
                <c:pt idx="1281">
                  <c:v>3/23/2016 19:34</c:v>
                </c:pt>
                <c:pt idx="1282">
                  <c:v>8/19/2016 20:30</c:v>
                </c:pt>
                <c:pt idx="1283">
                  <c:v>3/18/2016 20:43</c:v>
                </c:pt>
                <c:pt idx="1284">
                  <c:v>6/21/2014 12:52</c:v>
                </c:pt>
                <c:pt idx="1285">
                  <c:v>12/8/2014 1:37</c:v>
                </c:pt>
                <c:pt idx="1286">
                  <c:v>4/9/2016 16:25</c:v>
                </c:pt>
                <c:pt idx="1287">
                  <c:v>6/13/2016 20:48</c:v>
                </c:pt>
                <c:pt idx="1288">
                  <c:v>7/10/2014 20:36</c:v>
                </c:pt>
                <c:pt idx="1289">
                  <c:v>6/22/2016 18:55</c:v>
                </c:pt>
                <c:pt idx="1290">
                  <c:v>12/2/2014 15:25</c:v>
                </c:pt>
                <c:pt idx="1291">
                  <c:v>6/5/2014 14:22</c:v>
                </c:pt>
                <c:pt idx="1292">
                  <c:v>5/18/2016 4:19</c:v>
                </c:pt>
                <c:pt idx="1293">
                  <c:v>4/18/2014 20:52</c:v>
                </c:pt>
                <c:pt idx="1294">
                  <c:v>1/30/2016 16:58</c:v>
                </c:pt>
                <c:pt idx="1295">
                  <c:v>8/14/2015 1:56</c:v>
                </c:pt>
                <c:pt idx="1296">
                  <c:v>10/9/2015 17:59</c:v>
                </c:pt>
                <c:pt idx="1297">
                  <c:v>5/1/2015 15:28</c:v>
                </c:pt>
                <c:pt idx="1298">
                  <c:v>10/12/2015 22:34</c:v>
                </c:pt>
                <c:pt idx="1299">
                  <c:v>4/13/2015 20:45</c:v>
                </c:pt>
                <c:pt idx="1300">
                  <c:v>6/19/2014 9:21</c:v>
                </c:pt>
                <c:pt idx="1301">
                  <c:v>11/7/2014 6:24</c:v>
                </c:pt>
                <c:pt idx="1302">
                  <c:v>2/26/2015 23:07</c:v>
                </c:pt>
                <c:pt idx="1303">
                  <c:v>7/22/2014 19:53</c:v>
                </c:pt>
                <c:pt idx="1304">
                  <c:v>3/8/2016 15:29</c:v>
                </c:pt>
                <c:pt idx="1305">
                  <c:v>8/28/2014 1:02</c:v>
                </c:pt>
                <c:pt idx="1306">
                  <c:v>1/16/2015 14:05</c:v>
                </c:pt>
                <c:pt idx="1307">
                  <c:v>9/8/2014 3:54</c:v>
                </c:pt>
                <c:pt idx="1308">
                  <c:v>8/21/2014 19:23</c:v>
                </c:pt>
                <c:pt idx="1309">
                  <c:v>1/22/2016 18:33</c:v>
                </c:pt>
                <c:pt idx="1310">
                  <c:v>7/28/2014 18:33</c:v>
                </c:pt>
                <c:pt idx="1311">
                  <c:v>10/9/2014 18:29</c:v>
                </c:pt>
                <c:pt idx="1312">
                  <c:v>1/17/2015 7:13</c:v>
                </c:pt>
                <c:pt idx="1313">
                  <c:v>2/19/2016 5:54</c:v>
                </c:pt>
                <c:pt idx="1314">
                  <c:v>6/19/2015 18:44</c:v>
                </c:pt>
                <c:pt idx="1315">
                  <c:v>8/5/2014 16:07</c:v>
                </c:pt>
                <c:pt idx="1316">
                  <c:v>2/17/2016 16:13</c:v>
                </c:pt>
                <c:pt idx="1317">
                  <c:v>2/22/2015 4:34</c:v>
                </c:pt>
                <c:pt idx="1318">
                  <c:v>8/27/2014 21:52</c:v>
                </c:pt>
                <c:pt idx="1319">
                  <c:v>12/17/2014 14:01</c:v>
                </c:pt>
                <c:pt idx="1320">
                  <c:v>2/8/2016 23:59</c:v>
                </c:pt>
                <c:pt idx="1321">
                  <c:v>8/1/2015 16:04</c:v>
                </c:pt>
                <c:pt idx="1322">
                  <c:v>5/27/2015 5:42</c:v>
                </c:pt>
                <c:pt idx="1323">
                  <c:v>10/5/2015 15:43</c:v>
                </c:pt>
                <c:pt idx="1324">
                  <c:v>2/2/2017 23:18</c:v>
                </c:pt>
                <c:pt idx="1325">
                  <c:v>5/6/2014 22:31</c:v>
                </c:pt>
                <c:pt idx="1326">
                  <c:v>11/14/2015 0:36</c:v>
                </c:pt>
                <c:pt idx="1327">
                  <c:v>1/5/2016 15:43</c:v>
                </c:pt>
                <c:pt idx="1328">
                  <c:v>10/29/2014 14:02</c:v>
                </c:pt>
                <c:pt idx="1329">
                  <c:v>10/16/2015 19:25</c:v>
                </c:pt>
                <c:pt idx="1330">
                  <c:v>3/4/2015 22:44</c:v>
                </c:pt>
                <c:pt idx="1331">
                  <c:v>9/21/2014 21:11</c:v>
                </c:pt>
                <c:pt idx="1332">
                  <c:v>6/14/2014 22:29</c:v>
                </c:pt>
                <c:pt idx="1333">
                  <c:v>5/7/2016 1:41</c:v>
                </c:pt>
                <c:pt idx="1334">
                  <c:v>8/18/2014 19:10</c:v>
                </c:pt>
                <c:pt idx="1335">
                  <c:v>10/28/2015 16:06</c:v>
                </c:pt>
                <c:pt idx="1336">
                  <c:v>5/20/2015 5:33</c:v>
                </c:pt>
                <c:pt idx="1337">
                  <c:v>12/22/2014 2:01</c:v>
                </c:pt>
                <c:pt idx="1338">
                  <c:v>11/5/2014 22:58</c:v>
                </c:pt>
                <c:pt idx="1339">
                  <c:v>3/11/2015 5:16</c:v>
                </c:pt>
                <c:pt idx="1340">
                  <c:v>7/22/2014 4:49</c:v>
                </c:pt>
                <c:pt idx="1341">
                  <c:v>9/22/2014 15:36</c:v>
                </c:pt>
                <c:pt idx="1342">
                  <c:v>12/18/2014 0:32</c:v>
                </c:pt>
                <c:pt idx="1343">
                  <c:v>6/14/2015 23:00</c:v>
                </c:pt>
                <c:pt idx="1344">
                  <c:v>9/23/2014 15:16</c:v>
                </c:pt>
                <c:pt idx="1345">
                  <c:v>5/2/2014 19:26</c:v>
                </c:pt>
                <c:pt idx="1346">
                  <c:v>8/14/2014 21:05</c:v>
                </c:pt>
                <c:pt idx="1347">
                  <c:v>8/31/2016 20:11</c:v>
                </c:pt>
                <c:pt idx="1348">
                  <c:v>6/13/2016 22:23</c:v>
                </c:pt>
                <c:pt idx="1349">
                  <c:v>3/17/2016 1:27</c:v>
                </c:pt>
                <c:pt idx="1350">
                  <c:v>8/15/2014 15:22</c:v>
                </c:pt>
                <c:pt idx="1351">
                  <c:v>5/20/2014 16:40</c:v>
                </c:pt>
                <c:pt idx="1352">
                  <c:v>2/21/2016 3:23</c:v>
                </c:pt>
                <c:pt idx="1353">
                  <c:v>6/2/2016 17:44</c:v>
                </c:pt>
                <c:pt idx="1354">
                  <c:v>3/30/2015 14:07</c:v>
                </c:pt>
                <c:pt idx="1355">
                  <c:v>7/13/2014 22:50</c:v>
                </c:pt>
                <c:pt idx="1356">
                  <c:v>4/19/2016 0:56</c:v>
                </c:pt>
                <c:pt idx="1357">
                  <c:v>8/19/2015 2:49</c:v>
                </c:pt>
                <c:pt idx="1358">
                  <c:v>12/14/2016 23:07</c:v>
                </c:pt>
                <c:pt idx="1359">
                  <c:v>1/27/2015 16:00</c:v>
                </c:pt>
                <c:pt idx="1360">
                  <c:v>11/26/2016 19:18</c:v>
                </c:pt>
                <c:pt idx="1361">
                  <c:v>3/15/2015 8:17</c:v>
                </c:pt>
                <c:pt idx="1362">
                  <c:v>9/23/2014 19:05</c:v>
                </c:pt>
                <c:pt idx="1363">
                  <c:v>11/21/2016 17:03</c:v>
                </c:pt>
                <c:pt idx="1364">
                  <c:v>5/20/2016 22:32</c:v>
                </c:pt>
                <c:pt idx="1365">
                  <c:v>5/21/2016 16:45</c:v>
                </c:pt>
                <c:pt idx="1366">
                  <c:v>2/6/2015 13:57</c:v>
                </c:pt>
                <c:pt idx="1367">
                  <c:v>10/30/2015 4:32</c:v>
                </c:pt>
                <c:pt idx="1368">
                  <c:v>12/15/2015 18:16</c:v>
                </c:pt>
                <c:pt idx="1369">
                  <c:v>9/9/2016 10:28</c:v>
                </c:pt>
                <c:pt idx="1370">
                  <c:v>2/23/2015 14:29</c:v>
                </c:pt>
                <c:pt idx="1371">
                  <c:v>10/27/2015 22:34</c:v>
                </c:pt>
                <c:pt idx="1372">
                  <c:v>6/17/2016 17:49</c:v>
                </c:pt>
                <c:pt idx="1373">
                  <c:v>4/28/2015 17:34</c:v>
                </c:pt>
                <c:pt idx="1374">
                  <c:v>7/24/2015 16:08</c:v>
                </c:pt>
                <c:pt idx="1375">
                  <c:v>12/17/2014 12:09</c:v>
                </c:pt>
                <c:pt idx="1376">
                  <c:v>2/4/2015 4:40</c:v>
                </c:pt>
                <c:pt idx="1377">
                  <c:v>9/8/2014 2:05</c:v>
                </c:pt>
                <c:pt idx="1378">
                  <c:v>11/19/2016 0:45</c:v>
                </c:pt>
                <c:pt idx="1379">
                  <c:v>5/5/2016 17:19</c:v>
                </c:pt>
                <c:pt idx="1380">
                  <c:v>7/19/2016 20:24</c:v>
                </c:pt>
                <c:pt idx="1381">
                  <c:v>10/15/2014 2:59</c:v>
                </c:pt>
                <c:pt idx="1382">
                  <c:v>12/26/2016 21:41</c:v>
                </c:pt>
                <c:pt idx="1383">
                  <c:v>4/15/2016 20:21</c:v>
                </c:pt>
                <c:pt idx="1384">
                  <c:v>7/3/2015 19:59</c:v>
                </c:pt>
                <c:pt idx="1385">
                  <c:v>9/27/2016 6:40</c:v>
                </c:pt>
                <c:pt idx="1386">
                  <c:v>11/23/2016 0:15</c:v>
                </c:pt>
                <c:pt idx="1387">
                  <c:v>2/18/2015 1:11</c:v>
                </c:pt>
                <c:pt idx="1388">
                  <c:v>9/1/2014 22:00</c:v>
                </c:pt>
                <c:pt idx="1389">
                  <c:v>2/1/2017 0:45</c:v>
                </c:pt>
                <c:pt idx="1390">
                  <c:v>1/25/2015 3:15</c:v>
                </c:pt>
                <c:pt idx="1391">
                  <c:v>1/31/2016 22:43</c:v>
                </c:pt>
                <c:pt idx="1392">
                  <c:v>12/20/2015 13:45</c:v>
                </c:pt>
              </c:strCache>
            </c:strRef>
          </c:cat>
          <c:val>
            <c:numRef>
              <c:f>'Outcome Based on Launch Date'!$B$5:$B$1398</c:f>
              <c:numCache>
                <c:formatCode>General</c:formatCode>
                <c:ptCount val="1393"/>
                <c:pt idx="33">
                  <c:v>1</c:v>
                </c:pt>
                <c:pt idx="49">
                  <c:v>1</c:v>
                </c:pt>
                <c:pt idx="53">
                  <c:v>1</c:v>
                </c:pt>
                <c:pt idx="88">
                  <c:v>1</c:v>
                </c:pt>
                <c:pt idx="238">
                  <c:v>1</c:v>
                </c:pt>
                <c:pt idx="292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01-4FBC-ACF9-86402FF28D8E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Date'!$A$5:$A$1398</c:f>
              <c:strCache>
                <c:ptCount val="1393"/>
                <c:pt idx="0">
                  <c:v>11/20/2012 11:58</c:v>
                </c:pt>
                <c:pt idx="1">
                  <c:v>10/3/2013 20:49</c:v>
                </c:pt>
                <c:pt idx="2">
                  <c:v>4/11/2014 11:50</c:v>
                </c:pt>
                <c:pt idx="3">
                  <c:v>4/16/2014 21:23</c:v>
                </c:pt>
                <c:pt idx="4">
                  <c:v>4/24/2014 15:15</c:v>
                </c:pt>
                <c:pt idx="5">
                  <c:v>4/26/2014 11:26</c:v>
                </c:pt>
                <c:pt idx="6">
                  <c:v>5/2/2014 12:13</c:v>
                </c:pt>
                <c:pt idx="7">
                  <c:v>5/6/2014 14:39</c:v>
                </c:pt>
                <c:pt idx="8">
                  <c:v>5/6/2014 22:11</c:v>
                </c:pt>
                <c:pt idx="9">
                  <c:v>5/20/2014 1:06</c:v>
                </c:pt>
                <c:pt idx="10">
                  <c:v>5/20/2014 7:26</c:v>
                </c:pt>
                <c:pt idx="11">
                  <c:v>5/20/2014 15:33</c:v>
                </c:pt>
                <c:pt idx="12">
                  <c:v>5/21/2014 9:54</c:v>
                </c:pt>
                <c:pt idx="13">
                  <c:v>5/21/2014 17:53</c:v>
                </c:pt>
                <c:pt idx="14">
                  <c:v>5/22/2014 20:31</c:v>
                </c:pt>
                <c:pt idx="15">
                  <c:v>5/25/2014 22:51</c:v>
                </c:pt>
                <c:pt idx="16">
                  <c:v>5/26/2014 16:59</c:v>
                </c:pt>
                <c:pt idx="17">
                  <c:v>5/28/2014 16:21</c:v>
                </c:pt>
                <c:pt idx="18">
                  <c:v>5/29/2014 14:05</c:v>
                </c:pt>
                <c:pt idx="19">
                  <c:v>6/2/2014 15:29</c:v>
                </c:pt>
                <c:pt idx="20">
                  <c:v>6/4/2014 19:37</c:v>
                </c:pt>
                <c:pt idx="21">
                  <c:v>6/5/2014 12:40</c:v>
                </c:pt>
                <c:pt idx="22">
                  <c:v>6/6/2014 10:08</c:v>
                </c:pt>
                <c:pt idx="23">
                  <c:v>6/6/2014 18:31</c:v>
                </c:pt>
                <c:pt idx="24">
                  <c:v>6/8/2014 22:34</c:v>
                </c:pt>
                <c:pt idx="25">
                  <c:v>6/10/2014 12:38</c:v>
                </c:pt>
                <c:pt idx="26">
                  <c:v>6/13/2014 10:58</c:v>
                </c:pt>
                <c:pt idx="27">
                  <c:v>6/16/2014 9:29</c:v>
                </c:pt>
                <c:pt idx="28">
                  <c:v>6/16/2014 14:31</c:v>
                </c:pt>
                <c:pt idx="29">
                  <c:v>6/18/2014 15:35</c:v>
                </c:pt>
                <c:pt idx="30">
                  <c:v>6/22/2014 18:35</c:v>
                </c:pt>
                <c:pt idx="31">
                  <c:v>6/23/2014 22:31</c:v>
                </c:pt>
                <c:pt idx="32">
                  <c:v>6/25/2014 13:39</c:v>
                </c:pt>
                <c:pt idx="33">
                  <c:v>6/25/2014 19:33</c:v>
                </c:pt>
                <c:pt idx="34">
                  <c:v>6/27/2014 14:17</c:v>
                </c:pt>
                <c:pt idx="35">
                  <c:v>6/30/2014 22:41</c:v>
                </c:pt>
                <c:pt idx="36">
                  <c:v>7/1/2014 16:45</c:v>
                </c:pt>
                <c:pt idx="37">
                  <c:v>7/2/2014 10:01</c:v>
                </c:pt>
                <c:pt idx="38">
                  <c:v>7/7/2014 16:10</c:v>
                </c:pt>
                <c:pt idx="39">
                  <c:v>7/9/2014 18:53</c:v>
                </c:pt>
                <c:pt idx="40">
                  <c:v>7/9/2014 23:27</c:v>
                </c:pt>
                <c:pt idx="41">
                  <c:v>7/10/2014 6:25</c:v>
                </c:pt>
                <c:pt idx="42">
                  <c:v>7/16/2014 11:18</c:v>
                </c:pt>
                <c:pt idx="43">
                  <c:v>7/17/2014 7:45</c:v>
                </c:pt>
                <c:pt idx="44">
                  <c:v>7/21/2014 19:41</c:v>
                </c:pt>
                <c:pt idx="45">
                  <c:v>7/23/2014 15:57</c:v>
                </c:pt>
                <c:pt idx="46">
                  <c:v>7/26/2014 16:00</c:v>
                </c:pt>
                <c:pt idx="47">
                  <c:v>7/31/2014 16:49</c:v>
                </c:pt>
                <c:pt idx="48">
                  <c:v>8/1/2014 12:39</c:v>
                </c:pt>
                <c:pt idx="49">
                  <c:v>8/3/2014 14:27</c:v>
                </c:pt>
                <c:pt idx="50">
                  <c:v>8/7/2014 8:31</c:v>
                </c:pt>
                <c:pt idx="51">
                  <c:v>8/10/2014 18:24</c:v>
                </c:pt>
                <c:pt idx="52">
                  <c:v>8/12/2014 12:39</c:v>
                </c:pt>
                <c:pt idx="53">
                  <c:v>8/14/2014 15:50</c:v>
                </c:pt>
                <c:pt idx="54">
                  <c:v>8/17/2014 22:10</c:v>
                </c:pt>
                <c:pt idx="55">
                  <c:v>8/18/2014 20:56</c:v>
                </c:pt>
                <c:pt idx="56">
                  <c:v>8/24/2014 22:08</c:v>
                </c:pt>
                <c:pt idx="57">
                  <c:v>8/27/2014 22:43</c:v>
                </c:pt>
                <c:pt idx="58">
                  <c:v>8/28/2014 23:01</c:v>
                </c:pt>
                <c:pt idx="59">
                  <c:v>8/30/2014 10:53</c:v>
                </c:pt>
                <c:pt idx="60">
                  <c:v>9/3/2014 11:29</c:v>
                </c:pt>
                <c:pt idx="61">
                  <c:v>9/7/2014 18:26</c:v>
                </c:pt>
                <c:pt idx="62">
                  <c:v>9/15/2014 12:52</c:v>
                </c:pt>
                <c:pt idx="63">
                  <c:v>9/19/2014 6:46</c:v>
                </c:pt>
                <c:pt idx="64">
                  <c:v>9/20/2014 8:00</c:v>
                </c:pt>
                <c:pt idx="65">
                  <c:v>9/30/2014 20:36</c:v>
                </c:pt>
                <c:pt idx="66">
                  <c:v>10/2/2014 7:04</c:v>
                </c:pt>
                <c:pt idx="67">
                  <c:v>10/3/2014 10:29</c:v>
                </c:pt>
                <c:pt idx="68">
                  <c:v>10/6/2014 21:08</c:v>
                </c:pt>
                <c:pt idx="69">
                  <c:v>10/8/2014 23:07</c:v>
                </c:pt>
                <c:pt idx="70">
                  <c:v>10/9/2014 9:00</c:v>
                </c:pt>
                <c:pt idx="71">
                  <c:v>10/14/2014 13:00</c:v>
                </c:pt>
                <c:pt idx="72">
                  <c:v>10/15/2014 20:58</c:v>
                </c:pt>
                <c:pt idx="73">
                  <c:v>10/16/2014 16:33</c:v>
                </c:pt>
                <c:pt idx="74">
                  <c:v>10/19/2014 16:23</c:v>
                </c:pt>
                <c:pt idx="75">
                  <c:v>10/26/2014 17:01</c:v>
                </c:pt>
                <c:pt idx="76">
                  <c:v>10/28/2014 23:13</c:v>
                </c:pt>
                <c:pt idx="77">
                  <c:v>10/30/2014 20:19</c:v>
                </c:pt>
                <c:pt idx="78">
                  <c:v>10/31/2014 18:04</c:v>
                </c:pt>
                <c:pt idx="79">
                  <c:v>11/3/2014 22:29</c:v>
                </c:pt>
                <c:pt idx="80">
                  <c:v>11/5/2014 13:16</c:v>
                </c:pt>
                <c:pt idx="81">
                  <c:v>11/28/2014 0:03</c:v>
                </c:pt>
                <c:pt idx="82">
                  <c:v>11/28/2014 21:08</c:v>
                </c:pt>
                <c:pt idx="83">
                  <c:v>12/15/2014 14:48</c:v>
                </c:pt>
                <c:pt idx="84">
                  <c:v>12/17/2014 14:03</c:v>
                </c:pt>
                <c:pt idx="85">
                  <c:v>12/17/2014 14:42</c:v>
                </c:pt>
                <c:pt idx="86">
                  <c:v>12/17/2014 23:58</c:v>
                </c:pt>
                <c:pt idx="87">
                  <c:v>12/24/2014 12:11</c:v>
                </c:pt>
                <c:pt idx="88">
                  <c:v>12/26/2014 20:39</c:v>
                </c:pt>
                <c:pt idx="89">
                  <c:v>12/29/2014 13:04</c:v>
                </c:pt>
                <c:pt idx="90">
                  <c:v>1/6/2015 23:14</c:v>
                </c:pt>
                <c:pt idx="91">
                  <c:v>1/12/2015 19:58</c:v>
                </c:pt>
                <c:pt idx="92">
                  <c:v>1/13/2015 21:46</c:v>
                </c:pt>
                <c:pt idx="93">
                  <c:v>1/14/2015 22:34</c:v>
                </c:pt>
                <c:pt idx="94">
                  <c:v>1/15/2015 16:24</c:v>
                </c:pt>
                <c:pt idx="95">
                  <c:v>1/15/2015 23:02</c:v>
                </c:pt>
                <c:pt idx="96">
                  <c:v>1/18/2015 15:52</c:v>
                </c:pt>
                <c:pt idx="97">
                  <c:v>1/19/2015 15:14</c:v>
                </c:pt>
                <c:pt idx="98">
                  <c:v>1/22/2015 22:05</c:v>
                </c:pt>
                <c:pt idx="99">
                  <c:v>1/24/2015 11:55</c:v>
                </c:pt>
                <c:pt idx="100">
                  <c:v>1/28/2015 17:11</c:v>
                </c:pt>
                <c:pt idx="101">
                  <c:v>1/30/2015 22:16</c:v>
                </c:pt>
                <c:pt idx="102">
                  <c:v>2/1/2015 16:54</c:v>
                </c:pt>
                <c:pt idx="103">
                  <c:v>2/1/2015 23:53</c:v>
                </c:pt>
                <c:pt idx="104">
                  <c:v>2/2/2015 14:22</c:v>
                </c:pt>
                <c:pt idx="105">
                  <c:v>2/3/2015 17:17</c:v>
                </c:pt>
                <c:pt idx="106">
                  <c:v>2/4/2015 9:13</c:v>
                </c:pt>
                <c:pt idx="107">
                  <c:v>2/13/2015 17:04</c:v>
                </c:pt>
                <c:pt idx="108">
                  <c:v>2/17/2015 22:47</c:v>
                </c:pt>
                <c:pt idx="109">
                  <c:v>2/18/2015 17:34</c:v>
                </c:pt>
                <c:pt idx="110">
                  <c:v>2/22/2015 12:53</c:v>
                </c:pt>
                <c:pt idx="111">
                  <c:v>2/24/2015 2:03</c:v>
                </c:pt>
                <c:pt idx="112">
                  <c:v>2/24/2015 10:53</c:v>
                </c:pt>
                <c:pt idx="113">
                  <c:v>2/25/2015 0:51</c:v>
                </c:pt>
                <c:pt idx="114">
                  <c:v>3/1/2015 18:51</c:v>
                </c:pt>
                <c:pt idx="115">
                  <c:v>3/2/2015 21:17</c:v>
                </c:pt>
                <c:pt idx="116">
                  <c:v>3/4/2015 0:16</c:v>
                </c:pt>
                <c:pt idx="117">
                  <c:v>3/6/2015 9:23</c:v>
                </c:pt>
                <c:pt idx="118">
                  <c:v>3/6/2015 21:40</c:v>
                </c:pt>
                <c:pt idx="119">
                  <c:v>3/9/2015 8:53</c:v>
                </c:pt>
                <c:pt idx="120">
                  <c:v>3/12/2015 23:31</c:v>
                </c:pt>
                <c:pt idx="121">
                  <c:v>3/26/2015 9:54</c:v>
                </c:pt>
                <c:pt idx="122">
                  <c:v>4/1/2015 8:59</c:v>
                </c:pt>
                <c:pt idx="123">
                  <c:v>4/2/2015 13:04</c:v>
                </c:pt>
                <c:pt idx="124">
                  <c:v>4/3/2015 20:58</c:v>
                </c:pt>
                <c:pt idx="125">
                  <c:v>4/6/2015 22:16</c:v>
                </c:pt>
                <c:pt idx="126">
                  <c:v>4/7/2015 10:09</c:v>
                </c:pt>
                <c:pt idx="127">
                  <c:v>4/7/2015 14:01</c:v>
                </c:pt>
                <c:pt idx="128">
                  <c:v>4/7/2015 19:53</c:v>
                </c:pt>
                <c:pt idx="129">
                  <c:v>4/8/2015 20:47</c:v>
                </c:pt>
                <c:pt idx="130">
                  <c:v>4/9/2015 9:35</c:v>
                </c:pt>
                <c:pt idx="131">
                  <c:v>4/9/2015 12:50</c:v>
                </c:pt>
                <c:pt idx="132">
                  <c:v>4/11/2015 6:25</c:v>
                </c:pt>
                <c:pt idx="133">
                  <c:v>4/13/2015 14:54</c:v>
                </c:pt>
                <c:pt idx="134">
                  <c:v>4/13/2015 20:11</c:v>
                </c:pt>
                <c:pt idx="135">
                  <c:v>4/17/2015 17:11</c:v>
                </c:pt>
                <c:pt idx="136">
                  <c:v>4/20/2015 19:39</c:v>
                </c:pt>
                <c:pt idx="137">
                  <c:v>4/26/2015 12:44</c:v>
                </c:pt>
                <c:pt idx="138">
                  <c:v>4/27/2015 16:13</c:v>
                </c:pt>
                <c:pt idx="139">
                  <c:v>4/28/2015 16:38</c:v>
                </c:pt>
                <c:pt idx="140">
                  <c:v>4/30/2015 14:58</c:v>
                </c:pt>
                <c:pt idx="141">
                  <c:v>4/30/2015 20:21</c:v>
                </c:pt>
                <c:pt idx="142">
                  <c:v>5/4/2015 10:20</c:v>
                </c:pt>
                <c:pt idx="143">
                  <c:v>5/4/2015 14:46</c:v>
                </c:pt>
                <c:pt idx="144">
                  <c:v>5/4/2015 15:04</c:v>
                </c:pt>
                <c:pt idx="145">
                  <c:v>5/5/2015 12:59</c:v>
                </c:pt>
                <c:pt idx="146">
                  <c:v>5/8/2015 13:55</c:v>
                </c:pt>
                <c:pt idx="147">
                  <c:v>5/8/2015 19:26</c:v>
                </c:pt>
                <c:pt idx="148">
                  <c:v>5/11/2015 19:27</c:v>
                </c:pt>
                <c:pt idx="149">
                  <c:v>5/12/2015 16:12</c:v>
                </c:pt>
                <c:pt idx="150">
                  <c:v>5/13/2015 9:29</c:v>
                </c:pt>
                <c:pt idx="151">
                  <c:v>5/14/2015 19:10</c:v>
                </c:pt>
                <c:pt idx="152">
                  <c:v>5/14/2015 22:20</c:v>
                </c:pt>
                <c:pt idx="153">
                  <c:v>5/15/2015 12:36</c:v>
                </c:pt>
                <c:pt idx="154">
                  <c:v>5/15/2015 19:36</c:v>
                </c:pt>
                <c:pt idx="155">
                  <c:v>5/16/2015 17:05</c:v>
                </c:pt>
                <c:pt idx="156">
                  <c:v>5/17/2015 12:59</c:v>
                </c:pt>
                <c:pt idx="157">
                  <c:v>5/18/2015 12:20</c:v>
                </c:pt>
                <c:pt idx="158">
                  <c:v>5/19/2015 10:41</c:v>
                </c:pt>
                <c:pt idx="159">
                  <c:v>5/19/2015 11:04</c:v>
                </c:pt>
                <c:pt idx="160">
                  <c:v>5/19/2015 22:01</c:v>
                </c:pt>
                <c:pt idx="161">
                  <c:v>5/20/2015 9:58</c:v>
                </c:pt>
                <c:pt idx="162">
                  <c:v>5/22/2015 13:41</c:v>
                </c:pt>
                <c:pt idx="163">
                  <c:v>5/23/2015 17:31</c:v>
                </c:pt>
                <c:pt idx="164">
                  <c:v>5/25/2015 22:34</c:v>
                </c:pt>
                <c:pt idx="165">
                  <c:v>5/26/2015 11:05</c:v>
                </c:pt>
                <c:pt idx="166">
                  <c:v>5/28/2015 18:22</c:v>
                </c:pt>
                <c:pt idx="167">
                  <c:v>5/31/2015 16:43</c:v>
                </c:pt>
                <c:pt idx="168">
                  <c:v>6/1/2015 12:14</c:v>
                </c:pt>
                <c:pt idx="169">
                  <c:v>6/2/2015 15:39</c:v>
                </c:pt>
                <c:pt idx="170">
                  <c:v>6/5/2015 13:59</c:v>
                </c:pt>
                <c:pt idx="171">
                  <c:v>6/5/2015 15:38</c:v>
                </c:pt>
                <c:pt idx="172">
                  <c:v>6/9/2015 7:11</c:v>
                </c:pt>
                <c:pt idx="173">
                  <c:v>6/10/2015 11:06</c:v>
                </c:pt>
                <c:pt idx="174">
                  <c:v>6/12/2015 10:25</c:v>
                </c:pt>
                <c:pt idx="175">
                  <c:v>6/12/2015 12:47</c:v>
                </c:pt>
                <c:pt idx="176">
                  <c:v>6/13/2015 7:35</c:v>
                </c:pt>
                <c:pt idx="177">
                  <c:v>6/16/2015 18:19</c:v>
                </c:pt>
                <c:pt idx="178">
                  <c:v>6/17/2015 10:32</c:v>
                </c:pt>
                <c:pt idx="179">
                  <c:v>6/17/2015 14:43</c:v>
                </c:pt>
                <c:pt idx="180">
                  <c:v>6/18/2015 11:12</c:v>
                </c:pt>
                <c:pt idx="181">
                  <c:v>6/18/2015 23:16</c:v>
                </c:pt>
                <c:pt idx="182">
                  <c:v>6/22/2015 23:08</c:v>
                </c:pt>
                <c:pt idx="183">
                  <c:v>6/23/2015 19:34</c:v>
                </c:pt>
                <c:pt idx="184">
                  <c:v>6/24/2015 8:16</c:v>
                </c:pt>
                <c:pt idx="185">
                  <c:v>6/24/2015 20:30</c:v>
                </c:pt>
                <c:pt idx="186">
                  <c:v>6/29/2015 13:44</c:v>
                </c:pt>
                <c:pt idx="187">
                  <c:v>6/30/2015 6:24</c:v>
                </c:pt>
                <c:pt idx="188">
                  <c:v>7/3/2015 11:13</c:v>
                </c:pt>
                <c:pt idx="189">
                  <c:v>7/6/2015 8:43</c:v>
                </c:pt>
                <c:pt idx="190">
                  <c:v>7/7/2015 14:12</c:v>
                </c:pt>
                <c:pt idx="191">
                  <c:v>7/7/2015 15:31</c:v>
                </c:pt>
                <c:pt idx="192">
                  <c:v>7/7/2015 22:24</c:v>
                </c:pt>
                <c:pt idx="193">
                  <c:v>7/8/2015 11:34</c:v>
                </c:pt>
                <c:pt idx="194">
                  <c:v>7/8/2015 17:22</c:v>
                </c:pt>
                <c:pt idx="195">
                  <c:v>7/8/2015 18:30</c:v>
                </c:pt>
                <c:pt idx="196">
                  <c:v>7/8/2015 19:31</c:v>
                </c:pt>
                <c:pt idx="197">
                  <c:v>7/15/2015 15:01</c:v>
                </c:pt>
                <c:pt idx="198">
                  <c:v>7/16/2015 10:28</c:v>
                </c:pt>
                <c:pt idx="199">
                  <c:v>7/16/2015 16:12</c:v>
                </c:pt>
                <c:pt idx="200">
                  <c:v>7/18/2015 10:22</c:v>
                </c:pt>
                <c:pt idx="201">
                  <c:v>7/22/2015 6:14</c:v>
                </c:pt>
                <c:pt idx="202">
                  <c:v>7/28/2015 12:07</c:v>
                </c:pt>
                <c:pt idx="203">
                  <c:v>8/5/2015 15:45</c:v>
                </c:pt>
                <c:pt idx="204">
                  <c:v>8/6/2015 17:31</c:v>
                </c:pt>
                <c:pt idx="205">
                  <c:v>8/7/2015 9:27</c:v>
                </c:pt>
                <c:pt idx="206">
                  <c:v>8/9/2015 12:20</c:v>
                </c:pt>
                <c:pt idx="207">
                  <c:v>8/11/2015 19:46</c:v>
                </c:pt>
                <c:pt idx="208">
                  <c:v>8/17/2015 18:19</c:v>
                </c:pt>
                <c:pt idx="209">
                  <c:v>8/18/2015 18:57</c:v>
                </c:pt>
                <c:pt idx="210">
                  <c:v>8/20/2015 14:57</c:v>
                </c:pt>
                <c:pt idx="211">
                  <c:v>8/25/2015 10:17</c:v>
                </c:pt>
                <c:pt idx="212">
                  <c:v>9/1/2015 15:21</c:v>
                </c:pt>
                <c:pt idx="213">
                  <c:v>9/6/2015 16:30</c:v>
                </c:pt>
                <c:pt idx="214">
                  <c:v>9/7/2015 6:21</c:v>
                </c:pt>
                <c:pt idx="215">
                  <c:v>9/9/2015 18:20</c:v>
                </c:pt>
                <c:pt idx="216">
                  <c:v>9/25/2015 12:43</c:v>
                </c:pt>
                <c:pt idx="217">
                  <c:v>9/30/2015 14:00</c:v>
                </c:pt>
                <c:pt idx="218">
                  <c:v>10/1/2015 2:08</c:v>
                </c:pt>
                <c:pt idx="219">
                  <c:v>10/1/2015 10:53</c:v>
                </c:pt>
                <c:pt idx="220">
                  <c:v>10/5/2015 18:29</c:v>
                </c:pt>
                <c:pt idx="221">
                  <c:v>10/6/2015 13:16</c:v>
                </c:pt>
                <c:pt idx="222">
                  <c:v>10/14/2015 17:44</c:v>
                </c:pt>
                <c:pt idx="223">
                  <c:v>10/30/2015 12:56</c:v>
                </c:pt>
                <c:pt idx="224">
                  <c:v>11/1/2015 4:35</c:v>
                </c:pt>
                <c:pt idx="225">
                  <c:v>11/1/2015 18:09</c:v>
                </c:pt>
                <c:pt idx="226">
                  <c:v>11/2/2015 23:14</c:v>
                </c:pt>
                <c:pt idx="227">
                  <c:v>11/3/2015 14:54</c:v>
                </c:pt>
                <c:pt idx="228">
                  <c:v>11/4/2015 19:01</c:v>
                </c:pt>
                <c:pt idx="229">
                  <c:v>11/5/2015 16:53</c:v>
                </c:pt>
                <c:pt idx="230">
                  <c:v>11/10/2015 14:14</c:v>
                </c:pt>
                <c:pt idx="231">
                  <c:v>11/10/2015 16:51</c:v>
                </c:pt>
                <c:pt idx="232">
                  <c:v>11/15/2015 13:29</c:v>
                </c:pt>
                <c:pt idx="233">
                  <c:v>11/20/2015 17:27</c:v>
                </c:pt>
                <c:pt idx="234">
                  <c:v>11/29/2015 19:01</c:v>
                </c:pt>
                <c:pt idx="235">
                  <c:v>11/30/2015 23:08</c:v>
                </c:pt>
                <c:pt idx="236">
                  <c:v>12/6/2015 19:47</c:v>
                </c:pt>
                <c:pt idx="237">
                  <c:v>12/20/2015 16:26</c:v>
                </c:pt>
                <c:pt idx="238">
                  <c:v>1/3/2016 14:58</c:v>
                </c:pt>
                <c:pt idx="239">
                  <c:v>1/9/2016 11:28</c:v>
                </c:pt>
                <c:pt idx="240">
                  <c:v>1/10/2016 17:51</c:v>
                </c:pt>
                <c:pt idx="241">
                  <c:v>1/12/2016 11:29</c:v>
                </c:pt>
                <c:pt idx="242">
                  <c:v>1/12/2016 16:29</c:v>
                </c:pt>
                <c:pt idx="243">
                  <c:v>1/14/2016 19:02</c:v>
                </c:pt>
                <c:pt idx="244">
                  <c:v>2/1/2016 14:39</c:v>
                </c:pt>
                <c:pt idx="245">
                  <c:v>2/1/2016 16:08</c:v>
                </c:pt>
                <c:pt idx="246">
                  <c:v>2/1/2016 22:41</c:v>
                </c:pt>
                <c:pt idx="247">
                  <c:v>2/5/2016 2:10</c:v>
                </c:pt>
                <c:pt idx="248">
                  <c:v>2/10/2016 0:24</c:v>
                </c:pt>
                <c:pt idx="249">
                  <c:v>2/15/2016 9:33</c:v>
                </c:pt>
                <c:pt idx="250">
                  <c:v>2/16/2016 16:35</c:v>
                </c:pt>
                <c:pt idx="251">
                  <c:v>2/22/2016 23:27</c:v>
                </c:pt>
                <c:pt idx="252">
                  <c:v>2/23/2016 1:12</c:v>
                </c:pt>
                <c:pt idx="253">
                  <c:v>2/25/2016 17:32</c:v>
                </c:pt>
                <c:pt idx="254">
                  <c:v>2/29/2016 23:48</c:v>
                </c:pt>
                <c:pt idx="255">
                  <c:v>3/1/2016 18:17</c:v>
                </c:pt>
                <c:pt idx="256">
                  <c:v>3/2/2016 12:00</c:v>
                </c:pt>
                <c:pt idx="257">
                  <c:v>3/3/2016 16:50</c:v>
                </c:pt>
                <c:pt idx="258">
                  <c:v>3/4/2016 15:36</c:v>
                </c:pt>
                <c:pt idx="259">
                  <c:v>3/4/2016 18:17</c:v>
                </c:pt>
                <c:pt idx="260">
                  <c:v>3/7/2016 12:13</c:v>
                </c:pt>
                <c:pt idx="261">
                  <c:v>3/8/2016 9:34</c:v>
                </c:pt>
                <c:pt idx="262">
                  <c:v>3/11/2016 9:59</c:v>
                </c:pt>
                <c:pt idx="263">
                  <c:v>3/13/2016 14:57</c:v>
                </c:pt>
                <c:pt idx="264">
                  <c:v>3/16/2016 20:48</c:v>
                </c:pt>
                <c:pt idx="265">
                  <c:v>3/17/2016 20:17</c:v>
                </c:pt>
                <c:pt idx="266">
                  <c:v>3/23/2016 21:59</c:v>
                </c:pt>
                <c:pt idx="267">
                  <c:v>3/24/2016 10:16</c:v>
                </c:pt>
                <c:pt idx="268">
                  <c:v>3/29/2016 16:20</c:v>
                </c:pt>
                <c:pt idx="269">
                  <c:v>3/31/2016 17:36</c:v>
                </c:pt>
                <c:pt idx="270">
                  <c:v>3/31/2016 22:36</c:v>
                </c:pt>
                <c:pt idx="271">
                  <c:v>4/1/2016 16:33</c:v>
                </c:pt>
                <c:pt idx="272">
                  <c:v>4/2/2016 21:26</c:v>
                </c:pt>
                <c:pt idx="273">
                  <c:v>4/5/2016 11:47</c:v>
                </c:pt>
                <c:pt idx="274">
                  <c:v>4/6/2016 7:17</c:v>
                </c:pt>
                <c:pt idx="275">
                  <c:v>4/6/2016 14:35</c:v>
                </c:pt>
                <c:pt idx="276">
                  <c:v>4/7/2016 13:09</c:v>
                </c:pt>
                <c:pt idx="277">
                  <c:v>4/8/2016 8:59</c:v>
                </c:pt>
                <c:pt idx="278">
                  <c:v>4/17/2016 17:30</c:v>
                </c:pt>
                <c:pt idx="279">
                  <c:v>4/19/2016 10:22</c:v>
                </c:pt>
                <c:pt idx="280">
                  <c:v>4/19/2016 11:10</c:v>
                </c:pt>
                <c:pt idx="281">
                  <c:v>4/20/2016 11:31</c:v>
                </c:pt>
                <c:pt idx="282">
                  <c:v>4/22/2016 10:26</c:v>
                </c:pt>
                <c:pt idx="283">
                  <c:v>4/24/2016 13:14</c:v>
                </c:pt>
                <c:pt idx="284">
                  <c:v>4/27/2016 15:02</c:v>
                </c:pt>
                <c:pt idx="285">
                  <c:v>4/29/2016 14:52</c:v>
                </c:pt>
                <c:pt idx="286">
                  <c:v>5/2/2016 17:12</c:v>
                </c:pt>
                <c:pt idx="287">
                  <c:v>5/2/2016 23:38</c:v>
                </c:pt>
                <c:pt idx="288">
                  <c:v>5/3/2016 13:07</c:v>
                </c:pt>
                <c:pt idx="289">
                  <c:v>5/3/2016 14:19</c:v>
                </c:pt>
                <c:pt idx="290">
                  <c:v>5/5/2016 10:25</c:v>
                </c:pt>
                <c:pt idx="291">
                  <c:v>5/5/2016 23:49</c:v>
                </c:pt>
                <c:pt idx="292">
                  <c:v>5/8/2016 0:12</c:v>
                </c:pt>
                <c:pt idx="293">
                  <c:v>5/13/2016 12:57</c:v>
                </c:pt>
                <c:pt idx="294">
                  <c:v>5/15/2016 18:35</c:v>
                </c:pt>
                <c:pt idx="295">
                  <c:v>5/16/2016 17:01</c:v>
                </c:pt>
                <c:pt idx="296">
                  <c:v>5/17/2016 6:21</c:v>
                </c:pt>
                <c:pt idx="297">
                  <c:v>5/19/2016 8:59</c:v>
                </c:pt>
                <c:pt idx="298">
                  <c:v>5/20/2016 19:10</c:v>
                </c:pt>
                <c:pt idx="299">
                  <c:v>5/21/2016 8:41</c:v>
                </c:pt>
                <c:pt idx="300">
                  <c:v>5/22/2016 15:02</c:v>
                </c:pt>
                <c:pt idx="301">
                  <c:v>5/22/2016 16:45</c:v>
                </c:pt>
                <c:pt idx="302">
                  <c:v>5/27/2016 0:04</c:v>
                </c:pt>
                <c:pt idx="303">
                  <c:v>6/3/2016 12:54</c:v>
                </c:pt>
                <c:pt idx="304">
                  <c:v>6/14/2016 1:11</c:v>
                </c:pt>
                <c:pt idx="305">
                  <c:v>6/14/2016 23:29</c:v>
                </c:pt>
                <c:pt idx="306">
                  <c:v>6/15/2016 19:34</c:v>
                </c:pt>
                <c:pt idx="307">
                  <c:v>6/20/2016 12:02</c:v>
                </c:pt>
                <c:pt idx="308">
                  <c:v>6/23/2016 19:32</c:v>
                </c:pt>
                <c:pt idx="309">
                  <c:v>6/24/2016 11:28</c:v>
                </c:pt>
                <c:pt idx="310">
                  <c:v>6/25/2016 20:41</c:v>
                </c:pt>
                <c:pt idx="311">
                  <c:v>6/27/2016 10:47</c:v>
                </c:pt>
                <c:pt idx="312">
                  <c:v>6/27/2016 15:19</c:v>
                </c:pt>
                <c:pt idx="313">
                  <c:v>7/4/2016 8:10</c:v>
                </c:pt>
                <c:pt idx="314">
                  <c:v>7/4/2016 16:07</c:v>
                </c:pt>
                <c:pt idx="315">
                  <c:v>7/8/2016 10:20</c:v>
                </c:pt>
                <c:pt idx="316">
                  <c:v>7/8/2016 11:22</c:v>
                </c:pt>
                <c:pt idx="317">
                  <c:v>7/15/2016 10:35</c:v>
                </c:pt>
                <c:pt idx="318">
                  <c:v>7/15/2016 14:30</c:v>
                </c:pt>
                <c:pt idx="319">
                  <c:v>7/16/2016 12:44</c:v>
                </c:pt>
                <c:pt idx="320">
                  <c:v>7/20/2016 10:05</c:v>
                </c:pt>
                <c:pt idx="321">
                  <c:v>7/20/2016 15:01</c:v>
                </c:pt>
                <c:pt idx="322">
                  <c:v>7/30/2016 9:32</c:v>
                </c:pt>
                <c:pt idx="323">
                  <c:v>8/8/2016 11:20</c:v>
                </c:pt>
                <c:pt idx="324">
                  <c:v>8/16/2016 17:58</c:v>
                </c:pt>
                <c:pt idx="325">
                  <c:v>8/26/2016 8:46</c:v>
                </c:pt>
                <c:pt idx="326">
                  <c:v>8/27/2016 10:37</c:v>
                </c:pt>
                <c:pt idx="327">
                  <c:v>9/1/2016 6:27</c:v>
                </c:pt>
                <c:pt idx="328">
                  <c:v>9/6/2016 19:15</c:v>
                </c:pt>
                <c:pt idx="329">
                  <c:v>9/7/2016 21:51</c:v>
                </c:pt>
                <c:pt idx="330">
                  <c:v>9/15/2016 15:36</c:v>
                </c:pt>
                <c:pt idx="331">
                  <c:v>9/16/2016 12:05</c:v>
                </c:pt>
                <c:pt idx="332">
                  <c:v>10/14/2016 9:17</c:v>
                </c:pt>
                <c:pt idx="333">
                  <c:v>10/19/2016 0:31</c:v>
                </c:pt>
                <c:pt idx="334">
                  <c:v>10/20/2016 11:14</c:v>
                </c:pt>
                <c:pt idx="335">
                  <c:v>10/22/2016 10:50</c:v>
                </c:pt>
                <c:pt idx="336">
                  <c:v>11/1/2016 16:39</c:v>
                </c:pt>
                <c:pt idx="337">
                  <c:v>11/16/2016 17:36</c:v>
                </c:pt>
                <c:pt idx="338">
                  <c:v>12/7/2016 13:05</c:v>
                </c:pt>
                <c:pt idx="339">
                  <c:v>12/18/2016 21:10</c:v>
                </c:pt>
                <c:pt idx="340">
                  <c:v>12/28/2016 18:54</c:v>
                </c:pt>
                <c:pt idx="341">
                  <c:v>12/29/2016 12:01</c:v>
                </c:pt>
                <c:pt idx="342">
                  <c:v>12/30/2016 18:56</c:v>
                </c:pt>
                <c:pt idx="343">
                  <c:v>1/9/2017 9:59</c:v>
                </c:pt>
                <c:pt idx="344">
                  <c:v>1/15/2017 12:43</c:v>
                </c:pt>
                <c:pt idx="345">
                  <c:v>1/19/2017 16:39</c:v>
                </c:pt>
                <c:pt idx="346">
                  <c:v>1/23/2017 8:50</c:v>
                </c:pt>
                <c:pt idx="347">
                  <c:v>1/23/2017 13:25</c:v>
                </c:pt>
                <c:pt idx="348">
                  <c:v>1/27/2017 13:05</c:v>
                </c:pt>
                <c:pt idx="349">
                  <c:v>2/9/2017 12:21</c:v>
                </c:pt>
                <c:pt idx="350">
                  <c:v>2/9/2017 23:08</c:v>
                </c:pt>
                <c:pt idx="351">
                  <c:v>2/13/2017 14:38</c:v>
                </c:pt>
                <c:pt idx="352">
                  <c:v>2/17/2017 11:01</c:v>
                </c:pt>
                <c:pt idx="353">
                  <c:v>2/17/2017 12:18</c:v>
                </c:pt>
                <c:pt idx="354">
                  <c:v>2/22/2017 13:33</c:v>
                </c:pt>
                <c:pt idx="355">
                  <c:v>2/23/2017 11:05</c:v>
                </c:pt>
                <c:pt idx="356">
                  <c:v>3/6/2017 17:16</c:v>
                </c:pt>
                <c:pt idx="357">
                  <c:v>3/14/2017 8:35</c:v>
                </c:pt>
                <c:pt idx="358">
                  <c:v>3/15/2017 15:30</c:v>
                </c:pt>
                <c:pt idx="359">
                  <c:v>10/3/2016 2:13</c:v>
                </c:pt>
                <c:pt idx="360">
                  <c:v>3/1/2016 0:58</c:v>
                </c:pt>
                <c:pt idx="361">
                  <c:v>8/22/2015 3:11</c:v>
                </c:pt>
                <c:pt idx="362">
                  <c:v>7/30/2014 9:37</c:v>
                </c:pt>
                <c:pt idx="363">
                  <c:v>1/18/2017 4:56</c:v>
                </c:pt>
                <c:pt idx="364">
                  <c:v>5/31/2015 22:05</c:v>
                </c:pt>
                <c:pt idx="365">
                  <c:v>12/21/2016 0:44</c:v>
                </c:pt>
                <c:pt idx="366">
                  <c:v>6/2/2015 14:11</c:v>
                </c:pt>
                <c:pt idx="367">
                  <c:v>11/2/2016 1:33</c:v>
                </c:pt>
                <c:pt idx="368">
                  <c:v>4/13/2016 0:10</c:v>
                </c:pt>
                <c:pt idx="369">
                  <c:v>9/23/2015 19:27</c:v>
                </c:pt>
                <c:pt idx="370">
                  <c:v>10/5/2015 18:26</c:v>
                </c:pt>
                <c:pt idx="371">
                  <c:v>4/13/2016 19:04</c:v>
                </c:pt>
                <c:pt idx="372">
                  <c:v>12/8/2016 5:38</c:v>
                </c:pt>
                <c:pt idx="373">
                  <c:v>7/10/2016 3:42</c:v>
                </c:pt>
                <c:pt idx="374">
                  <c:v>12/5/2016 3:14</c:v>
                </c:pt>
                <c:pt idx="375">
                  <c:v>3/23/2015 14:45</c:v>
                </c:pt>
                <c:pt idx="376">
                  <c:v>3/1/2015 15:39</c:v>
                </c:pt>
                <c:pt idx="377">
                  <c:v>10/15/2015 16:49</c:v>
                </c:pt>
                <c:pt idx="378">
                  <c:v>4/1/2016 17:55</c:v>
                </c:pt>
                <c:pt idx="379">
                  <c:v>6/14/2015 19:32</c:v>
                </c:pt>
                <c:pt idx="380">
                  <c:v>4/23/2016 16:12</c:v>
                </c:pt>
                <c:pt idx="381">
                  <c:v>7/10/2015 17:59</c:v>
                </c:pt>
                <c:pt idx="382">
                  <c:v>11/1/2016 1:23</c:v>
                </c:pt>
                <c:pt idx="383">
                  <c:v>3/7/2017 18:35</c:v>
                </c:pt>
                <c:pt idx="384">
                  <c:v>3/6/2017 19:14</c:v>
                </c:pt>
                <c:pt idx="385">
                  <c:v>1/21/2017 16:33</c:v>
                </c:pt>
                <c:pt idx="386">
                  <c:v>2/21/2017 20:41</c:v>
                </c:pt>
                <c:pt idx="387">
                  <c:v>2/7/2017 21:59</c:v>
                </c:pt>
                <c:pt idx="388">
                  <c:v>9/17/2014 7:04</c:v>
                </c:pt>
                <c:pt idx="389">
                  <c:v>4/27/2013 18:47</c:v>
                </c:pt>
                <c:pt idx="390">
                  <c:v>8/30/2016 3:35</c:v>
                </c:pt>
                <c:pt idx="391">
                  <c:v>7/8/2014 5:30</c:v>
                </c:pt>
                <c:pt idx="392">
                  <c:v>6/7/2013 1:29</c:v>
                </c:pt>
                <c:pt idx="393">
                  <c:v>11/14/2015 15:41</c:v>
                </c:pt>
                <c:pt idx="394">
                  <c:v>9/16/2016 15:43</c:v>
                </c:pt>
                <c:pt idx="395">
                  <c:v>1/18/2016 9:33</c:v>
                </c:pt>
                <c:pt idx="396">
                  <c:v>9/8/2015 7:59</c:v>
                </c:pt>
                <c:pt idx="397">
                  <c:v>10/22/2014 21:57</c:v>
                </c:pt>
                <c:pt idx="398">
                  <c:v>4/5/2016 14:19</c:v>
                </c:pt>
                <c:pt idx="399">
                  <c:v>2/18/2016 0:44</c:v>
                </c:pt>
                <c:pt idx="400">
                  <c:v>10/12/2016 11:10</c:v>
                </c:pt>
                <c:pt idx="401">
                  <c:v>1/14/2015 22:35</c:v>
                </c:pt>
                <c:pt idx="402">
                  <c:v>1/22/2015 22:11</c:v>
                </c:pt>
                <c:pt idx="403">
                  <c:v>10/8/2014 18:54</c:v>
                </c:pt>
                <c:pt idx="404">
                  <c:v>7/7/2016 4:32</c:v>
                </c:pt>
                <c:pt idx="405">
                  <c:v>6/18/2014 4:45</c:v>
                </c:pt>
                <c:pt idx="406">
                  <c:v>6/29/2016 16:50</c:v>
                </c:pt>
                <c:pt idx="407">
                  <c:v>2/21/2015 0:18</c:v>
                </c:pt>
                <c:pt idx="408">
                  <c:v>1/12/2015 22:31</c:v>
                </c:pt>
                <c:pt idx="409">
                  <c:v>8/9/2016 21:35</c:v>
                </c:pt>
                <c:pt idx="410">
                  <c:v>6/28/2015 5:32</c:v>
                </c:pt>
                <c:pt idx="411">
                  <c:v>6/21/2015 10:03</c:v>
                </c:pt>
                <c:pt idx="412">
                  <c:v>5/21/2014 12:37</c:v>
                </c:pt>
                <c:pt idx="413">
                  <c:v>9/18/2014 5:50</c:v>
                </c:pt>
                <c:pt idx="414">
                  <c:v>6/3/2015 1:34</c:v>
                </c:pt>
                <c:pt idx="415">
                  <c:v>5/30/2015 20:57</c:v>
                </c:pt>
                <c:pt idx="416">
                  <c:v>7/23/2015 20:18</c:v>
                </c:pt>
                <c:pt idx="417">
                  <c:v>3/22/2016 11:55</c:v>
                </c:pt>
                <c:pt idx="418">
                  <c:v>4/30/2014 3:21</c:v>
                </c:pt>
                <c:pt idx="419">
                  <c:v>2/19/2015 17:51</c:v>
                </c:pt>
                <c:pt idx="420">
                  <c:v>11/19/2016 17:49</c:v>
                </c:pt>
                <c:pt idx="421">
                  <c:v>7/8/2016 18:38</c:v>
                </c:pt>
                <c:pt idx="422">
                  <c:v>9/3/2015 14:21</c:v>
                </c:pt>
                <c:pt idx="423">
                  <c:v>2/25/2015 16:24</c:v>
                </c:pt>
                <c:pt idx="424">
                  <c:v>5/12/2015 6:29</c:v>
                </c:pt>
                <c:pt idx="425">
                  <c:v>6/16/2015 0:50</c:v>
                </c:pt>
                <c:pt idx="426">
                  <c:v>5/4/2016 16:24</c:v>
                </c:pt>
                <c:pt idx="427">
                  <c:v>4/29/2014 20:09</c:v>
                </c:pt>
                <c:pt idx="428">
                  <c:v>6/16/2015 19:47</c:v>
                </c:pt>
                <c:pt idx="429">
                  <c:v>9/21/2015 3:03</c:v>
                </c:pt>
                <c:pt idx="430">
                  <c:v>1/11/2017 6:16</c:v>
                </c:pt>
                <c:pt idx="431">
                  <c:v>10/30/2015 21:48</c:v>
                </c:pt>
                <c:pt idx="432">
                  <c:v>7/22/2014 14:34</c:v>
                </c:pt>
                <c:pt idx="433">
                  <c:v>8/2/2014 5:45</c:v>
                </c:pt>
                <c:pt idx="434">
                  <c:v>5/2/2016 17:42</c:v>
                </c:pt>
                <c:pt idx="435">
                  <c:v>12/5/2016 13:06</c:v>
                </c:pt>
                <c:pt idx="436">
                  <c:v>4/9/2015 0:23</c:v>
                </c:pt>
                <c:pt idx="437">
                  <c:v>4/14/2015 16:36</c:v>
                </c:pt>
                <c:pt idx="438">
                  <c:v>3/24/2016 19:21</c:v>
                </c:pt>
                <c:pt idx="439">
                  <c:v>4/29/2015 15:34</c:v>
                </c:pt>
                <c:pt idx="440">
                  <c:v>8/7/2014 0:10</c:v>
                </c:pt>
                <c:pt idx="441">
                  <c:v>1/21/2016 0:03</c:v>
                </c:pt>
                <c:pt idx="442">
                  <c:v>5/22/2014 1:05</c:v>
                </c:pt>
                <c:pt idx="443">
                  <c:v>7/16/2014 4:34</c:v>
                </c:pt>
                <c:pt idx="444">
                  <c:v>1/1/2016 0:11</c:v>
                </c:pt>
                <c:pt idx="445">
                  <c:v>6/10/2015 0:54</c:v>
                </c:pt>
                <c:pt idx="446">
                  <c:v>12/22/2016 22:04</c:v>
                </c:pt>
                <c:pt idx="447">
                  <c:v>11/11/2014 13:04</c:v>
                </c:pt>
                <c:pt idx="448">
                  <c:v>8/17/2015 8:41</c:v>
                </c:pt>
                <c:pt idx="449">
                  <c:v>4/20/2016 19:12</c:v>
                </c:pt>
                <c:pt idx="450">
                  <c:v>9/10/2015 14:10</c:v>
                </c:pt>
                <c:pt idx="451">
                  <c:v>5/25/2014 18:57</c:v>
                </c:pt>
                <c:pt idx="452">
                  <c:v>7/11/2014 16:12</c:v>
                </c:pt>
                <c:pt idx="453">
                  <c:v>11/7/2014 2:44</c:v>
                </c:pt>
                <c:pt idx="454">
                  <c:v>9/14/2016 22:55</c:v>
                </c:pt>
                <c:pt idx="455">
                  <c:v>6/10/2016 4:41</c:v>
                </c:pt>
                <c:pt idx="456">
                  <c:v>9/5/2016 19:50</c:v>
                </c:pt>
                <c:pt idx="457">
                  <c:v>6/19/2016 14:14</c:v>
                </c:pt>
                <c:pt idx="458">
                  <c:v>4/17/2014 4:32</c:v>
                </c:pt>
                <c:pt idx="459">
                  <c:v>12/1/2014 17:43</c:v>
                </c:pt>
                <c:pt idx="460">
                  <c:v>4/21/2015 2:47</c:v>
                </c:pt>
                <c:pt idx="461">
                  <c:v>12/29/2014 19:37</c:v>
                </c:pt>
                <c:pt idx="462">
                  <c:v>12/18/2016 20:16</c:v>
                </c:pt>
                <c:pt idx="463">
                  <c:v>4/5/2016 3:04</c:v>
                </c:pt>
                <c:pt idx="464">
                  <c:v>6/16/2015 17:51</c:v>
                </c:pt>
                <c:pt idx="465">
                  <c:v>10/29/2016 22:55</c:v>
                </c:pt>
                <c:pt idx="466">
                  <c:v>12/21/2015 17:24</c:v>
                </c:pt>
                <c:pt idx="467">
                  <c:v>7/7/2015 21:44</c:v>
                </c:pt>
                <c:pt idx="468">
                  <c:v>10/4/2014 14:20</c:v>
                </c:pt>
                <c:pt idx="469">
                  <c:v>4/1/2016 14:18</c:v>
                </c:pt>
                <c:pt idx="470">
                  <c:v>1/1/2016 21:40</c:v>
                </c:pt>
                <c:pt idx="471">
                  <c:v>11/5/2014 17:27</c:v>
                </c:pt>
                <c:pt idx="472">
                  <c:v>2/12/2015 1:50</c:v>
                </c:pt>
                <c:pt idx="473">
                  <c:v>9/14/2015 15:11</c:v>
                </c:pt>
                <c:pt idx="474">
                  <c:v>12/12/2014 10:15</c:v>
                </c:pt>
                <c:pt idx="475">
                  <c:v>10/10/2014 12:50</c:v>
                </c:pt>
                <c:pt idx="476">
                  <c:v>7/30/2014 20:43</c:v>
                </c:pt>
                <c:pt idx="477">
                  <c:v>7/11/2014 17:49</c:v>
                </c:pt>
                <c:pt idx="478">
                  <c:v>2/15/2016 21:12</c:v>
                </c:pt>
                <c:pt idx="479">
                  <c:v>8/18/2014 17:08</c:v>
                </c:pt>
                <c:pt idx="480">
                  <c:v>11/10/2014 18:33</c:v>
                </c:pt>
                <c:pt idx="481">
                  <c:v>2/2/2015 23:40</c:v>
                </c:pt>
                <c:pt idx="482">
                  <c:v>6/21/2014 13:19</c:v>
                </c:pt>
                <c:pt idx="483">
                  <c:v>11/27/2016 21:48</c:v>
                </c:pt>
                <c:pt idx="484">
                  <c:v>9/11/2015 15:30</c:v>
                </c:pt>
                <c:pt idx="485">
                  <c:v>10/1/2015 15:57</c:v>
                </c:pt>
                <c:pt idx="486">
                  <c:v>5/25/2016 1:52</c:v>
                </c:pt>
                <c:pt idx="487">
                  <c:v>7/10/2014 5:37</c:v>
                </c:pt>
                <c:pt idx="488">
                  <c:v>12/9/2014 21:42</c:v>
                </c:pt>
                <c:pt idx="489">
                  <c:v>7/25/2015 10:33</c:v>
                </c:pt>
                <c:pt idx="490">
                  <c:v>7/11/2015 4:00</c:v>
                </c:pt>
                <c:pt idx="491">
                  <c:v>8/24/2016 1:21</c:v>
                </c:pt>
                <c:pt idx="492">
                  <c:v>7/14/2015 15:34</c:v>
                </c:pt>
                <c:pt idx="493">
                  <c:v>3/15/2016 21:03</c:v>
                </c:pt>
                <c:pt idx="494">
                  <c:v>5/9/2016 17:33</c:v>
                </c:pt>
                <c:pt idx="495">
                  <c:v>10/17/2014 6:23</c:v>
                </c:pt>
                <c:pt idx="496">
                  <c:v>5/18/2015 18:27</c:v>
                </c:pt>
                <c:pt idx="497">
                  <c:v>12/16/2015 3:09</c:v>
                </c:pt>
                <c:pt idx="498">
                  <c:v>7/8/2014 22:08</c:v>
                </c:pt>
                <c:pt idx="499">
                  <c:v>8/29/2015 5:37</c:v>
                </c:pt>
                <c:pt idx="500">
                  <c:v>10/1/2015 15:06</c:v>
                </c:pt>
                <c:pt idx="501">
                  <c:v>7/6/2014 14:52</c:v>
                </c:pt>
                <c:pt idx="502">
                  <c:v>2/23/2015 19:01</c:v>
                </c:pt>
                <c:pt idx="503">
                  <c:v>8/26/2014 21:16</c:v>
                </c:pt>
                <c:pt idx="504">
                  <c:v>1/9/2015 3:39</c:v>
                </c:pt>
                <c:pt idx="505">
                  <c:v>4/9/2015 13:21</c:v>
                </c:pt>
                <c:pt idx="506">
                  <c:v>8/12/2014 14:01</c:v>
                </c:pt>
                <c:pt idx="507">
                  <c:v>2/9/2015 18:22</c:v>
                </c:pt>
                <c:pt idx="508">
                  <c:v>6/16/2014 16:03</c:v>
                </c:pt>
                <c:pt idx="509">
                  <c:v>2/3/2016 23:57</c:v>
                </c:pt>
                <c:pt idx="510">
                  <c:v>4/25/2014 13:32</c:v>
                </c:pt>
                <c:pt idx="511">
                  <c:v>8/21/2014 6:59</c:v>
                </c:pt>
                <c:pt idx="512">
                  <c:v>1/21/2015 3:57</c:v>
                </c:pt>
                <c:pt idx="513">
                  <c:v>5/5/2016 22:57</c:v>
                </c:pt>
                <c:pt idx="514">
                  <c:v>5/16/2014 15:16</c:v>
                </c:pt>
                <c:pt idx="515">
                  <c:v>7/2/2016 14:00</c:v>
                </c:pt>
                <c:pt idx="516">
                  <c:v>9/30/2014 15:37</c:v>
                </c:pt>
                <c:pt idx="517">
                  <c:v>12/31/2014 16:53</c:v>
                </c:pt>
                <c:pt idx="518">
                  <c:v>7/25/2014 19:25</c:v>
                </c:pt>
                <c:pt idx="519">
                  <c:v>12/9/2014 18:33</c:v>
                </c:pt>
                <c:pt idx="520">
                  <c:v>1/30/2015 23:02</c:v>
                </c:pt>
                <c:pt idx="521">
                  <c:v>11/26/2015 19:17</c:v>
                </c:pt>
                <c:pt idx="522">
                  <c:v>3/14/2015 3:06</c:v>
                </c:pt>
                <c:pt idx="523">
                  <c:v>5/8/2015 21:56</c:v>
                </c:pt>
                <c:pt idx="524">
                  <c:v>4/24/2015 3:21</c:v>
                </c:pt>
                <c:pt idx="525">
                  <c:v>10/6/2016 13:29</c:v>
                </c:pt>
                <c:pt idx="526">
                  <c:v>4/3/2015 15:34</c:v>
                </c:pt>
                <c:pt idx="527">
                  <c:v>10/20/2015 19:45</c:v>
                </c:pt>
                <c:pt idx="528">
                  <c:v>12/24/2015 8:45</c:v>
                </c:pt>
                <c:pt idx="529">
                  <c:v>8/21/2014 19:16</c:v>
                </c:pt>
                <c:pt idx="530">
                  <c:v>9/15/2016 16:33</c:v>
                </c:pt>
                <c:pt idx="531">
                  <c:v>9/8/2015 19:00</c:v>
                </c:pt>
                <c:pt idx="532">
                  <c:v>2/24/2017 14:00</c:v>
                </c:pt>
                <c:pt idx="533">
                  <c:v>5/17/2015 17:47</c:v>
                </c:pt>
                <c:pt idx="534">
                  <c:v>4/4/2016 23:00</c:v>
                </c:pt>
                <c:pt idx="535">
                  <c:v>1/27/2015 0:16</c:v>
                </c:pt>
                <c:pt idx="536">
                  <c:v>3/9/2016 18:41</c:v>
                </c:pt>
                <c:pt idx="537">
                  <c:v>8/12/2014 18:10</c:v>
                </c:pt>
                <c:pt idx="538">
                  <c:v>2/26/2015 5:05</c:v>
                </c:pt>
                <c:pt idx="539">
                  <c:v>2/1/2015 5:51</c:v>
                </c:pt>
                <c:pt idx="540">
                  <c:v>6/2/2015 11:17</c:v>
                </c:pt>
                <c:pt idx="541">
                  <c:v>7/7/2014 21:50</c:v>
                </c:pt>
                <c:pt idx="542">
                  <c:v>6/7/2015 17:30</c:v>
                </c:pt>
                <c:pt idx="543">
                  <c:v>8/17/2015 17:43</c:v>
                </c:pt>
                <c:pt idx="544">
                  <c:v>2/7/2015 4:44</c:v>
                </c:pt>
                <c:pt idx="545">
                  <c:v>8/3/2016 12:34</c:v>
                </c:pt>
                <c:pt idx="546">
                  <c:v>4/3/2015 18:52</c:v>
                </c:pt>
                <c:pt idx="547">
                  <c:v>6/18/2014 16:04</c:v>
                </c:pt>
                <c:pt idx="548">
                  <c:v>8/1/2014 15:47</c:v>
                </c:pt>
                <c:pt idx="549">
                  <c:v>11/20/2016 2:38</c:v>
                </c:pt>
                <c:pt idx="550">
                  <c:v>12/3/2015 19:38</c:v>
                </c:pt>
                <c:pt idx="551">
                  <c:v>8/29/2014 1:27</c:v>
                </c:pt>
                <c:pt idx="552">
                  <c:v>10/29/2014 16:24</c:v>
                </c:pt>
                <c:pt idx="553">
                  <c:v>1/22/2015 21:08</c:v>
                </c:pt>
                <c:pt idx="554">
                  <c:v>10/10/2014 15:22</c:v>
                </c:pt>
                <c:pt idx="555">
                  <c:v>12/20/2014 19:47</c:v>
                </c:pt>
                <c:pt idx="556">
                  <c:v>8/3/2015 21:58</c:v>
                </c:pt>
                <c:pt idx="557">
                  <c:v>8/9/2015 13:25</c:v>
                </c:pt>
                <c:pt idx="558">
                  <c:v>9/12/2014 15:10</c:v>
                </c:pt>
                <c:pt idx="559">
                  <c:v>7/25/2016 6:41</c:v>
                </c:pt>
                <c:pt idx="560">
                  <c:v>10/11/2016 23:22</c:v>
                </c:pt>
                <c:pt idx="561">
                  <c:v>9/14/2016 7:22</c:v>
                </c:pt>
                <c:pt idx="562">
                  <c:v>11/29/2015 0:29</c:v>
                </c:pt>
                <c:pt idx="563">
                  <c:v>12/3/2015 13:47</c:v>
                </c:pt>
                <c:pt idx="564">
                  <c:v>1/5/2017 20:05</c:v>
                </c:pt>
                <c:pt idx="565">
                  <c:v>9/9/2016 18:25</c:v>
                </c:pt>
                <c:pt idx="566">
                  <c:v>1/21/2016 20:07</c:v>
                </c:pt>
                <c:pt idx="567">
                  <c:v>12/20/2016 15:57</c:v>
                </c:pt>
                <c:pt idx="568">
                  <c:v>3/27/2015 21:54</c:v>
                </c:pt>
                <c:pt idx="569">
                  <c:v>2/9/2017 17:36</c:v>
                </c:pt>
                <c:pt idx="570">
                  <c:v>5/19/2014 4:38</c:v>
                </c:pt>
                <c:pt idx="571">
                  <c:v>2/14/2017 17:46</c:v>
                </c:pt>
                <c:pt idx="572">
                  <c:v>1/17/2017 19:51</c:v>
                </c:pt>
                <c:pt idx="573">
                  <c:v>6/13/2016 21:29</c:v>
                </c:pt>
                <c:pt idx="574">
                  <c:v>11/26/2012 20:04</c:v>
                </c:pt>
                <c:pt idx="575">
                  <c:v>1/29/2016 20:22</c:v>
                </c:pt>
                <c:pt idx="576">
                  <c:v>10/16/2014 21:08</c:v>
                </c:pt>
                <c:pt idx="577">
                  <c:v>9/6/2014 16:11</c:v>
                </c:pt>
                <c:pt idx="578">
                  <c:v>11/14/2014 18:09</c:v>
                </c:pt>
                <c:pt idx="579">
                  <c:v>4/4/2015 5:11</c:v>
                </c:pt>
                <c:pt idx="580">
                  <c:v>12/22/2015 5:05</c:v>
                </c:pt>
                <c:pt idx="581">
                  <c:v>10/27/2014 13:40</c:v>
                </c:pt>
                <c:pt idx="582">
                  <c:v>12/23/2014 19:58</c:v>
                </c:pt>
                <c:pt idx="583">
                  <c:v>11/26/2015 11:15</c:v>
                </c:pt>
                <c:pt idx="584">
                  <c:v>1/20/2015 16:52</c:v>
                </c:pt>
                <c:pt idx="585">
                  <c:v>5/22/2015 20:04</c:v>
                </c:pt>
                <c:pt idx="586">
                  <c:v>10/8/2014 2:58</c:v>
                </c:pt>
                <c:pt idx="587">
                  <c:v>5/26/2014 17:27</c:v>
                </c:pt>
                <c:pt idx="588">
                  <c:v>5/19/2014 13:09</c:v>
                </c:pt>
                <c:pt idx="589">
                  <c:v>7/21/2014 20:24</c:v>
                </c:pt>
                <c:pt idx="590">
                  <c:v>6/8/2015 7:09</c:v>
                </c:pt>
                <c:pt idx="591">
                  <c:v>4/29/2014 20:00</c:v>
                </c:pt>
                <c:pt idx="592">
                  <c:v>6/15/2015 20:18</c:v>
                </c:pt>
                <c:pt idx="593">
                  <c:v>10/17/2016 14:51</c:v>
                </c:pt>
                <c:pt idx="594">
                  <c:v>7/13/2016 22:53</c:v>
                </c:pt>
                <c:pt idx="595">
                  <c:v>9/6/2012 23:51</c:v>
                </c:pt>
                <c:pt idx="596">
                  <c:v>2/18/2015 16:54</c:v>
                </c:pt>
                <c:pt idx="597">
                  <c:v>7/16/2016 6:20</c:v>
                </c:pt>
                <c:pt idx="598">
                  <c:v>10/20/2014 17:00</c:v>
                </c:pt>
                <c:pt idx="599">
                  <c:v>8/17/2015 17:56</c:v>
                </c:pt>
                <c:pt idx="600">
                  <c:v>8/15/2016 21:10</c:v>
                </c:pt>
                <c:pt idx="601">
                  <c:v>8/12/2015 1:04</c:v>
                </c:pt>
                <c:pt idx="602">
                  <c:v>7/19/2016 2:38</c:v>
                </c:pt>
                <c:pt idx="603">
                  <c:v>10/1/2016 12:50</c:v>
                </c:pt>
                <c:pt idx="604">
                  <c:v>4/4/2013 13:26</c:v>
                </c:pt>
                <c:pt idx="605">
                  <c:v>7/11/2013 18:50</c:v>
                </c:pt>
                <c:pt idx="606">
                  <c:v>7/19/2010 21:26</c:v>
                </c:pt>
                <c:pt idx="607">
                  <c:v>1/4/2016 6:03</c:v>
                </c:pt>
                <c:pt idx="608">
                  <c:v>12/2/2013 19:03</c:v>
                </c:pt>
                <c:pt idx="609">
                  <c:v>6/22/2015 19:00</c:v>
                </c:pt>
                <c:pt idx="610">
                  <c:v>12/21/2015 20:50</c:v>
                </c:pt>
                <c:pt idx="611">
                  <c:v>3/20/2015 1:41</c:v>
                </c:pt>
                <c:pt idx="612">
                  <c:v>1/18/2016 17:26</c:v>
                </c:pt>
                <c:pt idx="613">
                  <c:v>7/23/2014 3:44</c:v>
                </c:pt>
                <c:pt idx="614">
                  <c:v>8/11/2014 19:16</c:v>
                </c:pt>
                <c:pt idx="615">
                  <c:v>3/14/2016 23:44</c:v>
                </c:pt>
                <c:pt idx="616">
                  <c:v>12/2/2014 21:37</c:v>
                </c:pt>
                <c:pt idx="617">
                  <c:v>5/15/2015 0:20</c:v>
                </c:pt>
                <c:pt idx="618">
                  <c:v>4/5/2016 4:02</c:v>
                </c:pt>
                <c:pt idx="619">
                  <c:v>4/28/2015 16:04</c:v>
                </c:pt>
                <c:pt idx="620">
                  <c:v>8/11/2014 18:16</c:v>
                </c:pt>
                <c:pt idx="621">
                  <c:v>1/23/2015 19:59</c:v>
                </c:pt>
                <c:pt idx="622">
                  <c:v>11/10/2014 22:59</c:v>
                </c:pt>
                <c:pt idx="623">
                  <c:v>7/31/2014 15:16</c:v>
                </c:pt>
                <c:pt idx="624">
                  <c:v>3/31/2016 8:59</c:v>
                </c:pt>
                <c:pt idx="625">
                  <c:v>7/9/2014 22:27</c:v>
                </c:pt>
                <c:pt idx="626">
                  <c:v>8/29/2015 6:35</c:v>
                </c:pt>
                <c:pt idx="627">
                  <c:v>7/14/2014 18:49</c:v>
                </c:pt>
                <c:pt idx="628">
                  <c:v>9/1/2015 12:51</c:v>
                </c:pt>
                <c:pt idx="629">
                  <c:v>9/17/2016 22:08</c:v>
                </c:pt>
                <c:pt idx="630">
                  <c:v>10/22/2015 3:07</c:v>
                </c:pt>
                <c:pt idx="631">
                  <c:v>7/5/2014 1:19</c:v>
                </c:pt>
                <c:pt idx="632">
                  <c:v>6/10/2016 5:28</c:v>
                </c:pt>
                <c:pt idx="633">
                  <c:v>8/10/2015 22:31</c:v>
                </c:pt>
                <c:pt idx="634">
                  <c:v>9/16/2015 16:35</c:v>
                </c:pt>
                <c:pt idx="635">
                  <c:v>11/14/2014 20:00</c:v>
                </c:pt>
                <c:pt idx="636">
                  <c:v>4/3/2015 17:34</c:v>
                </c:pt>
                <c:pt idx="637">
                  <c:v>10/15/2016 16:34</c:v>
                </c:pt>
                <c:pt idx="638">
                  <c:v>4/17/2015 16:25</c:v>
                </c:pt>
                <c:pt idx="639">
                  <c:v>2/9/2016 13:42</c:v>
                </c:pt>
                <c:pt idx="640">
                  <c:v>6/30/2016 2:27</c:v>
                </c:pt>
                <c:pt idx="641">
                  <c:v>8/10/2015 15:38</c:v>
                </c:pt>
                <c:pt idx="642">
                  <c:v>1/31/2017 22:57</c:v>
                </c:pt>
                <c:pt idx="643">
                  <c:v>1/27/2015 3:19</c:v>
                </c:pt>
                <c:pt idx="644">
                  <c:v>2/20/2015 17:07</c:v>
                </c:pt>
                <c:pt idx="645">
                  <c:v>10/28/2014 0:40</c:v>
                </c:pt>
                <c:pt idx="646">
                  <c:v>8/21/2015 4:21</c:v>
                </c:pt>
                <c:pt idx="647">
                  <c:v>10/16/2015 22:09</c:v>
                </c:pt>
                <c:pt idx="648">
                  <c:v>8/2/2014 13:31</c:v>
                </c:pt>
                <c:pt idx="649">
                  <c:v>4/6/2015 17:22</c:v>
                </c:pt>
                <c:pt idx="650">
                  <c:v>8/30/2015 21:12</c:v>
                </c:pt>
                <c:pt idx="651">
                  <c:v>6/18/2015 16:05</c:v>
                </c:pt>
                <c:pt idx="652">
                  <c:v>10/22/2016 3:36</c:v>
                </c:pt>
                <c:pt idx="653">
                  <c:v>12/8/2014 13:44</c:v>
                </c:pt>
                <c:pt idx="654">
                  <c:v>6/7/2016 13:01</c:v>
                </c:pt>
                <c:pt idx="655">
                  <c:v>3/2/2015 19:39</c:v>
                </c:pt>
                <c:pt idx="656">
                  <c:v>7/15/2016 22:45</c:v>
                </c:pt>
                <c:pt idx="657">
                  <c:v>9/8/2015 14:51</c:v>
                </c:pt>
                <c:pt idx="658">
                  <c:v>5/1/2014 21:49</c:v>
                </c:pt>
                <c:pt idx="659">
                  <c:v>7/22/2015 19:05</c:v>
                </c:pt>
                <c:pt idx="660">
                  <c:v>6/2/2016 0:36</c:v>
                </c:pt>
                <c:pt idx="661">
                  <c:v>4/20/2015 19:48</c:v>
                </c:pt>
                <c:pt idx="662">
                  <c:v>12/21/2015 19:00</c:v>
                </c:pt>
                <c:pt idx="663">
                  <c:v>1/13/2016 4:33</c:v>
                </c:pt>
                <c:pt idx="664">
                  <c:v>9/20/2014 14:56</c:v>
                </c:pt>
                <c:pt idx="665">
                  <c:v>6/16/2015 9:12</c:v>
                </c:pt>
                <c:pt idx="666">
                  <c:v>4/13/2015 3:45</c:v>
                </c:pt>
                <c:pt idx="667">
                  <c:v>1/2/2015 21:48</c:v>
                </c:pt>
                <c:pt idx="668">
                  <c:v>8/25/2014 17:15</c:v>
                </c:pt>
                <c:pt idx="669">
                  <c:v>5/4/2015 19:32</c:v>
                </c:pt>
                <c:pt idx="670">
                  <c:v>2/27/2015 16:19</c:v>
                </c:pt>
                <c:pt idx="671">
                  <c:v>7/24/2014 3:00</c:v>
                </c:pt>
                <c:pt idx="672">
                  <c:v>1/10/2017 0:45</c:v>
                </c:pt>
                <c:pt idx="673">
                  <c:v>9/3/2014 14:17</c:v>
                </c:pt>
                <c:pt idx="674">
                  <c:v>9/2/2016 2:55</c:v>
                </c:pt>
                <c:pt idx="675">
                  <c:v>3/18/2015 17:33</c:v>
                </c:pt>
                <c:pt idx="676">
                  <c:v>7/23/2014 15:10</c:v>
                </c:pt>
                <c:pt idx="677">
                  <c:v>5/6/2016 10:43</c:v>
                </c:pt>
                <c:pt idx="678">
                  <c:v>3/18/2015 12:22</c:v>
                </c:pt>
                <c:pt idx="679">
                  <c:v>6/13/2016 15:35</c:v>
                </c:pt>
                <c:pt idx="680">
                  <c:v>2/25/2015 1:05</c:v>
                </c:pt>
                <c:pt idx="681">
                  <c:v>3/6/2016 22:36</c:v>
                </c:pt>
                <c:pt idx="682">
                  <c:v>7/28/2014 16:18</c:v>
                </c:pt>
                <c:pt idx="683">
                  <c:v>11/4/2016 22:22</c:v>
                </c:pt>
                <c:pt idx="684">
                  <c:v>6/9/2016 23:49</c:v>
                </c:pt>
                <c:pt idx="685">
                  <c:v>12/4/2014 18:43</c:v>
                </c:pt>
                <c:pt idx="686">
                  <c:v>12/8/2015 4:57</c:v>
                </c:pt>
                <c:pt idx="687">
                  <c:v>2/27/2016 0:26</c:v>
                </c:pt>
                <c:pt idx="688">
                  <c:v>1/30/2015 20:33</c:v>
                </c:pt>
                <c:pt idx="689">
                  <c:v>2/14/2017 19:49</c:v>
                </c:pt>
                <c:pt idx="690">
                  <c:v>3/9/2017 20:13</c:v>
                </c:pt>
                <c:pt idx="691">
                  <c:v>3/14/2017 15:21</c:v>
                </c:pt>
                <c:pt idx="692">
                  <c:v>3/9/2017 13:54</c:v>
                </c:pt>
                <c:pt idx="693">
                  <c:v>2/20/2017 8:24</c:v>
                </c:pt>
                <c:pt idx="694">
                  <c:v>3/13/2017 3:38</c:v>
                </c:pt>
                <c:pt idx="695">
                  <c:v>3/13/2017 21:14</c:v>
                </c:pt>
                <c:pt idx="696">
                  <c:v>2/19/2017 6:29</c:v>
                </c:pt>
                <c:pt idx="697">
                  <c:v>3/8/2017 17:15</c:v>
                </c:pt>
                <c:pt idx="698">
                  <c:v>3/6/2017 18:04</c:v>
                </c:pt>
                <c:pt idx="699">
                  <c:v>3/2/2017 12:55</c:v>
                </c:pt>
                <c:pt idx="700">
                  <c:v>1/27/2017 0:58</c:v>
                </c:pt>
                <c:pt idx="701">
                  <c:v>3/2/2017 16:22</c:v>
                </c:pt>
                <c:pt idx="702">
                  <c:v>9/27/2014 23:15</c:v>
                </c:pt>
                <c:pt idx="703">
                  <c:v>9/9/2014 15:58</c:v>
                </c:pt>
                <c:pt idx="704">
                  <c:v>11/13/2012 0:25</c:v>
                </c:pt>
                <c:pt idx="705">
                  <c:v>10/27/2010 6:20</c:v>
                </c:pt>
                <c:pt idx="706">
                  <c:v>8/11/2014 20:09</c:v>
                </c:pt>
                <c:pt idx="707">
                  <c:v>3/31/2011 3:42</c:v>
                </c:pt>
                <c:pt idx="708">
                  <c:v>3/2/2012 21:00</c:v>
                </c:pt>
                <c:pt idx="709">
                  <c:v>4/27/2012 22:52</c:v>
                </c:pt>
                <c:pt idx="710">
                  <c:v>7/9/2014 18:55</c:v>
                </c:pt>
                <c:pt idx="711">
                  <c:v>6/22/2013 20:09</c:v>
                </c:pt>
                <c:pt idx="712">
                  <c:v>12/7/2011 1:36</c:v>
                </c:pt>
                <c:pt idx="713">
                  <c:v>7/21/2014 6:21</c:v>
                </c:pt>
                <c:pt idx="714">
                  <c:v>6/9/2014 16:27</c:v>
                </c:pt>
                <c:pt idx="715">
                  <c:v>5/16/2014 18:05</c:v>
                </c:pt>
                <c:pt idx="716">
                  <c:v>5/7/2014 19:20</c:v>
                </c:pt>
                <c:pt idx="717">
                  <c:v>4/11/2011 3:49</c:v>
                </c:pt>
                <c:pt idx="718">
                  <c:v>10/28/2014 16:35</c:v>
                </c:pt>
                <c:pt idx="719">
                  <c:v>7/19/2014 4:13</c:v>
                </c:pt>
                <c:pt idx="720">
                  <c:v>5/13/2014 2:32</c:v>
                </c:pt>
                <c:pt idx="721">
                  <c:v>11/13/2013 17:42</c:v>
                </c:pt>
                <c:pt idx="722">
                  <c:v>5/30/2014 1:55</c:v>
                </c:pt>
                <c:pt idx="723">
                  <c:v>1/15/2012 17:31</c:v>
                </c:pt>
                <c:pt idx="724">
                  <c:v>8/27/2014 21:04</c:v>
                </c:pt>
                <c:pt idx="725">
                  <c:v>8/11/2014 20:45</c:v>
                </c:pt>
                <c:pt idx="726">
                  <c:v>12/19/2010 21:17</c:v>
                </c:pt>
                <c:pt idx="727">
                  <c:v>7/22/2013 22:20</c:v>
                </c:pt>
                <c:pt idx="728">
                  <c:v>5/22/2014 16:00</c:v>
                </c:pt>
                <c:pt idx="729">
                  <c:v>4/11/2013 16:51</c:v>
                </c:pt>
                <c:pt idx="730">
                  <c:v>12/6/2011 22:47</c:v>
                </c:pt>
                <c:pt idx="731">
                  <c:v>8/5/2013 19:04</c:v>
                </c:pt>
                <c:pt idx="732">
                  <c:v>6/1/2014 23:50</c:v>
                </c:pt>
                <c:pt idx="733">
                  <c:v>7/15/2014 15:59</c:v>
                </c:pt>
                <c:pt idx="734">
                  <c:v>4/24/2015 8:18</c:v>
                </c:pt>
                <c:pt idx="735">
                  <c:v>11/9/2016 3:37</c:v>
                </c:pt>
                <c:pt idx="736">
                  <c:v>6/17/2016 18:07</c:v>
                </c:pt>
                <c:pt idx="737">
                  <c:v>6/27/2015 1:29</c:v>
                </c:pt>
                <c:pt idx="738">
                  <c:v>1/13/2015 14:15</c:v>
                </c:pt>
                <c:pt idx="739">
                  <c:v>6/2/2015 14:21</c:v>
                </c:pt>
                <c:pt idx="740">
                  <c:v>1/5/2015 11:50</c:v>
                </c:pt>
                <c:pt idx="741">
                  <c:v>1/9/2015 10:11</c:v>
                </c:pt>
                <c:pt idx="742">
                  <c:v>8/7/2014 18:16</c:v>
                </c:pt>
                <c:pt idx="743">
                  <c:v>3/31/2016 7:41</c:v>
                </c:pt>
                <c:pt idx="744">
                  <c:v>10/16/2015 20:29</c:v>
                </c:pt>
                <c:pt idx="745">
                  <c:v>8/26/2015 23:43</c:v>
                </c:pt>
                <c:pt idx="746">
                  <c:v>6/17/2015 16:27</c:v>
                </c:pt>
                <c:pt idx="747">
                  <c:v>8/20/2015 6:37</c:v>
                </c:pt>
                <c:pt idx="748">
                  <c:v>2/22/2015 6:40</c:v>
                </c:pt>
                <c:pt idx="749">
                  <c:v>7/7/2014 14:31</c:v>
                </c:pt>
                <c:pt idx="750">
                  <c:v>5/19/2014 15:17</c:v>
                </c:pt>
                <c:pt idx="751">
                  <c:v>4/14/2012 22:28</c:v>
                </c:pt>
                <c:pt idx="752">
                  <c:v>7/14/2014 14:04</c:v>
                </c:pt>
                <c:pt idx="753">
                  <c:v>7/9/2014 19:05</c:v>
                </c:pt>
                <c:pt idx="754">
                  <c:v>8/3/2015 15:57</c:v>
                </c:pt>
                <c:pt idx="755">
                  <c:v>10/5/2016 13:06</c:v>
                </c:pt>
                <c:pt idx="756">
                  <c:v>2/15/2015 23:35</c:v>
                </c:pt>
                <c:pt idx="757">
                  <c:v>2/6/2017 20:00</c:v>
                </c:pt>
                <c:pt idx="758">
                  <c:v>9/23/2015 13:58</c:v>
                </c:pt>
                <c:pt idx="759">
                  <c:v>7/21/2015 20:02</c:v>
                </c:pt>
                <c:pt idx="760">
                  <c:v>11/23/2016 20:25</c:v>
                </c:pt>
                <c:pt idx="761">
                  <c:v>5/13/2016 13:25</c:v>
                </c:pt>
                <c:pt idx="762">
                  <c:v>11/15/2015 17:01</c:v>
                </c:pt>
                <c:pt idx="763">
                  <c:v>10/21/2014 6:59</c:v>
                </c:pt>
                <c:pt idx="764">
                  <c:v>9/16/2014 4:02</c:v>
                </c:pt>
                <c:pt idx="765">
                  <c:v>3/17/2016 22:39</c:v>
                </c:pt>
                <c:pt idx="766">
                  <c:v>4/3/2016 19:31</c:v>
                </c:pt>
                <c:pt idx="767">
                  <c:v>1/31/2017 19:19</c:v>
                </c:pt>
                <c:pt idx="768">
                  <c:v>6/1/2016 8:20</c:v>
                </c:pt>
                <c:pt idx="769">
                  <c:v>11/28/2016 22:00</c:v>
                </c:pt>
                <c:pt idx="770">
                  <c:v>9/5/2015 11:23</c:v>
                </c:pt>
                <c:pt idx="771">
                  <c:v>9/11/2014 7:47</c:v>
                </c:pt>
                <c:pt idx="772">
                  <c:v>8/20/2014 18:08</c:v>
                </c:pt>
                <c:pt idx="773">
                  <c:v>9/15/2015 2:19</c:v>
                </c:pt>
                <c:pt idx="774">
                  <c:v>5/11/2015 14:24</c:v>
                </c:pt>
                <c:pt idx="775">
                  <c:v>8/14/2015 11:20</c:v>
                </c:pt>
                <c:pt idx="776">
                  <c:v>3/5/2015 21:19</c:v>
                </c:pt>
                <c:pt idx="777">
                  <c:v>5/21/2015 17:55</c:v>
                </c:pt>
                <c:pt idx="778">
                  <c:v>10/6/2014 17:48</c:v>
                </c:pt>
                <c:pt idx="779">
                  <c:v>5/22/2015 17:32</c:v>
                </c:pt>
                <c:pt idx="780">
                  <c:v>8/20/2016 13:50</c:v>
                </c:pt>
                <c:pt idx="781">
                  <c:v>5/20/2015 13:46</c:v>
                </c:pt>
                <c:pt idx="782">
                  <c:v>12/9/2014 21:17</c:v>
                </c:pt>
                <c:pt idx="783">
                  <c:v>9/1/2016 18:15</c:v>
                </c:pt>
                <c:pt idx="784">
                  <c:v>10/26/2015 16:08</c:v>
                </c:pt>
                <c:pt idx="785">
                  <c:v>6/16/2015 17:24</c:v>
                </c:pt>
                <c:pt idx="786">
                  <c:v>11/21/2014 7:34</c:v>
                </c:pt>
                <c:pt idx="787">
                  <c:v>10/7/2015 12:23</c:v>
                </c:pt>
                <c:pt idx="788">
                  <c:v>1/12/2015 19:12</c:v>
                </c:pt>
                <c:pt idx="789">
                  <c:v>11/3/2015 17:05</c:v>
                </c:pt>
                <c:pt idx="790">
                  <c:v>5/12/2015 12:52</c:v>
                </c:pt>
                <c:pt idx="791">
                  <c:v>6/17/2015 18:11</c:v>
                </c:pt>
                <c:pt idx="792">
                  <c:v>8/8/2016 21:42</c:v>
                </c:pt>
                <c:pt idx="793">
                  <c:v>10/7/2015 12:00</c:v>
                </c:pt>
                <c:pt idx="794">
                  <c:v>8/29/2016 19:14</c:v>
                </c:pt>
                <c:pt idx="795">
                  <c:v>1/31/2016 16:54</c:v>
                </c:pt>
                <c:pt idx="796">
                  <c:v>1/13/2015 21:07</c:v>
                </c:pt>
                <c:pt idx="797">
                  <c:v>2/26/2016 22:47</c:v>
                </c:pt>
                <c:pt idx="798">
                  <c:v>3/2/2016 2:27</c:v>
                </c:pt>
                <c:pt idx="799">
                  <c:v>4/27/2015 18:09</c:v>
                </c:pt>
                <c:pt idx="800">
                  <c:v>8/3/2015 0:28</c:v>
                </c:pt>
                <c:pt idx="801">
                  <c:v>3/16/2016 4:39</c:v>
                </c:pt>
                <c:pt idx="802">
                  <c:v>1/11/2016 21:14</c:v>
                </c:pt>
                <c:pt idx="803">
                  <c:v>1/27/2017 22:37</c:v>
                </c:pt>
                <c:pt idx="804">
                  <c:v>7/16/2016 20:09</c:v>
                </c:pt>
                <c:pt idx="805">
                  <c:v>11/3/2015 18:00</c:v>
                </c:pt>
                <c:pt idx="806">
                  <c:v>8/16/2015 16:51</c:v>
                </c:pt>
                <c:pt idx="807">
                  <c:v>2/2/2017 10:12</c:v>
                </c:pt>
                <c:pt idx="808">
                  <c:v>8/23/2015 22:59</c:v>
                </c:pt>
                <c:pt idx="809">
                  <c:v>9/14/2015 22:01</c:v>
                </c:pt>
                <c:pt idx="810">
                  <c:v>4/8/2015 17:51</c:v>
                </c:pt>
                <c:pt idx="811">
                  <c:v>6/17/2016 17:39</c:v>
                </c:pt>
                <c:pt idx="812">
                  <c:v>11/7/2016 8:26</c:v>
                </c:pt>
                <c:pt idx="813">
                  <c:v>2/21/2015 15:38</c:v>
                </c:pt>
                <c:pt idx="814">
                  <c:v>11/22/2016 14:59</c:v>
                </c:pt>
                <c:pt idx="815">
                  <c:v>7/1/2015 20:32</c:v>
                </c:pt>
                <c:pt idx="816">
                  <c:v>5/3/2016 5:15</c:v>
                </c:pt>
                <c:pt idx="817">
                  <c:v>4/15/2016 1:22</c:v>
                </c:pt>
                <c:pt idx="818">
                  <c:v>3/23/2016 21:02</c:v>
                </c:pt>
                <c:pt idx="819">
                  <c:v>9/6/2015 22:17</c:v>
                </c:pt>
                <c:pt idx="820">
                  <c:v>9/17/2015 7:00</c:v>
                </c:pt>
                <c:pt idx="821">
                  <c:v>10/21/2016 19:25</c:v>
                </c:pt>
                <c:pt idx="822">
                  <c:v>1/13/2016 5:51</c:v>
                </c:pt>
                <c:pt idx="823">
                  <c:v>7/6/2014 20:54</c:v>
                </c:pt>
                <c:pt idx="824">
                  <c:v>5/9/2016 0:57</c:v>
                </c:pt>
                <c:pt idx="825">
                  <c:v>3/2/2016 7:14</c:v>
                </c:pt>
                <c:pt idx="826">
                  <c:v>5/23/2016 1:05</c:v>
                </c:pt>
                <c:pt idx="827">
                  <c:v>10/2/2014 2:24</c:v>
                </c:pt>
                <c:pt idx="828">
                  <c:v>5/31/2016 0:14</c:v>
                </c:pt>
                <c:pt idx="829">
                  <c:v>5/22/2016 13:59</c:v>
                </c:pt>
                <c:pt idx="830">
                  <c:v>2/6/2015 17:08</c:v>
                </c:pt>
                <c:pt idx="831">
                  <c:v>7/2/2014 13:48</c:v>
                </c:pt>
                <c:pt idx="832">
                  <c:v>9/1/2015 16:44</c:v>
                </c:pt>
                <c:pt idx="833">
                  <c:v>6/19/2014 20:38</c:v>
                </c:pt>
                <c:pt idx="834">
                  <c:v>5/24/2015 16:14</c:v>
                </c:pt>
                <c:pt idx="835">
                  <c:v>6/30/2015 12:30</c:v>
                </c:pt>
                <c:pt idx="836">
                  <c:v>2/3/2017 13:48</c:v>
                </c:pt>
                <c:pt idx="837">
                  <c:v>6/28/2016 15:58</c:v>
                </c:pt>
                <c:pt idx="838">
                  <c:v>11/11/2016 23:22</c:v>
                </c:pt>
                <c:pt idx="839">
                  <c:v>2/27/2015 7:06</c:v>
                </c:pt>
                <c:pt idx="840">
                  <c:v>7/31/2014 4:48</c:v>
                </c:pt>
                <c:pt idx="841">
                  <c:v>2/18/2015 2:32</c:v>
                </c:pt>
                <c:pt idx="842">
                  <c:v>2/19/2015 0:35</c:v>
                </c:pt>
                <c:pt idx="843">
                  <c:v>4/6/2016 13:24</c:v>
                </c:pt>
                <c:pt idx="844">
                  <c:v>5/23/2016 2:39</c:v>
                </c:pt>
                <c:pt idx="845">
                  <c:v>10/25/2015 16:50</c:v>
                </c:pt>
                <c:pt idx="846">
                  <c:v>9/23/2015 17:26</c:v>
                </c:pt>
                <c:pt idx="847">
                  <c:v>10/20/2014 7:27</c:v>
                </c:pt>
                <c:pt idx="848">
                  <c:v>1/11/2017 1:22</c:v>
                </c:pt>
                <c:pt idx="849">
                  <c:v>11/23/2016 1:59</c:v>
                </c:pt>
                <c:pt idx="850">
                  <c:v>8/15/2014 0:36</c:v>
                </c:pt>
                <c:pt idx="851">
                  <c:v>2/21/2015 2:11</c:v>
                </c:pt>
                <c:pt idx="852">
                  <c:v>7/31/2014 18:30</c:v>
                </c:pt>
                <c:pt idx="853">
                  <c:v>11/13/2015 2:26</c:v>
                </c:pt>
                <c:pt idx="854">
                  <c:v>4/13/2015 1:37</c:v>
                </c:pt>
                <c:pt idx="855">
                  <c:v>11/26/2014 4:47</c:v>
                </c:pt>
                <c:pt idx="856">
                  <c:v>11/16/2016 0:59</c:v>
                </c:pt>
                <c:pt idx="857">
                  <c:v>11/16/2016 8:01</c:v>
                </c:pt>
                <c:pt idx="858">
                  <c:v>11/4/2015 20:59</c:v>
                </c:pt>
                <c:pt idx="859">
                  <c:v>8/4/2014 13:09</c:v>
                </c:pt>
                <c:pt idx="860">
                  <c:v>9/28/2015 17:33</c:v>
                </c:pt>
                <c:pt idx="861">
                  <c:v>2/24/2015 16:49</c:v>
                </c:pt>
                <c:pt idx="862">
                  <c:v>10/25/2014 22:52</c:v>
                </c:pt>
                <c:pt idx="863">
                  <c:v>2/9/2015 4:26</c:v>
                </c:pt>
                <c:pt idx="864">
                  <c:v>6/3/2016 18:47</c:v>
                </c:pt>
                <c:pt idx="865">
                  <c:v>10/15/2015 2:06</c:v>
                </c:pt>
                <c:pt idx="866">
                  <c:v>11/10/2014 20:49</c:v>
                </c:pt>
                <c:pt idx="867">
                  <c:v>11/3/2014 15:28</c:v>
                </c:pt>
                <c:pt idx="868">
                  <c:v>11/4/2014 18:18</c:v>
                </c:pt>
                <c:pt idx="869">
                  <c:v>5/4/2016 13:31</c:v>
                </c:pt>
                <c:pt idx="870">
                  <c:v>6/25/2014 18:35</c:v>
                </c:pt>
                <c:pt idx="871">
                  <c:v>7/10/2014 13:05</c:v>
                </c:pt>
                <c:pt idx="872">
                  <c:v>10/11/2014 22:07</c:v>
                </c:pt>
                <c:pt idx="873">
                  <c:v>5/5/2014 10:43</c:v>
                </c:pt>
                <c:pt idx="874">
                  <c:v>10/29/2014 18:02</c:v>
                </c:pt>
                <c:pt idx="875">
                  <c:v>7/14/2014 22:53</c:v>
                </c:pt>
                <c:pt idx="876">
                  <c:v>10/13/2015 14:50</c:v>
                </c:pt>
                <c:pt idx="877">
                  <c:v>5/28/2015 12:05</c:v>
                </c:pt>
                <c:pt idx="878">
                  <c:v>6/1/2014 11:49</c:v>
                </c:pt>
                <c:pt idx="879">
                  <c:v>6/18/2014 23:48</c:v>
                </c:pt>
                <c:pt idx="880">
                  <c:v>5/10/2016 0:59</c:v>
                </c:pt>
                <c:pt idx="881">
                  <c:v>9/18/2015 0:32</c:v>
                </c:pt>
                <c:pt idx="882">
                  <c:v>2/18/2015 17:35</c:v>
                </c:pt>
                <c:pt idx="883">
                  <c:v>11/1/2016 19:58</c:v>
                </c:pt>
                <c:pt idx="884">
                  <c:v>4/7/2016 3:27</c:v>
                </c:pt>
                <c:pt idx="885">
                  <c:v>9/12/2014 21:55</c:v>
                </c:pt>
                <c:pt idx="886">
                  <c:v>4/23/2014 20:01</c:v>
                </c:pt>
                <c:pt idx="887">
                  <c:v>3/19/2016 19:43</c:v>
                </c:pt>
                <c:pt idx="888">
                  <c:v>2/2/2015 18:59</c:v>
                </c:pt>
                <c:pt idx="889">
                  <c:v>3/25/2015 21:52</c:v>
                </c:pt>
                <c:pt idx="890">
                  <c:v>1/14/2015 16:14</c:v>
                </c:pt>
                <c:pt idx="891">
                  <c:v>9/2/2014 14:48</c:v>
                </c:pt>
                <c:pt idx="892">
                  <c:v>9/2/2014 1:21</c:v>
                </c:pt>
                <c:pt idx="893">
                  <c:v>7/19/2014 17:32</c:v>
                </c:pt>
                <c:pt idx="894">
                  <c:v>1/11/2016 13:56</c:v>
                </c:pt>
                <c:pt idx="895">
                  <c:v>5/17/2014 1:30</c:v>
                </c:pt>
                <c:pt idx="896">
                  <c:v>6/10/2014 9:07</c:v>
                </c:pt>
                <c:pt idx="897">
                  <c:v>7/21/2016 14:48</c:v>
                </c:pt>
                <c:pt idx="898">
                  <c:v>7/31/2014 12:59</c:v>
                </c:pt>
                <c:pt idx="899">
                  <c:v>7/20/2015 17:03</c:v>
                </c:pt>
                <c:pt idx="900">
                  <c:v>1/5/2016 21:52</c:v>
                </c:pt>
                <c:pt idx="901">
                  <c:v>6/19/2014 2:57</c:v>
                </c:pt>
                <c:pt idx="902">
                  <c:v>10/17/2015 10:18</c:v>
                </c:pt>
                <c:pt idx="903">
                  <c:v>4/30/2015 20:11</c:v>
                </c:pt>
                <c:pt idx="904">
                  <c:v>8/10/2014 12:35</c:v>
                </c:pt>
                <c:pt idx="905">
                  <c:v>5/31/2016 6:59</c:v>
                </c:pt>
                <c:pt idx="906">
                  <c:v>2/2/2016 21:20</c:v>
                </c:pt>
                <c:pt idx="907">
                  <c:v>11/17/2014 2:51</c:v>
                </c:pt>
                <c:pt idx="908">
                  <c:v>6/11/2016 1:15</c:v>
                </c:pt>
                <c:pt idx="909">
                  <c:v>3/25/2015 17:22</c:v>
                </c:pt>
                <c:pt idx="910">
                  <c:v>6/30/2014 15:20</c:v>
                </c:pt>
                <c:pt idx="911">
                  <c:v>9/13/2016 18:00</c:v>
                </c:pt>
                <c:pt idx="912">
                  <c:v>7/1/2014 4:56</c:v>
                </c:pt>
                <c:pt idx="913">
                  <c:v>1/12/2015 16:57</c:v>
                </c:pt>
                <c:pt idx="914">
                  <c:v>1/7/2015 4:51</c:v>
                </c:pt>
                <c:pt idx="915">
                  <c:v>9/30/2016 15:11</c:v>
                </c:pt>
                <c:pt idx="916">
                  <c:v>6/24/2015 21:33</c:v>
                </c:pt>
                <c:pt idx="917">
                  <c:v>8/30/2016 22:03</c:v>
                </c:pt>
                <c:pt idx="918">
                  <c:v>7/24/2016 3:07</c:v>
                </c:pt>
                <c:pt idx="919">
                  <c:v>2/20/2016 0:27</c:v>
                </c:pt>
                <c:pt idx="920">
                  <c:v>2/18/2015 16:07</c:v>
                </c:pt>
                <c:pt idx="921">
                  <c:v>8/23/2016 18:22</c:v>
                </c:pt>
                <c:pt idx="922">
                  <c:v>3/29/2016 15:24</c:v>
                </c:pt>
                <c:pt idx="923">
                  <c:v>6/8/2016 0:31</c:v>
                </c:pt>
                <c:pt idx="924">
                  <c:v>10/16/2014 4:05</c:v>
                </c:pt>
                <c:pt idx="925">
                  <c:v>2/27/2015 20:01</c:v>
                </c:pt>
                <c:pt idx="926">
                  <c:v>10/9/2014 6:43</c:v>
                </c:pt>
                <c:pt idx="927">
                  <c:v>5/4/2015 17:40</c:v>
                </c:pt>
                <c:pt idx="928">
                  <c:v>2/18/2015 22:00</c:v>
                </c:pt>
                <c:pt idx="929">
                  <c:v>6/16/2015 7:37</c:v>
                </c:pt>
                <c:pt idx="930">
                  <c:v>12/16/2014 5:56</c:v>
                </c:pt>
                <c:pt idx="931">
                  <c:v>6/3/2014 16:03</c:v>
                </c:pt>
                <c:pt idx="932">
                  <c:v>5/16/2016 18:14</c:v>
                </c:pt>
                <c:pt idx="933">
                  <c:v>1/3/2016 16:38</c:v>
                </c:pt>
                <c:pt idx="934">
                  <c:v>5/2/2015 21:00</c:v>
                </c:pt>
                <c:pt idx="935">
                  <c:v>3/24/2015 18:26</c:v>
                </c:pt>
                <c:pt idx="936">
                  <c:v>3/14/2016 19:15</c:v>
                </c:pt>
                <c:pt idx="937">
                  <c:v>4/27/2015 5:59</c:v>
                </c:pt>
                <c:pt idx="938">
                  <c:v>9/21/2015 0:13</c:v>
                </c:pt>
                <c:pt idx="939">
                  <c:v>7/28/2014 20:47</c:v>
                </c:pt>
                <c:pt idx="940">
                  <c:v>11/15/2016 5:09</c:v>
                </c:pt>
                <c:pt idx="941">
                  <c:v>10/3/2014 18:18</c:v>
                </c:pt>
                <c:pt idx="942">
                  <c:v>8/2/2016 20:19</c:v>
                </c:pt>
                <c:pt idx="943">
                  <c:v>5/21/2016 17:48</c:v>
                </c:pt>
                <c:pt idx="944">
                  <c:v>3/30/2016 3:48</c:v>
                </c:pt>
                <c:pt idx="945">
                  <c:v>5/8/2015 0:52</c:v>
                </c:pt>
                <c:pt idx="946">
                  <c:v>2/19/2016 22:03</c:v>
                </c:pt>
                <c:pt idx="947">
                  <c:v>3/1/2016 20:08</c:v>
                </c:pt>
                <c:pt idx="948">
                  <c:v>10/20/2015 17:58</c:v>
                </c:pt>
                <c:pt idx="949">
                  <c:v>5/1/2014 22:27</c:v>
                </c:pt>
                <c:pt idx="950">
                  <c:v>7/9/2014 17:37</c:v>
                </c:pt>
                <c:pt idx="951">
                  <c:v>5/1/2016 22:08</c:v>
                </c:pt>
                <c:pt idx="952">
                  <c:v>11/7/2014 20:37</c:v>
                </c:pt>
                <c:pt idx="953">
                  <c:v>6/12/2014 14:54</c:v>
                </c:pt>
                <c:pt idx="954">
                  <c:v>5/22/2014 2:18</c:v>
                </c:pt>
                <c:pt idx="955">
                  <c:v>1/16/2015 20:19</c:v>
                </c:pt>
                <c:pt idx="956">
                  <c:v>5/1/2015 18:32</c:v>
                </c:pt>
                <c:pt idx="957">
                  <c:v>8/5/2014 0:14</c:v>
                </c:pt>
                <c:pt idx="958">
                  <c:v>9/11/2014 18:48</c:v>
                </c:pt>
                <c:pt idx="959">
                  <c:v>8/30/2014 8:40</c:v>
                </c:pt>
                <c:pt idx="960">
                  <c:v>8/29/2014 18:19</c:v>
                </c:pt>
                <c:pt idx="961">
                  <c:v>7/29/2015 16:41</c:v>
                </c:pt>
                <c:pt idx="962">
                  <c:v>3/31/2016 8:02</c:v>
                </c:pt>
                <c:pt idx="963">
                  <c:v>6/12/2015 0:33</c:v>
                </c:pt>
                <c:pt idx="964">
                  <c:v>6/22/2015 18:16</c:v>
                </c:pt>
                <c:pt idx="965">
                  <c:v>5/31/2016 15:42</c:v>
                </c:pt>
                <c:pt idx="966">
                  <c:v>9/2/2014 14:23</c:v>
                </c:pt>
                <c:pt idx="967">
                  <c:v>10/12/2015 18:16</c:v>
                </c:pt>
                <c:pt idx="968">
                  <c:v>8/27/2015 15:00</c:v>
                </c:pt>
                <c:pt idx="969">
                  <c:v>10/11/2014 8:30</c:v>
                </c:pt>
                <c:pt idx="970">
                  <c:v>8/18/2016 18:08</c:v>
                </c:pt>
                <c:pt idx="971">
                  <c:v>7/9/2014 14:23</c:v>
                </c:pt>
                <c:pt idx="972">
                  <c:v>5/26/2015 18:07</c:v>
                </c:pt>
                <c:pt idx="973">
                  <c:v>2/5/2015 19:57</c:v>
                </c:pt>
                <c:pt idx="974">
                  <c:v>3/12/2015 19:22</c:v>
                </c:pt>
                <c:pt idx="975">
                  <c:v>3/10/2015 15:51</c:v>
                </c:pt>
                <c:pt idx="976">
                  <c:v>4/20/2016 1:53</c:v>
                </c:pt>
                <c:pt idx="977">
                  <c:v>2/11/2016 22:36</c:v>
                </c:pt>
                <c:pt idx="978">
                  <c:v>4/24/2014 12:22</c:v>
                </c:pt>
                <c:pt idx="979">
                  <c:v>7/11/2015 0:41</c:v>
                </c:pt>
                <c:pt idx="980">
                  <c:v>1/12/2015 1:12</c:v>
                </c:pt>
                <c:pt idx="981">
                  <c:v>10/18/2016 10:36</c:v>
                </c:pt>
                <c:pt idx="982">
                  <c:v>4/1/2014 6:38</c:v>
                </c:pt>
                <c:pt idx="983">
                  <c:v>7/9/2015 2:18</c:v>
                </c:pt>
                <c:pt idx="984">
                  <c:v>4/21/2015 21:21</c:v>
                </c:pt>
                <c:pt idx="985">
                  <c:v>7/18/2015 16:19</c:v>
                </c:pt>
                <c:pt idx="986">
                  <c:v>12/1/2014 17:50</c:v>
                </c:pt>
                <c:pt idx="987">
                  <c:v>8/18/2014 17:46</c:v>
                </c:pt>
                <c:pt idx="988">
                  <c:v>12/9/2014 16:31</c:v>
                </c:pt>
                <c:pt idx="989">
                  <c:v>12/3/2014 7:58</c:v>
                </c:pt>
                <c:pt idx="990">
                  <c:v>10/14/2014 22:37</c:v>
                </c:pt>
                <c:pt idx="991">
                  <c:v>7/10/2016 18:48</c:v>
                </c:pt>
                <c:pt idx="992">
                  <c:v>10/6/2016 13:10</c:v>
                </c:pt>
                <c:pt idx="993">
                  <c:v>3/30/2015 18:53</c:v>
                </c:pt>
                <c:pt idx="994">
                  <c:v>1/22/2015 4:13</c:v>
                </c:pt>
                <c:pt idx="995">
                  <c:v>3/22/2016 2:18</c:v>
                </c:pt>
                <c:pt idx="996">
                  <c:v>2/18/2016 10:13</c:v>
                </c:pt>
                <c:pt idx="997">
                  <c:v>11/21/2014 17:11</c:v>
                </c:pt>
                <c:pt idx="998">
                  <c:v>7/25/2016 16:44</c:v>
                </c:pt>
                <c:pt idx="999">
                  <c:v>5/1/2015 15:32</c:v>
                </c:pt>
                <c:pt idx="1000">
                  <c:v>12/30/2014 22:45</c:v>
                </c:pt>
                <c:pt idx="1001">
                  <c:v>12/15/2014 19:55</c:v>
                </c:pt>
                <c:pt idx="1002">
                  <c:v>12/1/2014 21:33</c:v>
                </c:pt>
                <c:pt idx="1003">
                  <c:v>8/10/2016 1:36</c:v>
                </c:pt>
                <c:pt idx="1004">
                  <c:v>2/15/2015 0:12</c:v>
                </c:pt>
                <c:pt idx="1005">
                  <c:v>8/5/2014 17:09</c:v>
                </c:pt>
                <c:pt idx="1006">
                  <c:v>2/17/2016 14:03</c:v>
                </c:pt>
                <c:pt idx="1007">
                  <c:v>8/15/2014 19:10</c:v>
                </c:pt>
                <c:pt idx="1008">
                  <c:v>8/4/2015 19:04</c:v>
                </c:pt>
                <c:pt idx="1009">
                  <c:v>9/15/2016 20:22</c:v>
                </c:pt>
                <c:pt idx="1010">
                  <c:v>3/18/2016 21:27</c:v>
                </c:pt>
                <c:pt idx="1011">
                  <c:v>10/6/2015 20:44</c:v>
                </c:pt>
                <c:pt idx="1012">
                  <c:v>4/23/2016 0:22</c:v>
                </c:pt>
                <c:pt idx="1013">
                  <c:v>5/30/2014 17:26</c:v>
                </c:pt>
                <c:pt idx="1014">
                  <c:v>5/29/2014 14:09</c:v>
                </c:pt>
                <c:pt idx="1015">
                  <c:v>5/20/2015 1:00</c:v>
                </c:pt>
                <c:pt idx="1016">
                  <c:v>10/18/2016 3:10</c:v>
                </c:pt>
                <c:pt idx="1017">
                  <c:v>2/2/2015 22:31</c:v>
                </c:pt>
                <c:pt idx="1018">
                  <c:v>9/6/2016 22:27</c:v>
                </c:pt>
                <c:pt idx="1019">
                  <c:v>8/26/2014 5:19</c:v>
                </c:pt>
                <c:pt idx="1020">
                  <c:v>7/8/2014 17:41</c:v>
                </c:pt>
                <c:pt idx="1021">
                  <c:v>6/24/2016 18:34</c:v>
                </c:pt>
                <c:pt idx="1022">
                  <c:v>3/31/2016 17:48</c:v>
                </c:pt>
                <c:pt idx="1023">
                  <c:v>10/14/2015 19:59</c:v>
                </c:pt>
                <c:pt idx="1024">
                  <c:v>3/8/2016 2:16</c:v>
                </c:pt>
                <c:pt idx="1025">
                  <c:v>8/29/2014 18:04</c:v>
                </c:pt>
                <c:pt idx="1026">
                  <c:v>10/6/2016 14:57</c:v>
                </c:pt>
                <c:pt idx="1027">
                  <c:v>11/27/2016 3:59</c:v>
                </c:pt>
                <c:pt idx="1028">
                  <c:v>3/21/2016 21:11</c:v>
                </c:pt>
                <c:pt idx="1029">
                  <c:v>8/10/2015 16:40</c:v>
                </c:pt>
                <c:pt idx="1030">
                  <c:v>12/2/2014 16:48</c:v>
                </c:pt>
                <c:pt idx="1031">
                  <c:v>2/18/2015 16:08</c:v>
                </c:pt>
                <c:pt idx="1032">
                  <c:v>8/8/2016 16:15</c:v>
                </c:pt>
                <c:pt idx="1033">
                  <c:v>4/10/2015 18:45</c:v>
                </c:pt>
                <c:pt idx="1034">
                  <c:v>9/17/2014 15:02</c:v>
                </c:pt>
                <c:pt idx="1035">
                  <c:v>10/20/2015 19:35</c:v>
                </c:pt>
                <c:pt idx="1036">
                  <c:v>10/8/2015 3:27</c:v>
                </c:pt>
                <c:pt idx="1037">
                  <c:v>2/9/2016 5:48</c:v>
                </c:pt>
                <c:pt idx="1038">
                  <c:v>10/22/2016 23:17</c:v>
                </c:pt>
                <c:pt idx="1039">
                  <c:v>5/16/2015 10:06</c:v>
                </c:pt>
                <c:pt idx="1040">
                  <c:v>9/5/2014 7:00</c:v>
                </c:pt>
                <c:pt idx="1041">
                  <c:v>5/21/2014 17:06</c:v>
                </c:pt>
                <c:pt idx="1042">
                  <c:v>7/8/2014 15:30</c:v>
                </c:pt>
                <c:pt idx="1043">
                  <c:v>8/14/2016 15:28</c:v>
                </c:pt>
                <c:pt idx="1044">
                  <c:v>6/18/2015 19:16</c:v>
                </c:pt>
                <c:pt idx="1045">
                  <c:v>1/2/2017 21:50</c:v>
                </c:pt>
                <c:pt idx="1046">
                  <c:v>5/9/2016 15:06</c:v>
                </c:pt>
                <c:pt idx="1047">
                  <c:v>5/16/2014 20:36</c:v>
                </c:pt>
                <c:pt idx="1048">
                  <c:v>2/20/2015 6:39</c:v>
                </c:pt>
                <c:pt idx="1049">
                  <c:v>3/18/2016 21:31</c:v>
                </c:pt>
                <c:pt idx="1050">
                  <c:v>3/1/2015 5:16</c:v>
                </c:pt>
                <c:pt idx="1051">
                  <c:v>6/2/2016 5:58</c:v>
                </c:pt>
                <c:pt idx="1052">
                  <c:v>10/17/2015 19:23</c:v>
                </c:pt>
                <c:pt idx="1053">
                  <c:v>7/2/2014 21:43</c:v>
                </c:pt>
                <c:pt idx="1054">
                  <c:v>6/30/2015 13:20</c:v>
                </c:pt>
                <c:pt idx="1055">
                  <c:v>6/30/2014 15:04</c:v>
                </c:pt>
                <c:pt idx="1056">
                  <c:v>7/5/2016 20:57</c:v>
                </c:pt>
                <c:pt idx="1057">
                  <c:v>8/25/2014 19:34</c:v>
                </c:pt>
                <c:pt idx="1058">
                  <c:v>6/12/2014 13:46</c:v>
                </c:pt>
                <c:pt idx="1059">
                  <c:v>5/27/2014 18:16</c:v>
                </c:pt>
                <c:pt idx="1060">
                  <c:v>9/14/2016 10:53</c:v>
                </c:pt>
                <c:pt idx="1061">
                  <c:v>1/5/2016 15:38</c:v>
                </c:pt>
                <c:pt idx="1062">
                  <c:v>5/13/2014 16:26</c:v>
                </c:pt>
                <c:pt idx="1063">
                  <c:v>9/20/2016 2:48</c:v>
                </c:pt>
                <c:pt idx="1064">
                  <c:v>8/3/2015 4:19</c:v>
                </c:pt>
                <c:pt idx="1065">
                  <c:v>4/24/2014 14:14</c:v>
                </c:pt>
                <c:pt idx="1066">
                  <c:v>8/14/2015 15:54</c:v>
                </c:pt>
                <c:pt idx="1067">
                  <c:v>5/28/2014 5:14</c:v>
                </c:pt>
                <c:pt idx="1068">
                  <c:v>5/23/2015 19:50</c:v>
                </c:pt>
                <c:pt idx="1069">
                  <c:v>10/28/2014 14:21</c:v>
                </c:pt>
                <c:pt idx="1070">
                  <c:v>1/16/2015 16:48</c:v>
                </c:pt>
                <c:pt idx="1071">
                  <c:v>9/9/2014 23:09</c:v>
                </c:pt>
                <c:pt idx="1072">
                  <c:v>4/30/2016 3:12</c:v>
                </c:pt>
                <c:pt idx="1073">
                  <c:v>12/22/2014 20:53</c:v>
                </c:pt>
                <c:pt idx="1074">
                  <c:v>2/1/2016 19:21</c:v>
                </c:pt>
                <c:pt idx="1075">
                  <c:v>9/15/2014 14:26</c:v>
                </c:pt>
                <c:pt idx="1076">
                  <c:v>8/31/2014 14:03</c:v>
                </c:pt>
                <c:pt idx="1077">
                  <c:v>7/5/2016 12:06</c:v>
                </c:pt>
                <c:pt idx="1078">
                  <c:v>6/2/2014 13:01</c:v>
                </c:pt>
                <c:pt idx="1079">
                  <c:v>8/28/2014 21:55</c:v>
                </c:pt>
                <c:pt idx="1080">
                  <c:v>7/1/2016 1:09</c:v>
                </c:pt>
                <c:pt idx="1081">
                  <c:v>6/20/2014 3:24</c:v>
                </c:pt>
                <c:pt idx="1082">
                  <c:v>3/9/2015 13:49</c:v>
                </c:pt>
                <c:pt idx="1083">
                  <c:v>5/20/2014 17:22</c:v>
                </c:pt>
                <c:pt idx="1084">
                  <c:v>5/10/2015 4:07</c:v>
                </c:pt>
                <c:pt idx="1085">
                  <c:v>5/15/2016 17:42</c:v>
                </c:pt>
                <c:pt idx="1086">
                  <c:v>4/24/2015 13:21</c:v>
                </c:pt>
                <c:pt idx="1087">
                  <c:v>12/22/2015 21:18</c:v>
                </c:pt>
                <c:pt idx="1088">
                  <c:v>6/10/2015 23:50</c:v>
                </c:pt>
                <c:pt idx="1089">
                  <c:v>10/15/2014 22:28</c:v>
                </c:pt>
                <c:pt idx="1090">
                  <c:v>1/12/2016 16:07</c:v>
                </c:pt>
                <c:pt idx="1091">
                  <c:v>4/2/2016 3:22</c:v>
                </c:pt>
                <c:pt idx="1092">
                  <c:v>9/19/2016 8:21</c:v>
                </c:pt>
                <c:pt idx="1093">
                  <c:v>7/20/2015 4:06</c:v>
                </c:pt>
                <c:pt idx="1094">
                  <c:v>2/6/2015 4:55</c:v>
                </c:pt>
                <c:pt idx="1095">
                  <c:v>7/18/2015 16:15</c:v>
                </c:pt>
                <c:pt idx="1096">
                  <c:v>12/10/2014 18:04</c:v>
                </c:pt>
                <c:pt idx="1097">
                  <c:v>11/25/2014 16:15</c:v>
                </c:pt>
                <c:pt idx="1098">
                  <c:v>4/9/2015 0:35</c:v>
                </c:pt>
                <c:pt idx="1099">
                  <c:v>3/26/2015 21:38</c:v>
                </c:pt>
                <c:pt idx="1100">
                  <c:v>10/20/2015 16:35</c:v>
                </c:pt>
                <c:pt idx="1101">
                  <c:v>7/13/2014 2:09</c:v>
                </c:pt>
                <c:pt idx="1102">
                  <c:v>11/17/2015 22:05</c:v>
                </c:pt>
                <c:pt idx="1103">
                  <c:v>8/7/2014 5:09</c:v>
                </c:pt>
                <c:pt idx="1104">
                  <c:v>6/3/2014 17:02</c:v>
                </c:pt>
                <c:pt idx="1105">
                  <c:v>6/3/2014 19:32</c:v>
                </c:pt>
                <c:pt idx="1106">
                  <c:v>7/11/2014 16:45</c:v>
                </c:pt>
                <c:pt idx="1107">
                  <c:v>9/8/2016 9:20</c:v>
                </c:pt>
                <c:pt idx="1108">
                  <c:v>1/26/2016 16:57</c:v>
                </c:pt>
                <c:pt idx="1109">
                  <c:v>3/29/2016 3:03</c:v>
                </c:pt>
                <c:pt idx="1110">
                  <c:v>1/12/2015 23:33</c:v>
                </c:pt>
                <c:pt idx="1111">
                  <c:v>2/3/2016 0:51</c:v>
                </c:pt>
                <c:pt idx="1112">
                  <c:v>5/4/2015 19:46</c:v>
                </c:pt>
                <c:pt idx="1113">
                  <c:v>6/18/2014 21:08</c:v>
                </c:pt>
                <c:pt idx="1114">
                  <c:v>5/12/2014 19:33</c:v>
                </c:pt>
                <c:pt idx="1115">
                  <c:v>11/11/2014 20:25</c:v>
                </c:pt>
                <c:pt idx="1116">
                  <c:v>4/18/2014 11:18</c:v>
                </c:pt>
                <c:pt idx="1117">
                  <c:v>6/27/2015 2:35</c:v>
                </c:pt>
                <c:pt idx="1118">
                  <c:v>4/10/2014 12:36</c:v>
                </c:pt>
                <c:pt idx="1119">
                  <c:v>3/2/2015 18:00</c:v>
                </c:pt>
                <c:pt idx="1120">
                  <c:v>5/9/2016 20:13</c:v>
                </c:pt>
                <c:pt idx="1121">
                  <c:v>6/30/2014 18:38</c:v>
                </c:pt>
                <c:pt idx="1122">
                  <c:v>5/29/2014 4:00</c:v>
                </c:pt>
                <c:pt idx="1123">
                  <c:v>2/15/2015 0:28</c:v>
                </c:pt>
                <c:pt idx="1124">
                  <c:v>5/13/2014 17:28</c:v>
                </c:pt>
                <c:pt idx="1125">
                  <c:v>3/16/2016 14:21</c:v>
                </c:pt>
                <c:pt idx="1126">
                  <c:v>5/3/2016 20:34</c:v>
                </c:pt>
                <c:pt idx="1127">
                  <c:v>11/8/2016 14:48</c:v>
                </c:pt>
                <c:pt idx="1128">
                  <c:v>10/13/2016 0:07</c:v>
                </c:pt>
                <c:pt idx="1129">
                  <c:v>3/24/2015 19:00</c:v>
                </c:pt>
                <c:pt idx="1130">
                  <c:v>3/12/2015 22:37</c:v>
                </c:pt>
                <c:pt idx="1131">
                  <c:v>6/24/2014 8:49</c:v>
                </c:pt>
                <c:pt idx="1132">
                  <c:v>9/5/2014 2:40</c:v>
                </c:pt>
                <c:pt idx="1133">
                  <c:v>12/16/2014 19:39</c:v>
                </c:pt>
                <c:pt idx="1134">
                  <c:v>2/25/2016 17:39</c:v>
                </c:pt>
                <c:pt idx="1135">
                  <c:v>6/11/2015 5:16</c:v>
                </c:pt>
                <c:pt idx="1136">
                  <c:v>8/14/2014 21:11</c:v>
                </c:pt>
                <c:pt idx="1137">
                  <c:v>2/20/2016 3:22</c:v>
                </c:pt>
                <c:pt idx="1138">
                  <c:v>6/10/2016 23:32</c:v>
                </c:pt>
                <c:pt idx="1139">
                  <c:v>4/27/2016 0:54</c:v>
                </c:pt>
                <c:pt idx="1140">
                  <c:v>6/12/2015 12:50</c:v>
                </c:pt>
                <c:pt idx="1141">
                  <c:v>11/25/2015 16:41</c:v>
                </c:pt>
                <c:pt idx="1142">
                  <c:v>10/23/2016 16:00</c:v>
                </c:pt>
                <c:pt idx="1143">
                  <c:v>5/7/2014 16:36</c:v>
                </c:pt>
                <c:pt idx="1144">
                  <c:v>6/15/2015 10:43</c:v>
                </c:pt>
                <c:pt idx="1145">
                  <c:v>11/25/2014 22:32</c:v>
                </c:pt>
                <c:pt idx="1146">
                  <c:v>11/15/2016 0:42</c:v>
                </c:pt>
                <c:pt idx="1147">
                  <c:v>3/21/2015 21:09</c:v>
                </c:pt>
                <c:pt idx="1148">
                  <c:v>7/11/2014 17:20</c:v>
                </c:pt>
                <c:pt idx="1149">
                  <c:v>2/10/2016 22:20</c:v>
                </c:pt>
                <c:pt idx="1150">
                  <c:v>12/9/2014 17:41</c:v>
                </c:pt>
                <c:pt idx="1151">
                  <c:v>12/2/2014 16:13</c:v>
                </c:pt>
                <c:pt idx="1152">
                  <c:v>9/22/2015 3:01</c:v>
                </c:pt>
                <c:pt idx="1153">
                  <c:v>2/3/2016 23:19</c:v>
                </c:pt>
                <c:pt idx="1154">
                  <c:v>6/6/2016 0:13</c:v>
                </c:pt>
                <c:pt idx="1155">
                  <c:v>7/29/2014 21:17</c:v>
                </c:pt>
                <c:pt idx="1156">
                  <c:v>6/9/2014 6:13</c:v>
                </c:pt>
                <c:pt idx="1157">
                  <c:v>3/27/2015 21:48</c:v>
                </c:pt>
                <c:pt idx="1158">
                  <c:v>2/19/2015 20:22</c:v>
                </c:pt>
                <c:pt idx="1159">
                  <c:v>4/15/2015 18:01</c:v>
                </c:pt>
                <c:pt idx="1160">
                  <c:v>5/7/2016 6:37</c:v>
                </c:pt>
                <c:pt idx="1161">
                  <c:v>2/23/2015 21:41</c:v>
                </c:pt>
                <c:pt idx="1162">
                  <c:v>6/17/2014 16:33</c:v>
                </c:pt>
                <c:pt idx="1163">
                  <c:v>10/7/2015 16:43</c:v>
                </c:pt>
                <c:pt idx="1164">
                  <c:v>2/10/2015 20:13</c:v>
                </c:pt>
                <c:pt idx="1165">
                  <c:v>6/29/2015 5:01</c:v>
                </c:pt>
                <c:pt idx="1166">
                  <c:v>12/3/2015 4:20</c:v>
                </c:pt>
                <c:pt idx="1167">
                  <c:v>11/21/2015 20:06</c:v>
                </c:pt>
                <c:pt idx="1168">
                  <c:v>6/15/2015 21:50</c:v>
                </c:pt>
                <c:pt idx="1169">
                  <c:v>5/27/2015 1:40</c:v>
                </c:pt>
                <c:pt idx="1170">
                  <c:v>11/1/2014 12:39</c:v>
                </c:pt>
                <c:pt idx="1171">
                  <c:v>8/11/2016 20:46</c:v>
                </c:pt>
                <c:pt idx="1172">
                  <c:v>5/13/2016 17:46</c:v>
                </c:pt>
                <c:pt idx="1173">
                  <c:v>10/15/2014 20:22</c:v>
                </c:pt>
                <c:pt idx="1174">
                  <c:v>1/6/2016 2:45</c:v>
                </c:pt>
                <c:pt idx="1175">
                  <c:v>11/20/2014 20:56</c:v>
                </c:pt>
                <c:pt idx="1176">
                  <c:v>7/2/2016 22:14</c:v>
                </c:pt>
                <c:pt idx="1177">
                  <c:v>4/22/2015 17:03</c:v>
                </c:pt>
                <c:pt idx="1178">
                  <c:v>5/31/2015 3:25</c:v>
                </c:pt>
                <c:pt idx="1179">
                  <c:v>5/21/2014 18:51</c:v>
                </c:pt>
                <c:pt idx="1180">
                  <c:v>5/7/2014 1:44</c:v>
                </c:pt>
                <c:pt idx="1181">
                  <c:v>5/7/2014 14:48</c:v>
                </c:pt>
                <c:pt idx="1182">
                  <c:v>9/1/2015 15:02</c:v>
                </c:pt>
                <c:pt idx="1183">
                  <c:v>9/3/2014 5:19</c:v>
                </c:pt>
                <c:pt idx="1184">
                  <c:v>6/4/2015 5:23</c:v>
                </c:pt>
                <c:pt idx="1185">
                  <c:v>9/18/2015 19:36</c:v>
                </c:pt>
                <c:pt idx="1186">
                  <c:v>5/12/2015 18:24</c:v>
                </c:pt>
                <c:pt idx="1187">
                  <c:v>12/2/2014 2:59</c:v>
                </c:pt>
                <c:pt idx="1188">
                  <c:v>3/2/2015 4:34</c:v>
                </c:pt>
                <c:pt idx="1189">
                  <c:v>7/28/2014 20:09</c:v>
                </c:pt>
                <c:pt idx="1190">
                  <c:v>4/9/2015 21:14</c:v>
                </c:pt>
                <c:pt idx="1191">
                  <c:v>2/24/2015 23:17</c:v>
                </c:pt>
                <c:pt idx="1192">
                  <c:v>2/6/2015 17:50</c:v>
                </c:pt>
                <c:pt idx="1193">
                  <c:v>7/9/2014 17:41</c:v>
                </c:pt>
                <c:pt idx="1194">
                  <c:v>5/30/2014 21:26</c:v>
                </c:pt>
                <c:pt idx="1195">
                  <c:v>7/13/2014 15:51</c:v>
                </c:pt>
                <c:pt idx="1196">
                  <c:v>10/2/2014 14:09</c:v>
                </c:pt>
                <c:pt idx="1197">
                  <c:v>8/29/2016 6:15</c:v>
                </c:pt>
                <c:pt idx="1198">
                  <c:v>9/6/2015 15:11</c:v>
                </c:pt>
                <c:pt idx="1199">
                  <c:v>10/18/2015 21:24</c:v>
                </c:pt>
                <c:pt idx="1200">
                  <c:v>7/21/2014 15:38</c:v>
                </c:pt>
                <c:pt idx="1201">
                  <c:v>2/2/2016 22:43</c:v>
                </c:pt>
                <c:pt idx="1202">
                  <c:v>5/19/2016 19:32</c:v>
                </c:pt>
                <c:pt idx="1203">
                  <c:v>2/12/2015 17:23</c:v>
                </c:pt>
                <c:pt idx="1204">
                  <c:v>6/3/2014 4:07</c:v>
                </c:pt>
                <c:pt idx="1205">
                  <c:v>1/28/2017 18:44</c:v>
                </c:pt>
                <c:pt idx="1206">
                  <c:v>6/25/2015 3:29</c:v>
                </c:pt>
                <c:pt idx="1207">
                  <c:v>9/8/2015 16:42</c:v>
                </c:pt>
                <c:pt idx="1208">
                  <c:v>1/3/2015 0:23</c:v>
                </c:pt>
                <c:pt idx="1209">
                  <c:v>9/2/2016 8:19</c:v>
                </c:pt>
                <c:pt idx="1210">
                  <c:v>11/8/2016 16:15</c:v>
                </c:pt>
                <c:pt idx="1211">
                  <c:v>5/30/2015 19:39</c:v>
                </c:pt>
                <c:pt idx="1212">
                  <c:v>1/21/2017 0:26</c:v>
                </c:pt>
                <c:pt idx="1213">
                  <c:v>1/4/2016 23:36</c:v>
                </c:pt>
                <c:pt idx="1214">
                  <c:v>3/2/2015 18:59</c:v>
                </c:pt>
                <c:pt idx="1215">
                  <c:v>4/9/2016 22:49</c:v>
                </c:pt>
                <c:pt idx="1216">
                  <c:v>11/11/2014 5:28</c:v>
                </c:pt>
                <c:pt idx="1217">
                  <c:v>3/16/2015 20:35</c:v>
                </c:pt>
                <c:pt idx="1218">
                  <c:v>12/4/2014 0:07</c:v>
                </c:pt>
                <c:pt idx="1219">
                  <c:v>6/16/2015 18:12</c:v>
                </c:pt>
                <c:pt idx="1220">
                  <c:v>2/21/2015 3:10</c:v>
                </c:pt>
                <c:pt idx="1221">
                  <c:v>8/16/2014 15:39</c:v>
                </c:pt>
                <c:pt idx="1222">
                  <c:v>5/20/2014 15:47</c:v>
                </c:pt>
                <c:pt idx="1223">
                  <c:v>11/5/2016 23:00</c:v>
                </c:pt>
                <c:pt idx="1224">
                  <c:v>1/28/2015 6:00</c:v>
                </c:pt>
                <c:pt idx="1225">
                  <c:v>6/3/2014 4:36</c:v>
                </c:pt>
                <c:pt idx="1226">
                  <c:v>12/9/2014 20:58</c:v>
                </c:pt>
                <c:pt idx="1227">
                  <c:v>7/23/2014 18:36</c:v>
                </c:pt>
                <c:pt idx="1228">
                  <c:v>5/12/2015 2:13</c:v>
                </c:pt>
                <c:pt idx="1229">
                  <c:v>11/9/2015 19:49</c:v>
                </c:pt>
                <c:pt idx="1230">
                  <c:v>7/1/2015 0:16</c:v>
                </c:pt>
                <c:pt idx="1231">
                  <c:v>4/1/2015 5:30</c:v>
                </c:pt>
                <c:pt idx="1232">
                  <c:v>9/24/2014 19:40</c:v>
                </c:pt>
                <c:pt idx="1233">
                  <c:v>7/14/2014 3:14</c:v>
                </c:pt>
                <c:pt idx="1234">
                  <c:v>8/12/2014 8:37</c:v>
                </c:pt>
                <c:pt idx="1235">
                  <c:v>8/8/2015 18:09</c:v>
                </c:pt>
                <c:pt idx="1236">
                  <c:v>10/27/2014 19:29</c:v>
                </c:pt>
                <c:pt idx="1237">
                  <c:v>2/24/2015 6:28</c:v>
                </c:pt>
                <c:pt idx="1238">
                  <c:v>10/31/2015 5:04</c:v>
                </c:pt>
                <c:pt idx="1239">
                  <c:v>5/4/2016 11:19</c:v>
                </c:pt>
                <c:pt idx="1240">
                  <c:v>1/16/2015 18:26</c:v>
                </c:pt>
                <c:pt idx="1241">
                  <c:v>5/27/2014 23:02</c:v>
                </c:pt>
                <c:pt idx="1242">
                  <c:v>6/30/2014 20:53</c:v>
                </c:pt>
                <c:pt idx="1243">
                  <c:v>11/27/2014 2:02</c:v>
                </c:pt>
                <c:pt idx="1244">
                  <c:v>9/18/2015 16:23</c:v>
                </c:pt>
                <c:pt idx="1245">
                  <c:v>8/19/2016 19:51</c:v>
                </c:pt>
                <c:pt idx="1246">
                  <c:v>3/4/2016 8:07</c:v>
                </c:pt>
                <c:pt idx="1247">
                  <c:v>8/12/2015 3:38</c:v>
                </c:pt>
                <c:pt idx="1248">
                  <c:v>2/15/2016 4:02</c:v>
                </c:pt>
                <c:pt idx="1249">
                  <c:v>6/17/2016 23:14</c:v>
                </c:pt>
                <c:pt idx="1250">
                  <c:v>8/17/2015 16:07</c:v>
                </c:pt>
                <c:pt idx="1251">
                  <c:v>11/1/2016 6:18</c:v>
                </c:pt>
                <c:pt idx="1252">
                  <c:v>6/13/2016 15:09</c:v>
                </c:pt>
                <c:pt idx="1253">
                  <c:v>5/27/2015 21:44</c:v>
                </c:pt>
                <c:pt idx="1254">
                  <c:v>10/3/2014 9:36</c:v>
                </c:pt>
                <c:pt idx="1255">
                  <c:v>11/18/2014 11:49</c:v>
                </c:pt>
                <c:pt idx="1256">
                  <c:v>10/28/2014 14:05</c:v>
                </c:pt>
                <c:pt idx="1257">
                  <c:v>4/17/2015 21:41</c:v>
                </c:pt>
                <c:pt idx="1258">
                  <c:v>10/2/2015 18:41</c:v>
                </c:pt>
                <c:pt idx="1259">
                  <c:v>7/28/2015 15:54</c:v>
                </c:pt>
                <c:pt idx="1260">
                  <c:v>4/15/2015 19:14</c:v>
                </c:pt>
                <c:pt idx="1261">
                  <c:v>1/27/2015 20:00</c:v>
                </c:pt>
                <c:pt idx="1262">
                  <c:v>9/2/2016 3:25</c:v>
                </c:pt>
                <c:pt idx="1263">
                  <c:v>7/9/2014 7:48</c:v>
                </c:pt>
                <c:pt idx="1264">
                  <c:v>1/12/2015 2:53</c:v>
                </c:pt>
                <c:pt idx="1265">
                  <c:v>3/10/2016 16:51</c:v>
                </c:pt>
                <c:pt idx="1266">
                  <c:v>3/4/2016 19:49</c:v>
                </c:pt>
                <c:pt idx="1267">
                  <c:v>8/27/2015 18:58</c:v>
                </c:pt>
                <c:pt idx="1268">
                  <c:v>6/29/2016 1:09</c:v>
                </c:pt>
                <c:pt idx="1269">
                  <c:v>5/15/2014 15:37</c:v>
                </c:pt>
                <c:pt idx="1270">
                  <c:v>10/29/2015 20:22</c:v>
                </c:pt>
                <c:pt idx="1271">
                  <c:v>3/28/2016 22:22</c:v>
                </c:pt>
                <c:pt idx="1272">
                  <c:v>5/23/2016 23:25</c:v>
                </c:pt>
                <c:pt idx="1273">
                  <c:v>6/26/2014 22:48</c:v>
                </c:pt>
                <c:pt idx="1274">
                  <c:v>8/29/2014 18:55</c:v>
                </c:pt>
                <c:pt idx="1275">
                  <c:v>12/4/2015 20:17</c:v>
                </c:pt>
                <c:pt idx="1276">
                  <c:v>10/19/2015 3:41</c:v>
                </c:pt>
                <c:pt idx="1277">
                  <c:v>2/18/2015 17:19</c:v>
                </c:pt>
                <c:pt idx="1278">
                  <c:v>2/14/2016 5:39</c:v>
                </c:pt>
                <c:pt idx="1279">
                  <c:v>6/11/2014 17:04</c:v>
                </c:pt>
                <c:pt idx="1280">
                  <c:v>2/4/2017 6:58</c:v>
                </c:pt>
                <c:pt idx="1281">
                  <c:v>3/23/2016 19:34</c:v>
                </c:pt>
                <c:pt idx="1282">
                  <c:v>8/19/2016 20:30</c:v>
                </c:pt>
                <c:pt idx="1283">
                  <c:v>3/18/2016 20:43</c:v>
                </c:pt>
                <c:pt idx="1284">
                  <c:v>6/21/2014 12:52</c:v>
                </c:pt>
                <c:pt idx="1285">
                  <c:v>12/8/2014 1:37</c:v>
                </c:pt>
                <c:pt idx="1286">
                  <c:v>4/9/2016 16:25</c:v>
                </c:pt>
                <c:pt idx="1287">
                  <c:v>6/13/2016 20:48</c:v>
                </c:pt>
                <c:pt idx="1288">
                  <c:v>7/10/2014 20:36</c:v>
                </c:pt>
                <c:pt idx="1289">
                  <c:v>6/22/2016 18:55</c:v>
                </c:pt>
                <c:pt idx="1290">
                  <c:v>12/2/2014 15:25</c:v>
                </c:pt>
                <c:pt idx="1291">
                  <c:v>6/5/2014 14:22</c:v>
                </c:pt>
                <c:pt idx="1292">
                  <c:v>5/18/2016 4:19</c:v>
                </c:pt>
                <c:pt idx="1293">
                  <c:v>4/18/2014 20:52</c:v>
                </c:pt>
                <c:pt idx="1294">
                  <c:v>1/30/2016 16:58</c:v>
                </c:pt>
                <c:pt idx="1295">
                  <c:v>8/14/2015 1:56</c:v>
                </c:pt>
                <c:pt idx="1296">
                  <c:v>10/9/2015 17:59</c:v>
                </c:pt>
                <c:pt idx="1297">
                  <c:v>5/1/2015 15:28</c:v>
                </c:pt>
                <c:pt idx="1298">
                  <c:v>10/12/2015 22:34</c:v>
                </c:pt>
                <c:pt idx="1299">
                  <c:v>4/13/2015 20:45</c:v>
                </c:pt>
                <c:pt idx="1300">
                  <c:v>6/19/2014 9:21</c:v>
                </c:pt>
                <c:pt idx="1301">
                  <c:v>11/7/2014 6:24</c:v>
                </c:pt>
                <c:pt idx="1302">
                  <c:v>2/26/2015 23:07</c:v>
                </c:pt>
                <c:pt idx="1303">
                  <c:v>7/22/2014 19:53</c:v>
                </c:pt>
                <c:pt idx="1304">
                  <c:v>3/8/2016 15:29</c:v>
                </c:pt>
                <c:pt idx="1305">
                  <c:v>8/28/2014 1:02</c:v>
                </c:pt>
                <c:pt idx="1306">
                  <c:v>1/16/2015 14:05</c:v>
                </c:pt>
                <c:pt idx="1307">
                  <c:v>9/8/2014 3:54</c:v>
                </c:pt>
                <c:pt idx="1308">
                  <c:v>8/21/2014 19:23</c:v>
                </c:pt>
                <c:pt idx="1309">
                  <c:v>1/22/2016 18:33</c:v>
                </c:pt>
                <c:pt idx="1310">
                  <c:v>7/28/2014 18:33</c:v>
                </c:pt>
                <c:pt idx="1311">
                  <c:v>10/9/2014 18:29</c:v>
                </c:pt>
                <c:pt idx="1312">
                  <c:v>1/17/2015 7:13</c:v>
                </c:pt>
                <c:pt idx="1313">
                  <c:v>2/19/2016 5:54</c:v>
                </c:pt>
                <c:pt idx="1314">
                  <c:v>6/19/2015 18:44</c:v>
                </c:pt>
                <c:pt idx="1315">
                  <c:v>8/5/2014 16:07</c:v>
                </c:pt>
                <c:pt idx="1316">
                  <c:v>2/17/2016 16:13</c:v>
                </c:pt>
                <c:pt idx="1317">
                  <c:v>2/22/2015 4:34</c:v>
                </c:pt>
                <c:pt idx="1318">
                  <c:v>8/27/2014 21:52</c:v>
                </c:pt>
                <c:pt idx="1319">
                  <c:v>12/17/2014 14:01</c:v>
                </c:pt>
                <c:pt idx="1320">
                  <c:v>2/8/2016 23:59</c:v>
                </c:pt>
                <c:pt idx="1321">
                  <c:v>8/1/2015 16:04</c:v>
                </c:pt>
                <c:pt idx="1322">
                  <c:v>5/27/2015 5:42</c:v>
                </c:pt>
                <c:pt idx="1323">
                  <c:v>10/5/2015 15:43</c:v>
                </c:pt>
                <c:pt idx="1324">
                  <c:v>2/2/2017 23:18</c:v>
                </c:pt>
                <c:pt idx="1325">
                  <c:v>5/6/2014 22:31</c:v>
                </c:pt>
                <c:pt idx="1326">
                  <c:v>11/14/2015 0:36</c:v>
                </c:pt>
                <c:pt idx="1327">
                  <c:v>1/5/2016 15:43</c:v>
                </c:pt>
                <c:pt idx="1328">
                  <c:v>10/29/2014 14:02</c:v>
                </c:pt>
                <c:pt idx="1329">
                  <c:v>10/16/2015 19:25</c:v>
                </c:pt>
                <c:pt idx="1330">
                  <c:v>3/4/2015 22:44</c:v>
                </c:pt>
                <c:pt idx="1331">
                  <c:v>9/21/2014 21:11</c:v>
                </c:pt>
                <c:pt idx="1332">
                  <c:v>6/14/2014 22:29</c:v>
                </c:pt>
                <c:pt idx="1333">
                  <c:v>5/7/2016 1:41</c:v>
                </c:pt>
                <c:pt idx="1334">
                  <c:v>8/18/2014 19:10</c:v>
                </c:pt>
                <c:pt idx="1335">
                  <c:v>10/28/2015 16:06</c:v>
                </c:pt>
                <c:pt idx="1336">
                  <c:v>5/20/2015 5:33</c:v>
                </c:pt>
                <c:pt idx="1337">
                  <c:v>12/22/2014 2:01</c:v>
                </c:pt>
                <c:pt idx="1338">
                  <c:v>11/5/2014 22:58</c:v>
                </c:pt>
                <c:pt idx="1339">
                  <c:v>3/11/2015 5:16</c:v>
                </c:pt>
                <c:pt idx="1340">
                  <c:v>7/22/2014 4:49</c:v>
                </c:pt>
                <c:pt idx="1341">
                  <c:v>9/22/2014 15:36</c:v>
                </c:pt>
                <c:pt idx="1342">
                  <c:v>12/18/2014 0:32</c:v>
                </c:pt>
                <c:pt idx="1343">
                  <c:v>6/14/2015 23:00</c:v>
                </c:pt>
                <c:pt idx="1344">
                  <c:v>9/23/2014 15:16</c:v>
                </c:pt>
                <c:pt idx="1345">
                  <c:v>5/2/2014 19:26</c:v>
                </c:pt>
                <c:pt idx="1346">
                  <c:v>8/14/2014 21:05</c:v>
                </c:pt>
                <c:pt idx="1347">
                  <c:v>8/31/2016 20:11</c:v>
                </c:pt>
                <c:pt idx="1348">
                  <c:v>6/13/2016 22:23</c:v>
                </c:pt>
                <c:pt idx="1349">
                  <c:v>3/17/2016 1:27</c:v>
                </c:pt>
                <c:pt idx="1350">
                  <c:v>8/15/2014 15:22</c:v>
                </c:pt>
                <c:pt idx="1351">
                  <c:v>5/20/2014 16:40</c:v>
                </c:pt>
                <c:pt idx="1352">
                  <c:v>2/21/2016 3:23</c:v>
                </c:pt>
                <c:pt idx="1353">
                  <c:v>6/2/2016 17:44</c:v>
                </c:pt>
                <c:pt idx="1354">
                  <c:v>3/30/2015 14:07</c:v>
                </c:pt>
                <c:pt idx="1355">
                  <c:v>7/13/2014 22:50</c:v>
                </c:pt>
                <c:pt idx="1356">
                  <c:v>4/19/2016 0:56</c:v>
                </c:pt>
                <c:pt idx="1357">
                  <c:v>8/19/2015 2:49</c:v>
                </c:pt>
                <c:pt idx="1358">
                  <c:v>12/14/2016 23:07</c:v>
                </c:pt>
                <c:pt idx="1359">
                  <c:v>1/27/2015 16:00</c:v>
                </c:pt>
                <c:pt idx="1360">
                  <c:v>11/26/2016 19:18</c:v>
                </c:pt>
                <c:pt idx="1361">
                  <c:v>3/15/2015 8:17</c:v>
                </c:pt>
                <c:pt idx="1362">
                  <c:v>9/23/2014 19:05</c:v>
                </c:pt>
                <c:pt idx="1363">
                  <c:v>11/21/2016 17:03</c:v>
                </c:pt>
                <c:pt idx="1364">
                  <c:v>5/20/2016 22:32</c:v>
                </c:pt>
                <c:pt idx="1365">
                  <c:v>5/21/2016 16:45</c:v>
                </c:pt>
                <c:pt idx="1366">
                  <c:v>2/6/2015 13:57</c:v>
                </c:pt>
                <c:pt idx="1367">
                  <c:v>10/30/2015 4:32</c:v>
                </c:pt>
                <c:pt idx="1368">
                  <c:v>12/15/2015 18:16</c:v>
                </c:pt>
                <c:pt idx="1369">
                  <c:v>9/9/2016 10:28</c:v>
                </c:pt>
                <c:pt idx="1370">
                  <c:v>2/23/2015 14:29</c:v>
                </c:pt>
                <c:pt idx="1371">
                  <c:v>10/27/2015 22:34</c:v>
                </c:pt>
                <c:pt idx="1372">
                  <c:v>6/17/2016 17:49</c:v>
                </c:pt>
                <c:pt idx="1373">
                  <c:v>4/28/2015 17:34</c:v>
                </c:pt>
                <c:pt idx="1374">
                  <c:v>7/24/2015 16:08</c:v>
                </c:pt>
                <c:pt idx="1375">
                  <c:v>12/17/2014 12:09</c:v>
                </c:pt>
                <c:pt idx="1376">
                  <c:v>2/4/2015 4:40</c:v>
                </c:pt>
                <c:pt idx="1377">
                  <c:v>9/8/2014 2:05</c:v>
                </c:pt>
                <c:pt idx="1378">
                  <c:v>11/19/2016 0:45</c:v>
                </c:pt>
                <c:pt idx="1379">
                  <c:v>5/5/2016 17:19</c:v>
                </c:pt>
                <c:pt idx="1380">
                  <c:v>7/19/2016 20:24</c:v>
                </c:pt>
                <c:pt idx="1381">
                  <c:v>10/15/2014 2:59</c:v>
                </c:pt>
                <c:pt idx="1382">
                  <c:v>12/26/2016 21:41</c:v>
                </c:pt>
                <c:pt idx="1383">
                  <c:v>4/15/2016 20:21</c:v>
                </c:pt>
                <c:pt idx="1384">
                  <c:v>7/3/2015 19:59</c:v>
                </c:pt>
                <c:pt idx="1385">
                  <c:v>9/27/2016 6:40</c:v>
                </c:pt>
                <c:pt idx="1386">
                  <c:v>11/23/2016 0:15</c:v>
                </c:pt>
                <c:pt idx="1387">
                  <c:v>2/18/2015 1:11</c:v>
                </c:pt>
                <c:pt idx="1388">
                  <c:v>9/1/2014 22:00</c:v>
                </c:pt>
                <c:pt idx="1389">
                  <c:v>2/1/2017 0:45</c:v>
                </c:pt>
                <c:pt idx="1390">
                  <c:v>1/25/2015 3:15</c:v>
                </c:pt>
                <c:pt idx="1391">
                  <c:v>1/31/2016 22:43</c:v>
                </c:pt>
                <c:pt idx="1392">
                  <c:v>12/20/2015 13:45</c:v>
                </c:pt>
              </c:strCache>
            </c:strRef>
          </c:cat>
          <c:val>
            <c:numRef>
              <c:f>'Outcome Based on Launch Date'!$C$5:$C$1398</c:f>
              <c:numCache>
                <c:formatCode>General</c:formatCode>
                <c:ptCount val="1393"/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5">
                  <c:v>1</c:v>
                </c:pt>
                <c:pt idx="17">
                  <c:v>1</c:v>
                </c:pt>
                <c:pt idx="30">
                  <c:v>1</c:v>
                </c:pt>
                <c:pt idx="31">
                  <c:v>1</c:v>
                </c:pt>
                <c:pt idx="41">
                  <c:v>1</c:v>
                </c:pt>
                <c:pt idx="45">
                  <c:v>1</c:v>
                </c:pt>
                <c:pt idx="47">
                  <c:v>1</c:v>
                </c:pt>
                <c:pt idx="51">
                  <c:v>1</c:v>
                </c:pt>
                <c:pt idx="52">
                  <c:v>1</c:v>
                </c:pt>
                <c:pt idx="55">
                  <c:v>1</c:v>
                </c:pt>
                <c:pt idx="69">
                  <c:v>1</c:v>
                </c:pt>
                <c:pt idx="71">
                  <c:v>1</c:v>
                </c:pt>
                <c:pt idx="73">
                  <c:v>1</c:v>
                </c:pt>
                <c:pt idx="76">
                  <c:v>1</c:v>
                </c:pt>
                <c:pt idx="77">
                  <c:v>1</c:v>
                </c:pt>
                <c:pt idx="79">
                  <c:v>1</c:v>
                </c:pt>
                <c:pt idx="85">
                  <c:v>1</c:v>
                </c:pt>
                <c:pt idx="89">
                  <c:v>1</c:v>
                </c:pt>
                <c:pt idx="90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6">
                  <c:v>1</c:v>
                </c:pt>
                <c:pt idx="107">
                  <c:v>1</c:v>
                </c:pt>
                <c:pt idx="117">
                  <c:v>1</c:v>
                </c:pt>
                <c:pt idx="118">
                  <c:v>1</c:v>
                </c:pt>
                <c:pt idx="120">
                  <c:v>1</c:v>
                </c:pt>
                <c:pt idx="122">
                  <c:v>1</c:v>
                </c:pt>
                <c:pt idx="12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9">
                  <c:v>1</c:v>
                </c:pt>
                <c:pt idx="140">
                  <c:v>1</c:v>
                </c:pt>
                <c:pt idx="142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51">
                  <c:v>1</c:v>
                </c:pt>
                <c:pt idx="160">
                  <c:v>1</c:v>
                </c:pt>
                <c:pt idx="161">
                  <c:v>1</c:v>
                </c:pt>
                <c:pt idx="172">
                  <c:v>1</c:v>
                </c:pt>
                <c:pt idx="178">
                  <c:v>1</c:v>
                </c:pt>
                <c:pt idx="179">
                  <c:v>1</c:v>
                </c:pt>
                <c:pt idx="182">
                  <c:v>1</c:v>
                </c:pt>
                <c:pt idx="183">
                  <c:v>1</c:v>
                </c:pt>
                <c:pt idx="193">
                  <c:v>1</c:v>
                </c:pt>
                <c:pt idx="198">
                  <c:v>1</c:v>
                </c:pt>
                <c:pt idx="203">
                  <c:v>1</c:v>
                </c:pt>
                <c:pt idx="211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6">
                  <c:v>1</c:v>
                </c:pt>
                <c:pt idx="227">
                  <c:v>1</c:v>
                </c:pt>
                <c:pt idx="236">
                  <c:v>1</c:v>
                </c:pt>
                <c:pt idx="237">
                  <c:v>1</c:v>
                </c:pt>
                <c:pt idx="245">
                  <c:v>1</c:v>
                </c:pt>
                <c:pt idx="249">
                  <c:v>1</c:v>
                </c:pt>
                <c:pt idx="258">
                  <c:v>1</c:v>
                </c:pt>
                <c:pt idx="260">
                  <c:v>1</c:v>
                </c:pt>
                <c:pt idx="267">
                  <c:v>1</c:v>
                </c:pt>
                <c:pt idx="276">
                  <c:v>1</c:v>
                </c:pt>
                <c:pt idx="287">
                  <c:v>1</c:v>
                </c:pt>
                <c:pt idx="288">
                  <c:v>1</c:v>
                </c:pt>
                <c:pt idx="297">
                  <c:v>1</c:v>
                </c:pt>
                <c:pt idx="300">
                  <c:v>1</c:v>
                </c:pt>
                <c:pt idx="311">
                  <c:v>1</c:v>
                </c:pt>
                <c:pt idx="313">
                  <c:v>1</c:v>
                </c:pt>
                <c:pt idx="316">
                  <c:v>1</c:v>
                </c:pt>
                <c:pt idx="319">
                  <c:v>1</c:v>
                </c:pt>
                <c:pt idx="324">
                  <c:v>1</c:v>
                </c:pt>
                <c:pt idx="327">
                  <c:v>1</c:v>
                </c:pt>
                <c:pt idx="329">
                  <c:v>1</c:v>
                </c:pt>
                <c:pt idx="331">
                  <c:v>1</c:v>
                </c:pt>
                <c:pt idx="332">
                  <c:v>1</c:v>
                </c:pt>
                <c:pt idx="334">
                  <c:v>1</c:v>
                </c:pt>
                <c:pt idx="337">
                  <c:v>1</c:v>
                </c:pt>
                <c:pt idx="340">
                  <c:v>1</c:v>
                </c:pt>
                <c:pt idx="343">
                  <c:v>1</c:v>
                </c:pt>
                <c:pt idx="344">
                  <c:v>1</c:v>
                </c:pt>
                <c:pt idx="348">
                  <c:v>1</c:v>
                </c:pt>
                <c:pt idx="350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01-4FBC-ACF9-86402FF28D8E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Date'!$A$5:$A$1398</c:f>
              <c:strCache>
                <c:ptCount val="1393"/>
                <c:pt idx="0">
                  <c:v>11/20/2012 11:58</c:v>
                </c:pt>
                <c:pt idx="1">
                  <c:v>10/3/2013 20:49</c:v>
                </c:pt>
                <c:pt idx="2">
                  <c:v>4/11/2014 11:50</c:v>
                </c:pt>
                <c:pt idx="3">
                  <c:v>4/16/2014 21:23</c:v>
                </c:pt>
                <c:pt idx="4">
                  <c:v>4/24/2014 15:15</c:v>
                </c:pt>
                <c:pt idx="5">
                  <c:v>4/26/2014 11:26</c:v>
                </c:pt>
                <c:pt idx="6">
                  <c:v>5/2/2014 12:13</c:v>
                </c:pt>
                <c:pt idx="7">
                  <c:v>5/6/2014 14:39</c:v>
                </c:pt>
                <c:pt idx="8">
                  <c:v>5/6/2014 22:11</c:v>
                </c:pt>
                <c:pt idx="9">
                  <c:v>5/20/2014 1:06</c:v>
                </c:pt>
                <c:pt idx="10">
                  <c:v>5/20/2014 7:26</c:v>
                </c:pt>
                <c:pt idx="11">
                  <c:v>5/20/2014 15:33</c:v>
                </c:pt>
                <c:pt idx="12">
                  <c:v>5/21/2014 9:54</c:v>
                </c:pt>
                <c:pt idx="13">
                  <c:v>5/21/2014 17:53</c:v>
                </c:pt>
                <c:pt idx="14">
                  <c:v>5/22/2014 20:31</c:v>
                </c:pt>
                <c:pt idx="15">
                  <c:v>5/25/2014 22:51</c:v>
                </c:pt>
                <c:pt idx="16">
                  <c:v>5/26/2014 16:59</c:v>
                </c:pt>
                <c:pt idx="17">
                  <c:v>5/28/2014 16:21</c:v>
                </c:pt>
                <c:pt idx="18">
                  <c:v>5/29/2014 14:05</c:v>
                </c:pt>
                <c:pt idx="19">
                  <c:v>6/2/2014 15:29</c:v>
                </c:pt>
                <c:pt idx="20">
                  <c:v>6/4/2014 19:37</c:v>
                </c:pt>
                <c:pt idx="21">
                  <c:v>6/5/2014 12:40</c:v>
                </c:pt>
                <c:pt idx="22">
                  <c:v>6/6/2014 10:08</c:v>
                </c:pt>
                <c:pt idx="23">
                  <c:v>6/6/2014 18:31</c:v>
                </c:pt>
                <c:pt idx="24">
                  <c:v>6/8/2014 22:34</c:v>
                </c:pt>
                <c:pt idx="25">
                  <c:v>6/10/2014 12:38</c:v>
                </c:pt>
                <c:pt idx="26">
                  <c:v>6/13/2014 10:58</c:v>
                </c:pt>
                <c:pt idx="27">
                  <c:v>6/16/2014 9:29</c:v>
                </c:pt>
                <c:pt idx="28">
                  <c:v>6/16/2014 14:31</c:v>
                </c:pt>
                <c:pt idx="29">
                  <c:v>6/18/2014 15:35</c:v>
                </c:pt>
                <c:pt idx="30">
                  <c:v>6/22/2014 18:35</c:v>
                </c:pt>
                <c:pt idx="31">
                  <c:v>6/23/2014 22:31</c:v>
                </c:pt>
                <c:pt idx="32">
                  <c:v>6/25/2014 13:39</c:v>
                </c:pt>
                <c:pt idx="33">
                  <c:v>6/25/2014 19:33</c:v>
                </c:pt>
                <c:pt idx="34">
                  <c:v>6/27/2014 14:17</c:v>
                </c:pt>
                <c:pt idx="35">
                  <c:v>6/30/2014 22:41</c:v>
                </c:pt>
                <c:pt idx="36">
                  <c:v>7/1/2014 16:45</c:v>
                </c:pt>
                <c:pt idx="37">
                  <c:v>7/2/2014 10:01</c:v>
                </c:pt>
                <c:pt idx="38">
                  <c:v>7/7/2014 16:10</c:v>
                </c:pt>
                <c:pt idx="39">
                  <c:v>7/9/2014 18:53</c:v>
                </c:pt>
                <c:pt idx="40">
                  <c:v>7/9/2014 23:27</c:v>
                </c:pt>
                <c:pt idx="41">
                  <c:v>7/10/2014 6:25</c:v>
                </c:pt>
                <c:pt idx="42">
                  <c:v>7/16/2014 11:18</c:v>
                </c:pt>
                <c:pt idx="43">
                  <c:v>7/17/2014 7:45</c:v>
                </c:pt>
                <c:pt idx="44">
                  <c:v>7/21/2014 19:41</c:v>
                </c:pt>
                <c:pt idx="45">
                  <c:v>7/23/2014 15:57</c:v>
                </c:pt>
                <c:pt idx="46">
                  <c:v>7/26/2014 16:00</c:v>
                </c:pt>
                <c:pt idx="47">
                  <c:v>7/31/2014 16:49</c:v>
                </c:pt>
                <c:pt idx="48">
                  <c:v>8/1/2014 12:39</c:v>
                </c:pt>
                <c:pt idx="49">
                  <c:v>8/3/2014 14:27</c:v>
                </c:pt>
                <c:pt idx="50">
                  <c:v>8/7/2014 8:31</c:v>
                </c:pt>
                <c:pt idx="51">
                  <c:v>8/10/2014 18:24</c:v>
                </c:pt>
                <c:pt idx="52">
                  <c:v>8/12/2014 12:39</c:v>
                </c:pt>
                <c:pt idx="53">
                  <c:v>8/14/2014 15:50</c:v>
                </c:pt>
                <c:pt idx="54">
                  <c:v>8/17/2014 22:10</c:v>
                </c:pt>
                <c:pt idx="55">
                  <c:v>8/18/2014 20:56</c:v>
                </c:pt>
                <c:pt idx="56">
                  <c:v>8/24/2014 22:08</c:v>
                </c:pt>
                <c:pt idx="57">
                  <c:v>8/27/2014 22:43</c:v>
                </c:pt>
                <c:pt idx="58">
                  <c:v>8/28/2014 23:01</c:v>
                </c:pt>
                <c:pt idx="59">
                  <c:v>8/30/2014 10:53</c:v>
                </c:pt>
                <c:pt idx="60">
                  <c:v>9/3/2014 11:29</c:v>
                </c:pt>
                <c:pt idx="61">
                  <c:v>9/7/2014 18:26</c:v>
                </c:pt>
                <c:pt idx="62">
                  <c:v>9/15/2014 12:52</c:v>
                </c:pt>
                <c:pt idx="63">
                  <c:v>9/19/2014 6:46</c:v>
                </c:pt>
                <c:pt idx="64">
                  <c:v>9/20/2014 8:00</c:v>
                </c:pt>
                <c:pt idx="65">
                  <c:v>9/30/2014 20:36</c:v>
                </c:pt>
                <c:pt idx="66">
                  <c:v>10/2/2014 7:04</c:v>
                </c:pt>
                <c:pt idx="67">
                  <c:v>10/3/2014 10:29</c:v>
                </c:pt>
                <c:pt idx="68">
                  <c:v>10/6/2014 21:08</c:v>
                </c:pt>
                <c:pt idx="69">
                  <c:v>10/8/2014 23:07</c:v>
                </c:pt>
                <c:pt idx="70">
                  <c:v>10/9/2014 9:00</c:v>
                </c:pt>
                <c:pt idx="71">
                  <c:v>10/14/2014 13:00</c:v>
                </c:pt>
                <c:pt idx="72">
                  <c:v>10/15/2014 20:58</c:v>
                </c:pt>
                <c:pt idx="73">
                  <c:v>10/16/2014 16:33</c:v>
                </c:pt>
                <c:pt idx="74">
                  <c:v>10/19/2014 16:23</c:v>
                </c:pt>
                <c:pt idx="75">
                  <c:v>10/26/2014 17:01</c:v>
                </c:pt>
                <c:pt idx="76">
                  <c:v>10/28/2014 23:13</c:v>
                </c:pt>
                <c:pt idx="77">
                  <c:v>10/30/2014 20:19</c:v>
                </c:pt>
                <c:pt idx="78">
                  <c:v>10/31/2014 18:04</c:v>
                </c:pt>
                <c:pt idx="79">
                  <c:v>11/3/2014 22:29</c:v>
                </c:pt>
                <c:pt idx="80">
                  <c:v>11/5/2014 13:16</c:v>
                </c:pt>
                <c:pt idx="81">
                  <c:v>11/28/2014 0:03</c:v>
                </c:pt>
                <c:pt idx="82">
                  <c:v>11/28/2014 21:08</c:v>
                </c:pt>
                <c:pt idx="83">
                  <c:v>12/15/2014 14:48</c:v>
                </c:pt>
                <c:pt idx="84">
                  <c:v>12/17/2014 14:03</c:v>
                </c:pt>
                <c:pt idx="85">
                  <c:v>12/17/2014 14:42</c:v>
                </c:pt>
                <c:pt idx="86">
                  <c:v>12/17/2014 23:58</c:v>
                </c:pt>
                <c:pt idx="87">
                  <c:v>12/24/2014 12:11</c:v>
                </c:pt>
                <c:pt idx="88">
                  <c:v>12/26/2014 20:39</c:v>
                </c:pt>
                <c:pt idx="89">
                  <c:v>12/29/2014 13:04</c:v>
                </c:pt>
                <c:pt idx="90">
                  <c:v>1/6/2015 23:14</c:v>
                </c:pt>
                <c:pt idx="91">
                  <c:v>1/12/2015 19:58</c:v>
                </c:pt>
                <c:pt idx="92">
                  <c:v>1/13/2015 21:46</c:v>
                </c:pt>
                <c:pt idx="93">
                  <c:v>1/14/2015 22:34</c:v>
                </c:pt>
                <c:pt idx="94">
                  <c:v>1/15/2015 16:24</c:v>
                </c:pt>
                <c:pt idx="95">
                  <c:v>1/15/2015 23:02</c:v>
                </c:pt>
                <c:pt idx="96">
                  <c:v>1/18/2015 15:52</c:v>
                </c:pt>
                <c:pt idx="97">
                  <c:v>1/19/2015 15:14</c:v>
                </c:pt>
                <c:pt idx="98">
                  <c:v>1/22/2015 22:05</c:v>
                </c:pt>
                <c:pt idx="99">
                  <c:v>1/24/2015 11:55</c:v>
                </c:pt>
                <c:pt idx="100">
                  <c:v>1/28/2015 17:11</c:v>
                </c:pt>
                <c:pt idx="101">
                  <c:v>1/30/2015 22:16</c:v>
                </c:pt>
                <c:pt idx="102">
                  <c:v>2/1/2015 16:54</c:v>
                </c:pt>
                <c:pt idx="103">
                  <c:v>2/1/2015 23:53</c:v>
                </c:pt>
                <c:pt idx="104">
                  <c:v>2/2/2015 14:22</c:v>
                </c:pt>
                <c:pt idx="105">
                  <c:v>2/3/2015 17:17</c:v>
                </c:pt>
                <c:pt idx="106">
                  <c:v>2/4/2015 9:13</c:v>
                </c:pt>
                <c:pt idx="107">
                  <c:v>2/13/2015 17:04</c:v>
                </c:pt>
                <c:pt idx="108">
                  <c:v>2/17/2015 22:47</c:v>
                </c:pt>
                <c:pt idx="109">
                  <c:v>2/18/2015 17:34</c:v>
                </c:pt>
                <c:pt idx="110">
                  <c:v>2/22/2015 12:53</c:v>
                </c:pt>
                <c:pt idx="111">
                  <c:v>2/24/2015 2:03</c:v>
                </c:pt>
                <c:pt idx="112">
                  <c:v>2/24/2015 10:53</c:v>
                </c:pt>
                <c:pt idx="113">
                  <c:v>2/25/2015 0:51</c:v>
                </c:pt>
                <c:pt idx="114">
                  <c:v>3/1/2015 18:51</c:v>
                </c:pt>
                <c:pt idx="115">
                  <c:v>3/2/2015 21:17</c:v>
                </c:pt>
                <c:pt idx="116">
                  <c:v>3/4/2015 0:16</c:v>
                </c:pt>
                <c:pt idx="117">
                  <c:v>3/6/2015 9:23</c:v>
                </c:pt>
                <c:pt idx="118">
                  <c:v>3/6/2015 21:40</c:v>
                </c:pt>
                <c:pt idx="119">
                  <c:v>3/9/2015 8:53</c:v>
                </c:pt>
                <c:pt idx="120">
                  <c:v>3/12/2015 23:31</c:v>
                </c:pt>
                <c:pt idx="121">
                  <c:v>3/26/2015 9:54</c:v>
                </c:pt>
                <c:pt idx="122">
                  <c:v>4/1/2015 8:59</c:v>
                </c:pt>
                <c:pt idx="123">
                  <c:v>4/2/2015 13:04</c:v>
                </c:pt>
                <c:pt idx="124">
                  <c:v>4/3/2015 20:58</c:v>
                </c:pt>
                <c:pt idx="125">
                  <c:v>4/6/2015 22:16</c:v>
                </c:pt>
                <c:pt idx="126">
                  <c:v>4/7/2015 10:09</c:v>
                </c:pt>
                <c:pt idx="127">
                  <c:v>4/7/2015 14:01</c:v>
                </c:pt>
                <c:pt idx="128">
                  <c:v>4/7/2015 19:53</c:v>
                </c:pt>
                <c:pt idx="129">
                  <c:v>4/8/2015 20:47</c:v>
                </c:pt>
                <c:pt idx="130">
                  <c:v>4/9/2015 9:35</c:v>
                </c:pt>
                <c:pt idx="131">
                  <c:v>4/9/2015 12:50</c:v>
                </c:pt>
                <c:pt idx="132">
                  <c:v>4/11/2015 6:25</c:v>
                </c:pt>
                <c:pt idx="133">
                  <c:v>4/13/2015 14:54</c:v>
                </c:pt>
                <c:pt idx="134">
                  <c:v>4/13/2015 20:11</c:v>
                </c:pt>
                <c:pt idx="135">
                  <c:v>4/17/2015 17:11</c:v>
                </c:pt>
                <c:pt idx="136">
                  <c:v>4/20/2015 19:39</c:v>
                </c:pt>
                <c:pt idx="137">
                  <c:v>4/26/2015 12:44</c:v>
                </c:pt>
                <c:pt idx="138">
                  <c:v>4/27/2015 16:13</c:v>
                </c:pt>
                <c:pt idx="139">
                  <c:v>4/28/2015 16:38</c:v>
                </c:pt>
                <c:pt idx="140">
                  <c:v>4/30/2015 14:58</c:v>
                </c:pt>
                <c:pt idx="141">
                  <c:v>4/30/2015 20:21</c:v>
                </c:pt>
                <c:pt idx="142">
                  <c:v>5/4/2015 10:20</c:v>
                </c:pt>
                <c:pt idx="143">
                  <c:v>5/4/2015 14:46</c:v>
                </c:pt>
                <c:pt idx="144">
                  <c:v>5/4/2015 15:04</c:v>
                </c:pt>
                <c:pt idx="145">
                  <c:v>5/5/2015 12:59</c:v>
                </c:pt>
                <c:pt idx="146">
                  <c:v>5/8/2015 13:55</c:v>
                </c:pt>
                <c:pt idx="147">
                  <c:v>5/8/2015 19:26</c:v>
                </c:pt>
                <c:pt idx="148">
                  <c:v>5/11/2015 19:27</c:v>
                </c:pt>
                <c:pt idx="149">
                  <c:v>5/12/2015 16:12</c:v>
                </c:pt>
                <c:pt idx="150">
                  <c:v>5/13/2015 9:29</c:v>
                </c:pt>
                <c:pt idx="151">
                  <c:v>5/14/2015 19:10</c:v>
                </c:pt>
                <c:pt idx="152">
                  <c:v>5/14/2015 22:20</c:v>
                </c:pt>
                <c:pt idx="153">
                  <c:v>5/15/2015 12:36</c:v>
                </c:pt>
                <c:pt idx="154">
                  <c:v>5/15/2015 19:36</c:v>
                </c:pt>
                <c:pt idx="155">
                  <c:v>5/16/2015 17:05</c:v>
                </c:pt>
                <c:pt idx="156">
                  <c:v>5/17/2015 12:59</c:v>
                </c:pt>
                <c:pt idx="157">
                  <c:v>5/18/2015 12:20</c:v>
                </c:pt>
                <c:pt idx="158">
                  <c:v>5/19/2015 10:41</c:v>
                </c:pt>
                <c:pt idx="159">
                  <c:v>5/19/2015 11:04</c:v>
                </c:pt>
                <c:pt idx="160">
                  <c:v>5/19/2015 22:01</c:v>
                </c:pt>
                <c:pt idx="161">
                  <c:v>5/20/2015 9:58</c:v>
                </c:pt>
                <c:pt idx="162">
                  <c:v>5/22/2015 13:41</c:v>
                </c:pt>
                <c:pt idx="163">
                  <c:v>5/23/2015 17:31</c:v>
                </c:pt>
                <c:pt idx="164">
                  <c:v>5/25/2015 22:34</c:v>
                </c:pt>
                <c:pt idx="165">
                  <c:v>5/26/2015 11:05</c:v>
                </c:pt>
                <c:pt idx="166">
                  <c:v>5/28/2015 18:22</c:v>
                </c:pt>
                <c:pt idx="167">
                  <c:v>5/31/2015 16:43</c:v>
                </c:pt>
                <c:pt idx="168">
                  <c:v>6/1/2015 12:14</c:v>
                </c:pt>
                <c:pt idx="169">
                  <c:v>6/2/2015 15:39</c:v>
                </c:pt>
                <c:pt idx="170">
                  <c:v>6/5/2015 13:59</c:v>
                </c:pt>
                <c:pt idx="171">
                  <c:v>6/5/2015 15:38</c:v>
                </c:pt>
                <c:pt idx="172">
                  <c:v>6/9/2015 7:11</c:v>
                </c:pt>
                <c:pt idx="173">
                  <c:v>6/10/2015 11:06</c:v>
                </c:pt>
                <c:pt idx="174">
                  <c:v>6/12/2015 10:25</c:v>
                </c:pt>
                <c:pt idx="175">
                  <c:v>6/12/2015 12:47</c:v>
                </c:pt>
                <c:pt idx="176">
                  <c:v>6/13/2015 7:35</c:v>
                </c:pt>
                <c:pt idx="177">
                  <c:v>6/16/2015 18:19</c:v>
                </c:pt>
                <c:pt idx="178">
                  <c:v>6/17/2015 10:32</c:v>
                </c:pt>
                <c:pt idx="179">
                  <c:v>6/17/2015 14:43</c:v>
                </c:pt>
                <c:pt idx="180">
                  <c:v>6/18/2015 11:12</c:v>
                </c:pt>
                <c:pt idx="181">
                  <c:v>6/18/2015 23:16</c:v>
                </c:pt>
                <c:pt idx="182">
                  <c:v>6/22/2015 23:08</c:v>
                </c:pt>
                <c:pt idx="183">
                  <c:v>6/23/2015 19:34</c:v>
                </c:pt>
                <c:pt idx="184">
                  <c:v>6/24/2015 8:16</c:v>
                </c:pt>
                <c:pt idx="185">
                  <c:v>6/24/2015 20:30</c:v>
                </c:pt>
                <c:pt idx="186">
                  <c:v>6/29/2015 13:44</c:v>
                </c:pt>
                <c:pt idx="187">
                  <c:v>6/30/2015 6:24</c:v>
                </c:pt>
                <c:pt idx="188">
                  <c:v>7/3/2015 11:13</c:v>
                </c:pt>
                <c:pt idx="189">
                  <c:v>7/6/2015 8:43</c:v>
                </c:pt>
                <c:pt idx="190">
                  <c:v>7/7/2015 14:12</c:v>
                </c:pt>
                <c:pt idx="191">
                  <c:v>7/7/2015 15:31</c:v>
                </c:pt>
                <c:pt idx="192">
                  <c:v>7/7/2015 22:24</c:v>
                </c:pt>
                <c:pt idx="193">
                  <c:v>7/8/2015 11:34</c:v>
                </c:pt>
                <c:pt idx="194">
                  <c:v>7/8/2015 17:22</c:v>
                </c:pt>
                <c:pt idx="195">
                  <c:v>7/8/2015 18:30</c:v>
                </c:pt>
                <c:pt idx="196">
                  <c:v>7/8/2015 19:31</c:v>
                </c:pt>
                <c:pt idx="197">
                  <c:v>7/15/2015 15:01</c:v>
                </c:pt>
                <c:pt idx="198">
                  <c:v>7/16/2015 10:28</c:v>
                </c:pt>
                <c:pt idx="199">
                  <c:v>7/16/2015 16:12</c:v>
                </c:pt>
                <c:pt idx="200">
                  <c:v>7/18/2015 10:22</c:v>
                </c:pt>
                <c:pt idx="201">
                  <c:v>7/22/2015 6:14</c:v>
                </c:pt>
                <c:pt idx="202">
                  <c:v>7/28/2015 12:07</c:v>
                </c:pt>
                <c:pt idx="203">
                  <c:v>8/5/2015 15:45</c:v>
                </c:pt>
                <c:pt idx="204">
                  <c:v>8/6/2015 17:31</c:v>
                </c:pt>
                <c:pt idx="205">
                  <c:v>8/7/2015 9:27</c:v>
                </c:pt>
                <c:pt idx="206">
                  <c:v>8/9/2015 12:20</c:v>
                </c:pt>
                <c:pt idx="207">
                  <c:v>8/11/2015 19:46</c:v>
                </c:pt>
                <c:pt idx="208">
                  <c:v>8/17/2015 18:19</c:v>
                </c:pt>
                <c:pt idx="209">
                  <c:v>8/18/2015 18:57</c:v>
                </c:pt>
                <c:pt idx="210">
                  <c:v>8/20/2015 14:57</c:v>
                </c:pt>
                <c:pt idx="211">
                  <c:v>8/25/2015 10:17</c:v>
                </c:pt>
                <c:pt idx="212">
                  <c:v>9/1/2015 15:21</c:v>
                </c:pt>
                <c:pt idx="213">
                  <c:v>9/6/2015 16:30</c:v>
                </c:pt>
                <c:pt idx="214">
                  <c:v>9/7/2015 6:21</c:v>
                </c:pt>
                <c:pt idx="215">
                  <c:v>9/9/2015 18:20</c:v>
                </c:pt>
                <c:pt idx="216">
                  <c:v>9/25/2015 12:43</c:v>
                </c:pt>
                <c:pt idx="217">
                  <c:v>9/30/2015 14:00</c:v>
                </c:pt>
                <c:pt idx="218">
                  <c:v>10/1/2015 2:08</c:v>
                </c:pt>
                <c:pt idx="219">
                  <c:v>10/1/2015 10:53</c:v>
                </c:pt>
                <c:pt idx="220">
                  <c:v>10/5/2015 18:29</c:v>
                </c:pt>
                <c:pt idx="221">
                  <c:v>10/6/2015 13:16</c:v>
                </c:pt>
                <c:pt idx="222">
                  <c:v>10/14/2015 17:44</c:v>
                </c:pt>
                <c:pt idx="223">
                  <c:v>10/30/2015 12:56</c:v>
                </c:pt>
                <c:pt idx="224">
                  <c:v>11/1/2015 4:35</c:v>
                </c:pt>
                <c:pt idx="225">
                  <c:v>11/1/2015 18:09</c:v>
                </c:pt>
                <c:pt idx="226">
                  <c:v>11/2/2015 23:14</c:v>
                </c:pt>
                <c:pt idx="227">
                  <c:v>11/3/2015 14:54</c:v>
                </c:pt>
                <c:pt idx="228">
                  <c:v>11/4/2015 19:01</c:v>
                </c:pt>
                <c:pt idx="229">
                  <c:v>11/5/2015 16:53</c:v>
                </c:pt>
                <c:pt idx="230">
                  <c:v>11/10/2015 14:14</c:v>
                </c:pt>
                <c:pt idx="231">
                  <c:v>11/10/2015 16:51</c:v>
                </c:pt>
                <c:pt idx="232">
                  <c:v>11/15/2015 13:29</c:v>
                </c:pt>
                <c:pt idx="233">
                  <c:v>11/20/2015 17:27</c:v>
                </c:pt>
                <c:pt idx="234">
                  <c:v>11/29/2015 19:01</c:v>
                </c:pt>
                <c:pt idx="235">
                  <c:v>11/30/2015 23:08</c:v>
                </c:pt>
                <c:pt idx="236">
                  <c:v>12/6/2015 19:47</c:v>
                </c:pt>
                <c:pt idx="237">
                  <c:v>12/20/2015 16:26</c:v>
                </c:pt>
                <c:pt idx="238">
                  <c:v>1/3/2016 14:58</c:v>
                </c:pt>
                <c:pt idx="239">
                  <c:v>1/9/2016 11:28</c:v>
                </c:pt>
                <c:pt idx="240">
                  <c:v>1/10/2016 17:51</c:v>
                </c:pt>
                <c:pt idx="241">
                  <c:v>1/12/2016 11:29</c:v>
                </c:pt>
                <c:pt idx="242">
                  <c:v>1/12/2016 16:29</c:v>
                </c:pt>
                <c:pt idx="243">
                  <c:v>1/14/2016 19:02</c:v>
                </c:pt>
                <c:pt idx="244">
                  <c:v>2/1/2016 14:39</c:v>
                </c:pt>
                <c:pt idx="245">
                  <c:v>2/1/2016 16:08</c:v>
                </c:pt>
                <c:pt idx="246">
                  <c:v>2/1/2016 22:41</c:v>
                </c:pt>
                <c:pt idx="247">
                  <c:v>2/5/2016 2:10</c:v>
                </c:pt>
                <c:pt idx="248">
                  <c:v>2/10/2016 0:24</c:v>
                </c:pt>
                <c:pt idx="249">
                  <c:v>2/15/2016 9:33</c:v>
                </c:pt>
                <c:pt idx="250">
                  <c:v>2/16/2016 16:35</c:v>
                </c:pt>
                <c:pt idx="251">
                  <c:v>2/22/2016 23:27</c:v>
                </c:pt>
                <c:pt idx="252">
                  <c:v>2/23/2016 1:12</c:v>
                </c:pt>
                <c:pt idx="253">
                  <c:v>2/25/2016 17:32</c:v>
                </c:pt>
                <c:pt idx="254">
                  <c:v>2/29/2016 23:48</c:v>
                </c:pt>
                <c:pt idx="255">
                  <c:v>3/1/2016 18:17</c:v>
                </c:pt>
                <c:pt idx="256">
                  <c:v>3/2/2016 12:00</c:v>
                </c:pt>
                <c:pt idx="257">
                  <c:v>3/3/2016 16:50</c:v>
                </c:pt>
                <c:pt idx="258">
                  <c:v>3/4/2016 15:36</c:v>
                </c:pt>
                <c:pt idx="259">
                  <c:v>3/4/2016 18:17</c:v>
                </c:pt>
                <c:pt idx="260">
                  <c:v>3/7/2016 12:13</c:v>
                </c:pt>
                <c:pt idx="261">
                  <c:v>3/8/2016 9:34</c:v>
                </c:pt>
                <c:pt idx="262">
                  <c:v>3/11/2016 9:59</c:v>
                </c:pt>
                <c:pt idx="263">
                  <c:v>3/13/2016 14:57</c:v>
                </c:pt>
                <c:pt idx="264">
                  <c:v>3/16/2016 20:48</c:v>
                </c:pt>
                <c:pt idx="265">
                  <c:v>3/17/2016 20:17</c:v>
                </c:pt>
                <c:pt idx="266">
                  <c:v>3/23/2016 21:59</c:v>
                </c:pt>
                <c:pt idx="267">
                  <c:v>3/24/2016 10:16</c:v>
                </c:pt>
                <c:pt idx="268">
                  <c:v>3/29/2016 16:20</c:v>
                </c:pt>
                <c:pt idx="269">
                  <c:v>3/31/2016 17:36</c:v>
                </c:pt>
                <c:pt idx="270">
                  <c:v>3/31/2016 22:36</c:v>
                </c:pt>
                <c:pt idx="271">
                  <c:v>4/1/2016 16:33</c:v>
                </c:pt>
                <c:pt idx="272">
                  <c:v>4/2/2016 21:26</c:v>
                </c:pt>
                <c:pt idx="273">
                  <c:v>4/5/2016 11:47</c:v>
                </c:pt>
                <c:pt idx="274">
                  <c:v>4/6/2016 7:17</c:v>
                </c:pt>
                <c:pt idx="275">
                  <c:v>4/6/2016 14:35</c:v>
                </c:pt>
                <c:pt idx="276">
                  <c:v>4/7/2016 13:09</c:v>
                </c:pt>
                <c:pt idx="277">
                  <c:v>4/8/2016 8:59</c:v>
                </c:pt>
                <c:pt idx="278">
                  <c:v>4/17/2016 17:30</c:v>
                </c:pt>
                <c:pt idx="279">
                  <c:v>4/19/2016 10:22</c:v>
                </c:pt>
                <c:pt idx="280">
                  <c:v>4/19/2016 11:10</c:v>
                </c:pt>
                <c:pt idx="281">
                  <c:v>4/20/2016 11:31</c:v>
                </c:pt>
                <c:pt idx="282">
                  <c:v>4/22/2016 10:26</c:v>
                </c:pt>
                <c:pt idx="283">
                  <c:v>4/24/2016 13:14</c:v>
                </c:pt>
                <c:pt idx="284">
                  <c:v>4/27/2016 15:02</c:v>
                </c:pt>
                <c:pt idx="285">
                  <c:v>4/29/2016 14:52</c:v>
                </c:pt>
                <c:pt idx="286">
                  <c:v>5/2/2016 17:12</c:v>
                </c:pt>
                <c:pt idx="287">
                  <c:v>5/2/2016 23:38</c:v>
                </c:pt>
                <c:pt idx="288">
                  <c:v>5/3/2016 13:07</c:v>
                </c:pt>
                <c:pt idx="289">
                  <c:v>5/3/2016 14:19</c:v>
                </c:pt>
                <c:pt idx="290">
                  <c:v>5/5/2016 10:25</c:v>
                </c:pt>
                <c:pt idx="291">
                  <c:v>5/5/2016 23:49</c:v>
                </c:pt>
                <c:pt idx="292">
                  <c:v>5/8/2016 0:12</c:v>
                </c:pt>
                <c:pt idx="293">
                  <c:v>5/13/2016 12:57</c:v>
                </c:pt>
                <c:pt idx="294">
                  <c:v>5/15/2016 18:35</c:v>
                </c:pt>
                <c:pt idx="295">
                  <c:v>5/16/2016 17:01</c:v>
                </c:pt>
                <c:pt idx="296">
                  <c:v>5/17/2016 6:21</c:v>
                </c:pt>
                <c:pt idx="297">
                  <c:v>5/19/2016 8:59</c:v>
                </c:pt>
                <c:pt idx="298">
                  <c:v>5/20/2016 19:10</c:v>
                </c:pt>
                <c:pt idx="299">
                  <c:v>5/21/2016 8:41</c:v>
                </c:pt>
                <c:pt idx="300">
                  <c:v>5/22/2016 15:02</c:v>
                </c:pt>
                <c:pt idx="301">
                  <c:v>5/22/2016 16:45</c:v>
                </c:pt>
                <c:pt idx="302">
                  <c:v>5/27/2016 0:04</c:v>
                </c:pt>
                <c:pt idx="303">
                  <c:v>6/3/2016 12:54</c:v>
                </c:pt>
                <c:pt idx="304">
                  <c:v>6/14/2016 1:11</c:v>
                </c:pt>
                <c:pt idx="305">
                  <c:v>6/14/2016 23:29</c:v>
                </c:pt>
                <c:pt idx="306">
                  <c:v>6/15/2016 19:34</c:v>
                </c:pt>
                <c:pt idx="307">
                  <c:v>6/20/2016 12:02</c:v>
                </c:pt>
                <c:pt idx="308">
                  <c:v>6/23/2016 19:32</c:v>
                </c:pt>
                <c:pt idx="309">
                  <c:v>6/24/2016 11:28</c:v>
                </c:pt>
                <c:pt idx="310">
                  <c:v>6/25/2016 20:41</c:v>
                </c:pt>
                <c:pt idx="311">
                  <c:v>6/27/2016 10:47</c:v>
                </c:pt>
                <c:pt idx="312">
                  <c:v>6/27/2016 15:19</c:v>
                </c:pt>
                <c:pt idx="313">
                  <c:v>7/4/2016 8:10</c:v>
                </c:pt>
                <c:pt idx="314">
                  <c:v>7/4/2016 16:07</c:v>
                </c:pt>
                <c:pt idx="315">
                  <c:v>7/8/2016 10:20</c:v>
                </c:pt>
                <c:pt idx="316">
                  <c:v>7/8/2016 11:22</c:v>
                </c:pt>
                <c:pt idx="317">
                  <c:v>7/15/2016 10:35</c:v>
                </c:pt>
                <c:pt idx="318">
                  <c:v>7/15/2016 14:30</c:v>
                </c:pt>
                <c:pt idx="319">
                  <c:v>7/16/2016 12:44</c:v>
                </c:pt>
                <c:pt idx="320">
                  <c:v>7/20/2016 10:05</c:v>
                </c:pt>
                <c:pt idx="321">
                  <c:v>7/20/2016 15:01</c:v>
                </c:pt>
                <c:pt idx="322">
                  <c:v>7/30/2016 9:32</c:v>
                </c:pt>
                <c:pt idx="323">
                  <c:v>8/8/2016 11:20</c:v>
                </c:pt>
                <c:pt idx="324">
                  <c:v>8/16/2016 17:58</c:v>
                </c:pt>
                <c:pt idx="325">
                  <c:v>8/26/2016 8:46</c:v>
                </c:pt>
                <c:pt idx="326">
                  <c:v>8/27/2016 10:37</c:v>
                </c:pt>
                <c:pt idx="327">
                  <c:v>9/1/2016 6:27</c:v>
                </c:pt>
                <c:pt idx="328">
                  <c:v>9/6/2016 19:15</c:v>
                </c:pt>
                <c:pt idx="329">
                  <c:v>9/7/2016 21:51</c:v>
                </c:pt>
                <c:pt idx="330">
                  <c:v>9/15/2016 15:36</c:v>
                </c:pt>
                <c:pt idx="331">
                  <c:v>9/16/2016 12:05</c:v>
                </c:pt>
                <c:pt idx="332">
                  <c:v>10/14/2016 9:17</c:v>
                </c:pt>
                <c:pt idx="333">
                  <c:v>10/19/2016 0:31</c:v>
                </c:pt>
                <c:pt idx="334">
                  <c:v>10/20/2016 11:14</c:v>
                </c:pt>
                <c:pt idx="335">
                  <c:v>10/22/2016 10:50</c:v>
                </c:pt>
                <c:pt idx="336">
                  <c:v>11/1/2016 16:39</c:v>
                </c:pt>
                <c:pt idx="337">
                  <c:v>11/16/2016 17:36</c:v>
                </c:pt>
                <c:pt idx="338">
                  <c:v>12/7/2016 13:05</c:v>
                </c:pt>
                <c:pt idx="339">
                  <c:v>12/18/2016 21:10</c:v>
                </c:pt>
                <c:pt idx="340">
                  <c:v>12/28/2016 18:54</c:v>
                </c:pt>
                <c:pt idx="341">
                  <c:v>12/29/2016 12:01</c:v>
                </c:pt>
                <c:pt idx="342">
                  <c:v>12/30/2016 18:56</c:v>
                </c:pt>
                <c:pt idx="343">
                  <c:v>1/9/2017 9:59</c:v>
                </c:pt>
                <c:pt idx="344">
                  <c:v>1/15/2017 12:43</c:v>
                </c:pt>
                <c:pt idx="345">
                  <c:v>1/19/2017 16:39</c:v>
                </c:pt>
                <c:pt idx="346">
                  <c:v>1/23/2017 8:50</c:v>
                </c:pt>
                <c:pt idx="347">
                  <c:v>1/23/2017 13:25</c:v>
                </c:pt>
                <c:pt idx="348">
                  <c:v>1/27/2017 13:05</c:v>
                </c:pt>
                <c:pt idx="349">
                  <c:v>2/9/2017 12:21</c:v>
                </c:pt>
                <c:pt idx="350">
                  <c:v>2/9/2017 23:08</c:v>
                </c:pt>
                <c:pt idx="351">
                  <c:v>2/13/2017 14:38</c:v>
                </c:pt>
                <c:pt idx="352">
                  <c:v>2/17/2017 11:01</c:v>
                </c:pt>
                <c:pt idx="353">
                  <c:v>2/17/2017 12:18</c:v>
                </c:pt>
                <c:pt idx="354">
                  <c:v>2/22/2017 13:33</c:v>
                </c:pt>
                <c:pt idx="355">
                  <c:v>2/23/2017 11:05</c:v>
                </c:pt>
                <c:pt idx="356">
                  <c:v>3/6/2017 17:16</c:v>
                </c:pt>
                <c:pt idx="357">
                  <c:v>3/14/2017 8:35</c:v>
                </c:pt>
                <c:pt idx="358">
                  <c:v>3/15/2017 15:30</c:v>
                </c:pt>
                <c:pt idx="359">
                  <c:v>10/3/2016 2:13</c:v>
                </c:pt>
                <c:pt idx="360">
                  <c:v>3/1/2016 0:58</c:v>
                </c:pt>
                <c:pt idx="361">
                  <c:v>8/22/2015 3:11</c:v>
                </c:pt>
                <c:pt idx="362">
                  <c:v>7/30/2014 9:37</c:v>
                </c:pt>
                <c:pt idx="363">
                  <c:v>1/18/2017 4:56</c:v>
                </c:pt>
                <c:pt idx="364">
                  <c:v>5/31/2015 22:05</c:v>
                </c:pt>
                <c:pt idx="365">
                  <c:v>12/21/2016 0:44</c:v>
                </c:pt>
                <c:pt idx="366">
                  <c:v>6/2/2015 14:11</c:v>
                </c:pt>
                <c:pt idx="367">
                  <c:v>11/2/2016 1:33</c:v>
                </c:pt>
                <c:pt idx="368">
                  <c:v>4/13/2016 0:10</c:v>
                </c:pt>
                <c:pt idx="369">
                  <c:v>9/23/2015 19:27</c:v>
                </c:pt>
                <c:pt idx="370">
                  <c:v>10/5/2015 18:26</c:v>
                </c:pt>
                <c:pt idx="371">
                  <c:v>4/13/2016 19:04</c:v>
                </c:pt>
                <c:pt idx="372">
                  <c:v>12/8/2016 5:38</c:v>
                </c:pt>
                <c:pt idx="373">
                  <c:v>7/10/2016 3:42</c:v>
                </c:pt>
                <c:pt idx="374">
                  <c:v>12/5/2016 3:14</c:v>
                </c:pt>
                <c:pt idx="375">
                  <c:v>3/23/2015 14:45</c:v>
                </c:pt>
                <c:pt idx="376">
                  <c:v>3/1/2015 15:39</c:v>
                </c:pt>
                <c:pt idx="377">
                  <c:v>10/15/2015 16:49</c:v>
                </c:pt>
                <c:pt idx="378">
                  <c:v>4/1/2016 17:55</c:v>
                </c:pt>
                <c:pt idx="379">
                  <c:v>6/14/2015 19:32</c:v>
                </c:pt>
                <c:pt idx="380">
                  <c:v>4/23/2016 16:12</c:v>
                </c:pt>
                <c:pt idx="381">
                  <c:v>7/10/2015 17:59</c:v>
                </c:pt>
                <c:pt idx="382">
                  <c:v>11/1/2016 1:23</c:v>
                </c:pt>
                <c:pt idx="383">
                  <c:v>3/7/2017 18:35</c:v>
                </c:pt>
                <c:pt idx="384">
                  <c:v>3/6/2017 19:14</c:v>
                </c:pt>
                <c:pt idx="385">
                  <c:v>1/21/2017 16:33</c:v>
                </c:pt>
                <c:pt idx="386">
                  <c:v>2/21/2017 20:41</c:v>
                </c:pt>
                <c:pt idx="387">
                  <c:v>2/7/2017 21:59</c:v>
                </c:pt>
                <c:pt idx="388">
                  <c:v>9/17/2014 7:04</c:v>
                </c:pt>
                <c:pt idx="389">
                  <c:v>4/27/2013 18:47</c:v>
                </c:pt>
                <c:pt idx="390">
                  <c:v>8/30/2016 3:35</c:v>
                </c:pt>
                <c:pt idx="391">
                  <c:v>7/8/2014 5:30</c:v>
                </c:pt>
                <c:pt idx="392">
                  <c:v>6/7/2013 1:29</c:v>
                </c:pt>
                <c:pt idx="393">
                  <c:v>11/14/2015 15:41</c:v>
                </c:pt>
                <c:pt idx="394">
                  <c:v>9/16/2016 15:43</c:v>
                </c:pt>
                <c:pt idx="395">
                  <c:v>1/18/2016 9:33</c:v>
                </c:pt>
                <c:pt idx="396">
                  <c:v>9/8/2015 7:59</c:v>
                </c:pt>
                <c:pt idx="397">
                  <c:v>10/22/2014 21:57</c:v>
                </c:pt>
                <c:pt idx="398">
                  <c:v>4/5/2016 14:19</c:v>
                </c:pt>
                <c:pt idx="399">
                  <c:v>2/18/2016 0:44</c:v>
                </c:pt>
                <c:pt idx="400">
                  <c:v>10/12/2016 11:10</c:v>
                </c:pt>
                <c:pt idx="401">
                  <c:v>1/14/2015 22:35</c:v>
                </c:pt>
                <c:pt idx="402">
                  <c:v>1/22/2015 22:11</c:v>
                </c:pt>
                <c:pt idx="403">
                  <c:v>10/8/2014 18:54</c:v>
                </c:pt>
                <c:pt idx="404">
                  <c:v>7/7/2016 4:32</c:v>
                </c:pt>
                <c:pt idx="405">
                  <c:v>6/18/2014 4:45</c:v>
                </c:pt>
                <c:pt idx="406">
                  <c:v>6/29/2016 16:50</c:v>
                </c:pt>
                <c:pt idx="407">
                  <c:v>2/21/2015 0:18</c:v>
                </c:pt>
                <c:pt idx="408">
                  <c:v>1/12/2015 22:31</c:v>
                </c:pt>
                <c:pt idx="409">
                  <c:v>8/9/2016 21:35</c:v>
                </c:pt>
                <c:pt idx="410">
                  <c:v>6/28/2015 5:32</c:v>
                </c:pt>
                <c:pt idx="411">
                  <c:v>6/21/2015 10:03</c:v>
                </c:pt>
                <c:pt idx="412">
                  <c:v>5/21/2014 12:37</c:v>
                </c:pt>
                <c:pt idx="413">
                  <c:v>9/18/2014 5:50</c:v>
                </c:pt>
                <c:pt idx="414">
                  <c:v>6/3/2015 1:34</c:v>
                </c:pt>
                <c:pt idx="415">
                  <c:v>5/30/2015 20:57</c:v>
                </c:pt>
                <c:pt idx="416">
                  <c:v>7/23/2015 20:18</c:v>
                </c:pt>
                <c:pt idx="417">
                  <c:v>3/22/2016 11:55</c:v>
                </c:pt>
                <c:pt idx="418">
                  <c:v>4/30/2014 3:21</c:v>
                </c:pt>
                <c:pt idx="419">
                  <c:v>2/19/2015 17:51</c:v>
                </c:pt>
                <c:pt idx="420">
                  <c:v>11/19/2016 17:49</c:v>
                </c:pt>
                <c:pt idx="421">
                  <c:v>7/8/2016 18:38</c:v>
                </c:pt>
                <c:pt idx="422">
                  <c:v>9/3/2015 14:21</c:v>
                </c:pt>
                <c:pt idx="423">
                  <c:v>2/25/2015 16:24</c:v>
                </c:pt>
                <c:pt idx="424">
                  <c:v>5/12/2015 6:29</c:v>
                </c:pt>
                <c:pt idx="425">
                  <c:v>6/16/2015 0:50</c:v>
                </c:pt>
                <c:pt idx="426">
                  <c:v>5/4/2016 16:24</c:v>
                </c:pt>
                <c:pt idx="427">
                  <c:v>4/29/2014 20:09</c:v>
                </c:pt>
                <c:pt idx="428">
                  <c:v>6/16/2015 19:47</c:v>
                </c:pt>
                <c:pt idx="429">
                  <c:v>9/21/2015 3:03</c:v>
                </c:pt>
                <c:pt idx="430">
                  <c:v>1/11/2017 6:16</c:v>
                </c:pt>
                <c:pt idx="431">
                  <c:v>10/30/2015 21:48</c:v>
                </c:pt>
                <c:pt idx="432">
                  <c:v>7/22/2014 14:34</c:v>
                </c:pt>
                <c:pt idx="433">
                  <c:v>8/2/2014 5:45</c:v>
                </c:pt>
                <c:pt idx="434">
                  <c:v>5/2/2016 17:42</c:v>
                </c:pt>
                <c:pt idx="435">
                  <c:v>12/5/2016 13:06</c:v>
                </c:pt>
                <c:pt idx="436">
                  <c:v>4/9/2015 0:23</c:v>
                </c:pt>
                <c:pt idx="437">
                  <c:v>4/14/2015 16:36</c:v>
                </c:pt>
                <c:pt idx="438">
                  <c:v>3/24/2016 19:21</c:v>
                </c:pt>
                <c:pt idx="439">
                  <c:v>4/29/2015 15:34</c:v>
                </c:pt>
                <c:pt idx="440">
                  <c:v>8/7/2014 0:10</c:v>
                </c:pt>
                <c:pt idx="441">
                  <c:v>1/21/2016 0:03</c:v>
                </c:pt>
                <c:pt idx="442">
                  <c:v>5/22/2014 1:05</c:v>
                </c:pt>
                <c:pt idx="443">
                  <c:v>7/16/2014 4:34</c:v>
                </c:pt>
                <c:pt idx="444">
                  <c:v>1/1/2016 0:11</c:v>
                </c:pt>
                <c:pt idx="445">
                  <c:v>6/10/2015 0:54</c:v>
                </c:pt>
                <c:pt idx="446">
                  <c:v>12/22/2016 22:04</c:v>
                </c:pt>
                <c:pt idx="447">
                  <c:v>11/11/2014 13:04</c:v>
                </c:pt>
                <c:pt idx="448">
                  <c:v>8/17/2015 8:41</c:v>
                </c:pt>
                <c:pt idx="449">
                  <c:v>4/20/2016 19:12</c:v>
                </c:pt>
                <c:pt idx="450">
                  <c:v>9/10/2015 14:10</c:v>
                </c:pt>
                <c:pt idx="451">
                  <c:v>5/25/2014 18:57</c:v>
                </c:pt>
                <c:pt idx="452">
                  <c:v>7/11/2014 16:12</c:v>
                </c:pt>
                <c:pt idx="453">
                  <c:v>11/7/2014 2:44</c:v>
                </c:pt>
                <c:pt idx="454">
                  <c:v>9/14/2016 22:55</c:v>
                </c:pt>
                <c:pt idx="455">
                  <c:v>6/10/2016 4:41</c:v>
                </c:pt>
                <c:pt idx="456">
                  <c:v>9/5/2016 19:50</c:v>
                </c:pt>
                <c:pt idx="457">
                  <c:v>6/19/2016 14:14</c:v>
                </c:pt>
                <c:pt idx="458">
                  <c:v>4/17/2014 4:32</c:v>
                </c:pt>
                <c:pt idx="459">
                  <c:v>12/1/2014 17:43</c:v>
                </c:pt>
                <c:pt idx="460">
                  <c:v>4/21/2015 2:47</c:v>
                </c:pt>
                <c:pt idx="461">
                  <c:v>12/29/2014 19:37</c:v>
                </c:pt>
                <c:pt idx="462">
                  <c:v>12/18/2016 20:16</c:v>
                </c:pt>
                <c:pt idx="463">
                  <c:v>4/5/2016 3:04</c:v>
                </c:pt>
                <c:pt idx="464">
                  <c:v>6/16/2015 17:51</c:v>
                </c:pt>
                <c:pt idx="465">
                  <c:v>10/29/2016 22:55</c:v>
                </c:pt>
                <c:pt idx="466">
                  <c:v>12/21/2015 17:24</c:v>
                </c:pt>
                <c:pt idx="467">
                  <c:v>7/7/2015 21:44</c:v>
                </c:pt>
                <c:pt idx="468">
                  <c:v>10/4/2014 14:20</c:v>
                </c:pt>
                <c:pt idx="469">
                  <c:v>4/1/2016 14:18</c:v>
                </c:pt>
                <c:pt idx="470">
                  <c:v>1/1/2016 21:40</c:v>
                </c:pt>
                <c:pt idx="471">
                  <c:v>11/5/2014 17:27</c:v>
                </c:pt>
                <c:pt idx="472">
                  <c:v>2/12/2015 1:50</c:v>
                </c:pt>
                <c:pt idx="473">
                  <c:v>9/14/2015 15:11</c:v>
                </c:pt>
                <c:pt idx="474">
                  <c:v>12/12/2014 10:15</c:v>
                </c:pt>
                <c:pt idx="475">
                  <c:v>10/10/2014 12:50</c:v>
                </c:pt>
                <c:pt idx="476">
                  <c:v>7/30/2014 20:43</c:v>
                </c:pt>
                <c:pt idx="477">
                  <c:v>7/11/2014 17:49</c:v>
                </c:pt>
                <c:pt idx="478">
                  <c:v>2/15/2016 21:12</c:v>
                </c:pt>
                <c:pt idx="479">
                  <c:v>8/18/2014 17:08</c:v>
                </c:pt>
                <c:pt idx="480">
                  <c:v>11/10/2014 18:33</c:v>
                </c:pt>
                <c:pt idx="481">
                  <c:v>2/2/2015 23:40</c:v>
                </c:pt>
                <c:pt idx="482">
                  <c:v>6/21/2014 13:19</c:v>
                </c:pt>
                <c:pt idx="483">
                  <c:v>11/27/2016 21:48</c:v>
                </c:pt>
                <c:pt idx="484">
                  <c:v>9/11/2015 15:30</c:v>
                </c:pt>
                <c:pt idx="485">
                  <c:v>10/1/2015 15:57</c:v>
                </c:pt>
                <c:pt idx="486">
                  <c:v>5/25/2016 1:52</c:v>
                </c:pt>
                <c:pt idx="487">
                  <c:v>7/10/2014 5:37</c:v>
                </c:pt>
                <c:pt idx="488">
                  <c:v>12/9/2014 21:42</c:v>
                </c:pt>
                <c:pt idx="489">
                  <c:v>7/25/2015 10:33</c:v>
                </c:pt>
                <c:pt idx="490">
                  <c:v>7/11/2015 4:00</c:v>
                </c:pt>
                <c:pt idx="491">
                  <c:v>8/24/2016 1:21</c:v>
                </c:pt>
                <c:pt idx="492">
                  <c:v>7/14/2015 15:34</c:v>
                </c:pt>
                <c:pt idx="493">
                  <c:v>3/15/2016 21:03</c:v>
                </c:pt>
                <c:pt idx="494">
                  <c:v>5/9/2016 17:33</c:v>
                </c:pt>
                <c:pt idx="495">
                  <c:v>10/17/2014 6:23</c:v>
                </c:pt>
                <c:pt idx="496">
                  <c:v>5/18/2015 18:27</c:v>
                </c:pt>
                <c:pt idx="497">
                  <c:v>12/16/2015 3:09</c:v>
                </c:pt>
                <c:pt idx="498">
                  <c:v>7/8/2014 22:08</c:v>
                </c:pt>
                <c:pt idx="499">
                  <c:v>8/29/2015 5:37</c:v>
                </c:pt>
                <c:pt idx="500">
                  <c:v>10/1/2015 15:06</c:v>
                </c:pt>
                <c:pt idx="501">
                  <c:v>7/6/2014 14:52</c:v>
                </c:pt>
                <c:pt idx="502">
                  <c:v>2/23/2015 19:01</c:v>
                </c:pt>
                <c:pt idx="503">
                  <c:v>8/26/2014 21:16</c:v>
                </c:pt>
                <c:pt idx="504">
                  <c:v>1/9/2015 3:39</c:v>
                </c:pt>
                <c:pt idx="505">
                  <c:v>4/9/2015 13:21</c:v>
                </c:pt>
                <c:pt idx="506">
                  <c:v>8/12/2014 14:01</c:v>
                </c:pt>
                <c:pt idx="507">
                  <c:v>2/9/2015 18:22</c:v>
                </c:pt>
                <c:pt idx="508">
                  <c:v>6/16/2014 16:03</c:v>
                </c:pt>
                <c:pt idx="509">
                  <c:v>2/3/2016 23:57</c:v>
                </c:pt>
                <c:pt idx="510">
                  <c:v>4/25/2014 13:32</c:v>
                </c:pt>
                <c:pt idx="511">
                  <c:v>8/21/2014 6:59</c:v>
                </c:pt>
                <c:pt idx="512">
                  <c:v>1/21/2015 3:57</c:v>
                </c:pt>
                <c:pt idx="513">
                  <c:v>5/5/2016 22:57</c:v>
                </c:pt>
                <c:pt idx="514">
                  <c:v>5/16/2014 15:16</c:v>
                </c:pt>
                <c:pt idx="515">
                  <c:v>7/2/2016 14:00</c:v>
                </c:pt>
                <c:pt idx="516">
                  <c:v>9/30/2014 15:37</c:v>
                </c:pt>
                <c:pt idx="517">
                  <c:v>12/31/2014 16:53</c:v>
                </c:pt>
                <c:pt idx="518">
                  <c:v>7/25/2014 19:25</c:v>
                </c:pt>
                <c:pt idx="519">
                  <c:v>12/9/2014 18:33</c:v>
                </c:pt>
                <c:pt idx="520">
                  <c:v>1/30/2015 23:02</c:v>
                </c:pt>
                <c:pt idx="521">
                  <c:v>11/26/2015 19:17</c:v>
                </c:pt>
                <c:pt idx="522">
                  <c:v>3/14/2015 3:06</c:v>
                </c:pt>
                <c:pt idx="523">
                  <c:v>5/8/2015 21:56</c:v>
                </c:pt>
                <c:pt idx="524">
                  <c:v>4/24/2015 3:21</c:v>
                </c:pt>
                <c:pt idx="525">
                  <c:v>10/6/2016 13:29</c:v>
                </c:pt>
                <c:pt idx="526">
                  <c:v>4/3/2015 15:34</c:v>
                </c:pt>
                <c:pt idx="527">
                  <c:v>10/20/2015 19:45</c:v>
                </c:pt>
                <c:pt idx="528">
                  <c:v>12/24/2015 8:45</c:v>
                </c:pt>
                <c:pt idx="529">
                  <c:v>8/21/2014 19:16</c:v>
                </c:pt>
                <c:pt idx="530">
                  <c:v>9/15/2016 16:33</c:v>
                </c:pt>
                <c:pt idx="531">
                  <c:v>9/8/2015 19:00</c:v>
                </c:pt>
                <c:pt idx="532">
                  <c:v>2/24/2017 14:00</c:v>
                </c:pt>
                <c:pt idx="533">
                  <c:v>5/17/2015 17:47</c:v>
                </c:pt>
                <c:pt idx="534">
                  <c:v>4/4/2016 23:00</c:v>
                </c:pt>
                <c:pt idx="535">
                  <c:v>1/27/2015 0:16</c:v>
                </c:pt>
                <c:pt idx="536">
                  <c:v>3/9/2016 18:41</c:v>
                </c:pt>
                <c:pt idx="537">
                  <c:v>8/12/2014 18:10</c:v>
                </c:pt>
                <c:pt idx="538">
                  <c:v>2/26/2015 5:05</c:v>
                </c:pt>
                <c:pt idx="539">
                  <c:v>2/1/2015 5:51</c:v>
                </c:pt>
                <c:pt idx="540">
                  <c:v>6/2/2015 11:17</c:v>
                </c:pt>
                <c:pt idx="541">
                  <c:v>7/7/2014 21:50</c:v>
                </c:pt>
                <c:pt idx="542">
                  <c:v>6/7/2015 17:30</c:v>
                </c:pt>
                <c:pt idx="543">
                  <c:v>8/17/2015 17:43</c:v>
                </c:pt>
                <c:pt idx="544">
                  <c:v>2/7/2015 4:44</c:v>
                </c:pt>
                <c:pt idx="545">
                  <c:v>8/3/2016 12:34</c:v>
                </c:pt>
                <c:pt idx="546">
                  <c:v>4/3/2015 18:52</c:v>
                </c:pt>
                <c:pt idx="547">
                  <c:v>6/18/2014 16:04</c:v>
                </c:pt>
                <c:pt idx="548">
                  <c:v>8/1/2014 15:47</c:v>
                </c:pt>
                <c:pt idx="549">
                  <c:v>11/20/2016 2:38</c:v>
                </c:pt>
                <c:pt idx="550">
                  <c:v>12/3/2015 19:38</c:v>
                </c:pt>
                <c:pt idx="551">
                  <c:v>8/29/2014 1:27</c:v>
                </c:pt>
                <c:pt idx="552">
                  <c:v>10/29/2014 16:24</c:v>
                </c:pt>
                <c:pt idx="553">
                  <c:v>1/22/2015 21:08</c:v>
                </c:pt>
                <c:pt idx="554">
                  <c:v>10/10/2014 15:22</c:v>
                </c:pt>
                <c:pt idx="555">
                  <c:v>12/20/2014 19:47</c:v>
                </c:pt>
                <c:pt idx="556">
                  <c:v>8/3/2015 21:58</c:v>
                </c:pt>
                <c:pt idx="557">
                  <c:v>8/9/2015 13:25</c:v>
                </c:pt>
                <c:pt idx="558">
                  <c:v>9/12/2014 15:10</c:v>
                </c:pt>
                <c:pt idx="559">
                  <c:v>7/25/2016 6:41</c:v>
                </c:pt>
                <c:pt idx="560">
                  <c:v>10/11/2016 23:22</c:v>
                </c:pt>
                <c:pt idx="561">
                  <c:v>9/14/2016 7:22</c:v>
                </c:pt>
                <c:pt idx="562">
                  <c:v>11/29/2015 0:29</c:v>
                </c:pt>
                <c:pt idx="563">
                  <c:v>12/3/2015 13:47</c:v>
                </c:pt>
                <c:pt idx="564">
                  <c:v>1/5/2017 20:05</c:v>
                </c:pt>
                <c:pt idx="565">
                  <c:v>9/9/2016 18:25</c:v>
                </c:pt>
                <c:pt idx="566">
                  <c:v>1/21/2016 20:07</c:v>
                </c:pt>
                <c:pt idx="567">
                  <c:v>12/20/2016 15:57</c:v>
                </c:pt>
                <c:pt idx="568">
                  <c:v>3/27/2015 21:54</c:v>
                </c:pt>
                <c:pt idx="569">
                  <c:v>2/9/2017 17:36</c:v>
                </c:pt>
                <c:pt idx="570">
                  <c:v>5/19/2014 4:38</c:v>
                </c:pt>
                <c:pt idx="571">
                  <c:v>2/14/2017 17:46</c:v>
                </c:pt>
                <c:pt idx="572">
                  <c:v>1/17/2017 19:51</c:v>
                </c:pt>
                <c:pt idx="573">
                  <c:v>6/13/2016 21:29</c:v>
                </c:pt>
                <c:pt idx="574">
                  <c:v>11/26/2012 20:04</c:v>
                </c:pt>
                <c:pt idx="575">
                  <c:v>1/29/2016 20:22</c:v>
                </c:pt>
                <c:pt idx="576">
                  <c:v>10/16/2014 21:08</c:v>
                </c:pt>
                <c:pt idx="577">
                  <c:v>9/6/2014 16:11</c:v>
                </c:pt>
                <c:pt idx="578">
                  <c:v>11/14/2014 18:09</c:v>
                </c:pt>
                <c:pt idx="579">
                  <c:v>4/4/2015 5:11</c:v>
                </c:pt>
                <c:pt idx="580">
                  <c:v>12/22/2015 5:05</c:v>
                </c:pt>
                <c:pt idx="581">
                  <c:v>10/27/2014 13:40</c:v>
                </c:pt>
                <c:pt idx="582">
                  <c:v>12/23/2014 19:58</c:v>
                </c:pt>
                <c:pt idx="583">
                  <c:v>11/26/2015 11:15</c:v>
                </c:pt>
                <c:pt idx="584">
                  <c:v>1/20/2015 16:52</c:v>
                </c:pt>
                <c:pt idx="585">
                  <c:v>5/22/2015 20:04</c:v>
                </c:pt>
                <c:pt idx="586">
                  <c:v>10/8/2014 2:58</c:v>
                </c:pt>
                <c:pt idx="587">
                  <c:v>5/26/2014 17:27</c:v>
                </c:pt>
                <c:pt idx="588">
                  <c:v>5/19/2014 13:09</c:v>
                </c:pt>
                <c:pt idx="589">
                  <c:v>7/21/2014 20:24</c:v>
                </c:pt>
                <c:pt idx="590">
                  <c:v>6/8/2015 7:09</c:v>
                </c:pt>
                <c:pt idx="591">
                  <c:v>4/29/2014 20:00</c:v>
                </c:pt>
                <c:pt idx="592">
                  <c:v>6/15/2015 20:18</c:v>
                </c:pt>
                <c:pt idx="593">
                  <c:v>10/17/2016 14:51</c:v>
                </c:pt>
                <c:pt idx="594">
                  <c:v>7/13/2016 22:53</c:v>
                </c:pt>
                <c:pt idx="595">
                  <c:v>9/6/2012 23:51</c:v>
                </c:pt>
                <c:pt idx="596">
                  <c:v>2/18/2015 16:54</c:v>
                </c:pt>
                <c:pt idx="597">
                  <c:v>7/16/2016 6:20</c:v>
                </c:pt>
                <c:pt idx="598">
                  <c:v>10/20/2014 17:00</c:v>
                </c:pt>
                <c:pt idx="599">
                  <c:v>8/17/2015 17:56</c:v>
                </c:pt>
                <c:pt idx="600">
                  <c:v>8/15/2016 21:10</c:v>
                </c:pt>
                <c:pt idx="601">
                  <c:v>8/12/2015 1:04</c:v>
                </c:pt>
                <c:pt idx="602">
                  <c:v>7/19/2016 2:38</c:v>
                </c:pt>
                <c:pt idx="603">
                  <c:v>10/1/2016 12:50</c:v>
                </c:pt>
                <c:pt idx="604">
                  <c:v>4/4/2013 13:26</c:v>
                </c:pt>
                <c:pt idx="605">
                  <c:v>7/11/2013 18:50</c:v>
                </c:pt>
                <c:pt idx="606">
                  <c:v>7/19/2010 21:26</c:v>
                </c:pt>
                <c:pt idx="607">
                  <c:v>1/4/2016 6:03</c:v>
                </c:pt>
                <c:pt idx="608">
                  <c:v>12/2/2013 19:03</c:v>
                </c:pt>
                <c:pt idx="609">
                  <c:v>6/22/2015 19:00</c:v>
                </c:pt>
                <c:pt idx="610">
                  <c:v>12/21/2015 20:50</c:v>
                </c:pt>
                <c:pt idx="611">
                  <c:v>3/20/2015 1:41</c:v>
                </c:pt>
                <c:pt idx="612">
                  <c:v>1/18/2016 17:26</c:v>
                </c:pt>
                <c:pt idx="613">
                  <c:v>7/23/2014 3:44</c:v>
                </c:pt>
                <c:pt idx="614">
                  <c:v>8/11/2014 19:16</c:v>
                </c:pt>
                <c:pt idx="615">
                  <c:v>3/14/2016 23:44</c:v>
                </c:pt>
                <c:pt idx="616">
                  <c:v>12/2/2014 21:37</c:v>
                </c:pt>
                <c:pt idx="617">
                  <c:v>5/15/2015 0:20</c:v>
                </c:pt>
                <c:pt idx="618">
                  <c:v>4/5/2016 4:02</c:v>
                </c:pt>
                <c:pt idx="619">
                  <c:v>4/28/2015 16:04</c:v>
                </c:pt>
                <c:pt idx="620">
                  <c:v>8/11/2014 18:16</c:v>
                </c:pt>
                <c:pt idx="621">
                  <c:v>1/23/2015 19:59</c:v>
                </c:pt>
                <c:pt idx="622">
                  <c:v>11/10/2014 22:59</c:v>
                </c:pt>
                <c:pt idx="623">
                  <c:v>7/31/2014 15:16</c:v>
                </c:pt>
                <c:pt idx="624">
                  <c:v>3/31/2016 8:59</c:v>
                </c:pt>
                <c:pt idx="625">
                  <c:v>7/9/2014 22:27</c:v>
                </c:pt>
                <c:pt idx="626">
                  <c:v>8/29/2015 6:35</c:v>
                </c:pt>
                <c:pt idx="627">
                  <c:v>7/14/2014 18:49</c:v>
                </c:pt>
                <c:pt idx="628">
                  <c:v>9/1/2015 12:51</c:v>
                </c:pt>
                <c:pt idx="629">
                  <c:v>9/17/2016 22:08</c:v>
                </c:pt>
                <c:pt idx="630">
                  <c:v>10/22/2015 3:07</c:v>
                </c:pt>
                <c:pt idx="631">
                  <c:v>7/5/2014 1:19</c:v>
                </c:pt>
                <c:pt idx="632">
                  <c:v>6/10/2016 5:28</c:v>
                </c:pt>
                <c:pt idx="633">
                  <c:v>8/10/2015 22:31</c:v>
                </c:pt>
                <c:pt idx="634">
                  <c:v>9/16/2015 16:35</c:v>
                </c:pt>
                <c:pt idx="635">
                  <c:v>11/14/2014 20:00</c:v>
                </c:pt>
                <c:pt idx="636">
                  <c:v>4/3/2015 17:34</c:v>
                </c:pt>
                <c:pt idx="637">
                  <c:v>10/15/2016 16:34</c:v>
                </c:pt>
                <c:pt idx="638">
                  <c:v>4/17/2015 16:25</c:v>
                </c:pt>
                <c:pt idx="639">
                  <c:v>2/9/2016 13:42</c:v>
                </c:pt>
                <c:pt idx="640">
                  <c:v>6/30/2016 2:27</c:v>
                </c:pt>
                <c:pt idx="641">
                  <c:v>8/10/2015 15:38</c:v>
                </c:pt>
                <c:pt idx="642">
                  <c:v>1/31/2017 22:57</c:v>
                </c:pt>
                <c:pt idx="643">
                  <c:v>1/27/2015 3:19</c:v>
                </c:pt>
                <c:pt idx="644">
                  <c:v>2/20/2015 17:07</c:v>
                </c:pt>
                <c:pt idx="645">
                  <c:v>10/28/2014 0:40</c:v>
                </c:pt>
                <c:pt idx="646">
                  <c:v>8/21/2015 4:21</c:v>
                </c:pt>
                <c:pt idx="647">
                  <c:v>10/16/2015 22:09</c:v>
                </c:pt>
                <c:pt idx="648">
                  <c:v>8/2/2014 13:31</c:v>
                </c:pt>
                <c:pt idx="649">
                  <c:v>4/6/2015 17:22</c:v>
                </c:pt>
                <c:pt idx="650">
                  <c:v>8/30/2015 21:12</c:v>
                </c:pt>
                <c:pt idx="651">
                  <c:v>6/18/2015 16:05</c:v>
                </c:pt>
                <c:pt idx="652">
                  <c:v>10/22/2016 3:36</c:v>
                </c:pt>
                <c:pt idx="653">
                  <c:v>12/8/2014 13:44</c:v>
                </c:pt>
                <c:pt idx="654">
                  <c:v>6/7/2016 13:01</c:v>
                </c:pt>
                <c:pt idx="655">
                  <c:v>3/2/2015 19:39</c:v>
                </c:pt>
                <c:pt idx="656">
                  <c:v>7/15/2016 22:45</c:v>
                </c:pt>
                <c:pt idx="657">
                  <c:v>9/8/2015 14:51</c:v>
                </c:pt>
                <c:pt idx="658">
                  <c:v>5/1/2014 21:49</c:v>
                </c:pt>
                <c:pt idx="659">
                  <c:v>7/22/2015 19:05</c:v>
                </c:pt>
                <c:pt idx="660">
                  <c:v>6/2/2016 0:36</c:v>
                </c:pt>
                <c:pt idx="661">
                  <c:v>4/20/2015 19:48</c:v>
                </c:pt>
                <c:pt idx="662">
                  <c:v>12/21/2015 19:00</c:v>
                </c:pt>
                <c:pt idx="663">
                  <c:v>1/13/2016 4:33</c:v>
                </c:pt>
                <c:pt idx="664">
                  <c:v>9/20/2014 14:56</c:v>
                </c:pt>
                <c:pt idx="665">
                  <c:v>6/16/2015 9:12</c:v>
                </c:pt>
                <c:pt idx="666">
                  <c:v>4/13/2015 3:45</c:v>
                </c:pt>
                <c:pt idx="667">
                  <c:v>1/2/2015 21:48</c:v>
                </c:pt>
                <c:pt idx="668">
                  <c:v>8/25/2014 17:15</c:v>
                </c:pt>
                <c:pt idx="669">
                  <c:v>5/4/2015 19:32</c:v>
                </c:pt>
                <c:pt idx="670">
                  <c:v>2/27/2015 16:19</c:v>
                </c:pt>
                <c:pt idx="671">
                  <c:v>7/24/2014 3:00</c:v>
                </c:pt>
                <c:pt idx="672">
                  <c:v>1/10/2017 0:45</c:v>
                </c:pt>
                <c:pt idx="673">
                  <c:v>9/3/2014 14:17</c:v>
                </c:pt>
                <c:pt idx="674">
                  <c:v>9/2/2016 2:55</c:v>
                </c:pt>
                <c:pt idx="675">
                  <c:v>3/18/2015 17:33</c:v>
                </c:pt>
                <c:pt idx="676">
                  <c:v>7/23/2014 15:10</c:v>
                </c:pt>
                <c:pt idx="677">
                  <c:v>5/6/2016 10:43</c:v>
                </c:pt>
                <c:pt idx="678">
                  <c:v>3/18/2015 12:22</c:v>
                </c:pt>
                <c:pt idx="679">
                  <c:v>6/13/2016 15:35</c:v>
                </c:pt>
                <c:pt idx="680">
                  <c:v>2/25/2015 1:05</c:v>
                </c:pt>
                <c:pt idx="681">
                  <c:v>3/6/2016 22:36</c:v>
                </c:pt>
                <c:pt idx="682">
                  <c:v>7/28/2014 16:18</c:v>
                </c:pt>
                <c:pt idx="683">
                  <c:v>11/4/2016 22:22</c:v>
                </c:pt>
                <c:pt idx="684">
                  <c:v>6/9/2016 23:49</c:v>
                </c:pt>
                <c:pt idx="685">
                  <c:v>12/4/2014 18:43</c:v>
                </c:pt>
                <c:pt idx="686">
                  <c:v>12/8/2015 4:57</c:v>
                </c:pt>
                <c:pt idx="687">
                  <c:v>2/27/2016 0:26</c:v>
                </c:pt>
                <c:pt idx="688">
                  <c:v>1/30/2015 20:33</c:v>
                </c:pt>
                <c:pt idx="689">
                  <c:v>2/14/2017 19:49</c:v>
                </c:pt>
                <c:pt idx="690">
                  <c:v>3/9/2017 20:13</c:v>
                </c:pt>
                <c:pt idx="691">
                  <c:v>3/14/2017 15:21</c:v>
                </c:pt>
                <c:pt idx="692">
                  <c:v>3/9/2017 13:54</c:v>
                </c:pt>
                <c:pt idx="693">
                  <c:v>2/20/2017 8:24</c:v>
                </c:pt>
                <c:pt idx="694">
                  <c:v>3/13/2017 3:38</c:v>
                </c:pt>
                <c:pt idx="695">
                  <c:v>3/13/2017 21:14</c:v>
                </c:pt>
                <c:pt idx="696">
                  <c:v>2/19/2017 6:29</c:v>
                </c:pt>
                <c:pt idx="697">
                  <c:v>3/8/2017 17:15</c:v>
                </c:pt>
                <c:pt idx="698">
                  <c:v>3/6/2017 18:04</c:v>
                </c:pt>
                <c:pt idx="699">
                  <c:v>3/2/2017 12:55</c:v>
                </c:pt>
                <c:pt idx="700">
                  <c:v>1/27/2017 0:58</c:v>
                </c:pt>
                <c:pt idx="701">
                  <c:v>3/2/2017 16:22</c:v>
                </c:pt>
                <c:pt idx="702">
                  <c:v>9/27/2014 23:15</c:v>
                </c:pt>
                <c:pt idx="703">
                  <c:v>9/9/2014 15:58</c:v>
                </c:pt>
                <c:pt idx="704">
                  <c:v>11/13/2012 0:25</c:v>
                </c:pt>
                <c:pt idx="705">
                  <c:v>10/27/2010 6:20</c:v>
                </c:pt>
                <c:pt idx="706">
                  <c:v>8/11/2014 20:09</c:v>
                </c:pt>
                <c:pt idx="707">
                  <c:v>3/31/2011 3:42</c:v>
                </c:pt>
                <c:pt idx="708">
                  <c:v>3/2/2012 21:00</c:v>
                </c:pt>
                <c:pt idx="709">
                  <c:v>4/27/2012 22:52</c:v>
                </c:pt>
                <c:pt idx="710">
                  <c:v>7/9/2014 18:55</c:v>
                </c:pt>
                <c:pt idx="711">
                  <c:v>6/22/2013 20:09</c:v>
                </c:pt>
                <c:pt idx="712">
                  <c:v>12/7/2011 1:36</c:v>
                </c:pt>
                <c:pt idx="713">
                  <c:v>7/21/2014 6:21</c:v>
                </c:pt>
                <c:pt idx="714">
                  <c:v>6/9/2014 16:27</c:v>
                </c:pt>
                <c:pt idx="715">
                  <c:v>5/16/2014 18:05</c:v>
                </c:pt>
                <c:pt idx="716">
                  <c:v>5/7/2014 19:20</c:v>
                </c:pt>
                <c:pt idx="717">
                  <c:v>4/11/2011 3:49</c:v>
                </c:pt>
                <c:pt idx="718">
                  <c:v>10/28/2014 16:35</c:v>
                </c:pt>
                <c:pt idx="719">
                  <c:v>7/19/2014 4:13</c:v>
                </c:pt>
                <c:pt idx="720">
                  <c:v>5/13/2014 2:32</c:v>
                </c:pt>
                <c:pt idx="721">
                  <c:v>11/13/2013 17:42</c:v>
                </c:pt>
                <c:pt idx="722">
                  <c:v>5/30/2014 1:55</c:v>
                </c:pt>
                <c:pt idx="723">
                  <c:v>1/15/2012 17:31</c:v>
                </c:pt>
                <c:pt idx="724">
                  <c:v>8/27/2014 21:04</c:v>
                </c:pt>
                <c:pt idx="725">
                  <c:v>8/11/2014 20:45</c:v>
                </c:pt>
                <c:pt idx="726">
                  <c:v>12/19/2010 21:17</c:v>
                </c:pt>
                <c:pt idx="727">
                  <c:v>7/22/2013 22:20</c:v>
                </c:pt>
                <c:pt idx="728">
                  <c:v>5/22/2014 16:00</c:v>
                </c:pt>
                <c:pt idx="729">
                  <c:v>4/11/2013 16:51</c:v>
                </c:pt>
                <c:pt idx="730">
                  <c:v>12/6/2011 22:47</c:v>
                </c:pt>
                <c:pt idx="731">
                  <c:v>8/5/2013 19:04</c:v>
                </c:pt>
                <c:pt idx="732">
                  <c:v>6/1/2014 23:50</c:v>
                </c:pt>
                <c:pt idx="733">
                  <c:v>7/15/2014 15:59</c:v>
                </c:pt>
                <c:pt idx="734">
                  <c:v>4/24/2015 8:18</c:v>
                </c:pt>
                <c:pt idx="735">
                  <c:v>11/9/2016 3:37</c:v>
                </c:pt>
                <c:pt idx="736">
                  <c:v>6/17/2016 18:07</c:v>
                </c:pt>
                <c:pt idx="737">
                  <c:v>6/27/2015 1:29</c:v>
                </c:pt>
                <c:pt idx="738">
                  <c:v>1/13/2015 14:15</c:v>
                </c:pt>
                <c:pt idx="739">
                  <c:v>6/2/2015 14:21</c:v>
                </c:pt>
                <c:pt idx="740">
                  <c:v>1/5/2015 11:50</c:v>
                </c:pt>
                <c:pt idx="741">
                  <c:v>1/9/2015 10:11</c:v>
                </c:pt>
                <c:pt idx="742">
                  <c:v>8/7/2014 18:16</c:v>
                </c:pt>
                <c:pt idx="743">
                  <c:v>3/31/2016 7:41</c:v>
                </c:pt>
                <c:pt idx="744">
                  <c:v>10/16/2015 20:29</c:v>
                </c:pt>
                <c:pt idx="745">
                  <c:v>8/26/2015 23:43</c:v>
                </c:pt>
                <c:pt idx="746">
                  <c:v>6/17/2015 16:27</c:v>
                </c:pt>
                <c:pt idx="747">
                  <c:v>8/20/2015 6:37</c:v>
                </c:pt>
                <c:pt idx="748">
                  <c:v>2/22/2015 6:40</c:v>
                </c:pt>
                <c:pt idx="749">
                  <c:v>7/7/2014 14:31</c:v>
                </c:pt>
                <c:pt idx="750">
                  <c:v>5/19/2014 15:17</c:v>
                </c:pt>
                <c:pt idx="751">
                  <c:v>4/14/2012 22:28</c:v>
                </c:pt>
                <c:pt idx="752">
                  <c:v>7/14/2014 14:04</c:v>
                </c:pt>
                <c:pt idx="753">
                  <c:v>7/9/2014 19:05</c:v>
                </c:pt>
                <c:pt idx="754">
                  <c:v>8/3/2015 15:57</c:v>
                </c:pt>
                <c:pt idx="755">
                  <c:v>10/5/2016 13:06</c:v>
                </c:pt>
                <c:pt idx="756">
                  <c:v>2/15/2015 23:35</c:v>
                </c:pt>
                <c:pt idx="757">
                  <c:v>2/6/2017 20:00</c:v>
                </c:pt>
                <c:pt idx="758">
                  <c:v>9/23/2015 13:58</c:v>
                </c:pt>
                <c:pt idx="759">
                  <c:v>7/21/2015 20:02</c:v>
                </c:pt>
                <c:pt idx="760">
                  <c:v>11/23/2016 20:25</c:v>
                </c:pt>
                <c:pt idx="761">
                  <c:v>5/13/2016 13:25</c:v>
                </c:pt>
                <c:pt idx="762">
                  <c:v>11/15/2015 17:01</c:v>
                </c:pt>
                <c:pt idx="763">
                  <c:v>10/21/2014 6:59</c:v>
                </c:pt>
                <c:pt idx="764">
                  <c:v>9/16/2014 4:02</c:v>
                </c:pt>
                <c:pt idx="765">
                  <c:v>3/17/2016 22:39</c:v>
                </c:pt>
                <c:pt idx="766">
                  <c:v>4/3/2016 19:31</c:v>
                </c:pt>
                <c:pt idx="767">
                  <c:v>1/31/2017 19:19</c:v>
                </c:pt>
                <c:pt idx="768">
                  <c:v>6/1/2016 8:20</c:v>
                </c:pt>
                <c:pt idx="769">
                  <c:v>11/28/2016 22:00</c:v>
                </c:pt>
                <c:pt idx="770">
                  <c:v>9/5/2015 11:23</c:v>
                </c:pt>
                <c:pt idx="771">
                  <c:v>9/11/2014 7:47</c:v>
                </c:pt>
                <c:pt idx="772">
                  <c:v>8/20/2014 18:08</c:v>
                </c:pt>
                <c:pt idx="773">
                  <c:v>9/15/2015 2:19</c:v>
                </c:pt>
                <c:pt idx="774">
                  <c:v>5/11/2015 14:24</c:v>
                </c:pt>
                <c:pt idx="775">
                  <c:v>8/14/2015 11:20</c:v>
                </c:pt>
                <c:pt idx="776">
                  <c:v>3/5/2015 21:19</c:v>
                </c:pt>
                <c:pt idx="777">
                  <c:v>5/21/2015 17:55</c:v>
                </c:pt>
                <c:pt idx="778">
                  <c:v>10/6/2014 17:48</c:v>
                </c:pt>
                <c:pt idx="779">
                  <c:v>5/22/2015 17:32</c:v>
                </c:pt>
                <c:pt idx="780">
                  <c:v>8/20/2016 13:50</c:v>
                </c:pt>
                <c:pt idx="781">
                  <c:v>5/20/2015 13:46</c:v>
                </c:pt>
                <c:pt idx="782">
                  <c:v>12/9/2014 21:17</c:v>
                </c:pt>
                <c:pt idx="783">
                  <c:v>9/1/2016 18:15</c:v>
                </c:pt>
                <c:pt idx="784">
                  <c:v>10/26/2015 16:08</c:v>
                </c:pt>
                <c:pt idx="785">
                  <c:v>6/16/2015 17:24</c:v>
                </c:pt>
                <c:pt idx="786">
                  <c:v>11/21/2014 7:34</c:v>
                </c:pt>
                <c:pt idx="787">
                  <c:v>10/7/2015 12:23</c:v>
                </c:pt>
                <c:pt idx="788">
                  <c:v>1/12/2015 19:12</c:v>
                </c:pt>
                <c:pt idx="789">
                  <c:v>11/3/2015 17:05</c:v>
                </c:pt>
                <c:pt idx="790">
                  <c:v>5/12/2015 12:52</c:v>
                </c:pt>
                <c:pt idx="791">
                  <c:v>6/17/2015 18:11</c:v>
                </c:pt>
                <c:pt idx="792">
                  <c:v>8/8/2016 21:42</c:v>
                </c:pt>
                <c:pt idx="793">
                  <c:v>10/7/2015 12:00</c:v>
                </c:pt>
                <c:pt idx="794">
                  <c:v>8/29/2016 19:14</c:v>
                </c:pt>
                <c:pt idx="795">
                  <c:v>1/31/2016 16:54</c:v>
                </c:pt>
                <c:pt idx="796">
                  <c:v>1/13/2015 21:07</c:v>
                </c:pt>
                <c:pt idx="797">
                  <c:v>2/26/2016 22:47</c:v>
                </c:pt>
                <c:pt idx="798">
                  <c:v>3/2/2016 2:27</c:v>
                </c:pt>
                <c:pt idx="799">
                  <c:v>4/27/2015 18:09</c:v>
                </c:pt>
                <c:pt idx="800">
                  <c:v>8/3/2015 0:28</c:v>
                </c:pt>
                <c:pt idx="801">
                  <c:v>3/16/2016 4:39</c:v>
                </c:pt>
                <c:pt idx="802">
                  <c:v>1/11/2016 21:14</c:v>
                </c:pt>
                <c:pt idx="803">
                  <c:v>1/27/2017 22:37</c:v>
                </c:pt>
                <c:pt idx="804">
                  <c:v>7/16/2016 20:09</c:v>
                </c:pt>
                <c:pt idx="805">
                  <c:v>11/3/2015 18:00</c:v>
                </c:pt>
                <c:pt idx="806">
                  <c:v>8/16/2015 16:51</c:v>
                </c:pt>
                <c:pt idx="807">
                  <c:v>2/2/2017 10:12</c:v>
                </c:pt>
                <c:pt idx="808">
                  <c:v>8/23/2015 22:59</c:v>
                </c:pt>
                <c:pt idx="809">
                  <c:v>9/14/2015 22:01</c:v>
                </c:pt>
                <c:pt idx="810">
                  <c:v>4/8/2015 17:51</c:v>
                </c:pt>
                <c:pt idx="811">
                  <c:v>6/17/2016 17:39</c:v>
                </c:pt>
                <c:pt idx="812">
                  <c:v>11/7/2016 8:26</c:v>
                </c:pt>
                <c:pt idx="813">
                  <c:v>2/21/2015 15:38</c:v>
                </c:pt>
                <c:pt idx="814">
                  <c:v>11/22/2016 14:59</c:v>
                </c:pt>
                <c:pt idx="815">
                  <c:v>7/1/2015 20:32</c:v>
                </c:pt>
                <c:pt idx="816">
                  <c:v>5/3/2016 5:15</c:v>
                </c:pt>
                <c:pt idx="817">
                  <c:v>4/15/2016 1:22</c:v>
                </c:pt>
                <c:pt idx="818">
                  <c:v>3/23/2016 21:02</c:v>
                </c:pt>
                <c:pt idx="819">
                  <c:v>9/6/2015 22:17</c:v>
                </c:pt>
                <c:pt idx="820">
                  <c:v>9/17/2015 7:00</c:v>
                </c:pt>
                <c:pt idx="821">
                  <c:v>10/21/2016 19:25</c:v>
                </c:pt>
                <c:pt idx="822">
                  <c:v>1/13/2016 5:51</c:v>
                </c:pt>
                <c:pt idx="823">
                  <c:v>7/6/2014 20:54</c:v>
                </c:pt>
                <c:pt idx="824">
                  <c:v>5/9/2016 0:57</c:v>
                </c:pt>
                <c:pt idx="825">
                  <c:v>3/2/2016 7:14</c:v>
                </c:pt>
                <c:pt idx="826">
                  <c:v>5/23/2016 1:05</c:v>
                </c:pt>
                <c:pt idx="827">
                  <c:v>10/2/2014 2:24</c:v>
                </c:pt>
                <c:pt idx="828">
                  <c:v>5/31/2016 0:14</c:v>
                </c:pt>
                <c:pt idx="829">
                  <c:v>5/22/2016 13:59</c:v>
                </c:pt>
                <c:pt idx="830">
                  <c:v>2/6/2015 17:08</c:v>
                </c:pt>
                <c:pt idx="831">
                  <c:v>7/2/2014 13:48</c:v>
                </c:pt>
                <c:pt idx="832">
                  <c:v>9/1/2015 16:44</c:v>
                </c:pt>
                <c:pt idx="833">
                  <c:v>6/19/2014 20:38</c:v>
                </c:pt>
                <c:pt idx="834">
                  <c:v>5/24/2015 16:14</c:v>
                </c:pt>
                <c:pt idx="835">
                  <c:v>6/30/2015 12:30</c:v>
                </c:pt>
                <c:pt idx="836">
                  <c:v>2/3/2017 13:48</c:v>
                </c:pt>
                <c:pt idx="837">
                  <c:v>6/28/2016 15:58</c:v>
                </c:pt>
                <c:pt idx="838">
                  <c:v>11/11/2016 23:22</c:v>
                </c:pt>
                <c:pt idx="839">
                  <c:v>2/27/2015 7:06</c:v>
                </c:pt>
                <c:pt idx="840">
                  <c:v>7/31/2014 4:48</c:v>
                </c:pt>
                <c:pt idx="841">
                  <c:v>2/18/2015 2:32</c:v>
                </c:pt>
                <c:pt idx="842">
                  <c:v>2/19/2015 0:35</c:v>
                </c:pt>
                <c:pt idx="843">
                  <c:v>4/6/2016 13:24</c:v>
                </c:pt>
                <c:pt idx="844">
                  <c:v>5/23/2016 2:39</c:v>
                </c:pt>
                <c:pt idx="845">
                  <c:v>10/25/2015 16:50</c:v>
                </c:pt>
                <c:pt idx="846">
                  <c:v>9/23/2015 17:26</c:v>
                </c:pt>
                <c:pt idx="847">
                  <c:v>10/20/2014 7:27</c:v>
                </c:pt>
                <c:pt idx="848">
                  <c:v>1/11/2017 1:22</c:v>
                </c:pt>
                <c:pt idx="849">
                  <c:v>11/23/2016 1:59</c:v>
                </c:pt>
                <c:pt idx="850">
                  <c:v>8/15/2014 0:36</c:v>
                </c:pt>
                <c:pt idx="851">
                  <c:v>2/21/2015 2:11</c:v>
                </c:pt>
                <c:pt idx="852">
                  <c:v>7/31/2014 18:30</c:v>
                </c:pt>
                <c:pt idx="853">
                  <c:v>11/13/2015 2:26</c:v>
                </c:pt>
                <c:pt idx="854">
                  <c:v>4/13/2015 1:37</c:v>
                </c:pt>
                <c:pt idx="855">
                  <c:v>11/26/2014 4:47</c:v>
                </c:pt>
                <c:pt idx="856">
                  <c:v>11/16/2016 0:59</c:v>
                </c:pt>
                <c:pt idx="857">
                  <c:v>11/16/2016 8:01</c:v>
                </c:pt>
                <c:pt idx="858">
                  <c:v>11/4/2015 20:59</c:v>
                </c:pt>
                <c:pt idx="859">
                  <c:v>8/4/2014 13:09</c:v>
                </c:pt>
                <c:pt idx="860">
                  <c:v>9/28/2015 17:33</c:v>
                </c:pt>
                <c:pt idx="861">
                  <c:v>2/24/2015 16:49</c:v>
                </c:pt>
                <c:pt idx="862">
                  <c:v>10/25/2014 22:52</c:v>
                </c:pt>
                <c:pt idx="863">
                  <c:v>2/9/2015 4:26</c:v>
                </c:pt>
                <c:pt idx="864">
                  <c:v>6/3/2016 18:47</c:v>
                </c:pt>
                <c:pt idx="865">
                  <c:v>10/15/2015 2:06</c:v>
                </c:pt>
                <c:pt idx="866">
                  <c:v>11/10/2014 20:49</c:v>
                </c:pt>
                <c:pt idx="867">
                  <c:v>11/3/2014 15:28</c:v>
                </c:pt>
                <c:pt idx="868">
                  <c:v>11/4/2014 18:18</c:v>
                </c:pt>
                <c:pt idx="869">
                  <c:v>5/4/2016 13:31</c:v>
                </c:pt>
                <c:pt idx="870">
                  <c:v>6/25/2014 18:35</c:v>
                </c:pt>
                <c:pt idx="871">
                  <c:v>7/10/2014 13:05</c:v>
                </c:pt>
                <c:pt idx="872">
                  <c:v>10/11/2014 22:07</c:v>
                </c:pt>
                <c:pt idx="873">
                  <c:v>5/5/2014 10:43</c:v>
                </c:pt>
                <c:pt idx="874">
                  <c:v>10/29/2014 18:02</c:v>
                </c:pt>
                <c:pt idx="875">
                  <c:v>7/14/2014 22:53</c:v>
                </c:pt>
                <c:pt idx="876">
                  <c:v>10/13/2015 14:50</c:v>
                </c:pt>
                <c:pt idx="877">
                  <c:v>5/28/2015 12:05</c:v>
                </c:pt>
                <c:pt idx="878">
                  <c:v>6/1/2014 11:49</c:v>
                </c:pt>
                <c:pt idx="879">
                  <c:v>6/18/2014 23:48</c:v>
                </c:pt>
                <c:pt idx="880">
                  <c:v>5/10/2016 0:59</c:v>
                </c:pt>
                <c:pt idx="881">
                  <c:v>9/18/2015 0:32</c:v>
                </c:pt>
                <c:pt idx="882">
                  <c:v>2/18/2015 17:35</c:v>
                </c:pt>
                <c:pt idx="883">
                  <c:v>11/1/2016 19:58</c:v>
                </c:pt>
                <c:pt idx="884">
                  <c:v>4/7/2016 3:27</c:v>
                </c:pt>
                <c:pt idx="885">
                  <c:v>9/12/2014 21:55</c:v>
                </c:pt>
                <c:pt idx="886">
                  <c:v>4/23/2014 20:01</c:v>
                </c:pt>
                <c:pt idx="887">
                  <c:v>3/19/2016 19:43</c:v>
                </c:pt>
                <c:pt idx="888">
                  <c:v>2/2/2015 18:59</c:v>
                </c:pt>
                <c:pt idx="889">
                  <c:v>3/25/2015 21:52</c:v>
                </c:pt>
                <c:pt idx="890">
                  <c:v>1/14/2015 16:14</c:v>
                </c:pt>
                <c:pt idx="891">
                  <c:v>9/2/2014 14:48</c:v>
                </c:pt>
                <c:pt idx="892">
                  <c:v>9/2/2014 1:21</c:v>
                </c:pt>
                <c:pt idx="893">
                  <c:v>7/19/2014 17:32</c:v>
                </c:pt>
                <c:pt idx="894">
                  <c:v>1/11/2016 13:56</c:v>
                </c:pt>
                <c:pt idx="895">
                  <c:v>5/17/2014 1:30</c:v>
                </c:pt>
                <c:pt idx="896">
                  <c:v>6/10/2014 9:07</c:v>
                </c:pt>
                <c:pt idx="897">
                  <c:v>7/21/2016 14:48</c:v>
                </c:pt>
                <c:pt idx="898">
                  <c:v>7/31/2014 12:59</c:v>
                </c:pt>
                <c:pt idx="899">
                  <c:v>7/20/2015 17:03</c:v>
                </c:pt>
                <c:pt idx="900">
                  <c:v>1/5/2016 21:52</c:v>
                </c:pt>
                <c:pt idx="901">
                  <c:v>6/19/2014 2:57</c:v>
                </c:pt>
                <c:pt idx="902">
                  <c:v>10/17/2015 10:18</c:v>
                </c:pt>
                <c:pt idx="903">
                  <c:v>4/30/2015 20:11</c:v>
                </c:pt>
                <c:pt idx="904">
                  <c:v>8/10/2014 12:35</c:v>
                </c:pt>
                <c:pt idx="905">
                  <c:v>5/31/2016 6:59</c:v>
                </c:pt>
                <c:pt idx="906">
                  <c:v>2/2/2016 21:20</c:v>
                </c:pt>
                <c:pt idx="907">
                  <c:v>11/17/2014 2:51</c:v>
                </c:pt>
                <c:pt idx="908">
                  <c:v>6/11/2016 1:15</c:v>
                </c:pt>
                <c:pt idx="909">
                  <c:v>3/25/2015 17:22</c:v>
                </c:pt>
                <c:pt idx="910">
                  <c:v>6/30/2014 15:20</c:v>
                </c:pt>
                <c:pt idx="911">
                  <c:v>9/13/2016 18:00</c:v>
                </c:pt>
                <c:pt idx="912">
                  <c:v>7/1/2014 4:56</c:v>
                </c:pt>
                <c:pt idx="913">
                  <c:v>1/12/2015 16:57</c:v>
                </c:pt>
                <c:pt idx="914">
                  <c:v>1/7/2015 4:51</c:v>
                </c:pt>
                <c:pt idx="915">
                  <c:v>9/30/2016 15:11</c:v>
                </c:pt>
                <c:pt idx="916">
                  <c:v>6/24/2015 21:33</c:v>
                </c:pt>
                <c:pt idx="917">
                  <c:v>8/30/2016 22:03</c:v>
                </c:pt>
                <c:pt idx="918">
                  <c:v>7/24/2016 3:07</c:v>
                </c:pt>
                <c:pt idx="919">
                  <c:v>2/20/2016 0:27</c:v>
                </c:pt>
                <c:pt idx="920">
                  <c:v>2/18/2015 16:07</c:v>
                </c:pt>
                <c:pt idx="921">
                  <c:v>8/23/2016 18:22</c:v>
                </c:pt>
                <c:pt idx="922">
                  <c:v>3/29/2016 15:24</c:v>
                </c:pt>
                <c:pt idx="923">
                  <c:v>6/8/2016 0:31</c:v>
                </c:pt>
                <c:pt idx="924">
                  <c:v>10/16/2014 4:05</c:v>
                </c:pt>
                <c:pt idx="925">
                  <c:v>2/27/2015 20:01</c:v>
                </c:pt>
                <c:pt idx="926">
                  <c:v>10/9/2014 6:43</c:v>
                </c:pt>
                <c:pt idx="927">
                  <c:v>5/4/2015 17:40</c:v>
                </c:pt>
                <c:pt idx="928">
                  <c:v>2/18/2015 22:00</c:v>
                </c:pt>
                <c:pt idx="929">
                  <c:v>6/16/2015 7:37</c:v>
                </c:pt>
                <c:pt idx="930">
                  <c:v>12/16/2014 5:56</c:v>
                </c:pt>
                <c:pt idx="931">
                  <c:v>6/3/2014 16:03</c:v>
                </c:pt>
                <c:pt idx="932">
                  <c:v>5/16/2016 18:14</c:v>
                </c:pt>
                <c:pt idx="933">
                  <c:v>1/3/2016 16:38</c:v>
                </c:pt>
                <c:pt idx="934">
                  <c:v>5/2/2015 21:00</c:v>
                </c:pt>
                <c:pt idx="935">
                  <c:v>3/24/2015 18:26</c:v>
                </c:pt>
                <c:pt idx="936">
                  <c:v>3/14/2016 19:15</c:v>
                </c:pt>
                <c:pt idx="937">
                  <c:v>4/27/2015 5:59</c:v>
                </c:pt>
                <c:pt idx="938">
                  <c:v>9/21/2015 0:13</c:v>
                </c:pt>
                <c:pt idx="939">
                  <c:v>7/28/2014 20:47</c:v>
                </c:pt>
                <c:pt idx="940">
                  <c:v>11/15/2016 5:09</c:v>
                </c:pt>
                <c:pt idx="941">
                  <c:v>10/3/2014 18:18</c:v>
                </c:pt>
                <c:pt idx="942">
                  <c:v>8/2/2016 20:19</c:v>
                </c:pt>
                <c:pt idx="943">
                  <c:v>5/21/2016 17:48</c:v>
                </c:pt>
                <c:pt idx="944">
                  <c:v>3/30/2016 3:48</c:v>
                </c:pt>
                <c:pt idx="945">
                  <c:v>5/8/2015 0:52</c:v>
                </c:pt>
                <c:pt idx="946">
                  <c:v>2/19/2016 22:03</c:v>
                </c:pt>
                <c:pt idx="947">
                  <c:v>3/1/2016 20:08</c:v>
                </c:pt>
                <c:pt idx="948">
                  <c:v>10/20/2015 17:58</c:v>
                </c:pt>
                <c:pt idx="949">
                  <c:v>5/1/2014 22:27</c:v>
                </c:pt>
                <c:pt idx="950">
                  <c:v>7/9/2014 17:37</c:v>
                </c:pt>
                <c:pt idx="951">
                  <c:v>5/1/2016 22:08</c:v>
                </c:pt>
                <c:pt idx="952">
                  <c:v>11/7/2014 20:37</c:v>
                </c:pt>
                <c:pt idx="953">
                  <c:v>6/12/2014 14:54</c:v>
                </c:pt>
                <c:pt idx="954">
                  <c:v>5/22/2014 2:18</c:v>
                </c:pt>
                <c:pt idx="955">
                  <c:v>1/16/2015 20:19</c:v>
                </c:pt>
                <c:pt idx="956">
                  <c:v>5/1/2015 18:32</c:v>
                </c:pt>
                <c:pt idx="957">
                  <c:v>8/5/2014 0:14</c:v>
                </c:pt>
                <c:pt idx="958">
                  <c:v>9/11/2014 18:48</c:v>
                </c:pt>
                <c:pt idx="959">
                  <c:v>8/30/2014 8:40</c:v>
                </c:pt>
                <c:pt idx="960">
                  <c:v>8/29/2014 18:19</c:v>
                </c:pt>
                <c:pt idx="961">
                  <c:v>7/29/2015 16:41</c:v>
                </c:pt>
                <c:pt idx="962">
                  <c:v>3/31/2016 8:02</c:v>
                </c:pt>
                <c:pt idx="963">
                  <c:v>6/12/2015 0:33</c:v>
                </c:pt>
                <c:pt idx="964">
                  <c:v>6/22/2015 18:16</c:v>
                </c:pt>
                <c:pt idx="965">
                  <c:v>5/31/2016 15:42</c:v>
                </c:pt>
                <c:pt idx="966">
                  <c:v>9/2/2014 14:23</c:v>
                </c:pt>
                <c:pt idx="967">
                  <c:v>10/12/2015 18:16</c:v>
                </c:pt>
                <c:pt idx="968">
                  <c:v>8/27/2015 15:00</c:v>
                </c:pt>
                <c:pt idx="969">
                  <c:v>10/11/2014 8:30</c:v>
                </c:pt>
                <c:pt idx="970">
                  <c:v>8/18/2016 18:08</c:v>
                </c:pt>
                <c:pt idx="971">
                  <c:v>7/9/2014 14:23</c:v>
                </c:pt>
                <c:pt idx="972">
                  <c:v>5/26/2015 18:07</c:v>
                </c:pt>
                <c:pt idx="973">
                  <c:v>2/5/2015 19:57</c:v>
                </c:pt>
                <c:pt idx="974">
                  <c:v>3/12/2015 19:22</c:v>
                </c:pt>
                <c:pt idx="975">
                  <c:v>3/10/2015 15:51</c:v>
                </c:pt>
                <c:pt idx="976">
                  <c:v>4/20/2016 1:53</c:v>
                </c:pt>
                <c:pt idx="977">
                  <c:v>2/11/2016 22:36</c:v>
                </c:pt>
                <c:pt idx="978">
                  <c:v>4/24/2014 12:22</c:v>
                </c:pt>
                <c:pt idx="979">
                  <c:v>7/11/2015 0:41</c:v>
                </c:pt>
                <c:pt idx="980">
                  <c:v>1/12/2015 1:12</c:v>
                </c:pt>
                <c:pt idx="981">
                  <c:v>10/18/2016 10:36</c:v>
                </c:pt>
                <c:pt idx="982">
                  <c:v>4/1/2014 6:38</c:v>
                </c:pt>
                <c:pt idx="983">
                  <c:v>7/9/2015 2:18</c:v>
                </c:pt>
                <c:pt idx="984">
                  <c:v>4/21/2015 21:21</c:v>
                </c:pt>
                <c:pt idx="985">
                  <c:v>7/18/2015 16:19</c:v>
                </c:pt>
                <c:pt idx="986">
                  <c:v>12/1/2014 17:50</c:v>
                </c:pt>
                <c:pt idx="987">
                  <c:v>8/18/2014 17:46</c:v>
                </c:pt>
                <c:pt idx="988">
                  <c:v>12/9/2014 16:31</c:v>
                </c:pt>
                <c:pt idx="989">
                  <c:v>12/3/2014 7:58</c:v>
                </c:pt>
                <c:pt idx="990">
                  <c:v>10/14/2014 22:37</c:v>
                </c:pt>
                <c:pt idx="991">
                  <c:v>7/10/2016 18:48</c:v>
                </c:pt>
                <c:pt idx="992">
                  <c:v>10/6/2016 13:10</c:v>
                </c:pt>
                <c:pt idx="993">
                  <c:v>3/30/2015 18:53</c:v>
                </c:pt>
                <c:pt idx="994">
                  <c:v>1/22/2015 4:13</c:v>
                </c:pt>
                <c:pt idx="995">
                  <c:v>3/22/2016 2:18</c:v>
                </c:pt>
                <c:pt idx="996">
                  <c:v>2/18/2016 10:13</c:v>
                </c:pt>
                <c:pt idx="997">
                  <c:v>11/21/2014 17:11</c:v>
                </c:pt>
                <c:pt idx="998">
                  <c:v>7/25/2016 16:44</c:v>
                </c:pt>
                <c:pt idx="999">
                  <c:v>5/1/2015 15:32</c:v>
                </c:pt>
                <c:pt idx="1000">
                  <c:v>12/30/2014 22:45</c:v>
                </c:pt>
                <c:pt idx="1001">
                  <c:v>12/15/2014 19:55</c:v>
                </c:pt>
                <c:pt idx="1002">
                  <c:v>12/1/2014 21:33</c:v>
                </c:pt>
                <c:pt idx="1003">
                  <c:v>8/10/2016 1:36</c:v>
                </c:pt>
                <c:pt idx="1004">
                  <c:v>2/15/2015 0:12</c:v>
                </c:pt>
                <c:pt idx="1005">
                  <c:v>8/5/2014 17:09</c:v>
                </c:pt>
                <c:pt idx="1006">
                  <c:v>2/17/2016 14:03</c:v>
                </c:pt>
                <c:pt idx="1007">
                  <c:v>8/15/2014 19:10</c:v>
                </c:pt>
                <c:pt idx="1008">
                  <c:v>8/4/2015 19:04</c:v>
                </c:pt>
                <c:pt idx="1009">
                  <c:v>9/15/2016 20:22</c:v>
                </c:pt>
                <c:pt idx="1010">
                  <c:v>3/18/2016 21:27</c:v>
                </c:pt>
                <c:pt idx="1011">
                  <c:v>10/6/2015 20:44</c:v>
                </c:pt>
                <c:pt idx="1012">
                  <c:v>4/23/2016 0:22</c:v>
                </c:pt>
                <c:pt idx="1013">
                  <c:v>5/30/2014 17:26</c:v>
                </c:pt>
                <c:pt idx="1014">
                  <c:v>5/29/2014 14:09</c:v>
                </c:pt>
                <c:pt idx="1015">
                  <c:v>5/20/2015 1:00</c:v>
                </c:pt>
                <c:pt idx="1016">
                  <c:v>10/18/2016 3:10</c:v>
                </c:pt>
                <c:pt idx="1017">
                  <c:v>2/2/2015 22:31</c:v>
                </c:pt>
                <c:pt idx="1018">
                  <c:v>9/6/2016 22:27</c:v>
                </c:pt>
                <c:pt idx="1019">
                  <c:v>8/26/2014 5:19</c:v>
                </c:pt>
                <c:pt idx="1020">
                  <c:v>7/8/2014 17:41</c:v>
                </c:pt>
                <c:pt idx="1021">
                  <c:v>6/24/2016 18:34</c:v>
                </c:pt>
                <c:pt idx="1022">
                  <c:v>3/31/2016 17:48</c:v>
                </c:pt>
                <c:pt idx="1023">
                  <c:v>10/14/2015 19:59</c:v>
                </c:pt>
                <c:pt idx="1024">
                  <c:v>3/8/2016 2:16</c:v>
                </c:pt>
                <c:pt idx="1025">
                  <c:v>8/29/2014 18:04</c:v>
                </c:pt>
                <c:pt idx="1026">
                  <c:v>10/6/2016 14:57</c:v>
                </c:pt>
                <c:pt idx="1027">
                  <c:v>11/27/2016 3:59</c:v>
                </c:pt>
                <c:pt idx="1028">
                  <c:v>3/21/2016 21:11</c:v>
                </c:pt>
                <c:pt idx="1029">
                  <c:v>8/10/2015 16:40</c:v>
                </c:pt>
                <c:pt idx="1030">
                  <c:v>12/2/2014 16:48</c:v>
                </c:pt>
                <c:pt idx="1031">
                  <c:v>2/18/2015 16:08</c:v>
                </c:pt>
                <c:pt idx="1032">
                  <c:v>8/8/2016 16:15</c:v>
                </c:pt>
                <c:pt idx="1033">
                  <c:v>4/10/2015 18:45</c:v>
                </c:pt>
                <c:pt idx="1034">
                  <c:v>9/17/2014 15:02</c:v>
                </c:pt>
                <c:pt idx="1035">
                  <c:v>10/20/2015 19:35</c:v>
                </c:pt>
                <c:pt idx="1036">
                  <c:v>10/8/2015 3:27</c:v>
                </c:pt>
                <c:pt idx="1037">
                  <c:v>2/9/2016 5:48</c:v>
                </c:pt>
                <c:pt idx="1038">
                  <c:v>10/22/2016 23:17</c:v>
                </c:pt>
                <c:pt idx="1039">
                  <c:v>5/16/2015 10:06</c:v>
                </c:pt>
                <c:pt idx="1040">
                  <c:v>9/5/2014 7:00</c:v>
                </c:pt>
                <c:pt idx="1041">
                  <c:v>5/21/2014 17:06</c:v>
                </c:pt>
                <c:pt idx="1042">
                  <c:v>7/8/2014 15:30</c:v>
                </c:pt>
                <c:pt idx="1043">
                  <c:v>8/14/2016 15:28</c:v>
                </c:pt>
                <c:pt idx="1044">
                  <c:v>6/18/2015 19:16</c:v>
                </c:pt>
                <c:pt idx="1045">
                  <c:v>1/2/2017 21:50</c:v>
                </c:pt>
                <c:pt idx="1046">
                  <c:v>5/9/2016 15:06</c:v>
                </c:pt>
                <c:pt idx="1047">
                  <c:v>5/16/2014 20:36</c:v>
                </c:pt>
                <c:pt idx="1048">
                  <c:v>2/20/2015 6:39</c:v>
                </c:pt>
                <c:pt idx="1049">
                  <c:v>3/18/2016 21:31</c:v>
                </c:pt>
                <c:pt idx="1050">
                  <c:v>3/1/2015 5:16</c:v>
                </c:pt>
                <c:pt idx="1051">
                  <c:v>6/2/2016 5:58</c:v>
                </c:pt>
                <c:pt idx="1052">
                  <c:v>10/17/2015 19:23</c:v>
                </c:pt>
                <c:pt idx="1053">
                  <c:v>7/2/2014 21:43</c:v>
                </c:pt>
                <c:pt idx="1054">
                  <c:v>6/30/2015 13:20</c:v>
                </c:pt>
                <c:pt idx="1055">
                  <c:v>6/30/2014 15:04</c:v>
                </c:pt>
                <c:pt idx="1056">
                  <c:v>7/5/2016 20:57</c:v>
                </c:pt>
                <c:pt idx="1057">
                  <c:v>8/25/2014 19:34</c:v>
                </c:pt>
                <c:pt idx="1058">
                  <c:v>6/12/2014 13:46</c:v>
                </c:pt>
                <c:pt idx="1059">
                  <c:v>5/27/2014 18:16</c:v>
                </c:pt>
                <c:pt idx="1060">
                  <c:v>9/14/2016 10:53</c:v>
                </c:pt>
                <c:pt idx="1061">
                  <c:v>1/5/2016 15:38</c:v>
                </c:pt>
                <c:pt idx="1062">
                  <c:v>5/13/2014 16:26</c:v>
                </c:pt>
                <c:pt idx="1063">
                  <c:v>9/20/2016 2:48</c:v>
                </c:pt>
                <c:pt idx="1064">
                  <c:v>8/3/2015 4:19</c:v>
                </c:pt>
                <c:pt idx="1065">
                  <c:v>4/24/2014 14:14</c:v>
                </c:pt>
                <c:pt idx="1066">
                  <c:v>8/14/2015 15:54</c:v>
                </c:pt>
                <c:pt idx="1067">
                  <c:v>5/28/2014 5:14</c:v>
                </c:pt>
                <c:pt idx="1068">
                  <c:v>5/23/2015 19:50</c:v>
                </c:pt>
                <c:pt idx="1069">
                  <c:v>10/28/2014 14:21</c:v>
                </c:pt>
                <c:pt idx="1070">
                  <c:v>1/16/2015 16:48</c:v>
                </c:pt>
                <c:pt idx="1071">
                  <c:v>9/9/2014 23:09</c:v>
                </c:pt>
                <c:pt idx="1072">
                  <c:v>4/30/2016 3:12</c:v>
                </c:pt>
                <c:pt idx="1073">
                  <c:v>12/22/2014 20:53</c:v>
                </c:pt>
                <c:pt idx="1074">
                  <c:v>2/1/2016 19:21</c:v>
                </c:pt>
                <c:pt idx="1075">
                  <c:v>9/15/2014 14:26</c:v>
                </c:pt>
                <c:pt idx="1076">
                  <c:v>8/31/2014 14:03</c:v>
                </c:pt>
                <c:pt idx="1077">
                  <c:v>7/5/2016 12:06</c:v>
                </c:pt>
                <c:pt idx="1078">
                  <c:v>6/2/2014 13:01</c:v>
                </c:pt>
                <c:pt idx="1079">
                  <c:v>8/28/2014 21:55</c:v>
                </c:pt>
                <c:pt idx="1080">
                  <c:v>7/1/2016 1:09</c:v>
                </c:pt>
                <c:pt idx="1081">
                  <c:v>6/20/2014 3:24</c:v>
                </c:pt>
                <c:pt idx="1082">
                  <c:v>3/9/2015 13:49</c:v>
                </c:pt>
                <c:pt idx="1083">
                  <c:v>5/20/2014 17:22</c:v>
                </c:pt>
                <c:pt idx="1084">
                  <c:v>5/10/2015 4:07</c:v>
                </c:pt>
                <c:pt idx="1085">
                  <c:v>5/15/2016 17:42</c:v>
                </c:pt>
                <c:pt idx="1086">
                  <c:v>4/24/2015 13:21</c:v>
                </c:pt>
                <c:pt idx="1087">
                  <c:v>12/22/2015 21:18</c:v>
                </c:pt>
                <c:pt idx="1088">
                  <c:v>6/10/2015 23:50</c:v>
                </c:pt>
                <c:pt idx="1089">
                  <c:v>10/15/2014 22:28</c:v>
                </c:pt>
                <c:pt idx="1090">
                  <c:v>1/12/2016 16:07</c:v>
                </c:pt>
                <c:pt idx="1091">
                  <c:v>4/2/2016 3:22</c:v>
                </c:pt>
                <c:pt idx="1092">
                  <c:v>9/19/2016 8:21</c:v>
                </c:pt>
                <c:pt idx="1093">
                  <c:v>7/20/2015 4:06</c:v>
                </c:pt>
                <c:pt idx="1094">
                  <c:v>2/6/2015 4:55</c:v>
                </c:pt>
                <c:pt idx="1095">
                  <c:v>7/18/2015 16:15</c:v>
                </c:pt>
                <c:pt idx="1096">
                  <c:v>12/10/2014 18:04</c:v>
                </c:pt>
                <c:pt idx="1097">
                  <c:v>11/25/2014 16:15</c:v>
                </c:pt>
                <c:pt idx="1098">
                  <c:v>4/9/2015 0:35</c:v>
                </c:pt>
                <c:pt idx="1099">
                  <c:v>3/26/2015 21:38</c:v>
                </c:pt>
                <c:pt idx="1100">
                  <c:v>10/20/2015 16:35</c:v>
                </c:pt>
                <c:pt idx="1101">
                  <c:v>7/13/2014 2:09</c:v>
                </c:pt>
                <c:pt idx="1102">
                  <c:v>11/17/2015 22:05</c:v>
                </c:pt>
                <c:pt idx="1103">
                  <c:v>8/7/2014 5:09</c:v>
                </c:pt>
                <c:pt idx="1104">
                  <c:v>6/3/2014 17:02</c:v>
                </c:pt>
                <c:pt idx="1105">
                  <c:v>6/3/2014 19:32</c:v>
                </c:pt>
                <c:pt idx="1106">
                  <c:v>7/11/2014 16:45</c:v>
                </c:pt>
                <c:pt idx="1107">
                  <c:v>9/8/2016 9:20</c:v>
                </c:pt>
                <c:pt idx="1108">
                  <c:v>1/26/2016 16:57</c:v>
                </c:pt>
                <c:pt idx="1109">
                  <c:v>3/29/2016 3:03</c:v>
                </c:pt>
                <c:pt idx="1110">
                  <c:v>1/12/2015 23:33</c:v>
                </c:pt>
                <c:pt idx="1111">
                  <c:v>2/3/2016 0:51</c:v>
                </c:pt>
                <c:pt idx="1112">
                  <c:v>5/4/2015 19:46</c:v>
                </c:pt>
                <c:pt idx="1113">
                  <c:v>6/18/2014 21:08</c:v>
                </c:pt>
                <c:pt idx="1114">
                  <c:v>5/12/2014 19:33</c:v>
                </c:pt>
                <c:pt idx="1115">
                  <c:v>11/11/2014 20:25</c:v>
                </c:pt>
                <c:pt idx="1116">
                  <c:v>4/18/2014 11:18</c:v>
                </c:pt>
                <c:pt idx="1117">
                  <c:v>6/27/2015 2:35</c:v>
                </c:pt>
                <c:pt idx="1118">
                  <c:v>4/10/2014 12:36</c:v>
                </c:pt>
                <c:pt idx="1119">
                  <c:v>3/2/2015 18:00</c:v>
                </c:pt>
                <c:pt idx="1120">
                  <c:v>5/9/2016 20:13</c:v>
                </c:pt>
                <c:pt idx="1121">
                  <c:v>6/30/2014 18:38</c:v>
                </c:pt>
                <c:pt idx="1122">
                  <c:v>5/29/2014 4:00</c:v>
                </c:pt>
                <c:pt idx="1123">
                  <c:v>2/15/2015 0:28</c:v>
                </c:pt>
                <c:pt idx="1124">
                  <c:v>5/13/2014 17:28</c:v>
                </c:pt>
                <c:pt idx="1125">
                  <c:v>3/16/2016 14:21</c:v>
                </c:pt>
                <c:pt idx="1126">
                  <c:v>5/3/2016 20:34</c:v>
                </c:pt>
                <c:pt idx="1127">
                  <c:v>11/8/2016 14:48</c:v>
                </c:pt>
                <c:pt idx="1128">
                  <c:v>10/13/2016 0:07</c:v>
                </c:pt>
                <c:pt idx="1129">
                  <c:v>3/24/2015 19:00</c:v>
                </c:pt>
                <c:pt idx="1130">
                  <c:v>3/12/2015 22:37</c:v>
                </c:pt>
                <c:pt idx="1131">
                  <c:v>6/24/2014 8:49</c:v>
                </c:pt>
                <c:pt idx="1132">
                  <c:v>9/5/2014 2:40</c:v>
                </c:pt>
                <c:pt idx="1133">
                  <c:v>12/16/2014 19:39</c:v>
                </c:pt>
                <c:pt idx="1134">
                  <c:v>2/25/2016 17:39</c:v>
                </c:pt>
                <c:pt idx="1135">
                  <c:v>6/11/2015 5:16</c:v>
                </c:pt>
                <c:pt idx="1136">
                  <c:v>8/14/2014 21:11</c:v>
                </c:pt>
                <c:pt idx="1137">
                  <c:v>2/20/2016 3:22</c:v>
                </c:pt>
                <c:pt idx="1138">
                  <c:v>6/10/2016 23:32</c:v>
                </c:pt>
                <c:pt idx="1139">
                  <c:v>4/27/2016 0:54</c:v>
                </c:pt>
                <c:pt idx="1140">
                  <c:v>6/12/2015 12:50</c:v>
                </c:pt>
                <c:pt idx="1141">
                  <c:v>11/25/2015 16:41</c:v>
                </c:pt>
                <c:pt idx="1142">
                  <c:v>10/23/2016 16:00</c:v>
                </c:pt>
                <c:pt idx="1143">
                  <c:v>5/7/2014 16:36</c:v>
                </c:pt>
                <c:pt idx="1144">
                  <c:v>6/15/2015 10:43</c:v>
                </c:pt>
                <c:pt idx="1145">
                  <c:v>11/25/2014 22:32</c:v>
                </c:pt>
                <c:pt idx="1146">
                  <c:v>11/15/2016 0:42</c:v>
                </c:pt>
                <c:pt idx="1147">
                  <c:v>3/21/2015 21:09</c:v>
                </c:pt>
                <c:pt idx="1148">
                  <c:v>7/11/2014 17:20</c:v>
                </c:pt>
                <c:pt idx="1149">
                  <c:v>2/10/2016 22:20</c:v>
                </c:pt>
                <c:pt idx="1150">
                  <c:v>12/9/2014 17:41</c:v>
                </c:pt>
                <c:pt idx="1151">
                  <c:v>12/2/2014 16:13</c:v>
                </c:pt>
                <c:pt idx="1152">
                  <c:v>9/22/2015 3:01</c:v>
                </c:pt>
                <c:pt idx="1153">
                  <c:v>2/3/2016 23:19</c:v>
                </c:pt>
                <c:pt idx="1154">
                  <c:v>6/6/2016 0:13</c:v>
                </c:pt>
                <c:pt idx="1155">
                  <c:v>7/29/2014 21:17</c:v>
                </c:pt>
                <c:pt idx="1156">
                  <c:v>6/9/2014 6:13</c:v>
                </c:pt>
                <c:pt idx="1157">
                  <c:v>3/27/2015 21:48</c:v>
                </c:pt>
                <c:pt idx="1158">
                  <c:v>2/19/2015 20:22</c:v>
                </c:pt>
                <c:pt idx="1159">
                  <c:v>4/15/2015 18:01</c:v>
                </c:pt>
                <c:pt idx="1160">
                  <c:v>5/7/2016 6:37</c:v>
                </c:pt>
                <c:pt idx="1161">
                  <c:v>2/23/2015 21:41</c:v>
                </c:pt>
                <c:pt idx="1162">
                  <c:v>6/17/2014 16:33</c:v>
                </c:pt>
                <c:pt idx="1163">
                  <c:v>10/7/2015 16:43</c:v>
                </c:pt>
                <c:pt idx="1164">
                  <c:v>2/10/2015 20:13</c:v>
                </c:pt>
                <c:pt idx="1165">
                  <c:v>6/29/2015 5:01</c:v>
                </c:pt>
                <c:pt idx="1166">
                  <c:v>12/3/2015 4:20</c:v>
                </c:pt>
                <c:pt idx="1167">
                  <c:v>11/21/2015 20:06</c:v>
                </c:pt>
                <c:pt idx="1168">
                  <c:v>6/15/2015 21:50</c:v>
                </c:pt>
                <c:pt idx="1169">
                  <c:v>5/27/2015 1:40</c:v>
                </c:pt>
                <c:pt idx="1170">
                  <c:v>11/1/2014 12:39</c:v>
                </c:pt>
                <c:pt idx="1171">
                  <c:v>8/11/2016 20:46</c:v>
                </c:pt>
                <c:pt idx="1172">
                  <c:v>5/13/2016 17:46</c:v>
                </c:pt>
                <c:pt idx="1173">
                  <c:v>10/15/2014 20:22</c:v>
                </c:pt>
                <c:pt idx="1174">
                  <c:v>1/6/2016 2:45</c:v>
                </c:pt>
                <c:pt idx="1175">
                  <c:v>11/20/2014 20:56</c:v>
                </c:pt>
                <c:pt idx="1176">
                  <c:v>7/2/2016 22:14</c:v>
                </c:pt>
                <c:pt idx="1177">
                  <c:v>4/22/2015 17:03</c:v>
                </c:pt>
                <c:pt idx="1178">
                  <c:v>5/31/2015 3:25</c:v>
                </c:pt>
                <c:pt idx="1179">
                  <c:v>5/21/2014 18:51</c:v>
                </c:pt>
                <c:pt idx="1180">
                  <c:v>5/7/2014 1:44</c:v>
                </c:pt>
                <c:pt idx="1181">
                  <c:v>5/7/2014 14:48</c:v>
                </c:pt>
                <c:pt idx="1182">
                  <c:v>9/1/2015 15:02</c:v>
                </c:pt>
                <c:pt idx="1183">
                  <c:v>9/3/2014 5:19</c:v>
                </c:pt>
                <c:pt idx="1184">
                  <c:v>6/4/2015 5:23</c:v>
                </c:pt>
                <c:pt idx="1185">
                  <c:v>9/18/2015 19:36</c:v>
                </c:pt>
                <c:pt idx="1186">
                  <c:v>5/12/2015 18:24</c:v>
                </c:pt>
                <c:pt idx="1187">
                  <c:v>12/2/2014 2:59</c:v>
                </c:pt>
                <c:pt idx="1188">
                  <c:v>3/2/2015 4:34</c:v>
                </c:pt>
                <c:pt idx="1189">
                  <c:v>7/28/2014 20:09</c:v>
                </c:pt>
                <c:pt idx="1190">
                  <c:v>4/9/2015 21:14</c:v>
                </c:pt>
                <c:pt idx="1191">
                  <c:v>2/24/2015 23:17</c:v>
                </c:pt>
                <c:pt idx="1192">
                  <c:v>2/6/2015 17:50</c:v>
                </c:pt>
                <c:pt idx="1193">
                  <c:v>7/9/2014 17:41</c:v>
                </c:pt>
                <c:pt idx="1194">
                  <c:v>5/30/2014 21:26</c:v>
                </c:pt>
                <c:pt idx="1195">
                  <c:v>7/13/2014 15:51</c:v>
                </c:pt>
                <c:pt idx="1196">
                  <c:v>10/2/2014 14:09</c:v>
                </c:pt>
                <c:pt idx="1197">
                  <c:v>8/29/2016 6:15</c:v>
                </c:pt>
                <c:pt idx="1198">
                  <c:v>9/6/2015 15:11</c:v>
                </c:pt>
                <c:pt idx="1199">
                  <c:v>10/18/2015 21:24</c:v>
                </c:pt>
                <c:pt idx="1200">
                  <c:v>7/21/2014 15:38</c:v>
                </c:pt>
                <c:pt idx="1201">
                  <c:v>2/2/2016 22:43</c:v>
                </c:pt>
                <c:pt idx="1202">
                  <c:v>5/19/2016 19:32</c:v>
                </c:pt>
                <c:pt idx="1203">
                  <c:v>2/12/2015 17:23</c:v>
                </c:pt>
                <c:pt idx="1204">
                  <c:v>6/3/2014 4:07</c:v>
                </c:pt>
                <c:pt idx="1205">
                  <c:v>1/28/2017 18:44</c:v>
                </c:pt>
                <c:pt idx="1206">
                  <c:v>6/25/2015 3:29</c:v>
                </c:pt>
                <c:pt idx="1207">
                  <c:v>9/8/2015 16:42</c:v>
                </c:pt>
                <c:pt idx="1208">
                  <c:v>1/3/2015 0:23</c:v>
                </c:pt>
                <c:pt idx="1209">
                  <c:v>9/2/2016 8:19</c:v>
                </c:pt>
                <c:pt idx="1210">
                  <c:v>11/8/2016 16:15</c:v>
                </c:pt>
                <c:pt idx="1211">
                  <c:v>5/30/2015 19:39</c:v>
                </c:pt>
                <c:pt idx="1212">
                  <c:v>1/21/2017 0:26</c:v>
                </c:pt>
                <c:pt idx="1213">
                  <c:v>1/4/2016 23:36</c:v>
                </c:pt>
                <c:pt idx="1214">
                  <c:v>3/2/2015 18:59</c:v>
                </c:pt>
                <c:pt idx="1215">
                  <c:v>4/9/2016 22:49</c:v>
                </c:pt>
                <c:pt idx="1216">
                  <c:v>11/11/2014 5:28</c:v>
                </c:pt>
                <c:pt idx="1217">
                  <c:v>3/16/2015 20:35</c:v>
                </c:pt>
                <c:pt idx="1218">
                  <c:v>12/4/2014 0:07</c:v>
                </c:pt>
                <c:pt idx="1219">
                  <c:v>6/16/2015 18:12</c:v>
                </c:pt>
                <c:pt idx="1220">
                  <c:v>2/21/2015 3:10</c:v>
                </c:pt>
                <c:pt idx="1221">
                  <c:v>8/16/2014 15:39</c:v>
                </c:pt>
                <c:pt idx="1222">
                  <c:v>5/20/2014 15:47</c:v>
                </c:pt>
                <c:pt idx="1223">
                  <c:v>11/5/2016 23:00</c:v>
                </c:pt>
                <c:pt idx="1224">
                  <c:v>1/28/2015 6:00</c:v>
                </c:pt>
                <c:pt idx="1225">
                  <c:v>6/3/2014 4:36</c:v>
                </c:pt>
                <c:pt idx="1226">
                  <c:v>12/9/2014 20:58</c:v>
                </c:pt>
                <c:pt idx="1227">
                  <c:v>7/23/2014 18:36</c:v>
                </c:pt>
                <c:pt idx="1228">
                  <c:v>5/12/2015 2:13</c:v>
                </c:pt>
                <c:pt idx="1229">
                  <c:v>11/9/2015 19:49</c:v>
                </c:pt>
                <c:pt idx="1230">
                  <c:v>7/1/2015 0:16</c:v>
                </c:pt>
                <c:pt idx="1231">
                  <c:v>4/1/2015 5:30</c:v>
                </c:pt>
                <c:pt idx="1232">
                  <c:v>9/24/2014 19:40</c:v>
                </c:pt>
                <c:pt idx="1233">
                  <c:v>7/14/2014 3:14</c:v>
                </c:pt>
                <c:pt idx="1234">
                  <c:v>8/12/2014 8:37</c:v>
                </c:pt>
                <c:pt idx="1235">
                  <c:v>8/8/2015 18:09</c:v>
                </c:pt>
                <c:pt idx="1236">
                  <c:v>10/27/2014 19:29</c:v>
                </c:pt>
                <c:pt idx="1237">
                  <c:v>2/24/2015 6:28</c:v>
                </c:pt>
                <c:pt idx="1238">
                  <c:v>10/31/2015 5:04</c:v>
                </c:pt>
                <c:pt idx="1239">
                  <c:v>5/4/2016 11:19</c:v>
                </c:pt>
                <c:pt idx="1240">
                  <c:v>1/16/2015 18:26</c:v>
                </c:pt>
                <c:pt idx="1241">
                  <c:v>5/27/2014 23:02</c:v>
                </c:pt>
                <c:pt idx="1242">
                  <c:v>6/30/2014 20:53</c:v>
                </c:pt>
                <c:pt idx="1243">
                  <c:v>11/27/2014 2:02</c:v>
                </c:pt>
                <c:pt idx="1244">
                  <c:v>9/18/2015 16:23</c:v>
                </c:pt>
                <c:pt idx="1245">
                  <c:v>8/19/2016 19:51</c:v>
                </c:pt>
                <c:pt idx="1246">
                  <c:v>3/4/2016 8:07</c:v>
                </c:pt>
                <c:pt idx="1247">
                  <c:v>8/12/2015 3:38</c:v>
                </c:pt>
                <c:pt idx="1248">
                  <c:v>2/15/2016 4:02</c:v>
                </c:pt>
                <c:pt idx="1249">
                  <c:v>6/17/2016 23:14</c:v>
                </c:pt>
                <c:pt idx="1250">
                  <c:v>8/17/2015 16:07</c:v>
                </c:pt>
                <c:pt idx="1251">
                  <c:v>11/1/2016 6:18</c:v>
                </c:pt>
                <c:pt idx="1252">
                  <c:v>6/13/2016 15:09</c:v>
                </c:pt>
                <c:pt idx="1253">
                  <c:v>5/27/2015 21:44</c:v>
                </c:pt>
                <c:pt idx="1254">
                  <c:v>10/3/2014 9:36</c:v>
                </c:pt>
                <c:pt idx="1255">
                  <c:v>11/18/2014 11:49</c:v>
                </c:pt>
                <c:pt idx="1256">
                  <c:v>10/28/2014 14:05</c:v>
                </c:pt>
                <c:pt idx="1257">
                  <c:v>4/17/2015 21:41</c:v>
                </c:pt>
                <c:pt idx="1258">
                  <c:v>10/2/2015 18:41</c:v>
                </c:pt>
                <c:pt idx="1259">
                  <c:v>7/28/2015 15:54</c:v>
                </c:pt>
                <c:pt idx="1260">
                  <c:v>4/15/2015 19:14</c:v>
                </c:pt>
                <c:pt idx="1261">
                  <c:v>1/27/2015 20:00</c:v>
                </c:pt>
                <c:pt idx="1262">
                  <c:v>9/2/2016 3:25</c:v>
                </c:pt>
                <c:pt idx="1263">
                  <c:v>7/9/2014 7:48</c:v>
                </c:pt>
                <c:pt idx="1264">
                  <c:v>1/12/2015 2:53</c:v>
                </c:pt>
                <c:pt idx="1265">
                  <c:v>3/10/2016 16:51</c:v>
                </c:pt>
                <c:pt idx="1266">
                  <c:v>3/4/2016 19:49</c:v>
                </c:pt>
                <c:pt idx="1267">
                  <c:v>8/27/2015 18:58</c:v>
                </c:pt>
                <c:pt idx="1268">
                  <c:v>6/29/2016 1:09</c:v>
                </c:pt>
                <c:pt idx="1269">
                  <c:v>5/15/2014 15:37</c:v>
                </c:pt>
                <c:pt idx="1270">
                  <c:v>10/29/2015 20:22</c:v>
                </c:pt>
                <c:pt idx="1271">
                  <c:v>3/28/2016 22:22</c:v>
                </c:pt>
                <c:pt idx="1272">
                  <c:v>5/23/2016 23:25</c:v>
                </c:pt>
                <c:pt idx="1273">
                  <c:v>6/26/2014 22:48</c:v>
                </c:pt>
                <c:pt idx="1274">
                  <c:v>8/29/2014 18:55</c:v>
                </c:pt>
                <c:pt idx="1275">
                  <c:v>12/4/2015 20:17</c:v>
                </c:pt>
                <c:pt idx="1276">
                  <c:v>10/19/2015 3:41</c:v>
                </c:pt>
                <c:pt idx="1277">
                  <c:v>2/18/2015 17:19</c:v>
                </c:pt>
                <c:pt idx="1278">
                  <c:v>2/14/2016 5:39</c:v>
                </c:pt>
                <c:pt idx="1279">
                  <c:v>6/11/2014 17:04</c:v>
                </c:pt>
                <c:pt idx="1280">
                  <c:v>2/4/2017 6:58</c:v>
                </c:pt>
                <c:pt idx="1281">
                  <c:v>3/23/2016 19:34</c:v>
                </c:pt>
                <c:pt idx="1282">
                  <c:v>8/19/2016 20:30</c:v>
                </c:pt>
                <c:pt idx="1283">
                  <c:v>3/18/2016 20:43</c:v>
                </c:pt>
                <c:pt idx="1284">
                  <c:v>6/21/2014 12:52</c:v>
                </c:pt>
                <c:pt idx="1285">
                  <c:v>12/8/2014 1:37</c:v>
                </c:pt>
                <c:pt idx="1286">
                  <c:v>4/9/2016 16:25</c:v>
                </c:pt>
                <c:pt idx="1287">
                  <c:v>6/13/2016 20:48</c:v>
                </c:pt>
                <c:pt idx="1288">
                  <c:v>7/10/2014 20:36</c:v>
                </c:pt>
                <c:pt idx="1289">
                  <c:v>6/22/2016 18:55</c:v>
                </c:pt>
                <c:pt idx="1290">
                  <c:v>12/2/2014 15:25</c:v>
                </c:pt>
                <c:pt idx="1291">
                  <c:v>6/5/2014 14:22</c:v>
                </c:pt>
                <c:pt idx="1292">
                  <c:v>5/18/2016 4:19</c:v>
                </c:pt>
                <c:pt idx="1293">
                  <c:v>4/18/2014 20:52</c:v>
                </c:pt>
                <c:pt idx="1294">
                  <c:v>1/30/2016 16:58</c:v>
                </c:pt>
                <c:pt idx="1295">
                  <c:v>8/14/2015 1:56</c:v>
                </c:pt>
                <c:pt idx="1296">
                  <c:v>10/9/2015 17:59</c:v>
                </c:pt>
                <c:pt idx="1297">
                  <c:v>5/1/2015 15:28</c:v>
                </c:pt>
                <c:pt idx="1298">
                  <c:v>10/12/2015 22:34</c:v>
                </c:pt>
                <c:pt idx="1299">
                  <c:v>4/13/2015 20:45</c:v>
                </c:pt>
                <c:pt idx="1300">
                  <c:v>6/19/2014 9:21</c:v>
                </c:pt>
                <c:pt idx="1301">
                  <c:v>11/7/2014 6:24</c:v>
                </c:pt>
                <c:pt idx="1302">
                  <c:v>2/26/2015 23:07</c:v>
                </c:pt>
                <c:pt idx="1303">
                  <c:v>7/22/2014 19:53</c:v>
                </c:pt>
                <c:pt idx="1304">
                  <c:v>3/8/2016 15:29</c:v>
                </c:pt>
                <c:pt idx="1305">
                  <c:v>8/28/2014 1:02</c:v>
                </c:pt>
                <c:pt idx="1306">
                  <c:v>1/16/2015 14:05</c:v>
                </c:pt>
                <c:pt idx="1307">
                  <c:v>9/8/2014 3:54</c:v>
                </c:pt>
                <c:pt idx="1308">
                  <c:v>8/21/2014 19:23</c:v>
                </c:pt>
                <c:pt idx="1309">
                  <c:v>1/22/2016 18:33</c:v>
                </c:pt>
                <c:pt idx="1310">
                  <c:v>7/28/2014 18:33</c:v>
                </c:pt>
                <c:pt idx="1311">
                  <c:v>10/9/2014 18:29</c:v>
                </c:pt>
                <c:pt idx="1312">
                  <c:v>1/17/2015 7:13</c:v>
                </c:pt>
                <c:pt idx="1313">
                  <c:v>2/19/2016 5:54</c:v>
                </c:pt>
                <c:pt idx="1314">
                  <c:v>6/19/2015 18:44</c:v>
                </c:pt>
                <c:pt idx="1315">
                  <c:v>8/5/2014 16:07</c:v>
                </c:pt>
                <c:pt idx="1316">
                  <c:v>2/17/2016 16:13</c:v>
                </c:pt>
                <c:pt idx="1317">
                  <c:v>2/22/2015 4:34</c:v>
                </c:pt>
                <c:pt idx="1318">
                  <c:v>8/27/2014 21:52</c:v>
                </c:pt>
                <c:pt idx="1319">
                  <c:v>12/17/2014 14:01</c:v>
                </c:pt>
                <c:pt idx="1320">
                  <c:v>2/8/2016 23:59</c:v>
                </c:pt>
                <c:pt idx="1321">
                  <c:v>8/1/2015 16:04</c:v>
                </c:pt>
                <c:pt idx="1322">
                  <c:v>5/27/2015 5:42</c:v>
                </c:pt>
                <c:pt idx="1323">
                  <c:v>10/5/2015 15:43</c:v>
                </c:pt>
                <c:pt idx="1324">
                  <c:v>2/2/2017 23:18</c:v>
                </c:pt>
                <c:pt idx="1325">
                  <c:v>5/6/2014 22:31</c:v>
                </c:pt>
                <c:pt idx="1326">
                  <c:v>11/14/2015 0:36</c:v>
                </c:pt>
                <c:pt idx="1327">
                  <c:v>1/5/2016 15:43</c:v>
                </c:pt>
                <c:pt idx="1328">
                  <c:v>10/29/2014 14:02</c:v>
                </c:pt>
                <c:pt idx="1329">
                  <c:v>10/16/2015 19:25</c:v>
                </c:pt>
                <c:pt idx="1330">
                  <c:v>3/4/2015 22:44</c:v>
                </c:pt>
                <c:pt idx="1331">
                  <c:v>9/21/2014 21:11</c:v>
                </c:pt>
                <c:pt idx="1332">
                  <c:v>6/14/2014 22:29</c:v>
                </c:pt>
                <c:pt idx="1333">
                  <c:v>5/7/2016 1:41</c:v>
                </c:pt>
                <c:pt idx="1334">
                  <c:v>8/18/2014 19:10</c:v>
                </c:pt>
                <c:pt idx="1335">
                  <c:v>10/28/2015 16:06</c:v>
                </c:pt>
                <c:pt idx="1336">
                  <c:v>5/20/2015 5:33</c:v>
                </c:pt>
                <c:pt idx="1337">
                  <c:v>12/22/2014 2:01</c:v>
                </c:pt>
                <c:pt idx="1338">
                  <c:v>11/5/2014 22:58</c:v>
                </c:pt>
                <c:pt idx="1339">
                  <c:v>3/11/2015 5:16</c:v>
                </c:pt>
                <c:pt idx="1340">
                  <c:v>7/22/2014 4:49</c:v>
                </c:pt>
                <c:pt idx="1341">
                  <c:v>9/22/2014 15:36</c:v>
                </c:pt>
                <c:pt idx="1342">
                  <c:v>12/18/2014 0:32</c:v>
                </c:pt>
                <c:pt idx="1343">
                  <c:v>6/14/2015 23:00</c:v>
                </c:pt>
                <c:pt idx="1344">
                  <c:v>9/23/2014 15:16</c:v>
                </c:pt>
                <c:pt idx="1345">
                  <c:v>5/2/2014 19:26</c:v>
                </c:pt>
                <c:pt idx="1346">
                  <c:v>8/14/2014 21:05</c:v>
                </c:pt>
                <c:pt idx="1347">
                  <c:v>8/31/2016 20:11</c:v>
                </c:pt>
                <c:pt idx="1348">
                  <c:v>6/13/2016 22:23</c:v>
                </c:pt>
                <c:pt idx="1349">
                  <c:v>3/17/2016 1:27</c:v>
                </c:pt>
                <c:pt idx="1350">
                  <c:v>8/15/2014 15:22</c:v>
                </c:pt>
                <c:pt idx="1351">
                  <c:v>5/20/2014 16:40</c:v>
                </c:pt>
                <c:pt idx="1352">
                  <c:v>2/21/2016 3:23</c:v>
                </c:pt>
                <c:pt idx="1353">
                  <c:v>6/2/2016 17:44</c:v>
                </c:pt>
                <c:pt idx="1354">
                  <c:v>3/30/2015 14:07</c:v>
                </c:pt>
                <c:pt idx="1355">
                  <c:v>7/13/2014 22:50</c:v>
                </c:pt>
                <c:pt idx="1356">
                  <c:v>4/19/2016 0:56</c:v>
                </c:pt>
                <c:pt idx="1357">
                  <c:v>8/19/2015 2:49</c:v>
                </c:pt>
                <c:pt idx="1358">
                  <c:v>12/14/2016 23:07</c:v>
                </c:pt>
                <c:pt idx="1359">
                  <c:v>1/27/2015 16:00</c:v>
                </c:pt>
                <c:pt idx="1360">
                  <c:v>11/26/2016 19:18</c:v>
                </c:pt>
                <c:pt idx="1361">
                  <c:v>3/15/2015 8:17</c:v>
                </c:pt>
                <c:pt idx="1362">
                  <c:v>9/23/2014 19:05</c:v>
                </c:pt>
                <c:pt idx="1363">
                  <c:v>11/21/2016 17:03</c:v>
                </c:pt>
                <c:pt idx="1364">
                  <c:v>5/20/2016 22:32</c:v>
                </c:pt>
                <c:pt idx="1365">
                  <c:v>5/21/2016 16:45</c:v>
                </c:pt>
                <c:pt idx="1366">
                  <c:v>2/6/2015 13:57</c:v>
                </c:pt>
                <c:pt idx="1367">
                  <c:v>10/30/2015 4:32</c:v>
                </c:pt>
                <c:pt idx="1368">
                  <c:v>12/15/2015 18:16</c:v>
                </c:pt>
                <c:pt idx="1369">
                  <c:v>9/9/2016 10:28</c:v>
                </c:pt>
                <c:pt idx="1370">
                  <c:v>2/23/2015 14:29</c:v>
                </c:pt>
                <c:pt idx="1371">
                  <c:v>10/27/2015 22:34</c:v>
                </c:pt>
                <c:pt idx="1372">
                  <c:v>6/17/2016 17:49</c:v>
                </c:pt>
                <c:pt idx="1373">
                  <c:v>4/28/2015 17:34</c:v>
                </c:pt>
                <c:pt idx="1374">
                  <c:v>7/24/2015 16:08</c:v>
                </c:pt>
                <c:pt idx="1375">
                  <c:v>12/17/2014 12:09</c:v>
                </c:pt>
                <c:pt idx="1376">
                  <c:v>2/4/2015 4:40</c:v>
                </c:pt>
                <c:pt idx="1377">
                  <c:v>9/8/2014 2:05</c:v>
                </c:pt>
                <c:pt idx="1378">
                  <c:v>11/19/2016 0:45</c:v>
                </c:pt>
                <c:pt idx="1379">
                  <c:v>5/5/2016 17:19</c:v>
                </c:pt>
                <c:pt idx="1380">
                  <c:v>7/19/2016 20:24</c:v>
                </c:pt>
                <c:pt idx="1381">
                  <c:v>10/15/2014 2:59</c:v>
                </c:pt>
                <c:pt idx="1382">
                  <c:v>12/26/2016 21:41</c:v>
                </c:pt>
                <c:pt idx="1383">
                  <c:v>4/15/2016 20:21</c:v>
                </c:pt>
                <c:pt idx="1384">
                  <c:v>7/3/2015 19:59</c:v>
                </c:pt>
                <c:pt idx="1385">
                  <c:v>9/27/2016 6:40</c:v>
                </c:pt>
                <c:pt idx="1386">
                  <c:v>11/23/2016 0:15</c:v>
                </c:pt>
                <c:pt idx="1387">
                  <c:v>2/18/2015 1:11</c:v>
                </c:pt>
                <c:pt idx="1388">
                  <c:v>9/1/2014 22:00</c:v>
                </c:pt>
                <c:pt idx="1389">
                  <c:v>2/1/2017 0:45</c:v>
                </c:pt>
                <c:pt idx="1390">
                  <c:v>1/25/2015 3:15</c:v>
                </c:pt>
                <c:pt idx="1391">
                  <c:v>1/31/2016 22:43</c:v>
                </c:pt>
                <c:pt idx="1392">
                  <c:v>12/20/2015 13:45</c:v>
                </c:pt>
              </c:strCache>
            </c:strRef>
          </c:cat>
          <c:val>
            <c:numRef>
              <c:f>'Outcome Based on Launch Date'!$D$5:$D$1398</c:f>
              <c:numCache>
                <c:formatCode>General</c:formatCode>
                <c:ptCount val="1393"/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01-4FBC-ACF9-86402FF28D8E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Date'!$A$5:$A$1398</c:f>
              <c:strCache>
                <c:ptCount val="1393"/>
                <c:pt idx="0">
                  <c:v>11/20/2012 11:58</c:v>
                </c:pt>
                <c:pt idx="1">
                  <c:v>10/3/2013 20:49</c:v>
                </c:pt>
                <c:pt idx="2">
                  <c:v>4/11/2014 11:50</c:v>
                </c:pt>
                <c:pt idx="3">
                  <c:v>4/16/2014 21:23</c:v>
                </c:pt>
                <c:pt idx="4">
                  <c:v>4/24/2014 15:15</c:v>
                </c:pt>
                <c:pt idx="5">
                  <c:v>4/26/2014 11:26</c:v>
                </c:pt>
                <c:pt idx="6">
                  <c:v>5/2/2014 12:13</c:v>
                </c:pt>
                <c:pt idx="7">
                  <c:v>5/6/2014 14:39</c:v>
                </c:pt>
                <c:pt idx="8">
                  <c:v>5/6/2014 22:11</c:v>
                </c:pt>
                <c:pt idx="9">
                  <c:v>5/20/2014 1:06</c:v>
                </c:pt>
                <c:pt idx="10">
                  <c:v>5/20/2014 7:26</c:v>
                </c:pt>
                <c:pt idx="11">
                  <c:v>5/20/2014 15:33</c:v>
                </c:pt>
                <c:pt idx="12">
                  <c:v>5/21/2014 9:54</c:v>
                </c:pt>
                <c:pt idx="13">
                  <c:v>5/21/2014 17:53</c:v>
                </c:pt>
                <c:pt idx="14">
                  <c:v>5/22/2014 20:31</c:v>
                </c:pt>
                <c:pt idx="15">
                  <c:v>5/25/2014 22:51</c:v>
                </c:pt>
                <c:pt idx="16">
                  <c:v>5/26/2014 16:59</c:v>
                </c:pt>
                <c:pt idx="17">
                  <c:v>5/28/2014 16:21</c:v>
                </c:pt>
                <c:pt idx="18">
                  <c:v>5/29/2014 14:05</c:v>
                </c:pt>
                <c:pt idx="19">
                  <c:v>6/2/2014 15:29</c:v>
                </c:pt>
                <c:pt idx="20">
                  <c:v>6/4/2014 19:37</c:v>
                </c:pt>
                <c:pt idx="21">
                  <c:v>6/5/2014 12:40</c:v>
                </c:pt>
                <c:pt idx="22">
                  <c:v>6/6/2014 10:08</c:v>
                </c:pt>
                <c:pt idx="23">
                  <c:v>6/6/2014 18:31</c:v>
                </c:pt>
                <c:pt idx="24">
                  <c:v>6/8/2014 22:34</c:v>
                </c:pt>
                <c:pt idx="25">
                  <c:v>6/10/2014 12:38</c:v>
                </c:pt>
                <c:pt idx="26">
                  <c:v>6/13/2014 10:58</c:v>
                </c:pt>
                <c:pt idx="27">
                  <c:v>6/16/2014 9:29</c:v>
                </c:pt>
                <c:pt idx="28">
                  <c:v>6/16/2014 14:31</c:v>
                </c:pt>
                <c:pt idx="29">
                  <c:v>6/18/2014 15:35</c:v>
                </c:pt>
                <c:pt idx="30">
                  <c:v>6/22/2014 18:35</c:v>
                </c:pt>
                <c:pt idx="31">
                  <c:v>6/23/2014 22:31</c:v>
                </c:pt>
                <c:pt idx="32">
                  <c:v>6/25/2014 13:39</c:v>
                </c:pt>
                <c:pt idx="33">
                  <c:v>6/25/2014 19:33</c:v>
                </c:pt>
                <c:pt idx="34">
                  <c:v>6/27/2014 14:17</c:v>
                </c:pt>
                <c:pt idx="35">
                  <c:v>6/30/2014 22:41</c:v>
                </c:pt>
                <c:pt idx="36">
                  <c:v>7/1/2014 16:45</c:v>
                </c:pt>
                <c:pt idx="37">
                  <c:v>7/2/2014 10:01</c:v>
                </c:pt>
                <c:pt idx="38">
                  <c:v>7/7/2014 16:10</c:v>
                </c:pt>
                <c:pt idx="39">
                  <c:v>7/9/2014 18:53</c:v>
                </c:pt>
                <c:pt idx="40">
                  <c:v>7/9/2014 23:27</c:v>
                </c:pt>
                <c:pt idx="41">
                  <c:v>7/10/2014 6:25</c:v>
                </c:pt>
                <c:pt idx="42">
                  <c:v>7/16/2014 11:18</c:v>
                </c:pt>
                <c:pt idx="43">
                  <c:v>7/17/2014 7:45</c:v>
                </c:pt>
                <c:pt idx="44">
                  <c:v>7/21/2014 19:41</c:v>
                </c:pt>
                <c:pt idx="45">
                  <c:v>7/23/2014 15:57</c:v>
                </c:pt>
                <c:pt idx="46">
                  <c:v>7/26/2014 16:00</c:v>
                </c:pt>
                <c:pt idx="47">
                  <c:v>7/31/2014 16:49</c:v>
                </c:pt>
                <c:pt idx="48">
                  <c:v>8/1/2014 12:39</c:v>
                </c:pt>
                <c:pt idx="49">
                  <c:v>8/3/2014 14:27</c:v>
                </c:pt>
                <c:pt idx="50">
                  <c:v>8/7/2014 8:31</c:v>
                </c:pt>
                <c:pt idx="51">
                  <c:v>8/10/2014 18:24</c:v>
                </c:pt>
                <c:pt idx="52">
                  <c:v>8/12/2014 12:39</c:v>
                </c:pt>
                <c:pt idx="53">
                  <c:v>8/14/2014 15:50</c:v>
                </c:pt>
                <c:pt idx="54">
                  <c:v>8/17/2014 22:10</c:v>
                </c:pt>
                <c:pt idx="55">
                  <c:v>8/18/2014 20:56</c:v>
                </c:pt>
                <c:pt idx="56">
                  <c:v>8/24/2014 22:08</c:v>
                </c:pt>
                <c:pt idx="57">
                  <c:v>8/27/2014 22:43</c:v>
                </c:pt>
                <c:pt idx="58">
                  <c:v>8/28/2014 23:01</c:v>
                </c:pt>
                <c:pt idx="59">
                  <c:v>8/30/2014 10:53</c:v>
                </c:pt>
                <c:pt idx="60">
                  <c:v>9/3/2014 11:29</c:v>
                </c:pt>
                <c:pt idx="61">
                  <c:v>9/7/2014 18:26</c:v>
                </c:pt>
                <c:pt idx="62">
                  <c:v>9/15/2014 12:52</c:v>
                </c:pt>
                <c:pt idx="63">
                  <c:v>9/19/2014 6:46</c:v>
                </c:pt>
                <c:pt idx="64">
                  <c:v>9/20/2014 8:00</c:v>
                </c:pt>
                <c:pt idx="65">
                  <c:v>9/30/2014 20:36</c:v>
                </c:pt>
                <c:pt idx="66">
                  <c:v>10/2/2014 7:04</c:v>
                </c:pt>
                <c:pt idx="67">
                  <c:v>10/3/2014 10:29</c:v>
                </c:pt>
                <c:pt idx="68">
                  <c:v>10/6/2014 21:08</c:v>
                </c:pt>
                <c:pt idx="69">
                  <c:v>10/8/2014 23:07</c:v>
                </c:pt>
                <c:pt idx="70">
                  <c:v>10/9/2014 9:00</c:v>
                </c:pt>
                <c:pt idx="71">
                  <c:v>10/14/2014 13:00</c:v>
                </c:pt>
                <c:pt idx="72">
                  <c:v>10/15/2014 20:58</c:v>
                </c:pt>
                <c:pt idx="73">
                  <c:v>10/16/2014 16:33</c:v>
                </c:pt>
                <c:pt idx="74">
                  <c:v>10/19/2014 16:23</c:v>
                </c:pt>
                <c:pt idx="75">
                  <c:v>10/26/2014 17:01</c:v>
                </c:pt>
                <c:pt idx="76">
                  <c:v>10/28/2014 23:13</c:v>
                </c:pt>
                <c:pt idx="77">
                  <c:v>10/30/2014 20:19</c:v>
                </c:pt>
                <c:pt idx="78">
                  <c:v>10/31/2014 18:04</c:v>
                </c:pt>
                <c:pt idx="79">
                  <c:v>11/3/2014 22:29</c:v>
                </c:pt>
                <c:pt idx="80">
                  <c:v>11/5/2014 13:16</c:v>
                </c:pt>
                <c:pt idx="81">
                  <c:v>11/28/2014 0:03</c:v>
                </c:pt>
                <c:pt idx="82">
                  <c:v>11/28/2014 21:08</c:v>
                </c:pt>
                <c:pt idx="83">
                  <c:v>12/15/2014 14:48</c:v>
                </c:pt>
                <c:pt idx="84">
                  <c:v>12/17/2014 14:03</c:v>
                </c:pt>
                <c:pt idx="85">
                  <c:v>12/17/2014 14:42</c:v>
                </c:pt>
                <c:pt idx="86">
                  <c:v>12/17/2014 23:58</c:v>
                </c:pt>
                <c:pt idx="87">
                  <c:v>12/24/2014 12:11</c:v>
                </c:pt>
                <c:pt idx="88">
                  <c:v>12/26/2014 20:39</c:v>
                </c:pt>
                <c:pt idx="89">
                  <c:v>12/29/2014 13:04</c:v>
                </c:pt>
                <c:pt idx="90">
                  <c:v>1/6/2015 23:14</c:v>
                </c:pt>
                <c:pt idx="91">
                  <c:v>1/12/2015 19:58</c:v>
                </c:pt>
                <c:pt idx="92">
                  <c:v>1/13/2015 21:46</c:v>
                </c:pt>
                <c:pt idx="93">
                  <c:v>1/14/2015 22:34</c:v>
                </c:pt>
                <c:pt idx="94">
                  <c:v>1/15/2015 16:24</c:v>
                </c:pt>
                <c:pt idx="95">
                  <c:v>1/15/2015 23:02</c:v>
                </c:pt>
                <c:pt idx="96">
                  <c:v>1/18/2015 15:52</c:v>
                </c:pt>
                <c:pt idx="97">
                  <c:v>1/19/2015 15:14</c:v>
                </c:pt>
                <c:pt idx="98">
                  <c:v>1/22/2015 22:05</c:v>
                </c:pt>
                <c:pt idx="99">
                  <c:v>1/24/2015 11:55</c:v>
                </c:pt>
                <c:pt idx="100">
                  <c:v>1/28/2015 17:11</c:v>
                </c:pt>
                <c:pt idx="101">
                  <c:v>1/30/2015 22:16</c:v>
                </c:pt>
                <c:pt idx="102">
                  <c:v>2/1/2015 16:54</c:v>
                </c:pt>
                <c:pt idx="103">
                  <c:v>2/1/2015 23:53</c:v>
                </c:pt>
                <c:pt idx="104">
                  <c:v>2/2/2015 14:22</c:v>
                </c:pt>
                <c:pt idx="105">
                  <c:v>2/3/2015 17:17</c:v>
                </c:pt>
                <c:pt idx="106">
                  <c:v>2/4/2015 9:13</c:v>
                </c:pt>
                <c:pt idx="107">
                  <c:v>2/13/2015 17:04</c:v>
                </c:pt>
                <c:pt idx="108">
                  <c:v>2/17/2015 22:47</c:v>
                </c:pt>
                <c:pt idx="109">
                  <c:v>2/18/2015 17:34</c:v>
                </c:pt>
                <c:pt idx="110">
                  <c:v>2/22/2015 12:53</c:v>
                </c:pt>
                <c:pt idx="111">
                  <c:v>2/24/2015 2:03</c:v>
                </c:pt>
                <c:pt idx="112">
                  <c:v>2/24/2015 10:53</c:v>
                </c:pt>
                <c:pt idx="113">
                  <c:v>2/25/2015 0:51</c:v>
                </c:pt>
                <c:pt idx="114">
                  <c:v>3/1/2015 18:51</c:v>
                </c:pt>
                <c:pt idx="115">
                  <c:v>3/2/2015 21:17</c:v>
                </c:pt>
                <c:pt idx="116">
                  <c:v>3/4/2015 0:16</c:v>
                </c:pt>
                <c:pt idx="117">
                  <c:v>3/6/2015 9:23</c:v>
                </c:pt>
                <c:pt idx="118">
                  <c:v>3/6/2015 21:40</c:v>
                </c:pt>
                <c:pt idx="119">
                  <c:v>3/9/2015 8:53</c:v>
                </c:pt>
                <c:pt idx="120">
                  <c:v>3/12/2015 23:31</c:v>
                </c:pt>
                <c:pt idx="121">
                  <c:v>3/26/2015 9:54</c:v>
                </c:pt>
                <c:pt idx="122">
                  <c:v>4/1/2015 8:59</c:v>
                </c:pt>
                <c:pt idx="123">
                  <c:v>4/2/2015 13:04</c:v>
                </c:pt>
                <c:pt idx="124">
                  <c:v>4/3/2015 20:58</c:v>
                </c:pt>
                <c:pt idx="125">
                  <c:v>4/6/2015 22:16</c:v>
                </c:pt>
                <c:pt idx="126">
                  <c:v>4/7/2015 10:09</c:v>
                </c:pt>
                <c:pt idx="127">
                  <c:v>4/7/2015 14:01</c:v>
                </c:pt>
                <c:pt idx="128">
                  <c:v>4/7/2015 19:53</c:v>
                </c:pt>
                <c:pt idx="129">
                  <c:v>4/8/2015 20:47</c:v>
                </c:pt>
                <c:pt idx="130">
                  <c:v>4/9/2015 9:35</c:v>
                </c:pt>
                <c:pt idx="131">
                  <c:v>4/9/2015 12:50</c:v>
                </c:pt>
                <c:pt idx="132">
                  <c:v>4/11/2015 6:25</c:v>
                </c:pt>
                <c:pt idx="133">
                  <c:v>4/13/2015 14:54</c:v>
                </c:pt>
                <c:pt idx="134">
                  <c:v>4/13/2015 20:11</c:v>
                </c:pt>
                <c:pt idx="135">
                  <c:v>4/17/2015 17:11</c:v>
                </c:pt>
                <c:pt idx="136">
                  <c:v>4/20/2015 19:39</c:v>
                </c:pt>
                <c:pt idx="137">
                  <c:v>4/26/2015 12:44</c:v>
                </c:pt>
                <c:pt idx="138">
                  <c:v>4/27/2015 16:13</c:v>
                </c:pt>
                <c:pt idx="139">
                  <c:v>4/28/2015 16:38</c:v>
                </c:pt>
                <c:pt idx="140">
                  <c:v>4/30/2015 14:58</c:v>
                </c:pt>
                <c:pt idx="141">
                  <c:v>4/30/2015 20:21</c:v>
                </c:pt>
                <c:pt idx="142">
                  <c:v>5/4/2015 10:20</c:v>
                </c:pt>
                <c:pt idx="143">
                  <c:v>5/4/2015 14:46</c:v>
                </c:pt>
                <c:pt idx="144">
                  <c:v>5/4/2015 15:04</c:v>
                </c:pt>
                <c:pt idx="145">
                  <c:v>5/5/2015 12:59</c:v>
                </c:pt>
                <c:pt idx="146">
                  <c:v>5/8/2015 13:55</c:v>
                </c:pt>
                <c:pt idx="147">
                  <c:v>5/8/2015 19:26</c:v>
                </c:pt>
                <c:pt idx="148">
                  <c:v>5/11/2015 19:27</c:v>
                </c:pt>
                <c:pt idx="149">
                  <c:v>5/12/2015 16:12</c:v>
                </c:pt>
                <c:pt idx="150">
                  <c:v>5/13/2015 9:29</c:v>
                </c:pt>
                <c:pt idx="151">
                  <c:v>5/14/2015 19:10</c:v>
                </c:pt>
                <c:pt idx="152">
                  <c:v>5/14/2015 22:20</c:v>
                </c:pt>
                <c:pt idx="153">
                  <c:v>5/15/2015 12:36</c:v>
                </c:pt>
                <c:pt idx="154">
                  <c:v>5/15/2015 19:36</c:v>
                </c:pt>
                <c:pt idx="155">
                  <c:v>5/16/2015 17:05</c:v>
                </c:pt>
                <c:pt idx="156">
                  <c:v>5/17/2015 12:59</c:v>
                </c:pt>
                <c:pt idx="157">
                  <c:v>5/18/2015 12:20</c:v>
                </c:pt>
                <c:pt idx="158">
                  <c:v>5/19/2015 10:41</c:v>
                </c:pt>
                <c:pt idx="159">
                  <c:v>5/19/2015 11:04</c:v>
                </c:pt>
                <c:pt idx="160">
                  <c:v>5/19/2015 22:01</c:v>
                </c:pt>
                <c:pt idx="161">
                  <c:v>5/20/2015 9:58</c:v>
                </c:pt>
                <c:pt idx="162">
                  <c:v>5/22/2015 13:41</c:v>
                </c:pt>
                <c:pt idx="163">
                  <c:v>5/23/2015 17:31</c:v>
                </c:pt>
                <c:pt idx="164">
                  <c:v>5/25/2015 22:34</c:v>
                </c:pt>
                <c:pt idx="165">
                  <c:v>5/26/2015 11:05</c:v>
                </c:pt>
                <c:pt idx="166">
                  <c:v>5/28/2015 18:22</c:v>
                </c:pt>
                <c:pt idx="167">
                  <c:v>5/31/2015 16:43</c:v>
                </c:pt>
                <c:pt idx="168">
                  <c:v>6/1/2015 12:14</c:v>
                </c:pt>
                <c:pt idx="169">
                  <c:v>6/2/2015 15:39</c:v>
                </c:pt>
                <c:pt idx="170">
                  <c:v>6/5/2015 13:59</c:v>
                </c:pt>
                <c:pt idx="171">
                  <c:v>6/5/2015 15:38</c:v>
                </c:pt>
                <c:pt idx="172">
                  <c:v>6/9/2015 7:11</c:v>
                </c:pt>
                <c:pt idx="173">
                  <c:v>6/10/2015 11:06</c:v>
                </c:pt>
                <c:pt idx="174">
                  <c:v>6/12/2015 10:25</c:v>
                </c:pt>
                <c:pt idx="175">
                  <c:v>6/12/2015 12:47</c:v>
                </c:pt>
                <c:pt idx="176">
                  <c:v>6/13/2015 7:35</c:v>
                </c:pt>
                <c:pt idx="177">
                  <c:v>6/16/2015 18:19</c:v>
                </c:pt>
                <c:pt idx="178">
                  <c:v>6/17/2015 10:32</c:v>
                </c:pt>
                <c:pt idx="179">
                  <c:v>6/17/2015 14:43</c:v>
                </c:pt>
                <c:pt idx="180">
                  <c:v>6/18/2015 11:12</c:v>
                </c:pt>
                <c:pt idx="181">
                  <c:v>6/18/2015 23:16</c:v>
                </c:pt>
                <c:pt idx="182">
                  <c:v>6/22/2015 23:08</c:v>
                </c:pt>
                <c:pt idx="183">
                  <c:v>6/23/2015 19:34</c:v>
                </c:pt>
                <c:pt idx="184">
                  <c:v>6/24/2015 8:16</c:v>
                </c:pt>
                <c:pt idx="185">
                  <c:v>6/24/2015 20:30</c:v>
                </c:pt>
                <c:pt idx="186">
                  <c:v>6/29/2015 13:44</c:v>
                </c:pt>
                <c:pt idx="187">
                  <c:v>6/30/2015 6:24</c:v>
                </c:pt>
                <c:pt idx="188">
                  <c:v>7/3/2015 11:13</c:v>
                </c:pt>
                <c:pt idx="189">
                  <c:v>7/6/2015 8:43</c:v>
                </c:pt>
                <c:pt idx="190">
                  <c:v>7/7/2015 14:12</c:v>
                </c:pt>
                <c:pt idx="191">
                  <c:v>7/7/2015 15:31</c:v>
                </c:pt>
                <c:pt idx="192">
                  <c:v>7/7/2015 22:24</c:v>
                </c:pt>
                <c:pt idx="193">
                  <c:v>7/8/2015 11:34</c:v>
                </c:pt>
                <c:pt idx="194">
                  <c:v>7/8/2015 17:22</c:v>
                </c:pt>
                <c:pt idx="195">
                  <c:v>7/8/2015 18:30</c:v>
                </c:pt>
                <c:pt idx="196">
                  <c:v>7/8/2015 19:31</c:v>
                </c:pt>
                <c:pt idx="197">
                  <c:v>7/15/2015 15:01</c:v>
                </c:pt>
                <c:pt idx="198">
                  <c:v>7/16/2015 10:28</c:v>
                </c:pt>
                <c:pt idx="199">
                  <c:v>7/16/2015 16:12</c:v>
                </c:pt>
                <c:pt idx="200">
                  <c:v>7/18/2015 10:22</c:v>
                </c:pt>
                <c:pt idx="201">
                  <c:v>7/22/2015 6:14</c:v>
                </c:pt>
                <c:pt idx="202">
                  <c:v>7/28/2015 12:07</c:v>
                </c:pt>
                <c:pt idx="203">
                  <c:v>8/5/2015 15:45</c:v>
                </c:pt>
                <c:pt idx="204">
                  <c:v>8/6/2015 17:31</c:v>
                </c:pt>
                <c:pt idx="205">
                  <c:v>8/7/2015 9:27</c:v>
                </c:pt>
                <c:pt idx="206">
                  <c:v>8/9/2015 12:20</c:v>
                </c:pt>
                <c:pt idx="207">
                  <c:v>8/11/2015 19:46</c:v>
                </c:pt>
                <c:pt idx="208">
                  <c:v>8/17/2015 18:19</c:v>
                </c:pt>
                <c:pt idx="209">
                  <c:v>8/18/2015 18:57</c:v>
                </c:pt>
                <c:pt idx="210">
                  <c:v>8/20/2015 14:57</c:v>
                </c:pt>
                <c:pt idx="211">
                  <c:v>8/25/2015 10:17</c:v>
                </c:pt>
                <c:pt idx="212">
                  <c:v>9/1/2015 15:21</c:v>
                </c:pt>
                <c:pt idx="213">
                  <c:v>9/6/2015 16:30</c:v>
                </c:pt>
                <c:pt idx="214">
                  <c:v>9/7/2015 6:21</c:v>
                </c:pt>
                <c:pt idx="215">
                  <c:v>9/9/2015 18:20</c:v>
                </c:pt>
                <c:pt idx="216">
                  <c:v>9/25/2015 12:43</c:v>
                </c:pt>
                <c:pt idx="217">
                  <c:v>9/30/2015 14:00</c:v>
                </c:pt>
                <c:pt idx="218">
                  <c:v>10/1/2015 2:08</c:v>
                </c:pt>
                <c:pt idx="219">
                  <c:v>10/1/2015 10:53</c:v>
                </c:pt>
                <c:pt idx="220">
                  <c:v>10/5/2015 18:29</c:v>
                </c:pt>
                <c:pt idx="221">
                  <c:v>10/6/2015 13:16</c:v>
                </c:pt>
                <c:pt idx="222">
                  <c:v>10/14/2015 17:44</c:v>
                </c:pt>
                <c:pt idx="223">
                  <c:v>10/30/2015 12:56</c:v>
                </c:pt>
                <c:pt idx="224">
                  <c:v>11/1/2015 4:35</c:v>
                </c:pt>
                <c:pt idx="225">
                  <c:v>11/1/2015 18:09</c:v>
                </c:pt>
                <c:pt idx="226">
                  <c:v>11/2/2015 23:14</c:v>
                </c:pt>
                <c:pt idx="227">
                  <c:v>11/3/2015 14:54</c:v>
                </c:pt>
                <c:pt idx="228">
                  <c:v>11/4/2015 19:01</c:v>
                </c:pt>
                <c:pt idx="229">
                  <c:v>11/5/2015 16:53</c:v>
                </c:pt>
                <c:pt idx="230">
                  <c:v>11/10/2015 14:14</c:v>
                </c:pt>
                <c:pt idx="231">
                  <c:v>11/10/2015 16:51</c:v>
                </c:pt>
                <c:pt idx="232">
                  <c:v>11/15/2015 13:29</c:v>
                </c:pt>
                <c:pt idx="233">
                  <c:v>11/20/2015 17:27</c:v>
                </c:pt>
                <c:pt idx="234">
                  <c:v>11/29/2015 19:01</c:v>
                </c:pt>
                <c:pt idx="235">
                  <c:v>11/30/2015 23:08</c:v>
                </c:pt>
                <c:pt idx="236">
                  <c:v>12/6/2015 19:47</c:v>
                </c:pt>
                <c:pt idx="237">
                  <c:v>12/20/2015 16:26</c:v>
                </c:pt>
                <c:pt idx="238">
                  <c:v>1/3/2016 14:58</c:v>
                </c:pt>
                <c:pt idx="239">
                  <c:v>1/9/2016 11:28</c:v>
                </c:pt>
                <c:pt idx="240">
                  <c:v>1/10/2016 17:51</c:v>
                </c:pt>
                <c:pt idx="241">
                  <c:v>1/12/2016 11:29</c:v>
                </c:pt>
                <c:pt idx="242">
                  <c:v>1/12/2016 16:29</c:v>
                </c:pt>
                <c:pt idx="243">
                  <c:v>1/14/2016 19:02</c:v>
                </c:pt>
                <c:pt idx="244">
                  <c:v>2/1/2016 14:39</c:v>
                </c:pt>
                <c:pt idx="245">
                  <c:v>2/1/2016 16:08</c:v>
                </c:pt>
                <c:pt idx="246">
                  <c:v>2/1/2016 22:41</c:v>
                </c:pt>
                <c:pt idx="247">
                  <c:v>2/5/2016 2:10</c:v>
                </c:pt>
                <c:pt idx="248">
                  <c:v>2/10/2016 0:24</c:v>
                </c:pt>
                <c:pt idx="249">
                  <c:v>2/15/2016 9:33</c:v>
                </c:pt>
                <c:pt idx="250">
                  <c:v>2/16/2016 16:35</c:v>
                </c:pt>
                <c:pt idx="251">
                  <c:v>2/22/2016 23:27</c:v>
                </c:pt>
                <c:pt idx="252">
                  <c:v>2/23/2016 1:12</c:v>
                </c:pt>
                <c:pt idx="253">
                  <c:v>2/25/2016 17:32</c:v>
                </c:pt>
                <c:pt idx="254">
                  <c:v>2/29/2016 23:48</c:v>
                </c:pt>
                <c:pt idx="255">
                  <c:v>3/1/2016 18:17</c:v>
                </c:pt>
                <c:pt idx="256">
                  <c:v>3/2/2016 12:00</c:v>
                </c:pt>
                <c:pt idx="257">
                  <c:v>3/3/2016 16:50</c:v>
                </c:pt>
                <c:pt idx="258">
                  <c:v>3/4/2016 15:36</c:v>
                </c:pt>
                <c:pt idx="259">
                  <c:v>3/4/2016 18:17</c:v>
                </c:pt>
                <c:pt idx="260">
                  <c:v>3/7/2016 12:13</c:v>
                </c:pt>
                <c:pt idx="261">
                  <c:v>3/8/2016 9:34</c:v>
                </c:pt>
                <c:pt idx="262">
                  <c:v>3/11/2016 9:59</c:v>
                </c:pt>
                <c:pt idx="263">
                  <c:v>3/13/2016 14:57</c:v>
                </c:pt>
                <c:pt idx="264">
                  <c:v>3/16/2016 20:48</c:v>
                </c:pt>
                <c:pt idx="265">
                  <c:v>3/17/2016 20:17</c:v>
                </c:pt>
                <c:pt idx="266">
                  <c:v>3/23/2016 21:59</c:v>
                </c:pt>
                <c:pt idx="267">
                  <c:v>3/24/2016 10:16</c:v>
                </c:pt>
                <c:pt idx="268">
                  <c:v>3/29/2016 16:20</c:v>
                </c:pt>
                <c:pt idx="269">
                  <c:v>3/31/2016 17:36</c:v>
                </c:pt>
                <c:pt idx="270">
                  <c:v>3/31/2016 22:36</c:v>
                </c:pt>
                <c:pt idx="271">
                  <c:v>4/1/2016 16:33</c:v>
                </c:pt>
                <c:pt idx="272">
                  <c:v>4/2/2016 21:26</c:v>
                </c:pt>
                <c:pt idx="273">
                  <c:v>4/5/2016 11:47</c:v>
                </c:pt>
                <c:pt idx="274">
                  <c:v>4/6/2016 7:17</c:v>
                </c:pt>
                <c:pt idx="275">
                  <c:v>4/6/2016 14:35</c:v>
                </c:pt>
                <c:pt idx="276">
                  <c:v>4/7/2016 13:09</c:v>
                </c:pt>
                <c:pt idx="277">
                  <c:v>4/8/2016 8:59</c:v>
                </c:pt>
                <c:pt idx="278">
                  <c:v>4/17/2016 17:30</c:v>
                </c:pt>
                <c:pt idx="279">
                  <c:v>4/19/2016 10:22</c:v>
                </c:pt>
                <c:pt idx="280">
                  <c:v>4/19/2016 11:10</c:v>
                </c:pt>
                <c:pt idx="281">
                  <c:v>4/20/2016 11:31</c:v>
                </c:pt>
                <c:pt idx="282">
                  <c:v>4/22/2016 10:26</c:v>
                </c:pt>
                <c:pt idx="283">
                  <c:v>4/24/2016 13:14</c:v>
                </c:pt>
                <c:pt idx="284">
                  <c:v>4/27/2016 15:02</c:v>
                </c:pt>
                <c:pt idx="285">
                  <c:v>4/29/2016 14:52</c:v>
                </c:pt>
                <c:pt idx="286">
                  <c:v>5/2/2016 17:12</c:v>
                </c:pt>
                <c:pt idx="287">
                  <c:v>5/2/2016 23:38</c:v>
                </c:pt>
                <c:pt idx="288">
                  <c:v>5/3/2016 13:07</c:v>
                </c:pt>
                <c:pt idx="289">
                  <c:v>5/3/2016 14:19</c:v>
                </c:pt>
                <c:pt idx="290">
                  <c:v>5/5/2016 10:25</c:v>
                </c:pt>
                <c:pt idx="291">
                  <c:v>5/5/2016 23:49</c:v>
                </c:pt>
                <c:pt idx="292">
                  <c:v>5/8/2016 0:12</c:v>
                </c:pt>
                <c:pt idx="293">
                  <c:v>5/13/2016 12:57</c:v>
                </c:pt>
                <c:pt idx="294">
                  <c:v>5/15/2016 18:35</c:v>
                </c:pt>
                <c:pt idx="295">
                  <c:v>5/16/2016 17:01</c:v>
                </c:pt>
                <c:pt idx="296">
                  <c:v>5/17/2016 6:21</c:v>
                </c:pt>
                <c:pt idx="297">
                  <c:v>5/19/2016 8:59</c:v>
                </c:pt>
                <c:pt idx="298">
                  <c:v>5/20/2016 19:10</c:v>
                </c:pt>
                <c:pt idx="299">
                  <c:v>5/21/2016 8:41</c:v>
                </c:pt>
                <c:pt idx="300">
                  <c:v>5/22/2016 15:02</c:v>
                </c:pt>
                <c:pt idx="301">
                  <c:v>5/22/2016 16:45</c:v>
                </c:pt>
                <c:pt idx="302">
                  <c:v>5/27/2016 0:04</c:v>
                </c:pt>
                <c:pt idx="303">
                  <c:v>6/3/2016 12:54</c:v>
                </c:pt>
                <c:pt idx="304">
                  <c:v>6/14/2016 1:11</c:v>
                </c:pt>
                <c:pt idx="305">
                  <c:v>6/14/2016 23:29</c:v>
                </c:pt>
                <c:pt idx="306">
                  <c:v>6/15/2016 19:34</c:v>
                </c:pt>
                <c:pt idx="307">
                  <c:v>6/20/2016 12:02</c:v>
                </c:pt>
                <c:pt idx="308">
                  <c:v>6/23/2016 19:32</c:v>
                </c:pt>
                <c:pt idx="309">
                  <c:v>6/24/2016 11:28</c:v>
                </c:pt>
                <c:pt idx="310">
                  <c:v>6/25/2016 20:41</c:v>
                </c:pt>
                <c:pt idx="311">
                  <c:v>6/27/2016 10:47</c:v>
                </c:pt>
                <c:pt idx="312">
                  <c:v>6/27/2016 15:19</c:v>
                </c:pt>
                <c:pt idx="313">
                  <c:v>7/4/2016 8:10</c:v>
                </c:pt>
                <c:pt idx="314">
                  <c:v>7/4/2016 16:07</c:v>
                </c:pt>
                <c:pt idx="315">
                  <c:v>7/8/2016 10:20</c:v>
                </c:pt>
                <c:pt idx="316">
                  <c:v>7/8/2016 11:22</c:v>
                </c:pt>
                <c:pt idx="317">
                  <c:v>7/15/2016 10:35</c:v>
                </c:pt>
                <c:pt idx="318">
                  <c:v>7/15/2016 14:30</c:v>
                </c:pt>
                <c:pt idx="319">
                  <c:v>7/16/2016 12:44</c:v>
                </c:pt>
                <c:pt idx="320">
                  <c:v>7/20/2016 10:05</c:v>
                </c:pt>
                <c:pt idx="321">
                  <c:v>7/20/2016 15:01</c:v>
                </c:pt>
                <c:pt idx="322">
                  <c:v>7/30/2016 9:32</c:v>
                </c:pt>
                <c:pt idx="323">
                  <c:v>8/8/2016 11:20</c:v>
                </c:pt>
                <c:pt idx="324">
                  <c:v>8/16/2016 17:58</c:v>
                </c:pt>
                <c:pt idx="325">
                  <c:v>8/26/2016 8:46</c:v>
                </c:pt>
                <c:pt idx="326">
                  <c:v>8/27/2016 10:37</c:v>
                </c:pt>
                <c:pt idx="327">
                  <c:v>9/1/2016 6:27</c:v>
                </c:pt>
                <c:pt idx="328">
                  <c:v>9/6/2016 19:15</c:v>
                </c:pt>
                <c:pt idx="329">
                  <c:v>9/7/2016 21:51</c:v>
                </c:pt>
                <c:pt idx="330">
                  <c:v>9/15/2016 15:36</c:v>
                </c:pt>
                <c:pt idx="331">
                  <c:v>9/16/2016 12:05</c:v>
                </c:pt>
                <c:pt idx="332">
                  <c:v>10/14/2016 9:17</c:v>
                </c:pt>
                <c:pt idx="333">
                  <c:v>10/19/2016 0:31</c:v>
                </c:pt>
                <c:pt idx="334">
                  <c:v>10/20/2016 11:14</c:v>
                </c:pt>
                <c:pt idx="335">
                  <c:v>10/22/2016 10:50</c:v>
                </c:pt>
                <c:pt idx="336">
                  <c:v>11/1/2016 16:39</c:v>
                </c:pt>
                <c:pt idx="337">
                  <c:v>11/16/2016 17:36</c:v>
                </c:pt>
                <c:pt idx="338">
                  <c:v>12/7/2016 13:05</c:v>
                </c:pt>
                <c:pt idx="339">
                  <c:v>12/18/2016 21:10</c:v>
                </c:pt>
                <c:pt idx="340">
                  <c:v>12/28/2016 18:54</c:v>
                </c:pt>
                <c:pt idx="341">
                  <c:v>12/29/2016 12:01</c:v>
                </c:pt>
                <c:pt idx="342">
                  <c:v>12/30/2016 18:56</c:v>
                </c:pt>
                <c:pt idx="343">
                  <c:v>1/9/2017 9:59</c:v>
                </c:pt>
                <c:pt idx="344">
                  <c:v>1/15/2017 12:43</c:v>
                </c:pt>
                <c:pt idx="345">
                  <c:v>1/19/2017 16:39</c:v>
                </c:pt>
                <c:pt idx="346">
                  <c:v>1/23/2017 8:50</c:v>
                </c:pt>
                <c:pt idx="347">
                  <c:v>1/23/2017 13:25</c:v>
                </c:pt>
                <c:pt idx="348">
                  <c:v>1/27/2017 13:05</c:v>
                </c:pt>
                <c:pt idx="349">
                  <c:v>2/9/2017 12:21</c:v>
                </c:pt>
                <c:pt idx="350">
                  <c:v>2/9/2017 23:08</c:v>
                </c:pt>
                <c:pt idx="351">
                  <c:v>2/13/2017 14:38</c:v>
                </c:pt>
                <c:pt idx="352">
                  <c:v>2/17/2017 11:01</c:v>
                </c:pt>
                <c:pt idx="353">
                  <c:v>2/17/2017 12:18</c:v>
                </c:pt>
                <c:pt idx="354">
                  <c:v>2/22/2017 13:33</c:v>
                </c:pt>
                <c:pt idx="355">
                  <c:v>2/23/2017 11:05</c:v>
                </c:pt>
                <c:pt idx="356">
                  <c:v>3/6/2017 17:16</c:v>
                </c:pt>
                <c:pt idx="357">
                  <c:v>3/14/2017 8:35</c:v>
                </c:pt>
                <c:pt idx="358">
                  <c:v>3/15/2017 15:30</c:v>
                </c:pt>
                <c:pt idx="359">
                  <c:v>10/3/2016 2:13</c:v>
                </c:pt>
                <c:pt idx="360">
                  <c:v>3/1/2016 0:58</c:v>
                </c:pt>
                <c:pt idx="361">
                  <c:v>8/22/2015 3:11</c:v>
                </c:pt>
                <c:pt idx="362">
                  <c:v>7/30/2014 9:37</c:v>
                </c:pt>
                <c:pt idx="363">
                  <c:v>1/18/2017 4:56</c:v>
                </c:pt>
                <c:pt idx="364">
                  <c:v>5/31/2015 22:05</c:v>
                </c:pt>
                <c:pt idx="365">
                  <c:v>12/21/2016 0:44</c:v>
                </c:pt>
                <c:pt idx="366">
                  <c:v>6/2/2015 14:11</c:v>
                </c:pt>
                <c:pt idx="367">
                  <c:v>11/2/2016 1:33</c:v>
                </c:pt>
                <c:pt idx="368">
                  <c:v>4/13/2016 0:10</c:v>
                </c:pt>
                <c:pt idx="369">
                  <c:v>9/23/2015 19:27</c:v>
                </c:pt>
                <c:pt idx="370">
                  <c:v>10/5/2015 18:26</c:v>
                </c:pt>
                <c:pt idx="371">
                  <c:v>4/13/2016 19:04</c:v>
                </c:pt>
                <c:pt idx="372">
                  <c:v>12/8/2016 5:38</c:v>
                </c:pt>
                <c:pt idx="373">
                  <c:v>7/10/2016 3:42</c:v>
                </c:pt>
                <c:pt idx="374">
                  <c:v>12/5/2016 3:14</c:v>
                </c:pt>
                <c:pt idx="375">
                  <c:v>3/23/2015 14:45</c:v>
                </c:pt>
                <c:pt idx="376">
                  <c:v>3/1/2015 15:39</c:v>
                </c:pt>
                <c:pt idx="377">
                  <c:v>10/15/2015 16:49</c:v>
                </c:pt>
                <c:pt idx="378">
                  <c:v>4/1/2016 17:55</c:v>
                </c:pt>
                <c:pt idx="379">
                  <c:v>6/14/2015 19:32</c:v>
                </c:pt>
                <c:pt idx="380">
                  <c:v>4/23/2016 16:12</c:v>
                </c:pt>
                <c:pt idx="381">
                  <c:v>7/10/2015 17:59</c:v>
                </c:pt>
                <c:pt idx="382">
                  <c:v>11/1/2016 1:23</c:v>
                </c:pt>
                <c:pt idx="383">
                  <c:v>3/7/2017 18:35</c:v>
                </c:pt>
                <c:pt idx="384">
                  <c:v>3/6/2017 19:14</c:v>
                </c:pt>
                <c:pt idx="385">
                  <c:v>1/21/2017 16:33</c:v>
                </c:pt>
                <c:pt idx="386">
                  <c:v>2/21/2017 20:41</c:v>
                </c:pt>
                <c:pt idx="387">
                  <c:v>2/7/2017 21:59</c:v>
                </c:pt>
                <c:pt idx="388">
                  <c:v>9/17/2014 7:04</c:v>
                </c:pt>
                <c:pt idx="389">
                  <c:v>4/27/2013 18:47</c:v>
                </c:pt>
                <c:pt idx="390">
                  <c:v>8/30/2016 3:35</c:v>
                </c:pt>
                <c:pt idx="391">
                  <c:v>7/8/2014 5:30</c:v>
                </c:pt>
                <c:pt idx="392">
                  <c:v>6/7/2013 1:29</c:v>
                </c:pt>
                <c:pt idx="393">
                  <c:v>11/14/2015 15:41</c:v>
                </c:pt>
                <c:pt idx="394">
                  <c:v>9/16/2016 15:43</c:v>
                </c:pt>
                <c:pt idx="395">
                  <c:v>1/18/2016 9:33</c:v>
                </c:pt>
                <c:pt idx="396">
                  <c:v>9/8/2015 7:59</c:v>
                </c:pt>
                <c:pt idx="397">
                  <c:v>10/22/2014 21:57</c:v>
                </c:pt>
                <c:pt idx="398">
                  <c:v>4/5/2016 14:19</c:v>
                </c:pt>
                <c:pt idx="399">
                  <c:v>2/18/2016 0:44</c:v>
                </c:pt>
                <c:pt idx="400">
                  <c:v>10/12/2016 11:10</c:v>
                </c:pt>
                <c:pt idx="401">
                  <c:v>1/14/2015 22:35</c:v>
                </c:pt>
                <c:pt idx="402">
                  <c:v>1/22/2015 22:11</c:v>
                </c:pt>
                <c:pt idx="403">
                  <c:v>10/8/2014 18:54</c:v>
                </c:pt>
                <c:pt idx="404">
                  <c:v>7/7/2016 4:32</c:v>
                </c:pt>
                <c:pt idx="405">
                  <c:v>6/18/2014 4:45</c:v>
                </c:pt>
                <c:pt idx="406">
                  <c:v>6/29/2016 16:50</c:v>
                </c:pt>
                <c:pt idx="407">
                  <c:v>2/21/2015 0:18</c:v>
                </c:pt>
                <c:pt idx="408">
                  <c:v>1/12/2015 22:31</c:v>
                </c:pt>
                <c:pt idx="409">
                  <c:v>8/9/2016 21:35</c:v>
                </c:pt>
                <c:pt idx="410">
                  <c:v>6/28/2015 5:32</c:v>
                </c:pt>
                <c:pt idx="411">
                  <c:v>6/21/2015 10:03</c:v>
                </c:pt>
                <c:pt idx="412">
                  <c:v>5/21/2014 12:37</c:v>
                </c:pt>
                <c:pt idx="413">
                  <c:v>9/18/2014 5:50</c:v>
                </c:pt>
                <c:pt idx="414">
                  <c:v>6/3/2015 1:34</c:v>
                </c:pt>
                <c:pt idx="415">
                  <c:v>5/30/2015 20:57</c:v>
                </c:pt>
                <c:pt idx="416">
                  <c:v>7/23/2015 20:18</c:v>
                </c:pt>
                <c:pt idx="417">
                  <c:v>3/22/2016 11:55</c:v>
                </c:pt>
                <c:pt idx="418">
                  <c:v>4/30/2014 3:21</c:v>
                </c:pt>
                <c:pt idx="419">
                  <c:v>2/19/2015 17:51</c:v>
                </c:pt>
                <c:pt idx="420">
                  <c:v>11/19/2016 17:49</c:v>
                </c:pt>
                <c:pt idx="421">
                  <c:v>7/8/2016 18:38</c:v>
                </c:pt>
                <c:pt idx="422">
                  <c:v>9/3/2015 14:21</c:v>
                </c:pt>
                <c:pt idx="423">
                  <c:v>2/25/2015 16:24</c:v>
                </c:pt>
                <c:pt idx="424">
                  <c:v>5/12/2015 6:29</c:v>
                </c:pt>
                <c:pt idx="425">
                  <c:v>6/16/2015 0:50</c:v>
                </c:pt>
                <c:pt idx="426">
                  <c:v>5/4/2016 16:24</c:v>
                </c:pt>
                <c:pt idx="427">
                  <c:v>4/29/2014 20:09</c:v>
                </c:pt>
                <c:pt idx="428">
                  <c:v>6/16/2015 19:47</c:v>
                </c:pt>
                <c:pt idx="429">
                  <c:v>9/21/2015 3:03</c:v>
                </c:pt>
                <c:pt idx="430">
                  <c:v>1/11/2017 6:16</c:v>
                </c:pt>
                <c:pt idx="431">
                  <c:v>10/30/2015 21:48</c:v>
                </c:pt>
                <c:pt idx="432">
                  <c:v>7/22/2014 14:34</c:v>
                </c:pt>
                <c:pt idx="433">
                  <c:v>8/2/2014 5:45</c:v>
                </c:pt>
                <c:pt idx="434">
                  <c:v>5/2/2016 17:42</c:v>
                </c:pt>
                <c:pt idx="435">
                  <c:v>12/5/2016 13:06</c:v>
                </c:pt>
                <c:pt idx="436">
                  <c:v>4/9/2015 0:23</c:v>
                </c:pt>
                <c:pt idx="437">
                  <c:v>4/14/2015 16:36</c:v>
                </c:pt>
                <c:pt idx="438">
                  <c:v>3/24/2016 19:21</c:v>
                </c:pt>
                <c:pt idx="439">
                  <c:v>4/29/2015 15:34</c:v>
                </c:pt>
                <c:pt idx="440">
                  <c:v>8/7/2014 0:10</c:v>
                </c:pt>
                <c:pt idx="441">
                  <c:v>1/21/2016 0:03</c:v>
                </c:pt>
                <c:pt idx="442">
                  <c:v>5/22/2014 1:05</c:v>
                </c:pt>
                <c:pt idx="443">
                  <c:v>7/16/2014 4:34</c:v>
                </c:pt>
                <c:pt idx="444">
                  <c:v>1/1/2016 0:11</c:v>
                </c:pt>
                <c:pt idx="445">
                  <c:v>6/10/2015 0:54</c:v>
                </c:pt>
                <c:pt idx="446">
                  <c:v>12/22/2016 22:04</c:v>
                </c:pt>
                <c:pt idx="447">
                  <c:v>11/11/2014 13:04</c:v>
                </c:pt>
                <c:pt idx="448">
                  <c:v>8/17/2015 8:41</c:v>
                </c:pt>
                <c:pt idx="449">
                  <c:v>4/20/2016 19:12</c:v>
                </c:pt>
                <c:pt idx="450">
                  <c:v>9/10/2015 14:10</c:v>
                </c:pt>
                <c:pt idx="451">
                  <c:v>5/25/2014 18:57</c:v>
                </c:pt>
                <c:pt idx="452">
                  <c:v>7/11/2014 16:12</c:v>
                </c:pt>
                <c:pt idx="453">
                  <c:v>11/7/2014 2:44</c:v>
                </c:pt>
                <c:pt idx="454">
                  <c:v>9/14/2016 22:55</c:v>
                </c:pt>
                <c:pt idx="455">
                  <c:v>6/10/2016 4:41</c:v>
                </c:pt>
                <c:pt idx="456">
                  <c:v>9/5/2016 19:50</c:v>
                </c:pt>
                <c:pt idx="457">
                  <c:v>6/19/2016 14:14</c:v>
                </c:pt>
                <c:pt idx="458">
                  <c:v>4/17/2014 4:32</c:v>
                </c:pt>
                <c:pt idx="459">
                  <c:v>12/1/2014 17:43</c:v>
                </c:pt>
                <c:pt idx="460">
                  <c:v>4/21/2015 2:47</c:v>
                </c:pt>
                <c:pt idx="461">
                  <c:v>12/29/2014 19:37</c:v>
                </c:pt>
                <c:pt idx="462">
                  <c:v>12/18/2016 20:16</c:v>
                </c:pt>
                <c:pt idx="463">
                  <c:v>4/5/2016 3:04</c:v>
                </c:pt>
                <c:pt idx="464">
                  <c:v>6/16/2015 17:51</c:v>
                </c:pt>
                <c:pt idx="465">
                  <c:v>10/29/2016 22:55</c:v>
                </c:pt>
                <c:pt idx="466">
                  <c:v>12/21/2015 17:24</c:v>
                </c:pt>
                <c:pt idx="467">
                  <c:v>7/7/2015 21:44</c:v>
                </c:pt>
                <c:pt idx="468">
                  <c:v>10/4/2014 14:20</c:v>
                </c:pt>
                <c:pt idx="469">
                  <c:v>4/1/2016 14:18</c:v>
                </c:pt>
                <c:pt idx="470">
                  <c:v>1/1/2016 21:40</c:v>
                </c:pt>
                <c:pt idx="471">
                  <c:v>11/5/2014 17:27</c:v>
                </c:pt>
                <c:pt idx="472">
                  <c:v>2/12/2015 1:50</c:v>
                </c:pt>
                <c:pt idx="473">
                  <c:v>9/14/2015 15:11</c:v>
                </c:pt>
                <c:pt idx="474">
                  <c:v>12/12/2014 10:15</c:v>
                </c:pt>
                <c:pt idx="475">
                  <c:v>10/10/2014 12:50</c:v>
                </c:pt>
                <c:pt idx="476">
                  <c:v>7/30/2014 20:43</c:v>
                </c:pt>
                <c:pt idx="477">
                  <c:v>7/11/2014 17:49</c:v>
                </c:pt>
                <c:pt idx="478">
                  <c:v>2/15/2016 21:12</c:v>
                </c:pt>
                <c:pt idx="479">
                  <c:v>8/18/2014 17:08</c:v>
                </c:pt>
                <c:pt idx="480">
                  <c:v>11/10/2014 18:33</c:v>
                </c:pt>
                <c:pt idx="481">
                  <c:v>2/2/2015 23:40</c:v>
                </c:pt>
                <c:pt idx="482">
                  <c:v>6/21/2014 13:19</c:v>
                </c:pt>
                <c:pt idx="483">
                  <c:v>11/27/2016 21:48</c:v>
                </c:pt>
                <c:pt idx="484">
                  <c:v>9/11/2015 15:30</c:v>
                </c:pt>
                <c:pt idx="485">
                  <c:v>10/1/2015 15:57</c:v>
                </c:pt>
                <c:pt idx="486">
                  <c:v>5/25/2016 1:52</c:v>
                </c:pt>
                <c:pt idx="487">
                  <c:v>7/10/2014 5:37</c:v>
                </c:pt>
                <c:pt idx="488">
                  <c:v>12/9/2014 21:42</c:v>
                </c:pt>
                <c:pt idx="489">
                  <c:v>7/25/2015 10:33</c:v>
                </c:pt>
                <c:pt idx="490">
                  <c:v>7/11/2015 4:00</c:v>
                </c:pt>
                <c:pt idx="491">
                  <c:v>8/24/2016 1:21</c:v>
                </c:pt>
                <c:pt idx="492">
                  <c:v>7/14/2015 15:34</c:v>
                </c:pt>
                <c:pt idx="493">
                  <c:v>3/15/2016 21:03</c:v>
                </c:pt>
                <c:pt idx="494">
                  <c:v>5/9/2016 17:33</c:v>
                </c:pt>
                <c:pt idx="495">
                  <c:v>10/17/2014 6:23</c:v>
                </c:pt>
                <c:pt idx="496">
                  <c:v>5/18/2015 18:27</c:v>
                </c:pt>
                <c:pt idx="497">
                  <c:v>12/16/2015 3:09</c:v>
                </c:pt>
                <c:pt idx="498">
                  <c:v>7/8/2014 22:08</c:v>
                </c:pt>
                <c:pt idx="499">
                  <c:v>8/29/2015 5:37</c:v>
                </c:pt>
                <c:pt idx="500">
                  <c:v>10/1/2015 15:06</c:v>
                </c:pt>
                <c:pt idx="501">
                  <c:v>7/6/2014 14:52</c:v>
                </c:pt>
                <c:pt idx="502">
                  <c:v>2/23/2015 19:01</c:v>
                </c:pt>
                <c:pt idx="503">
                  <c:v>8/26/2014 21:16</c:v>
                </c:pt>
                <c:pt idx="504">
                  <c:v>1/9/2015 3:39</c:v>
                </c:pt>
                <c:pt idx="505">
                  <c:v>4/9/2015 13:21</c:v>
                </c:pt>
                <c:pt idx="506">
                  <c:v>8/12/2014 14:01</c:v>
                </c:pt>
                <c:pt idx="507">
                  <c:v>2/9/2015 18:22</c:v>
                </c:pt>
                <c:pt idx="508">
                  <c:v>6/16/2014 16:03</c:v>
                </c:pt>
                <c:pt idx="509">
                  <c:v>2/3/2016 23:57</c:v>
                </c:pt>
                <c:pt idx="510">
                  <c:v>4/25/2014 13:32</c:v>
                </c:pt>
                <c:pt idx="511">
                  <c:v>8/21/2014 6:59</c:v>
                </c:pt>
                <c:pt idx="512">
                  <c:v>1/21/2015 3:57</c:v>
                </c:pt>
                <c:pt idx="513">
                  <c:v>5/5/2016 22:57</c:v>
                </c:pt>
                <c:pt idx="514">
                  <c:v>5/16/2014 15:16</c:v>
                </c:pt>
                <c:pt idx="515">
                  <c:v>7/2/2016 14:00</c:v>
                </c:pt>
                <c:pt idx="516">
                  <c:v>9/30/2014 15:37</c:v>
                </c:pt>
                <c:pt idx="517">
                  <c:v>12/31/2014 16:53</c:v>
                </c:pt>
                <c:pt idx="518">
                  <c:v>7/25/2014 19:25</c:v>
                </c:pt>
                <c:pt idx="519">
                  <c:v>12/9/2014 18:33</c:v>
                </c:pt>
                <c:pt idx="520">
                  <c:v>1/30/2015 23:02</c:v>
                </c:pt>
                <c:pt idx="521">
                  <c:v>11/26/2015 19:17</c:v>
                </c:pt>
                <c:pt idx="522">
                  <c:v>3/14/2015 3:06</c:v>
                </c:pt>
                <c:pt idx="523">
                  <c:v>5/8/2015 21:56</c:v>
                </c:pt>
                <c:pt idx="524">
                  <c:v>4/24/2015 3:21</c:v>
                </c:pt>
                <c:pt idx="525">
                  <c:v>10/6/2016 13:29</c:v>
                </c:pt>
                <c:pt idx="526">
                  <c:v>4/3/2015 15:34</c:v>
                </c:pt>
                <c:pt idx="527">
                  <c:v>10/20/2015 19:45</c:v>
                </c:pt>
                <c:pt idx="528">
                  <c:v>12/24/2015 8:45</c:v>
                </c:pt>
                <c:pt idx="529">
                  <c:v>8/21/2014 19:16</c:v>
                </c:pt>
                <c:pt idx="530">
                  <c:v>9/15/2016 16:33</c:v>
                </c:pt>
                <c:pt idx="531">
                  <c:v>9/8/2015 19:00</c:v>
                </c:pt>
                <c:pt idx="532">
                  <c:v>2/24/2017 14:00</c:v>
                </c:pt>
                <c:pt idx="533">
                  <c:v>5/17/2015 17:47</c:v>
                </c:pt>
                <c:pt idx="534">
                  <c:v>4/4/2016 23:00</c:v>
                </c:pt>
                <c:pt idx="535">
                  <c:v>1/27/2015 0:16</c:v>
                </c:pt>
                <c:pt idx="536">
                  <c:v>3/9/2016 18:41</c:v>
                </c:pt>
                <c:pt idx="537">
                  <c:v>8/12/2014 18:10</c:v>
                </c:pt>
                <c:pt idx="538">
                  <c:v>2/26/2015 5:05</c:v>
                </c:pt>
                <c:pt idx="539">
                  <c:v>2/1/2015 5:51</c:v>
                </c:pt>
                <c:pt idx="540">
                  <c:v>6/2/2015 11:17</c:v>
                </c:pt>
                <c:pt idx="541">
                  <c:v>7/7/2014 21:50</c:v>
                </c:pt>
                <c:pt idx="542">
                  <c:v>6/7/2015 17:30</c:v>
                </c:pt>
                <c:pt idx="543">
                  <c:v>8/17/2015 17:43</c:v>
                </c:pt>
                <c:pt idx="544">
                  <c:v>2/7/2015 4:44</c:v>
                </c:pt>
                <c:pt idx="545">
                  <c:v>8/3/2016 12:34</c:v>
                </c:pt>
                <c:pt idx="546">
                  <c:v>4/3/2015 18:52</c:v>
                </c:pt>
                <c:pt idx="547">
                  <c:v>6/18/2014 16:04</c:v>
                </c:pt>
                <c:pt idx="548">
                  <c:v>8/1/2014 15:47</c:v>
                </c:pt>
                <c:pt idx="549">
                  <c:v>11/20/2016 2:38</c:v>
                </c:pt>
                <c:pt idx="550">
                  <c:v>12/3/2015 19:38</c:v>
                </c:pt>
                <c:pt idx="551">
                  <c:v>8/29/2014 1:27</c:v>
                </c:pt>
                <c:pt idx="552">
                  <c:v>10/29/2014 16:24</c:v>
                </c:pt>
                <c:pt idx="553">
                  <c:v>1/22/2015 21:08</c:v>
                </c:pt>
                <c:pt idx="554">
                  <c:v>10/10/2014 15:22</c:v>
                </c:pt>
                <c:pt idx="555">
                  <c:v>12/20/2014 19:47</c:v>
                </c:pt>
                <c:pt idx="556">
                  <c:v>8/3/2015 21:58</c:v>
                </c:pt>
                <c:pt idx="557">
                  <c:v>8/9/2015 13:25</c:v>
                </c:pt>
                <c:pt idx="558">
                  <c:v>9/12/2014 15:10</c:v>
                </c:pt>
                <c:pt idx="559">
                  <c:v>7/25/2016 6:41</c:v>
                </c:pt>
                <c:pt idx="560">
                  <c:v>10/11/2016 23:22</c:v>
                </c:pt>
                <c:pt idx="561">
                  <c:v>9/14/2016 7:22</c:v>
                </c:pt>
                <c:pt idx="562">
                  <c:v>11/29/2015 0:29</c:v>
                </c:pt>
                <c:pt idx="563">
                  <c:v>12/3/2015 13:47</c:v>
                </c:pt>
                <c:pt idx="564">
                  <c:v>1/5/2017 20:05</c:v>
                </c:pt>
                <c:pt idx="565">
                  <c:v>9/9/2016 18:25</c:v>
                </c:pt>
                <c:pt idx="566">
                  <c:v>1/21/2016 20:07</c:v>
                </c:pt>
                <c:pt idx="567">
                  <c:v>12/20/2016 15:57</c:v>
                </c:pt>
                <c:pt idx="568">
                  <c:v>3/27/2015 21:54</c:v>
                </c:pt>
                <c:pt idx="569">
                  <c:v>2/9/2017 17:36</c:v>
                </c:pt>
                <c:pt idx="570">
                  <c:v>5/19/2014 4:38</c:v>
                </c:pt>
                <c:pt idx="571">
                  <c:v>2/14/2017 17:46</c:v>
                </c:pt>
                <c:pt idx="572">
                  <c:v>1/17/2017 19:51</c:v>
                </c:pt>
                <c:pt idx="573">
                  <c:v>6/13/2016 21:29</c:v>
                </c:pt>
                <c:pt idx="574">
                  <c:v>11/26/2012 20:04</c:v>
                </c:pt>
                <c:pt idx="575">
                  <c:v>1/29/2016 20:22</c:v>
                </c:pt>
                <c:pt idx="576">
                  <c:v>10/16/2014 21:08</c:v>
                </c:pt>
                <c:pt idx="577">
                  <c:v>9/6/2014 16:11</c:v>
                </c:pt>
                <c:pt idx="578">
                  <c:v>11/14/2014 18:09</c:v>
                </c:pt>
                <c:pt idx="579">
                  <c:v>4/4/2015 5:11</c:v>
                </c:pt>
                <c:pt idx="580">
                  <c:v>12/22/2015 5:05</c:v>
                </c:pt>
                <c:pt idx="581">
                  <c:v>10/27/2014 13:40</c:v>
                </c:pt>
                <c:pt idx="582">
                  <c:v>12/23/2014 19:58</c:v>
                </c:pt>
                <c:pt idx="583">
                  <c:v>11/26/2015 11:15</c:v>
                </c:pt>
                <c:pt idx="584">
                  <c:v>1/20/2015 16:52</c:v>
                </c:pt>
                <c:pt idx="585">
                  <c:v>5/22/2015 20:04</c:v>
                </c:pt>
                <c:pt idx="586">
                  <c:v>10/8/2014 2:58</c:v>
                </c:pt>
                <c:pt idx="587">
                  <c:v>5/26/2014 17:27</c:v>
                </c:pt>
                <c:pt idx="588">
                  <c:v>5/19/2014 13:09</c:v>
                </c:pt>
                <c:pt idx="589">
                  <c:v>7/21/2014 20:24</c:v>
                </c:pt>
                <c:pt idx="590">
                  <c:v>6/8/2015 7:09</c:v>
                </c:pt>
                <c:pt idx="591">
                  <c:v>4/29/2014 20:00</c:v>
                </c:pt>
                <c:pt idx="592">
                  <c:v>6/15/2015 20:18</c:v>
                </c:pt>
                <c:pt idx="593">
                  <c:v>10/17/2016 14:51</c:v>
                </c:pt>
                <c:pt idx="594">
                  <c:v>7/13/2016 22:53</c:v>
                </c:pt>
                <c:pt idx="595">
                  <c:v>9/6/2012 23:51</c:v>
                </c:pt>
                <c:pt idx="596">
                  <c:v>2/18/2015 16:54</c:v>
                </c:pt>
                <c:pt idx="597">
                  <c:v>7/16/2016 6:20</c:v>
                </c:pt>
                <c:pt idx="598">
                  <c:v>10/20/2014 17:00</c:v>
                </c:pt>
                <c:pt idx="599">
                  <c:v>8/17/2015 17:56</c:v>
                </c:pt>
                <c:pt idx="600">
                  <c:v>8/15/2016 21:10</c:v>
                </c:pt>
                <c:pt idx="601">
                  <c:v>8/12/2015 1:04</c:v>
                </c:pt>
                <c:pt idx="602">
                  <c:v>7/19/2016 2:38</c:v>
                </c:pt>
                <c:pt idx="603">
                  <c:v>10/1/2016 12:50</c:v>
                </c:pt>
                <c:pt idx="604">
                  <c:v>4/4/2013 13:26</c:v>
                </c:pt>
                <c:pt idx="605">
                  <c:v>7/11/2013 18:50</c:v>
                </c:pt>
                <c:pt idx="606">
                  <c:v>7/19/2010 21:26</c:v>
                </c:pt>
                <c:pt idx="607">
                  <c:v>1/4/2016 6:03</c:v>
                </c:pt>
                <c:pt idx="608">
                  <c:v>12/2/2013 19:03</c:v>
                </c:pt>
                <c:pt idx="609">
                  <c:v>6/22/2015 19:00</c:v>
                </c:pt>
                <c:pt idx="610">
                  <c:v>12/21/2015 20:50</c:v>
                </c:pt>
                <c:pt idx="611">
                  <c:v>3/20/2015 1:41</c:v>
                </c:pt>
                <c:pt idx="612">
                  <c:v>1/18/2016 17:26</c:v>
                </c:pt>
                <c:pt idx="613">
                  <c:v>7/23/2014 3:44</c:v>
                </c:pt>
                <c:pt idx="614">
                  <c:v>8/11/2014 19:16</c:v>
                </c:pt>
                <c:pt idx="615">
                  <c:v>3/14/2016 23:44</c:v>
                </c:pt>
                <c:pt idx="616">
                  <c:v>12/2/2014 21:37</c:v>
                </c:pt>
                <c:pt idx="617">
                  <c:v>5/15/2015 0:20</c:v>
                </c:pt>
                <c:pt idx="618">
                  <c:v>4/5/2016 4:02</c:v>
                </c:pt>
                <c:pt idx="619">
                  <c:v>4/28/2015 16:04</c:v>
                </c:pt>
                <c:pt idx="620">
                  <c:v>8/11/2014 18:16</c:v>
                </c:pt>
                <c:pt idx="621">
                  <c:v>1/23/2015 19:59</c:v>
                </c:pt>
                <c:pt idx="622">
                  <c:v>11/10/2014 22:59</c:v>
                </c:pt>
                <c:pt idx="623">
                  <c:v>7/31/2014 15:16</c:v>
                </c:pt>
                <c:pt idx="624">
                  <c:v>3/31/2016 8:59</c:v>
                </c:pt>
                <c:pt idx="625">
                  <c:v>7/9/2014 22:27</c:v>
                </c:pt>
                <c:pt idx="626">
                  <c:v>8/29/2015 6:35</c:v>
                </c:pt>
                <c:pt idx="627">
                  <c:v>7/14/2014 18:49</c:v>
                </c:pt>
                <c:pt idx="628">
                  <c:v>9/1/2015 12:51</c:v>
                </c:pt>
                <c:pt idx="629">
                  <c:v>9/17/2016 22:08</c:v>
                </c:pt>
                <c:pt idx="630">
                  <c:v>10/22/2015 3:07</c:v>
                </c:pt>
                <c:pt idx="631">
                  <c:v>7/5/2014 1:19</c:v>
                </c:pt>
                <c:pt idx="632">
                  <c:v>6/10/2016 5:28</c:v>
                </c:pt>
                <c:pt idx="633">
                  <c:v>8/10/2015 22:31</c:v>
                </c:pt>
                <c:pt idx="634">
                  <c:v>9/16/2015 16:35</c:v>
                </c:pt>
                <c:pt idx="635">
                  <c:v>11/14/2014 20:00</c:v>
                </c:pt>
                <c:pt idx="636">
                  <c:v>4/3/2015 17:34</c:v>
                </c:pt>
                <c:pt idx="637">
                  <c:v>10/15/2016 16:34</c:v>
                </c:pt>
                <c:pt idx="638">
                  <c:v>4/17/2015 16:25</c:v>
                </c:pt>
                <c:pt idx="639">
                  <c:v>2/9/2016 13:42</c:v>
                </c:pt>
                <c:pt idx="640">
                  <c:v>6/30/2016 2:27</c:v>
                </c:pt>
                <c:pt idx="641">
                  <c:v>8/10/2015 15:38</c:v>
                </c:pt>
                <c:pt idx="642">
                  <c:v>1/31/2017 22:57</c:v>
                </c:pt>
                <c:pt idx="643">
                  <c:v>1/27/2015 3:19</c:v>
                </c:pt>
                <c:pt idx="644">
                  <c:v>2/20/2015 17:07</c:v>
                </c:pt>
                <c:pt idx="645">
                  <c:v>10/28/2014 0:40</c:v>
                </c:pt>
                <c:pt idx="646">
                  <c:v>8/21/2015 4:21</c:v>
                </c:pt>
                <c:pt idx="647">
                  <c:v>10/16/2015 22:09</c:v>
                </c:pt>
                <c:pt idx="648">
                  <c:v>8/2/2014 13:31</c:v>
                </c:pt>
                <c:pt idx="649">
                  <c:v>4/6/2015 17:22</c:v>
                </c:pt>
                <c:pt idx="650">
                  <c:v>8/30/2015 21:12</c:v>
                </c:pt>
                <c:pt idx="651">
                  <c:v>6/18/2015 16:05</c:v>
                </c:pt>
                <c:pt idx="652">
                  <c:v>10/22/2016 3:36</c:v>
                </c:pt>
                <c:pt idx="653">
                  <c:v>12/8/2014 13:44</c:v>
                </c:pt>
                <c:pt idx="654">
                  <c:v>6/7/2016 13:01</c:v>
                </c:pt>
                <c:pt idx="655">
                  <c:v>3/2/2015 19:39</c:v>
                </c:pt>
                <c:pt idx="656">
                  <c:v>7/15/2016 22:45</c:v>
                </c:pt>
                <c:pt idx="657">
                  <c:v>9/8/2015 14:51</c:v>
                </c:pt>
                <c:pt idx="658">
                  <c:v>5/1/2014 21:49</c:v>
                </c:pt>
                <c:pt idx="659">
                  <c:v>7/22/2015 19:05</c:v>
                </c:pt>
                <c:pt idx="660">
                  <c:v>6/2/2016 0:36</c:v>
                </c:pt>
                <c:pt idx="661">
                  <c:v>4/20/2015 19:48</c:v>
                </c:pt>
                <c:pt idx="662">
                  <c:v>12/21/2015 19:00</c:v>
                </c:pt>
                <c:pt idx="663">
                  <c:v>1/13/2016 4:33</c:v>
                </c:pt>
                <c:pt idx="664">
                  <c:v>9/20/2014 14:56</c:v>
                </c:pt>
                <c:pt idx="665">
                  <c:v>6/16/2015 9:12</c:v>
                </c:pt>
                <c:pt idx="666">
                  <c:v>4/13/2015 3:45</c:v>
                </c:pt>
                <c:pt idx="667">
                  <c:v>1/2/2015 21:48</c:v>
                </c:pt>
                <c:pt idx="668">
                  <c:v>8/25/2014 17:15</c:v>
                </c:pt>
                <c:pt idx="669">
                  <c:v>5/4/2015 19:32</c:v>
                </c:pt>
                <c:pt idx="670">
                  <c:v>2/27/2015 16:19</c:v>
                </c:pt>
                <c:pt idx="671">
                  <c:v>7/24/2014 3:00</c:v>
                </c:pt>
                <c:pt idx="672">
                  <c:v>1/10/2017 0:45</c:v>
                </c:pt>
                <c:pt idx="673">
                  <c:v>9/3/2014 14:17</c:v>
                </c:pt>
                <c:pt idx="674">
                  <c:v>9/2/2016 2:55</c:v>
                </c:pt>
                <c:pt idx="675">
                  <c:v>3/18/2015 17:33</c:v>
                </c:pt>
                <c:pt idx="676">
                  <c:v>7/23/2014 15:10</c:v>
                </c:pt>
                <c:pt idx="677">
                  <c:v>5/6/2016 10:43</c:v>
                </c:pt>
                <c:pt idx="678">
                  <c:v>3/18/2015 12:22</c:v>
                </c:pt>
                <c:pt idx="679">
                  <c:v>6/13/2016 15:35</c:v>
                </c:pt>
                <c:pt idx="680">
                  <c:v>2/25/2015 1:05</c:v>
                </c:pt>
                <c:pt idx="681">
                  <c:v>3/6/2016 22:36</c:v>
                </c:pt>
                <c:pt idx="682">
                  <c:v>7/28/2014 16:18</c:v>
                </c:pt>
                <c:pt idx="683">
                  <c:v>11/4/2016 22:22</c:v>
                </c:pt>
                <c:pt idx="684">
                  <c:v>6/9/2016 23:49</c:v>
                </c:pt>
                <c:pt idx="685">
                  <c:v>12/4/2014 18:43</c:v>
                </c:pt>
                <c:pt idx="686">
                  <c:v>12/8/2015 4:57</c:v>
                </c:pt>
                <c:pt idx="687">
                  <c:v>2/27/2016 0:26</c:v>
                </c:pt>
                <c:pt idx="688">
                  <c:v>1/30/2015 20:33</c:v>
                </c:pt>
                <c:pt idx="689">
                  <c:v>2/14/2017 19:49</c:v>
                </c:pt>
                <c:pt idx="690">
                  <c:v>3/9/2017 20:13</c:v>
                </c:pt>
                <c:pt idx="691">
                  <c:v>3/14/2017 15:21</c:v>
                </c:pt>
                <c:pt idx="692">
                  <c:v>3/9/2017 13:54</c:v>
                </c:pt>
                <c:pt idx="693">
                  <c:v>2/20/2017 8:24</c:v>
                </c:pt>
                <c:pt idx="694">
                  <c:v>3/13/2017 3:38</c:v>
                </c:pt>
                <c:pt idx="695">
                  <c:v>3/13/2017 21:14</c:v>
                </c:pt>
                <c:pt idx="696">
                  <c:v>2/19/2017 6:29</c:v>
                </c:pt>
                <c:pt idx="697">
                  <c:v>3/8/2017 17:15</c:v>
                </c:pt>
                <c:pt idx="698">
                  <c:v>3/6/2017 18:04</c:v>
                </c:pt>
                <c:pt idx="699">
                  <c:v>3/2/2017 12:55</c:v>
                </c:pt>
                <c:pt idx="700">
                  <c:v>1/27/2017 0:58</c:v>
                </c:pt>
                <c:pt idx="701">
                  <c:v>3/2/2017 16:22</c:v>
                </c:pt>
                <c:pt idx="702">
                  <c:v>9/27/2014 23:15</c:v>
                </c:pt>
                <c:pt idx="703">
                  <c:v>9/9/2014 15:58</c:v>
                </c:pt>
                <c:pt idx="704">
                  <c:v>11/13/2012 0:25</c:v>
                </c:pt>
                <c:pt idx="705">
                  <c:v>10/27/2010 6:20</c:v>
                </c:pt>
                <c:pt idx="706">
                  <c:v>8/11/2014 20:09</c:v>
                </c:pt>
                <c:pt idx="707">
                  <c:v>3/31/2011 3:42</c:v>
                </c:pt>
                <c:pt idx="708">
                  <c:v>3/2/2012 21:00</c:v>
                </c:pt>
                <c:pt idx="709">
                  <c:v>4/27/2012 22:52</c:v>
                </c:pt>
                <c:pt idx="710">
                  <c:v>7/9/2014 18:55</c:v>
                </c:pt>
                <c:pt idx="711">
                  <c:v>6/22/2013 20:09</c:v>
                </c:pt>
                <c:pt idx="712">
                  <c:v>12/7/2011 1:36</c:v>
                </c:pt>
                <c:pt idx="713">
                  <c:v>7/21/2014 6:21</c:v>
                </c:pt>
                <c:pt idx="714">
                  <c:v>6/9/2014 16:27</c:v>
                </c:pt>
                <c:pt idx="715">
                  <c:v>5/16/2014 18:05</c:v>
                </c:pt>
                <c:pt idx="716">
                  <c:v>5/7/2014 19:20</c:v>
                </c:pt>
                <c:pt idx="717">
                  <c:v>4/11/2011 3:49</c:v>
                </c:pt>
                <c:pt idx="718">
                  <c:v>10/28/2014 16:35</c:v>
                </c:pt>
                <c:pt idx="719">
                  <c:v>7/19/2014 4:13</c:v>
                </c:pt>
                <c:pt idx="720">
                  <c:v>5/13/2014 2:32</c:v>
                </c:pt>
                <c:pt idx="721">
                  <c:v>11/13/2013 17:42</c:v>
                </c:pt>
                <c:pt idx="722">
                  <c:v>5/30/2014 1:55</c:v>
                </c:pt>
                <c:pt idx="723">
                  <c:v>1/15/2012 17:31</c:v>
                </c:pt>
                <c:pt idx="724">
                  <c:v>8/27/2014 21:04</c:v>
                </c:pt>
                <c:pt idx="725">
                  <c:v>8/11/2014 20:45</c:v>
                </c:pt>
                <c:pt idx="726">
                  <c:v>12/19/2010 21:17</c:v>
                </c:pt>
                <c:pt idx="727">
                  <c:v>7/22/2013 22:20</c:v>
                </c:pt>
                <c:pt idx="728">
                  <c:v>5/22/2014 16:00</c:v>
                </c:pt>
                <c:pt idx="729">
                  <c:v>4/11/2013 16:51</c:v>
                </c:pt>
                <c:pt idx="730">
                  <c:v>12/6/2011 22:47</c:v>
                </c:pt>
                <c:pt idx="731">
                  <c:v>8/5/2013 19:04</c:v>
                </c:pt>
                <c:pt idx="732">
                  <c:v>6/1/2014 23:50</c:v>
                </c:pt>
                <c:pt idx="733">
                  <c:v>7/15/2014 15:59</c:v>
                </c:pt>
                <c:pt idx="734">
                  <c:v>4/24/2015 8:18</c:v>
                </c:pt>
                <c:pt idx="735">
                  <c:v>11/9/2016 3:37</c:v>
                </c:pt>
                <c:pt idx="736">
                  <c:v>6/17/2016 18:07</c:v>
                </c:pt>
                <c:pt idx="737">
                  <c:v>6/27/2015 1:29</c:v>
                </c:pt>
                <c:pt idx="738">
                  <c:v>1/13/2015 14:15</c:v>
                </c:pt>
                <c:pt idx="739">
                  <c:v>6/2/2015 14:21</c:v>
                </c:pt>
                <c:pt idx="740">
                  <c:v>1/5/2015 11:50</c:v>
                </c:pt>
                <c:pt idx="741">
                  <c:v>1/9/2015 10:11</c:v>
                </c:pt>
                <c:pt idx="742">
                  <c:v>8/7/2014 18:16</c:v>
                </c:pt>
                <c:pt idx="743">
                  <c:v>3/31/2016 7:41</c:v>
                </c:pt>
                <c:pt idx="744">
                  <c:v>10/16/2015 20:29</c:v>
                </c:pt>
                <c:pt idx="745">
                  <c:v>8/26/2015 23:43</c:v>
                </c:pt>
                <c:pt idx="746">
                  <c:v>6/17/2015 16:27</c:v>
                </c:pt>
                <c:pt idx="747">
                  <c:v>8/20/2015 6:37</c:v>
                </c:pt>
                <c:pt idx="748">
                  <c:v>2/22/2015 6:40</c:v>
                </c:pt>
                <c:pt idx="749">
                  <c:v>7/7/2014 14:31</c:v>
                </c:pt>
                <c:pt idx="750">
                  <c:v>5/19/2014 15:17</c:v>
                </c:pt>
                <c:pt idx="751">
                  <c:v>4/14/2012 22:28</c:v>
                </c:pt>
                <c:pt idx="752">
                  <c:v>7/14/2014 14:04</c:v>
                </c:pt>
                <c:pt idx="753">
                  <c:v>7/9/2014 19:05</c:v>
                </c:pt>
                <c:pt idx="754">
                  <c:v>8/3/2015 15:57</c:v>
                </c:pt>
                <c:pt idx="755">
                  <c:v>10/5/2016 13:06</c:v>
                </c:pt>
                <c:pt idx="756">
                  <c:v>2/15/2015 23:35</c:v>
                </c:pt>
                <c:pt idx="757">
                  <c:v>2/6/2017 20:00</c:v>
                </c:pt>
                <c:pt idx="758">
                  <c:v>9/23/2015 13:58</c:v>
                </c:pt>
                <c:pt idx="759">
                  <c:v>7/21/2015 20:02</c:v>
                </c:pt>
                <c:pt idx="760">
                  <c:v>11/23/2016 20:25</c:v>
                </c:pt>
                <c:pt idx="761">
                  <c:v>5/13/2016 13:25</c:v>
                </c:pt>
                <c:pt idx="762">
                  <c:v>11/15/2015 17:01</c:v>
                </c:pt>
                <c:pt idx="763">
                  <c:v>10/21/2014 6:59</c:v>
                </c:pt>
                <c:pt idx="764">
                  <c:v>9/16/2014 4:02</c:v>
                </c:pt>
                <c:pt idx="765">
                  <c:v>3/17/2016 22:39</c:v>
                </c:pt>
                <c:pt idx="766">
                  <c:v>4/3/2016 19:31</c:v>
                </c:pt>
                <c:pt idx="767">
                  <c:v>1/31/2017 19:19</c:v>
                </c:pt>
                <c:pt idx="768">
                  <c:v>6/1/2016 8:20</c:v>
                </c:pt>
                <c:pt idx="769">
                  <c:v>11/28/2016 22:00</c:v>
                </c:pt>
                <c:pt idx="770">
                  <c:v>9/5/2015 11:23</c:v>
                </c:pt>
                <c:pt idx="771">
                  <c:v>9/11/2014 7:47</c:v>
                </c:pt>
                <c:pt idx="772">
                  <c:v>8/20/2014 18:08</c:v>
                </c:pt>
                <c:pt idx="773">
                  <c:v>9/15/2015 2:19</c:v>
                </c:pt>
                <c:pt idx="774">
                  <c:v>5/11/2015 14:24</c:v>
                </c:pt>
                <c:pt idx="775">
                  <c:v>8/14/2015 11:20</c:v>
                </c:pt>
                <c:pt idx="776">
                  <c:v>3/5/2015 21:19</c:v>
                </c:pt>
                <c:pt idx="777">
                  <c:v>5/21/2015 17:55</c:v>
                </c:pt>
                <c:pt idx="778">
                  <c:v>10/6/2014 17:48</c:v>
                </c:pt>
                <c:pt idx="779">
                  <c:v>5/22/2015 17:32</c:v>
                </c:pt>
                <c:pt idx="780">
                  <c:v>8/20/2016 13:50</c:v>
                </c:pt>
                <c:pt idx="781">
                  <c:v>5/20/2015 13:46</c:v>
                </c:pt>
                <c:pt idx="782">
                  <c:v>12/9/2014 21:17</c:v>
                </c:pt>
                <c:pt idx="783">
                  <c:v>9/1/2016 18:15</c:v>
                </c:pt>
                <c:pt idx="784">
                  <c:v>10/26/2015 16:08</c:v>
                </c:pt>
                <c:pt idx="785">
                  <c:v>6/16/2015 17:24</c:v>
                </c:pt>
                <c:pt idx="786">
                  <c:v>11/21/2014 7:34</c:v>
                </c:pt>
                <c:pt idx="787">
                  <c:v>10/7/2015 12:23</c:v>
                </c:pt>
                <c:pt idx="788">
                  <c:v>1/12/2015 19:12</c:v>
                </c:pt>
                <c:pt idx="789">
                  <c:v>11/3/2015 17:05</c:v>
                </c:pt>
                <c:pt idx="790">
                  <c:v>5/12/2015 12:52</c:v>
                </c:pt>
                <c:pt idx="791">
                  <c:v>6/17/2015 18:11</c:v>
                </c:pt>
                <c:pt idx="792">
                  <c:v>8/8/2016 21:42</c:v>
                </c:pt>
                <c:pt idx="793">
                  <c:v>10/7/2015 12:00</c:v>
                </c:pt>
                <c:pt idx="794">
                  <c:v>8/29/2016 19:14</c:v>
                </c:pt>
                <c:pt idx="795">
                  <c:v>1/31/2016 16:54</c:v>
                </c:pt>
                <c:pt idx="796">
                  <c:v>1/13/2015 21:07</c:v>
                </c:pt>
                <c:pt idx="797">
                  <c:v>2/26/2016 22:47</c:v>
                </c:pt>
                <c:pt idx="798">
                  <c:v>3/2/2016 2:27</c:v>
                </c:pt>
                <c:pt idx="799">
                  <c:v>4/27/2015 18:09</c:v>
                </c:pt>
                <c:pt idx="800">
                  <c:v>8/3/2015 0:28</c:v>
                </c:pt>
                <c:pt idx="801">
                  <c:v>3/16/2016 4:39</c:v>
                </c:pt>
                <c:pt idx="802">
                  <c:v>1/11/2016 21:14</c:v>
                </c:pt>
                <c:pt idx="803">
                  <c:v>1/27/2017 22:37</c:v>
                </c:pt>
                <c:pt idx="804">
                  <c:v>7/16/2016 20:09</c:v>
                </c:pt>
                <c:pt idx="805">
                  <c:v>11/3/2015 18:00</c:v>
                </c:pt>
                <c:pt idx="806">
                  <c:v>8/16/2015 16:51</c:v>
                </c:pt>
                <c:pt idx="807">
                  <c:v>2/2/2017 10:12</c:v>
                </c:pt>
                <c:pt idx="808">
                  <c:v>8/23/2015 22:59</c:v>
                </c:pt>
                <c:pt idx="809">
                  <c:v>9/14/2015 22:01</c:v>
                </c:pt>
                <c:pt idx="810">
                  <c:v>4/8/2015 17:51</c:v>
                </c:pt>
                <c:pt idx="811">
                  <c:v>6/17/2016 17:39</c:v>
                </c:pt>
                <c:pt idx="812">
                  <c:v>11/7/2016 8:26</c:v>
                </c:pt>
                <c:pt idx="813">
                  <c:v>2/21/2015 15:38</c:v>
                </c:pt>
                <c:pt idx="814">
                  <c:v>11/22/2016 14:59</c:v>
                </c:pt>
                <c:pt idx="815">
                  <c:v>7/1/2015 20:32</c:v>
                </c:pt>
                <c:pt idx="816">
                  <c:v>5/3/2016 5:15</c:v>
                </c:pt>
                <c:pt idx="817">
                  <c:v>4/15/2016 1:22</c:v>
                </c:pt>
                <c:pt idx="818">
                  <c:v>3/23/2016 21:02</c:v>
                </c:pt>
                <c:pt idx="819">
                  <c:v>9/6/2015 22:17</c:v>
                </c:pt>
                <c:pt idx="820">
                  <c:v>9/17/2015 7:00</c:v>
                </c:pt>
                <c:pt idx="821">
                  <c:v>10/21/2016 19:25</c:v>
                </c:pt>
                <c:pt idx="822">
                  <c:v>1/13/2016 5:51</c:v>
                </c:pt>
                <c:pt idx="823">
                  <c:v>7/6/2014 20:54</c:v>
                </c:pt>
                <c:pt idx="824">
                  <c:v>5/9/2016 0:57</c:v>
                </c:pt>
                <c:pt idx="825">
                  <c:v>3/2/2016 7:14</c:v>
                </c:pt>
                <c:pt idx="826">
                  <c:v>5/23/2016 1:05</c:v>
                </c:pt>
                <c:pt idx="827">
                  <c:v>10/2/2014 2:24</c:v>
                </c:pt>
                <c:pt idx="828">
                  <c:v>5/31/2016 0:14</c:v>
                </c:pt>
                <c:pt idx="829">
                  <c:v>5/22/2016 13:59</c:v>
                </c:pt>
                <c:pt idx="830">
                  <c:v>2/6/2015 17:08</c:v>
                </c:pt>
                <c:pt idx="831">
                  <c:v>7/2/2014 13:48</c:v>
                </c:pt>
                <c:pt idx="832">
                  <c:v>9/1/2015 16:44</c:v>
                </c:pt>
                <c:pt idx="833">
                  <c:v>6/19/2014 20:38</c:v>
                </c:pt>
                <c:pt idx="834">
                  <c:v>5/24/2015 16:14</c:v>
                </c:pt>
                <c:pt idx="835">
                  <c:v>6/30/2015 12:30</c:v>
                </c:pt>
                <c:pt idx="836">
                  <c:v>2/3/2017 13:48</c:v>
                </c:pt>
                <c:pt idx="837">
                  <c:v>6/28/2016 15:58</c:v>
                </c:pt>
                <c:pt idx="838">
                  <c:v>11/11/2016 23:22</c:v>
                </c:pt>
                <c:pt idx="839">
                  <c:v>2/27/2015 7:06</c:v>
                </c:pt>
                <c:pt idx="840">
                  <c:v>7/31/2014 4:48</c:v>
                </c:pt>
                <c:pt idx="841">
                  <c:v>2/18/2015 2:32</c:v>
                </c:pt>
                <c:pt idx="842">
                  <c:v>2/19/2015 0:35</c:v>
                </c:pt>
                <c:pt idx="843">
                  <c:v>4/6/2016 13:24</c:v>
                </c:pt>
                <c:pt idx="844">
                  <c:v>5/23/2016 2:39</c:v>
                </c:pt>
                <c:pt idx="845">
                  <c:v>10/25/2015 16:50</c:v>
                </c:pt>
                <c:pt idx="846">
                  <c:v>9/23/2015 17:26</c:v>
                </c:pt>
                <c:pt idx="847">
                  <c:v>10/20/2014 7:27</c:v>
                </c:pt>
                <c:pt idx="848">
                  <c:v>1/11/2017 1:22</c:v>
                </c:pt>
                <c:pt idx="849">
                  <c:v>11/23/2016 1:59</c:v>
                </c:pt>
                <c:pt idx="850">
                  <c:v>8/15/2014 0:36</c:v>
                </c:pt>
                <c:pt idx="851">
                  <c:v>2/21/2015 2:11</c:v>
                </c:pt>
                <c:pt idx="852">
                  <c:v>7/31/2014 18:30</c:v>
                </c:pt>
                <c:pt idx="853">
                  <c:v>11/13/2015 2:26</c:v>
                </c:pt>
                <c:pt idx="854">
                  <c:v>4/13/2015 1:37</c:v>
                </c:pt>
                <c:pt idx="855">
                  <c:v>11/26/2014 4:47</c:v>
                </c:pt>
                <c:pt idx="856">
                  <c:v>11/16/2016 0:59</c:v>
                </c:pt>
                <c:pt idx="857">
                  <c:v>11/16/2016 8:01</c:v>
                </c:pt>
                <c:pt idx="858">
                  <c:v>11/4/2015 20:59</c:v>
                </c:pt>
                <c:pt idx="859">
                  <c:v>8/4/2014 13:09</c:v>
                </c:pt>
                <c:pt idx="860">
                  <c:v>9/28/2015 17:33</c:v>
                </c:pt>
                <c:pt idx="861">
                  <c:v>2/24/2015 16:49</c:v>
                </c:pt>
                <c:pt idx="862">
                  <c:v>10/25/2014 22:52</c:v>
                </c:pt>
                <c:pt idx="863">
                  <c:v>2/9/2015 4:26</c:v>
                </c:pt>
                <c:pt idx="864">
                  <c:v>6/3/2016 18:47</c:v>
                </c:pt>
                <c:pt idx="865">
                  <c:v>10/15/2015 2:06</c:v>
                </c:pt>
                <c:pt idx="866">
                  <c:v>11/10/2014 20:49</c:v>
                </c:pt>
                <c:pt idx="867">
                  <c:v>11/3/2014 15:28</c:v>
                </c:pt>
                <c:pt idx="868">
                  <c:v>11/4/2014 18:18</c:v>
                </c:pt>
                <c:pt idx="869">
                  <c:v>5/4/2016 13:31</c:v>
                </c:pt>
                <c:pt idx="870">
                  <c:v>6/25/2014 18:35</c:v>
                </c:pt>
                <c:pt idx="871">
                  <c:v>7/10/2014 13:05</c:v>
                </c:pt>
                <c:pt idx="872">
                  <c:v>10/11/2014 22:07</c:v>
                </c:pt>
                <c:pt idx="873">
                  <c:v>5/5/2014 10:43</c:v>
                </c:pt>
                <c:pt idx="874">
                  <c:v>10/29/2014 18:02</c:v>
                </c:pt>
                <c:pt idx="875">
                  <c:v>7/14/2014 22:53</c:v>
                </c:pt>
                <c:pt idx="876">
                  <c:v>10/13/2015 14:50</c:v>
                </c:pt>
                <c:pt idx="877">
                  <c:v>5/28/2015 12:05</c:v>
                </c:pt>
                <c:pt idx="878">
                  <c:v>6/1/2014 11:49</c:v>
                </c:pt>
                <c:pt idx="879">
                  <c:v>6/18/2014 23:48</c:v>
                </c:pt>
                <c:pt idx="880">
                  <c:v>5/10/2016 0:59</c:v>
                </c:pt>
                <c:pt idx="881">
                  <c:v>9/18/2015 0:32</c:v>
                </c:pt>
                <c:pt idx="882">
                  <c:v>2/18/2015 17:35</c:v>
                </c:pt>
                <c:pt idx="883">
                  <c:v>11/1/2016 19:58</c:v>
                </c:pt>
                <c:pt idx="884">
                  <c:v>4/7/2016 3:27</c:v>
                </c:pt>
                <c:pt idx="885">
                  <c:v>9/12/2014 21:55</c:v>
                </c:pt>
                <c:pt idx="886">
                  <c:v>4/23/2014 20:01</c:v>
                </c:pt>
                <c:pt idx="887">
                  <c:v>3/19/2016 19:43</c:v>
                </c:pt>
                <c:pt idx="888">
                  <c:v>2/2/2015 18:59</c:v>
                </c:pt>
                <c:pt idx="889">
                  <c:v>3/25/2015 21:52</c:v>
                </c:pt>
                <c:pt idx="890">
                  <c:v>1/14/2015 16:14</c:v>
                </c:pt>
                <c:pt idx="891">
                  <c:v>9/2/2014 14:48</c:v>
                </c:pt>
                <c:pt idx="892">
                  <c:v>9/2/2014 1:21</c:v>
                </c:pt>
                <c:pt idx="893">
                  <c:v>7/19/2014 17:32</c:v>
                </c:pt>
                <c:pt idx="894">
                  <c:v>1/11/2016 13:56</c:v>
                </c:pt>
                <c:pt idx="895">
                  <c:v>5/17/2014 1:30</c:v>
                </c:pt>
                <c:pt idx="896">
                  <c:v>6/10/2014 9:07</c:v>
                </c:pt>
                <c:pt idx="897">
                  <c:v>7/21/2016 14:48</c:v>
                </c:pt>
                <c:pt idx="898">
                  <c:v>7/31/2014 12:59</c:v>
                </c:pt>
                <c:pt idx="899">
                  <c:v>7/20/2015 17:03</c:v>
                </c:pt>
                <c:pt idx="900">
                  <c:v>1/5/2016 21:52</c:v>
                </c:pt>
                <c:pt idx="901">
                  <c:v>6/19/2014 2:57</c:v>
                </c:pt>
                <c:pt idx="902">
                  <c:v>10/17/2015 10:18</c:v>
                </c:pt>
                <c:pt idx="903">
                  <c:v>4/30/2015 20:11</c:v>
                </c:pt>
                <c:pt idx="904">
                  <c:v>8/10/2014 12:35</c:v>
                </c:pt>
                <c:pt idx="905">
                  <c:v>5/31/2016 6:59</c:v>
                </c:pt>
                <c:pt idx="906">
                  <c:v>2/2/2016 21:20</c:v>
                </c:pt>
                <c:pt idx="907">
                  <c:v>11/17/2014 2:51</c:v>
                </c:pt>
                <c:pt idx="908">
                  <c:v>6/11/2016 1:15</c:v>
                </c:pt>
                <c:pt idx="909">
                  <c:v>3/25/2015 17:22</c:v>
                </c:pt>
                <c:pt idx="910">
                  <c:v>6/30/2014 15:20</c:v>
                </c:pt>
                <c:pt idx="911">
                  <c:v>9/13/2016 18:00</c:v>
                </c:pt>
                <c:pt idx="912">
                  <c:v>7/1/2014 4:56</c:v>
                </c:pt>
                <c:pt idx="913">
                  <c:v>1/12/2015 16:57</c:v>
                </c:pt>
                <c:pt idx="914">
                  <c:v>1/7/2015 4:51</c:v>
                </c:pt>
                <c:pt idx="915">
                  <c:v>9/30/2016 15:11</c:v>
                </c:pt>
                <c:pt idx="916">
                  <c:v>6/24/2015 21:33</c:v>
                </c:pt>
                <c:pt idx="917">
                  <c:v>8/30/2016 22:03</c:v>
                </c:pt>
                <c:pt idx="918">
                  <c:v>7/24/2016 3:07</c:v>
                </c:pt>
                <c:pt idx="919">
                  <c:v>2/20/2016 0:27</c:v>
                </c:pt>
                <c:pt idx="920">
                  <c:v>2/18/2015 16:07</c:v>
                </c:pt>
                <c:pt idx="921">
                  <c:v>8/23/2016 18:22</c:v>
                </c:pt>
                <c:pt idx="922">
                  <c:v>3/29/2016 15:24</c:v>
                </c:pt>
                <c:pt idx="923">
                  <c:v>6/8/2016 0:31</c:v>
                </c:pt>
                <c:pt idx="924">
                  <c:v>10/16/2014 4:05</c:v>
                </c:pt>
                <c:pt idx="925">
                  <c:v>2/27/2015 20:01</c:v>
                </c:pt>
                <c:pt idx="926">
                  <c:v>10/9/2014 6:43</c:v>
                </c:pt>
                <c:pt idx="927">
                  <c:v>5/4/2015 17:40</c:v>
                </c:pt>
                <c:pt idx="928">
                  <c:v>2/18/2015 22:00</c:v>
                </c:pt>
                <c:pt idx="929">
                  <c:v>6/16/2015 7:37</c:v>
                </c:pt>
                <c:pt idx="930">
                  <c:v>12/16/2014 5:56</c:v>
                </c:pt>
                <c:pt idx="931">
                  <c:v>6/3/2014 16:03</c:v>
                </c:pt>
                <c:pt idx="932">
                  <c:v>5/16/2016 18:14</c:v>
                </c:pt>
                <c:pt idx="933">
                  <c:v>1/3/2016 16:38</c:v>
                </c:pt>
                <c:pt idx="934">
                  <c:v>5/2/2015 21:00</c:v>
                </c:pt>
                <c:pt idx="935">
                  <c:v>3/24/2015 18:26</c:v>
                </c:pt>
                <c:pt idx="936">
                  <c:v>3/14/2016 19:15</c:v>
                </c:pt>
                <c:pt idx="937">
                  <c:v>4/27/2015 5:59</c:v>
                </c:pt>
                <c:pt idx="938">
                  <c:v>9/21/2015 0:13</c:v>
                </c:pt>
                <c:pt idx="939">
                  <c:v>7/28/2014 20:47</c:v>
                </c:pt>
                <c:pt idx="940">
                  <c:v>11/15/2016 5:09</c:v>
                </c:pt>
                <c:pt idx="941">
                  <c:v>10/3/2014 18:18</c:v>
                </c:pt>
                <c:pt idx="942">
                  <c:v>8/2/2016 20:19</c:v>
                </c:pt>
                <c:pt idx="943">
                  <c:v>5/21/2016 17:48</c:v>
                </c:pt>
                <c:pt idx="944">
                  <c:v>3/30/2016 3:48</c:v>
                </c:pt>
                <c:pt idx="945">
                  <c:v>5/8/2015 0:52</c:v>
                </c:pt>
                <c:pt idx="946">
                  <c:v>2/19/2016 22:03</c:v>
                </c:pt>
                <c:pt idx="947">
                  <c:v>3/1/2016 20:08</c:v>
                </c:pt>
                <c:pt idx="948">
                  <c:v>10/20/2015 17:58</c:v>
                </c:pt>
                <c:pt idx="949">
                  <c:v>5/1/2014 22:27</c:v>
                </c:pt>
                <c:pt idx="950">
                  <c:v>7/9/2014 17:37</c:v>
                </c:pt>
                <c:pt idx="951">
                  <c:v>5/1/2016 22:08</c:v>
                </c:pt>
                <c:pt idx="952">
                  <c:v>11/7/2014 20:37</c:v>
                </c:pt>
                <c:pt idx="953">
                  <c:v>6/12/2014 14:54</c:v>
                </c:pt>
                <c:pt idx="954">
                  <c:v>5/22/2014 2:18</c:v>
                </c:pt>
                <c:pt idx="955">
                  <c:v>1/16/2015 20:19</c:v>
                </c:pt>
                <c:pt idx="956">
                  <c:v>5/1/2015 18:32</c:v>
                </c:pt>
                <c:pt idx="957">
                  <c:v>8/5/2014 0:14</c:v>
                </c:pt>
                <c:pt idx="958">
                  <c:v>9/11/2014 18:48</c:v>
                </c:pt>
                <c:pt idx="959">
                  <c:v>8/30/2014 8:40</c:v>
                </c:pt>
                <c:pt idx="960">
                  <c:v>8/29/2014 18:19</c:v>
                </c:pt>
                <c:pt idx="961">
                  <c:v>7/29/2015 16:41</c:v>
                </c:pt>
                <c:pt idx="962">
                  <c:v>3/31/2016 8:02</c:v>
                </c:pt>
                <c:pt idx="963">
                  <c:v>6/12/2015 0:33</c:v>
                </c:pt>
                <c:pt idx="964">
                  <c:v>6/22/2015 18:16</c:v>
                </c:pt>
                <c:pt idx="965">
                  <c:v>5/31/2016 15:42</c:v>
                </c:pt>
                <c:pt idx="966">
                  <c:v>9/2/2014 14:23</c:v>
                </c:pt>
                <c:pt idx="967">
                  <c:v>10/12/2015 18:16</c:v>
                </c:pt>
                <c:pt idx="968">
                  <c:v>8/27/2015 15:00</c:v>
                </c:pt>
                <c:pt idx="969">
                  <c:v>10/11/2014 8:30</c:v>
                </c:pt>
                <c:pt idx="970">
                  <c:v>8/18/2016 18:08</c:v>
                </c:pt>
                <c:pt idx="971">
                  <c:v>7/9/2014 14:23</c:v>
                </c:pt>
                <c:pt idx="972">
                  <c:v>5/26/2015 18:07</c:v>
                </c:pt>
                <c:pt idx="973">
                  <c:v>2/5/2015 19:57</c:v>
                </c:pt>
                <c:pt idx="974">
                  <c:v>3/12/2015 19:22</c:v>
                </c:pt>
                <c:pt idx="975">
                  <c:v>3/10/2015 15:51</c:v>
                </c:pt>
                <c:pt idx="976">
                  <c:v>4/20/2016 1:53</c:v>
                </c:pt>
                <c:pt idx="977">
                  <c:v>2/11/2016 22:36</c:v>
                </c:pt>
                <c:pt idx="978">
                  <c:v>4/24/2014 12:22</c:v>
                </c:pt>
                <c:pt idx="979">
                  <c:v>7/11/2015 0:41</c:v>
                </c:pt>
                <c:pt idx="980">
                  <c:v>1/12/2015 1:12</c:v>
                </c:pt>
                <c:pt idx="981">
                  <c:v>10/18/2016 10:36</c:v>
                </c:pt>
                <c:pt idx="982">
                  <c:v>4/1/2014 6:38</c:v>
                </c:pt>
                <c:pt idx="983">
                  <c:v>7/9/2015 2:18</c:v>
                </c:pt>
                <c:pt idx="984">
                  <c:v>4/21/2015 21:21</c:v>
                </c:pt>
                <c:pt idx="985">
                  <c:v>7/18/2015 16:19</c:v>
                </c:pt>
                <c:pt idx="986">
                  <c:v>12/1/2014 17:50</c:v>
                </c:pt>
                <c:pt idx="987">
                  <c:v>8/18/2014 17:46</c:v>
                </c:pt>
                <c:pt idx="988">
                  <c:v>12/9/2014 16:31</c:v>
                </c:pt>
                <c:pt idx="989">
                  <c:v>12/3/2014 7:58</c:v>
                </c:pt>
                <c:pt idx="990">
                  <c:v>10/14/2014 22:37</c:v>
                </c:pt>
                <c:pt idx="991">
                  <c:v>7/10/2016 18:48</c:v>
                </c:pt>
                <c:pt idx="992">
                  <c:v>10/6/2016 13:10</c:v>
                </c:pt>
                <c:pt idx="993">
                  <c:v>3/30/2015 18:53</c:v>
                </c:pt>
                <c:pt idx="994">
                  <c:v>1/22/2015 4:13</c:v>
                </c:pt>
                <c:pt idx="995">
                  <c:v>3/22/2016 2:18</c:v>
                </c:pt>
                <c:pt idx="996">
                  <c:v>2/18/2016 10:13</c:v>
                </c:pt>
                <c:pt idx="997">
                  <c:v>11/21/2014 17:11</c:v>
                </c:pt>
                <c:pt idx="998">
                  <c:v>7/25/2016 16:44</c:v>
                </c:pt>
                <c:pt idx="999">
                  <c:v>5/1/2015 15:32</c:v>
                </c:pt>
                <c:pt idx="1000">
                  <c:v>12/30/2014 22:45</c:v>
                </c:pt>
                <c:pt idx="1001">
                  <c:v>12/15/2014 19:55</c:v>
                </c:pt>
                <c:pt idx="1002">
                  <c:v>12/1/2014 21:33</c:v>
                </c:pt>
                <c:pt idx="1003">
                  <c:v>8/10/2016 1:36</c:v>
                </c:pt>
                <c:pt idx="1004">
                  <c:v>2/15/2015 0:12</c:v>
                </c:pt>
                <c:pt idx="1005">
                  <c:v>8/5/2014 17:09</c:v>
                </c:pt>
                <c:pt idx="1006">
                  <c:v>2/17/2016 14:03</c:v>
                </c:pt>
                <c:pt idx="1007">
                  <c:v>8/15/2014 19:10</c:v>
                </c:pt>
                <c:pt idx="1008">
                  <c:v>8/4/2015 19:04</c:v>
                </c:pt>
                <c:pt idx="1009">
                  <c:v>9/15/2016 20:22</c:v>
                </c:pt>
                <c:pt idx="1010">
                  <c:v>3/18/2016 21:27</c:v>
                </c:pt>
                <c:pt idx="1011">
                  <c:v>10/6/2015 20:44</c:v>
                </c:pt>
                <c:pt idx="1012">
                  <c:v>4/23/2016 0:22</c:v>
                </c:pt>
                <c:pt idx="1013">
                  <c:v>5/30/2014 17:26</c:v>
                </c:pt>
                <c:pt idx="1014">
                  <c:v>5/29/2014 14:09</c:v>
                </c:pt>
                <c:pt idx="1015">
                  <c:v>5/20/2015 1:00</c:v>
                </c:pt>
                <c:pt idx="1016">
                  <c:v>10/18/2016 3:10</c:v>
                </c:pt>
                <c:pt idx="1017">
                  <c:v>2/2/2015 22:31</c:v>
                </c:pt>
                <c:pt idx="1018">
                  <c:v>9/6/2016 22:27</c:v>
                </c:pt>
                <c:pt idx="1019">
                  <c:v>8/26/2014 5:19</c:v>
                </c:pt>
                <c:pt idx="1020">
                  <c:v>7/8/2014 17:41</c:v>
                </c:pt>
                <c:pt idx="1021">
                  <c:v>6/24/2016 18:34</c:v>
                </c:pt>
                <c:pt idx="1022">
                  <c:v>3/31/2016 17:48</c:v>
                </c:pt>
                <c:pt idx="1023">
                  <c:v>10/14/2015 19:59</c:v>
                </c:pt>
                <c:pt idx="1024">
                  <c:v>3/8/2016 2:16</c:v>
                </c:pt>
                <c:pt idx="1025">
                  <c:v>8/29/2014 18:04</c:v>
                </c:pt>
                <c:pt idx="1026">
                  <c:v>10/6/2016 14:57</c:v>
                </c:pt>
                <c:pt idx="1027">
                  <c:v>11/27/2016 3:59</c:v>
                </c:pt>
                <c:pt idx="1028">
                  <c:v>3/21/2016 21:11</c:v>
                </c:pt>
                <c:pt idx="1029">
                  <c:v>8/10/2015 16:40</c:v>
                </c:pt>
                <c:pt idx="1030">
                  <c:v>12/2/2014 16:48</c:v>
                </c:pt>
                <c:pt idx="1031">
                  <c:v>2/18/2015 16:08</c:v>
                </c:pt>
                <c:pt idx="1032">
                  <c:v>8/8/2016 16:15</c:v>
                </c:pt>
                <c:pt idx="1033">
                  <c:v>4/10/2015 18:45</c:v>
                </c:pt>
                <c:pt idx="1034">
                  <c:v>9/17/2014 15:02</c:v>
                </c:pt>
                <c:pt idx="1035">
                  <c:v>10/20/2015 19:35</c:v>
                </c:pt>
                <c:pt idx="1036">
                  <c:v>10/8/2015 3:27</c:v>
                </c:pt>
                <c:pt idx="1037">
                  <c:v>2/9/2016 5:48</c:v>
                </c:pt>
                <c:pt idx="1038">
                  <c:v>10/22/2016 23:17</c:v>
                </c:pt>
                <c:pt idx="1039">
                  <c:v>5/16/2015 10:06</c:v>
                </c:pt>
                <c:pt idx="1040">
                  <c:v>9/5/2014 7:00</c:v>
                </c:pt>
                <c:pt idx="1041">
                  <c:v>5/21/2014 17:06</c:v>
                </c:pt>
                <c:pt idx="1042">
                  <c:v>7/8/2014 15:30</c:v>
                </c:pt>
                <c:pt idx="1043">
                  <c:v>8/14/2016 15:28</c:v>
                </c:pt>
                <c:pt idx="1044">
                  <c:v>6/18/2015 19:16</c:v>
                </c:pt>
                <c:pt idx="1045">
                  <c:v>1/2/2017 21:50</c:v>
                </c:pt>
                <c:pt idx="1046">
                  <c:v>5/9/2016 15:06</c:v>
                </c:pt>
                <c:pt idx="1047">
                  <c:v>5/16/2014 20:36</c:v>
                </c:pt>
                <c:pt idx="1048">
                  <c:v>2/20/2015 6:39</c:v>
                </c:pt>
                <c:pt idx="1049">
                  <c:v>3/18/2016 21:31</c:v>
                </c:pt>
                <c:pt idx="1050">
                  <c:v>3/1/2015 5:16</c:v>
                </c:pt>
                <c:pt idx="1051">
                  <c:v>6/2/2016 5:58</c:v>
                </c:pt>
                <c:pt idx="1052">
                  <c:v>10/17/2015 19:23</c:v>
                </c:pt>
                <c:pt idx="1053">
                  <c:v>7/2/2014 21:43</c:v>
                </c:pt>
                <c:pt idx="1054">
                  <c:v>6/30/2015 13:20</c:v>
                </c:pt>
                <c:pt idx="1055">
                  <c:v>6/30/2014 15:04</c:v>
                </c:pt>
                <c:pt idx="1056">
                  <c:v>7/5/2016 20:57</c:v>
                </c:pt>
                <c:pt idx="1057">
                  <c:v>8/25/2014 19:34</c:v>
                </c:pt>
                <c:pt idx="1058">
                  <c:v>6/12/2014 13:46</c:v>
                </c:pt>
                <c:pt idx="1059">
                  <c:v>5/27/2014 18:16</c:v>
                </c:pt>
                <c:pt idx="1060">
                  <c:v>9/14/2016 10:53</c:v>
                </c:pt>
                <c:pt idx="1061">
                  <c:v>1/5/2016 15:38</c:v>
                </c:pt>
                <c:pt idx="1062">
                  <c:v>5/13/2014 16:26</c:v>
                </c:pt>
                <c:pt idx="1063">
                  <c:v>9/20/2016 2:48</c:v>
                </c:pt>
                <c:pt idx="1064">
                  <c:v>8/3/2015 4:19</c:v>
                </c:pt>
                <c:pt idx="1065">
                  <c:v>4/24/2014 14:14</c:v>
                </c:pt>
                <c:pt idx="1066">
                  <c:v>8/14/2015 15:54</c:v>
                </c:pt>
                <c:pt idx="1067">
                  <c:v>5/28/2014 5:14</c:v>
                </c:pt>
                <c:pt idx="1068">
                  <c:v>5/23/2015 19:50</c:v>
                </c:pt>
                <c:pt idx="1069">
                  <c:v>10/28/2014 14:21</c:v>
                </c:pt>
                <c:pt idx="1070">
                  <c:v>1/16/2015 16:48</c:v>
                </c:pt>
                <c:pt idx="1071">
                  <c:v>9/9/2014 23:09</c:v>
                </c:pt>
                <c:pt idx="1072">
                  <c:v>4/30/2016 3:12</c:v>
                </c:pt>
                <c:pt idx="1073">
                  <c:v>12/22/2014 20:53</c:v>
                </c:pt>
                <c:pt idx="1074">
                  <c:v>2/1/2016 19:21</c:v>
                </c:pt>
                <c:pt idx="1075">
                  <c:v>9/15/2014 14:26</c:v>
                </c:pt>
                <c:pt idx="1076">
                  <c:v>8/31/2014 14:03</c:v>
                </c:pt>
                <c:pt idx="1077">
                  <c:v>7/5/2016 12:06</c:v>
                </c:pt>
                <c:pt idx="1078">
                  <c:v>6/2/2014 13:01</c:v>
                </c:pt>
                <c:pt idx="1079">
                  <c:v>8/28/2014 21:55</c:v>
                </c:pt>
                <c:pt idx="1080">
                  <c:v>7/1/2016 1:09</c:v>
                </c:pt>
                <c:pt idx="1081">
                  <c:v>6/20/2014 3:24</c:v>
                </c:pt>
                <c:pt idx="1082">
                  <c:v>3/9/2015 13:49</c:v>
                </c:pt>
                <c:pt idx="1083">
                  <c:v>5/20/2014 17:22</c:v>
                </c:pt>
                <c:pt idx="1084">
                  <c:v>5/10/2015 4:07</c:v>
                </c:pt>
                <c:pt idx="1085">
                  <c:v>5/15/2016 17:42</c:v>
                </c:pt>
                <c:pt idx="1086">
                  <c:v>4/24/2015 13:21</c:v>
                </c:pt>
                <c:pt idx="1087">
                  <c:v>12/22/2015 21:18</c:v>
                </c:pt>
                <c:pt idx="1088">
                  <c:v>6/10/2015 23:50</c:v>
                </c:pt>
                <c:pt idx="1089">
                  <c:v>10/15/2014 22:28</c:v>
                </c:pt>
                <c:pt idx="1090">
                  <c:v>1/12/2016 16:07</c:v>
                </c:pt>
                <c:pt idx="1091">
                  <c:v>4/2/2016 3:22</c:v>
                </c:pt>
                <c:pt idx="1092">
                  <c:v>9/19/2016 8:21</c:v>
                </c:pt>
                <c:pt idx="1093">
                  <c:v>7/20/2015 4:06</c:v>
                </c:pt>
                <c:pt idx="1094">
                  <c:v>2/6/2015 4:55</c:v>
                </c:pt>
                <c:pt idx="1095">
                  <c:v>7/18/2015 16:15</c:v>
                </c:pt>
                <c:pt idx="1096">
                  <c:v>12/10/2014 18:04</c:v>
                </c:pt>
                <c:pt idx="1097">
                  <c:v>11/25/2014 16:15</c:v>
                </c:pt>
                <c:pt idx="1098">
                  <c:v>4/9/2015 0:35</c:v>
                </c:pt>
                <c:pt idx="1099">
                  <c:v>3/26/2015 21:38</c:v>
                </c:pt>
                <c:pt idx="1100">
                  <c:v>10/20/2015 16:35</c:v>
                </c:pt>
                <c:pt idx="1101">
                  <c:v>7/13/2014 2:09</c:v>
                </c:pt>
                <c:pt idx="1102">
                  <c:v>11/17/2015 22:05</c:v>
                </c:pt>
                <c:pt idx="1103">
                  <c:v>8/7/2014 5:09</c:v>
                </c:pt>
                <c:pt idx="1104">
                  <c:v>6/3/2014 17:02</c:v>
                </c:pt>
                <c:pt idx="1105">
                  <c:v>6/3/2014 19:32</c:v>
                </c:pt>
                <c:pt idx="1106">
                  <c:v>7/11/2014 16:45</c:v>
                </c:pt>
                <c:pt idx="1107">
                  <c:v>9/8/2016 9:20</c:v>
                </c:pt>
                <c:pt idx="1108">
                  <c:v>1/26/2016 16:57</c:v>
                </c:pt>
                <c:pt idx="1109">
                  <c:v>3/29/2016 3:03</c:v>
                </c:pt>
                <c:pt idx="1110">
                  <c:v>1/12/2015 23:33</c:v>
                </c:pt>
                <c:pt idx="1111">
                  <c:v>2/3/2016 0:51</c:v>
                </c:pt>
                <c:pt idx="1112">
                  <c:v>5/4/2015 19:46</c:v>
                </c:pt>
                <c:pt idx="1113">
                  <c:v>6/18/2014 21:08</c:v>
                </c:pt>
                <c:pt idx="1114">
                  <c:v>5/12/2014 19:33</c:v>
                </c:pt>
                <c:pt idx="1115">
                  <c:v>11/11/2014 20:25</c:v>
                </c:pt>
                <c:pt idx="1116">
                  <c:v>4/18/2014 11:18</c:v>
                </c:pt>
                <c:pt idx="1117">
                  <c:v>6/27/2015 2:35</c:v>
                </c:pt>
                <c:pt idx="1118">
                  <c:v>4/10/2014 12:36</c:v>
                </c:pt>
                <c:pt idx="1119">
                  <c:v>3/2/2015 18:00</c:v>
                </c:pt>
                <c:pt idx="1120">
                  <c:v>5/9/2016 20:13</c:v>
                </c:pt>
                <c:pt idx="1121">
                  <c:v>6/30/2014 18:38</c:v>
                </c:pt>
                <c:pt idx="1122">
                  <c:v>5/29/2014 4:00</c:v>
                </c:pt>
                <c:pt idx="1123">
                  <c:v>2/15/2015 0:28</c:v>
                </c:pt>
                <c:pt idx="1124">
                  <c:v>5/13/2014 17:28</c:v>
                </c:pt>
                <c:pt idx="1125">
                  <c:v>3/16/2016 14:21</c:v>
                </c:pt>
                <c:pt idx="1126">
                  <c:v>5/3/2016 20:34</c:v>
                </c:pt>
                <c:pt idx="1127">
                  <c:v>11/8/2016 14:48</c:v>
                </c:pt>
                <c:pt idx="1128">
                  <c:v>10/13/2016 0:07</c:v>
                </c:pt>
                <c:pt idx="1129">
                  <c:v>3/24/2015 19:00</c:v>
                </c:pt>
                <c:pt idx="1130">
                  <c:v>3/12/2015 22:37</c:v>
                </c:pt>
                <c:pt idx="1131">
                  <c:v>6/24/2014 8:49</c:v>
                </c:pt>
                <c:pt idx="1132">
                  <c:v>9/5/2014 2:40</c:v>
                </c:pt>
                <c:pt idx="1133">
                  <c:v>12/16/2014 19:39</c:v>
                </c:pt>
                <c:pt idx="1134">
                  <c:v>2/25/2016 17:39</c:v>
                </c:pt>
                <c:pt idx="1135">
                  <c:v>6/11/2015 5:16</c:v>
                </c:pt>
                <c:pt idx="1136">
                  <c:v>8/14/2014 21:11</c:v>
                </c:pt>
                <c:pt idx="1137">
                  <c:v>2/20/2016 3:22</c:v>
                </c:pt>
                <c:pt idx="1138">
                  <c:v>6/10/2016 23:32</c:v>
                </c:pt>
                <c:pt idx="1139">
                  <c:v>4/27/2016 0:54</c:v>
                </c:pt>
                <c:pt idx="1140">
                  <c:v>6/12/2015 12:50</c:v>
                </c:pt>
                <c:pt idx="1141">
                  <c:v>11/25/2015 16:41</c:v>
                </c:pt>
                <c:pt idx="1142">
                  <c:v>10/23/2016 16:00</c:v>
                </c:pt>
                <c:pt idx="1143">
                  <c:v>5/7/2014 16:36</c:v>
                </c:pt>
                <c:pt idx="1144">
                  <c:v>6/15/2015 10:43</c:v>
                </c:pt>
                <c:pt idx="1145">
                  <c:v>11/25/2014 22:32</c:v>
                </c:pt>
                <c:pt idx="1146">
                  <c:v>11/15/2016 0:42</c:v>
                </c:pt>
                <c:pt idx="1147">
                  <c:v>3/21/2015 21:09</c:v>
                </c:pt>
                <c:pt idx="1148">
                  <c:v>7/11/2014 17:20</c:v>
                </c:pt>
                <c:pt idx="1149">
                  <c:v>2/10/2016 22:20</c:v>
                </c:pt>
                <c:pt idx="1150">
                  <c:v>12/9/2014 17:41</c:v>
                </c:pt>
                <c:pt idx="1151">
                  <c:v>12/2/2014 16:13</c:v>
                </c:pt>
                <c:pt idx="1152">
                  <c:v>9/22/2015 3:01</c:v>
                </c:pt>
                <c:pt idx="1153">
                  <c:v>2/3/2016 23:19</c:v>
                </c:pt>
                <c:pt idx="1154">
                  <c:v>6/6/2016 0:13</c:v>
                </c:pt>
                <c:pt idx="1155">
                  <c:v>7/29/2014 21:17</c:v>
                </c:pt>
                <c:pt idx="1156">
                  <c:v>6/9/2014 6:13</c:v>
                </c:pt>
                <c:pt idx="1157">
                  <c:v>3/27/2015 21:48</c:v>
                </c:pt>
                <c:pt idx="1158">
                  <c:v>2/19/2015 20:22</c:v>
                </c:pt>
                <c:pt idx="1159">
                  <c:v>4/15/2015 18:01</c:v>
                </c:pt>
                <c:pt idx="1160">
                  <c:v>5/7/2016 6:37</c:v>
                </c:pt>
                <c:pt idx="1161">
                  <c:v>2/23/2015 21:41</c:v>
                </c:pt>
                <c:pt idx="1162">
                  <c:v>6/17/2014 16:33</c:v>
                </c:pt>
                <c:pt idx="1163">
                  <c:v>10/7/2015 16:43</c:v>
                </c:pt>
                <c:pt idx="1164">
                  <c:v>2/10/2015 20:13</c:v>
                </c:pt>
                <c:pt idx="1165">
                  <c:v>6/29/2015 5:01</c:v>
                </c:pt>
                <c:pt idx="1166">
                  <c:v>12/3/2015 4:20</c:v>
                </c:pt>
                <c:pt idx="1167">
                  <c:v>11/21/2015 20:06</c:v>
                </c:pt>
                <c:pt idx="1168">
                  <c:v>6/15/2015 21:50</c:v>
                </c:pt>
                <c:pt idx="1169">
                  <c:v>5/27/2015 1:40</c:v>
                </c:pt>
                <c:pt idx="1170">
                  <c:v>11/1/2014 12:39</c:v>
                </c:pt>
                <c:pt idx="1171">
                  <c:v>8/11/2016 20:46</c:v>
                </c:pt>
                <c:pt idx="1172">
                  <c:v>5/13/2016 17:46</c:v>
                </c:pt>
                <c:pt idx="1173">
                  <c:v>10/15/2014 20:22</c:v>
                </c:pt>
                <c:pt idx="1174">
                  <c:v>1/6/2016 2:45</c:v>
                </c:pt>
                <c:pt idx="1175">
                  <c:v>11/20/2014 20:56</c:v>
                </c:pt>
                <c:pt idx="1176">
                  <c:v>7/2/2016 22:14</c:v>
                </c:pt>
                <c:pt idx="1177">
                  <c:v>4/22/2015 17:03</c:v>
                </c:pt>
                <c:pt idx="1178">
                  <c:v>5/31/2015 3:25</c:v>
                </c:pt>
                <c:pt idx="1179">
                  <c:v>5/21/2014 18:51</c:v>
                </c:pt>
                <c:pt idx="1180">
                  <c:v>5/7/2014 1:44</c:v>
                </c:pt>
                <c:pt idx="1181">
                  <c:v>5/7/2014 14:48</c:v>
                </c:pt>
                <c:pt idx="1182">
                  <c:v>9/1/2015 15:02</c:v>
                </c:pt>
                <c:pt idx="1183">
                  <c:v>9/3/2014 5:19</c:v>
                </c:pt>
                <c:pt idx="1184">
                  <c:v>6/4/2015 5:23</c:v>
                </c:pt>
                <c:pt idx="1185">
                  <c:v>9/18/2015 19:36</c:v>
                </c:pt>
                <c:pt idx="1186">
                  <c:v>5/12/2015 18:24</c:v>
                </c:pt>
                <c:pt idx="1187">
                  <c:v>12/2/2014 2:59</c:v>
                </c:pt>
                <c:pt idx="1188">
                  <c:v>3/2/2015 4:34</c:v>
                </c:pt>
                <c:pt idx="1189">
                  <c:v>7/28/2014 20:09</c:v>
                </c:pt>
                <c:pt idx="1190">
                  <c:v>4/9/2015 21:14</c:v>
                </c:pt>
                <c:pt idx="1191">
                  <c:v>2/24/2015 23:17</c:v>
                </c:pt>
                <c:pt idx="1192">
                  <c:v>2/6/2015 17:50</c:v>
                </c:pt>
                <c:pt idx="1193">
                  <c:v>7/9/2014 17:41</c:v>
                </c:pt>
                <c:pt idx="1194">
                  <c:v>5/30/2014 21:26</c:v>
                </c:pt>
                <c:pt idx="1195">
                  <c:v>7/13/2014 15:51</c:v>
                </c:pt>
                <c:pt idx="1196">
                  <c:v>10/2/2014 14:09</c:v>
                </c:pt>
                <c:pt idx="1197">
                  <c:v>8/29/2016 6:15</c:v>
                </c:pt>
                <c:pt idx="1198">
                  <c:v>9/6/2015 15:11</c:v>
                </c:pt>
                <c:pt idx="1199">
                  <c:v>10/18/2015 21:24</c:v>
                </c:pt>
                <c:pt idx="1200">
                  <c:v>7/21/2014 15:38</c:v>
                </c:pt>
                <c:pt idx="1201">
                  <c:v>2/2/2016 22:43</c:v>
                </c:pt>
                <c:pt idx="1202">
                  <c:v>5/19/2016 19:32</c:v>
                </c:pt>
                <c:pt idx="1203">
                  <c:v>2/12/2015 17:23</c:v>
                </c:pt>
                <c:pt idx="1204">
                  <c:v>6/3/2014 4:07</c:v>
                </c:pt>
                <c:pt idx="1205">
                  <c:v>1/28/2017 18:44</c:v>
                </c:pt>
                <c:pt idx="1206">
                  <c:v>6/25/2015 3:29</c:v>
                </c:pt>
                <c:pt idx="1207">
                  <c:v>9/8/2015 16:42</c:v>
                </c:pt>
                <c:pt idx="1208">
                  <c:v>1/3/2015 0:23</c:v>
                </c:pt>
                <c:pt idx="1209">
                  <c:v>9/2/2016 8:19</c:v>
                </c:pt>
                <c:pt idx="1210">
                  <c:v>11/8/2016 16:15</c:v>
                </c:pt>
                <c:pt idx="1211">
                  <c:v>5/30/2015 19:39</c:v>
                </c:pt>
                <c:pt idx="1212">
                  <c:v>1/21/2017 0:26</c:v>
                </c:pt>
                <c:pt idx="1213">
                  <c:v>1/4/2016 23:36</c:v>
                </c:pt>
                <c:pt idx="1214">
                  <c:v>3/2/2015 18:59</c:v>
                </c:pt>
                <c:pt idx="1215">
                  <c:v>4/9/2016 22:49</c:v>
                </c:pt>
                <c:pt idx="1216">
                  <c:v>11/11/2014 5:28</c:v>
                </c:pt>
                <c:pt idx="1217">
                  <c:v>3/16/2015 20:35</c:v>
                </c:pt>
                <c:pt idx="1218">
                  <c:v>12/4/2014 0:07</c:v>
                </c:pt>
                <c:pt idx="1219">
                  <c:v>6/16/2015 18:12</c:v>
                </c:pt>
                <c:pt idx="1220">
                  <c:v>2/21/2015 3:10</c:v>
                </c:pt>
                <c:pt idx="1221">
                  <c:v>8/16/2014 15:39</c:v>
                </c:pt>
                <c:pt idx="1222">
                  <c:v>5/20/2014 15:47</c:v>
                </c:pt>
                <c:pt idx="1223">
                  <c:v>11/5/2016 23:00</c:v>
                </c:pt>
                <c:pt idx="1224">
                  <c:v>1/28/2015 6:00</c:v>
                </c:pt>
                <c:pt idx="1225">
                  <c:v>6/3/2014 4:36</c:v>
                </c:pt>
                <c:pt idx="1226">
                  <c:v>12/9/2014 20:58</c:v>
                </c:pt>
                <c:pt idx="1227">
                  <c:v>7/23/2014 18:36</c:v>
                </c:pt>
                <c:pt idx="1228">
                  <c:v>5/12/2015 2:13</c:v>
                </c:pt>
                <c:pt idx="1229">
                  <c:v>11/9/2015 19:49</c:v>
                </c:pt>
                <c:pt idx="1230">
                  <c:v>7/1/2015 0:16</c:v>
                </c:pt>
                <c:pt idx="1231">
                  <c:v>4/1/2015 5:30</c:v>
                </c:pt>
                <c:pt idx="1232">
                  <c:v>9/24/2014 19:40</c:v>
                </c:pt>
                <c:pt idx="1233">
                  <c:v>7/14/2014 3:14</c:v>
                </c:pt>
                <c:pt idx="1234">
                  <c:v>8/12/2014 8:37</c:v>
                </c:pt>
                <c:pt idx="1235">
                  <c:v>8/8/2015 18:09</c:v>
                </c:pt>
                <c:pt idx="1236">
                  <c:v>10/27/2014 19:29</c:v>
                </c:pt>
                <c:pt idx="1237">
                  <c:v>2/24/2015 6:28</c:v>
                </c:pt>
                <c:pt idx="1238">
                  <c:v>10/31/2015 5:04</c:v>
                </c:pt>
                <c:pt idx="1239">
                  <c:v>5/4/2016 11:19</c:v>
                </c:pt>
                <c:pt idx="1240">
                  <c:v>1/16/2015 18:26</c:v>
                </c:pt>
                <c:pt idx="1241">
                  <c:v>5/27/2014 23:02</c:v>
                </c:pt>
                <c:pt idx="1242">
                  <c:v>6/30/2014 20:53</c:v>
                </c:pt>
                <c:pt idx="1243">
                  <c:v>11/27/2014 2:02</c:v>
                </c:pt>
                <c:pt idx="1244">
                  <c:v>9/18/2015 16:23</c:v>
                </c:pt>
                <c:pt idx="1245">
                  <c:v>8/19/2016 19:51</c:v>
                </c:pt>
                <c:pt idx="1246">
                  <c:v>3/4/2016 8:07</c:v>
                </c:pt>
                <c:pt idx="1247">
                  <c:v>8/12/2015 3:38</c:v>
                </c:pt>
                <c:pt idx="1248">
                  <c:v>2/15/2016 4:02</c:v>
                </c:pt>
                <c:pt idx="1249">
                  <c:v>6/17/2016 23:14</c:v>
                </c:pt>
                <c:pt idx="1250">
                  <c:v>8/17/2015 16:07</c:v>
                </c:pt>
                <c:pt idx="1251">
                  <c:v>11/1/2016 6:18</c:v>
                </c:pt>
                <c:pt idx="1252">
                  <c:v>6/13/2016 15:09</c:v>
                </c:pt>
                <c:pt idx="1253">
                  <c:v>5/27/2015 21:44</c:v>
                </c:pt>
                <c:pt idx="1254">
                  <c:v>10/3/2014 9:36</c:v>
                </c:pt>
                <c:pt idx="1255">
                  <c:v>11/18/2014 11:49</c:v>
                </c:pt>
                <c:pt idx="1256">
                  <c:v>10/28/2014 14:05</c:v>
                </c:pt>
                <c:pt idx="1257">
                  <c:v>4/17/2015 21:41</c:v>
                </c:pt>
                <c:pt idx="1258">
                  <c:v>10/2/2015 18:41</c:v>
                </c:pt>
                <c:pt idx="1259">
                  <c:v>7/28/2015 15:54</c:v>
                </c:pt>
                <c:pt idx="1260">
                  <c:v>4/15/2015 19:14</c:v>
                </c:pt>
                <c:pt idx="1261">
                  <c:v>1/27/2015 20:00</c:v>
                </c:pt>
                <c:pt idx="1262">
                  <c:v>9/2/2016 3:25</c:v>
                </c:pt>
                <c:pt idx="1263">
                  <c:v>7/9/2014 7:48</c:v>
                </c:pt>
                <c:pt idx="1264">
                  <c:v>1/12/2015 2:53</c:v>
                </c:pt>
                <c:pt idx="1265">
                  <c:v>3/10/2016 16:51</c:v>
                </c:pt>
                <c:pt idx="1266">
                  <c:v>3/4/2016 19:49</c:v>
                </c:pt>
                <c:pt idx="1267">
                  <c:v>8/27/2015 18:58</c:v>
                </c:pt>
                <c:pt idx="1268">
                  <c:v>6/29/2016 1:09</c:v>
                </c:pt>
                <c:pt idx="1269">
                  <c:v>5/15/2014 15:37</c:v>
                </c:pt>
                <c:pt idx="1270">
                  <c:v>10/29/2015 20:22</c:v>
                </c:pt>
                <c:pt idx="1271">
                  <c:v>3/28/2016 22:22</c:v>
                </c:pt>
                <c:pt idx="1272">
                  <c:v>5/23/2016 23:25</c:v>
                </c:pt>
                <c:pt idx="1273">
                  <c:v>6/26/2014 22:48</c:v>
                </c:pt>
                <c:pt idx="1274">
                  <c:v>8/29/2014 18:55</c:v>
                </c:pt>
                <c:pt idx="1275">
                  <c:v>12/4/2015 20:17</c:v>
                </c:pt>
                <c:pt idx="1276">
                  <c:v>10/19/2015 3:41</c:v>
                </c:pt>
                <c:pt idx="1277">
                  <c:v>2/18/2015 17:19</c:v>
                </c:pt>
                <c:pt idx="1278">
                  <c:v>2/14/2016 5:39</c:v>
                </c:pt>
                <c:pt idx="1279">
                  <c:v>6/11/2014 17:04</c:v>
                </c:pt>
                <c:pt idx="1280">
                  <c:v>2/4/2017 6:58</c:v>
                </c:pt>
                <c:pt idx="1281">
                  <c:v>3/23/2016 19:34</c:v>
                </c:pt>
                <c:pt idx="1282">
                  <c:v>8/19/2016 20:30</c:v>
                </c:pt>
                <c:pt idx="1283">
                  <c:v>3/18/2016 20:43</c:v>
                </c:pt>
                <c:pt idx="1284">
                  <c:v>6/21/2014 12:52</c:v>
                </c:pt>
                <c:pt idx="1285">
                  <c:v>12/8/2014 1:37</c:v>
                </c:pt>
                <c:pt idx="1286">
                  <c:v>4/9/2016 16:25</c:v>
                </c:pt>
                <c:pt idx="1287">
                  <c:v>6/13/2016 20:48</c:v>
                </c:pt>
                <c:pt idx="1288">
                  <c:v>7/10/2014 20:36</c:v>
                </c:pt>
                <c:pt idx="1289">
                  <c:v>6/22/2016 18:55</c:v>
                </c:pt>
                <c:pt idx="1290">
                  <c:v>12/2/2014 15:25</c:v>
                </c:pt>
                <c:pt idx="1291">
                  <c:v>6/5/2014 14:22</c:v>
                </c:pt>
                <c:pt idx="1292">
                  <c:v>5/18/2016 4:19</c:v>
                </c:pt>
                <c:pt idx="1293">
                  <c:v>4/18/2014 20:52</c:v>
                </c:pt>
                <c:pt idx="1294">
                  <c:v>1/30/2016 16:58</c:v>
                </c:pt>
                <c:pt idx="1295">
                  <c:v>8/14/2015 1:56</c:v>
                </c:pt>
                <c:pt idx="1296">
                  <c:v>10/9/2015 17:59</c:v>
                </c:pt>
                <c:pt idx="1297">
                  <c:v>5/1/2015 15:28</c:v>
                </c:pt>
                <c:pt idx="1298">
                  <c:v>10/12/2015 22:34</c:v>
                </c:pt>
                <c:pt idx="1299">
                  <c:v>4/13/2015 20:45</c:v>
                </c:pt>
                <c:pt idx="1300">
                  <c:v>6/19/2014 9:21</c:v>
                </c:pt>
                <c:pt idx="1301">
                  <c:v>11/7/2014 6:24</c:v>
                </c:pt>
                <c:pt idx="1302">
                  <c:v>2/26/2015 23:07</c:v>
                </c:pt>
                <c:pt idx="1303">
                  <c:v>7/22/2014 19:53</c:v>
                </c:pt>
                <c:pt idx="1304">
                  <c:v>3/8/2016 15:29</c:v>
                </c:pt>
                <c:pt idx="1305">
                  <c:v>8/28/2014 1:02</c:v>
                </c:pt>
                <c:pt idx="1306">
                  <c:v>1/16/2015 14:05</c:v>
                </c:pt>
                <c:pt idx="1307">
                  <c:v>9/8/2014 3:54</c:v>
                </c:pt>
                <c:pt idx="1308">
                  <c:v>8/21/2014 19:23</c:v>
                </c:pt>
                <c:pt idx="1309">
                  <c:v>1/22/2016 18:33</c:v>
                </c:pt>
                <c:pt idx="1310">
                  <c:v>7/28/2014 18:33</c:v>
                </c:pt>
                <c:pt idx="1311">
                  <c:v>10/9/2014 18:29</c:v>
                </c:pt>
                <c:pt idx="1312">
                  <c:v>1/17/2015 7:13</c:v>
                </c:pt>
                <c:pt idx="1313">
                  <c:v>2/19/2016 5:54</c:v>
                </c:pt>
                <c:pt idx="1314">
                  <c:v>6/19/2015 18:44</c:v>
                </c:pt>
                <c:pt idx="1315">
                  <c:v>8/5/2014 16:07</c:v>
                </c:pt>
                <c:pt idx="1316">
                  <c:v>2/17/2016 16:13</c:v>
                </c:pt>
                <c:pt idx="1317">
                  <c:v>2/22/2015 4:34</c:v>
                </c:pt>
                <c:pt idx="1318">
                  <c:v>8/27/2014 21:52</c:v>
                </c:pt>
                <c:pt idx="1319">
                  <c:v>12/17/2014 14:01</c:v>
                </c:pt>
                <c:pt idx="1320">
                  <c:v>2/8/2016 23:59</c:v>
                </c:pt>
                <c:pt idx="1321">
                  <c:v>8/1/2015 16:04</c:v>
                </c:pt>
                <c:pt idx="1322">
                  <c:v>5/27/2015 5:42</c:v>
                </c:pt>
                <c:pt idx="1323">
                  <c:v>10/5/2015 15:43</c:v>
                </c:pt>
                <c:pt idx="1324">
                  <c:v>2/2/2017 23:18</c:v>
                </c:pt>
                <c:pt idx="1325">
                  <c:v>5/6/2014 22:31</c:v>
                </c:pt>
                <c:pt idx="1326">
                  <c:v>11/14/2015 0:36</c:v>
                </c:pt>
                <c:pt idx="1327">
                  <c:v>1/5/2016 15:43</c:v>
                </c:pt>
                <c:pt idx="1328">
                  <c:v>10/29/2014 14:02</c:v>
                </c:pt>
                <c:pt idx="1329">
                  <c:v>10/16/2015 19:25</c:v>
                </c:pt>
                <c:pt idx="1330">
                  <c:v>3/4/2015 22:44</c:v>
                </c:pt>
                <c:pt idx="1331">
                  <c:v>9/21/2014 21:11</c:v>
                </c:pt>
                <c:pt idx="1332">
                  <c:v>6/14/2014 22:29</c:v>
                </c:pt>
                <c:pt idx="1333">
                  <c:v>5/7/2016 1:41</c:v>
                </c:pt>
                <c:pt idx="1334">
                  <c:v>8/18/2014 19:10</c:v>
                </c:pt>
                <c:pt idx="1335">
                  <c:v>10/28/2015 16:06</c:v>
                </c:pt>
                <c:pt idx="1336">
                  <c:v>5/20/2015 5:33</c:v>
                </c:pt>
                <c:pt idx="1337">
                  <c:v>12/22/2014 2:01</c:v>
                </c:pt>
                <c:pt idx="1338">
                  <c:v>11/5/2014 22:58</c:v>
                </c:pt>
                <c:pt idx="1339">
                  <c:v>3/11/2015 5:16</c:v>
                </c:pt>
                <c:pt idx="1340">
                  <c:v>7/22/2014 4:49</c:v>
                </c:pt>
                <c:pt idx="1341">
                  <c:v>9/22/2014 15:36</c:v>
                </c:pt>
                <c:pt idx="1342">
                  <c:v>12/18/2014 0:32</c:v>
                </c:pt>
                <c:pt idx="1343">
                  <c:v>6/14/2015 23:00</c:v>
                </c:pt>
                <c:pt idx="1344">
                  <c:v>9/23/2014 15:16</c:v>
                </c:pt>
                <c:pt idx="1345">
                  <c:v>5/2/2014 19:26</c:v>
                </c:pt>
                <c:pt idx="1346">
                  <c:v>8/14/2014 21:05</c:v>
                </c:pt>
                <c:pt idx="1347">
                  <c:v>8/31/2016 20:11</c:v>
                </c:pt>
                <c:pt idx="1348">
                  <c:v>6/13/2016 22:23</c:v>
                </c:pt>
                <c:pt idx="1349">
                  <c:v>3/17/2016 1:27</c:v>
                </c:pt>
                <c:pt idx="1350">
                  <c:v>8/15/2014 15:22</c:v>
                </c:pt>
                <c:pt idx="1351">
                  <c:v>5/20/2014 16:40</c:v>
                </c:pt>
                <c:pt idx="1352">
                  <c:v>2/21/2016 3:23</c:v>
                </c:pt>
                <c:pt idx="1353">
                  <c:v>6/2/2016 17:44</c:v>
                </c:pt>
                <c:pt idx="1354">
                  <c:v>3/30/2015 14:07</c:v>
                </c:pt>
                <c:pt idx="1355">
                  <c:v>7/13/2014 22:50</c:v>
                </c:pt>
                <c:pt idx="1356">
                  <c:v>4/19/2016 0:56</c:v>
                </c:pt>
                <c:pt idx="1357">
                  <c:v>8/19/2015 2:49</c:v>
                </c:pt>
                <c:pt idx="1358">
                  <c:v>12/14/2016 23:07</c:v>
                </c:pt>
                <c:pt idx="1359">
                  <c:v>1/27/2015 16:00</c:v>
                </c:pt>
                <c:pt idx="1360">
                  <c:v>11/26/2016 19:18</c:v>
                </c:pt>
                <c:pt idx="1361">
                  <c:v>3/15/2015 8:17</c:v>
                </c:pt>
                <c:pt idx="1362">
                  <c:v>9/23/2014 19:05</c:v>
                </c:pt>
                <c:pt idx="1363">
                  <c:v>11/21/2016 17:03</c:v>
                </c:pt>
                <c:pt idx="1364">
                  <c:v>5/20/2016 22:32</c:v>
                </c:pt>
                <c:pt idx="1365">
                  <c:v>5/21/2016 16:45</c:v>
                </c:pt>
                <c:pt idx="1366">
                  <c:v>2/6/2015 13:57</c:v>
                </c:pt>
                <c:pt idx="1367">
                  <c:v>10/30/2015 4:32</c:v>
                </c:pt>
                <c:pt idx="1368">
                  <c:v>12/15/2015 18:16</c:v>
                </c:pt>
                <c:pt idx="1369">
                  <c:v>9/9/2016 10:28</c:v>
                </c:pt>
                <c:pt idx="1370">
                  <c:v>2/23/2015 14:29</c:v>
                </c:pt>
                <c:pt idx="1371">
                  <c:v>10/27/2015 22:34</c:v>
                </c:pt>
                <c:pt idx="1372">
                  <c:v>6/17/2016 17:49</c:v>
                </c:pt>
                <c:pt idx="1373">
                  <c:v>4/28/2015 17:34</c:v>
                </c:pt>
                <c:pt idx="1374">
                  <c:v>7/24/2015 16:08</c:v>
                </c:pt>
                <c:pt idx="1375">
                  <c:v>12/17/2014 12:09</c:v>
                </c:pt>
                <c:pt idx="1376">
                  <c:v>2/4/2015 4:40</c:v>
                </c:pt>
                <c:pt idx="1377">
                  <c:v>9/8/2014 2:05</c:v>
                </c:pt>
                <c:pt idx="1378">
                  <c:v>11/19/2016 0:45</c:v>
                </c:pt>
                <c:pt idx="1379">
                  <c:v>5/5/2016 17:19</c:v>
                </c:pt>
                <c:pt idx="1380">
                  <c:v>7/19/2016 20:24</c:v>
                </c:pt>
                <c:pt idx="1381">
                  <c:v>10/15/2014 2:59</c:v>
                </c:pt>
                <c:pt idx="1382">
                  <c:v>12/26/2016 21:41</c:v>
                </c:pt>
                <c:pt idx="1383">
                  <c:v>4/15/2016 20:21</c:v>
                </c:pt>
                <c:pt idx="1384">
                  <c:v>7/3/2015 19:59</c:v>
                </c:pt>
                <c:pt idx="1385">
                  <c:v>9/27/2016 6:40</c:v>
                </c:pt>
                <c:pt idx="1386">
                  <c:v>11/23/2016 0:15</c:v>
                </c:pt>
                <c:pt idx="1387">
                  <c:v>2/18/2015 1:11</c:v>
                </c:pt>
                <c:pt idx="1388">
                  <c:v>9/1/2014 22:00</c:v>
                </c:pt>
                <c:pt idx="1389">
                  <c:v>2/1/2017 0:45</c:v>
                </c:pt>
                <c:pt idx="1390">
                  <c:v>1/25/2015 3:15</c:v>
                </c:pt>
                <c:pt idx="1391">
                  <c:v>1/31/2016 22:43</c:v>
                </c:pt>
                <c:pt idx="1392">
                  <c:v>12/20/2015 13:45</c:v>
                </c:pt>
              </c:strCache>
            </c:strRef>
          </c:cat>
          <c:val>
            <c:numRef>
              <c:f>'Outcome Based on Launch Date'!$E$5:$E$1398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8">
                  <c:v>1</c:v>
                </c:pt>
                <c:pt idx="50">
                  <c:v>1</c:v>
                </c:pt>
                <c:pt idx="54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0">
                  <c:v>1</c:v>
                </c:pt>
                <c:pt idx="72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6">
                  <c:v>1</c:v>
                </c:pt>
                <c:pt idx="87">
                  <c:v>1</c:v>
                </c:pt>
                <c:pt idx="91">
                  <c:v>1</c:v>
                </c:pt>
                <c:pt idx="95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9">
                  <c:v>1</c:v>
                </c:pt>
                <c:pt idx="121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80">
                  <c:v>1</c:v>
                </c:pt>
                <c:pt idx="181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4">
                  <c:v>1</c:v>
                </c:pt>
                <c:pt idx="225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9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2">
                  <c:v>1</c:v>
                </c:pt>
                <c:pt idx="314">
                  <c:v>1</c:v>
                </c:pt>
                <c:pt idx="315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5">
                  <c:v>1</c:v>
                </c:pt>
                <c:pt idx="326">
                  <c:v>1</c:v>
                </c:pt>
                <c:pt idx="328">
                  <c:v>1</c:v>
                </c:pt>
                <c:pt idx="330">
                  <c:v>1</c:v>
                </c:pt>
                <c:pt idx="333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1">
                  <c:v>1</c:v>
                </c:pt>
                <c:pt idx="342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9">
                  <c:v>1</c:v>
                </c:pt>
                <c:pt idx="351">
                  <c:v>1</c:v>
                </c:pt>
                <c:pt idx="352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01-4FBC-ACF9-86402FF28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389967"/>
        <c:axId val="388390799"/>
      </c:lineChart>
      <c:catAx>
        <c:axId val="38838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390799"/>
        <c:crosses val="autoZero"/>
        <c:auto val="1"/>
        <c:lblAlgn val="ctr"/>
        <c:lblOffset val="100"/>
        <c:noMultiLvlLbl val="0"/>
      </c:catAx>
      <c:valAx>
        <c:axId val="38839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38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36A5555-F612-4B8E-8235-9184D25B83D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CE58318-8B23-474D-9CF8-81C150BD22D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E146D3-B820-4FA6-91D5-2F87EDE22C84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1</xdr:row>
      <xdr:rowOff>38099</xdr:rowOff>
    </xdr:from>
    <xdr:to>
      <xdr:col>19</xdr:col>
      <xdr:colOff>561974</xdr:colOff>
      <xdr:row>20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161AE0-4CEE-482B-8DAB-1CE5E9E9E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200025</xdr:colOff>
      <xdr:row>3</xdr:row>
      <xdr:rowOff>161925</xdr:rowOff>
    </xdr:from>
    <xdr:to>
      <xdr:col>21</xdr:col>
      <xdr:colOff>47625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4EAE2-A796-4C13-A44A-3D3FE7DEB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5</xdr:row>
      <xdr:rowOff>161924</xdr:rowOff>
    </xdr:from>
    <xdr:to>
      <xdr:col>20</xdr:col>
      <xdr:colOff>590550</xdr:colOff>
      <xdr:row>27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C7E123-8E12-442A-B01D-B19DAD049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488813F-4177-44F5-A400-9086C7B1D9C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8DCA09C-E904-464B-9A6E-AFE179CEB0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836" cy="628911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ita Sarah" refreshedDate="44389.595310069446" createdVersion="7" refreshedVersion="7" minRefreshableVersion="3" recordCount="4114" xr:uid="{EC077867-613F-455B-8AE2-E92C695094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ita Sarah" refreshedDate="44389.595310648147" createdVersion="7" refreshedVersion="7" minRefreshableVersion="3" recordCount="4114" xr:uid="{DB8C62CA-51AB-45F2-BF43-287F26835124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 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66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FD3CB-7EF9-4B46-A688-D1B9ED8FE28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235D3-D3F2-4727-B629-3560FBDA3BC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BA0E0-CABB-436B-8BD4-309330AED37C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9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4115">
        <item x="3155"/>
        <item x="3152"/>
        <item x="3842"/>
        <item x="3961"/>
        <item x="3489"/>
        <item x="2916"/>
        <item x="3025"/>
        <item x="3375"/>
        <item x="3987"/>
        <item x="4075"/>
        <item x="3181"/>
        <item x="4055"/>
        <item x="3180"/>
        <item x="2711"/>
        <item x="3479"/>
        <item x="2842"/>
        <item x="3709"/>
        <item x="4063"/>
        <item x="3552"/>
        <item x="3427"/>
        <item x="3517"/>
        <item x="2796"/>
        <item x="3407"/>
        <item x="3482"/>
        <item x="2797"/>
        <item x="3809"/>
        <item x="2937"/>
        <item x="3351"/>
        <item x="3178"/>
        <item x="3556"/>
        <item x="4072"/>
        <item x="3738"/>
        <item x="2786"/>
        <item x="3880"/>
        <item x="3394"/>
        <item x="3430"/>
        <item x="3454"/>
        <item x="3357"/>
        <item x="3335"/>
        <item x="3688"/>
        <item x="3185"/>
        <item x="3927"/>
        <item x="3581"/>
        <item x="3329"/>
        <item x="3471"/>
        <item x="3918"/>
        <item x="3626"/>
        <item x="4009"/>
        <item x="3460"/>
        <item x="3883"/>
        <item x="3378"/>
        <item x="3201"/>
        <item x="3917"/>
        <item x="3868"/>
        <item x="3186"/>
        <item x="4016"/>
        <item x="2821"/>
        <item x="3672"/>
        <item x="3412"/>
        <item x="2804"/>
        <item x="2994"/>
        <item x="3255"/>
        <item x="3161"/>
        <item x="3337"/>
        <item x="3590"/>
        <item x="3571"/>
        <item x="3673"/>
        <item x="3271"/>
        <item x="3475"/>
        <item x="3984"/>
        <item x="3573"/>
        <item x="3921"/>
        <item x="3511"/>
        <item x="4053"/>
        <item x="3277"/>
        <item x="2832"/>
        <item x="2904"/>
        <item x="3630"/>
        <item x="3723"/>
        <item x="3632"/>
        <item x="2800"/>
        <item x="3218"/>
        <item x="3660"/>
        <item x="3696"/>
        <item x="3319"/>
        <item x="4088"/>
        <item x="3601"/>
        <item x="3566"/>
        <item x="3879"/>
        <item x="4011"/>
        <item x="3193"/>
        <item x="3446"/>
        <item x="2914"/>
        <item x="3192"/>
        <item x="3995"/>
        <item x="2834"/>
        <item x="4069"/>
        <item x="2817"/>
        <item x="3399"/>
        <item x="2811"/>
        <item x="3718"/>
        <item x="3827"/>
        <item x="3450"/>
        <item x="3715"/>
        <item x="3519"/>
        <item x="3428"/>
        <item x="1286"/>
        <item x="3736"/>
        <item x="3616"/>
        <item x="3377"/>
        <item x="3512"/>
        <item x="3254"/>
        <item x="3808"/>
        <item x="2840"/>
        <item x="3325"/>
        <item x="3330"/>
        <item x="2823"/>
        <item x="3997"/>
        <item x="3979"/>
        <item x="3611"/>
        <item x="3923"/>
        <item x="3416"/>
        <item x="3205"/>
        <item x="4012"/>
        <item x="2922"/>
        <item x="3438"/>
        <item x="3826"/>
        <item x="2930"/>
        <item x="3588"/>
        <item x="3717"/>
        <item x="2814"/>
        <item x="2783"/>
        <item x="3314"/>
        <item x="1287"/>
        <item x="2910"/>
        <item x="2854"/>
        <item x="3914"/>
        <item x="3678"/>
        <item x="3023"/>
        <item x="3735"/>
        <item x="3905"/>
        <item x="3278"/>
        <item x="3858"/>
        <item x="2878"/>
        <item x="3618"/>
        <item x="3701"/>
        <item x="3794"/>
        <item x="3982"/>
        <item x="3567"/>
        <item x="3669"/>
        <item x="3269"/>
        <item x="3789"/>
        <item x="3770"/>
        <item x="2819"/>
        <item x="3558"/>
        <item x="3395"/>
        <item x="3294"/>
        <item x="3670"/>
        <item x="3834"/>
        <item x="3388"/>
        <item x="3906"/>
        <item x="3188"/>
        <item x="3572"/>
        <item x="3719"/>
        <item x="3487"/>
        <item x="3403"/>
        <item x="3837"/>
        <item x="3221"/>
        <item x="3238"/>
        <item x="3625"/>
        <item x="1285"/>
        <item x="3820"/>
        <item x="3747"/>
        <item x="3216"/>
        <item x="3247"/>
        <item x="3270"/>
        <item x="3584"/>
        <item x="3213"/>
        <item x="3851"/>
        <item x="2864"/>
        <item x="3761"/>
        <item x="3667"/>
        <item x="4008"/>
        <item x="4093"/>
        <item x="536"/>
        <item x="3373"/>
        <item x="1295"/>
        <item x="2806"/>
        <item x="2816"/>
        <item x="3653"/>
        <item x="526"/>
        <item x="2802"/>
        <item x="3367"/>
        <item x="3898"/>
        <item x="3401"/>
        <item x="3297"/>
        <item x="3762"/>
        <item x="3465"/>
        <item x="3795"/>
        <item x="2798"/>
        <item x="3610"/>
        <item x="3815"/>
        <item x="2805"/>
        <item x="3935"/>
        <item x="3541"/>
        <item x="3549"/>
        <item x="3379"/>
        <item x="3520"/>
        <item x="3501"/>
        <item x="3522"/>
        <item x="3564"/>
        <item x="3106"/>
        <item x="3535"/>
        <item x="3042"/>
        <item x="2828"/>
        <item x="1292"/>
        <item x="3445"/>
        <item x="3226"/>
        <item x="3239"/>
        <item x="1294"/>
        <item x="3292"/>
        <item x="4074"/>
        <item x="2841"/>
        <item x="4109"/>
        <item x="3693"/>
        <item x="3296"/>
        <item x="4057"/>
        <item x="3962"/>
        <item x="2825"/>
        <item x="2835"/>
        <item x="3615"/>
        <item x="520"/>
        <item x="3422"/>
        <item x="3536"/>
        <item x="3214"/>
        <item x="3607"/>
        <item x="4097"/>
        <item x="3919"/>
        <item x="3876"/>
        <item x="3397"/>
        <item x="3283"/>
        <item x="3650"/>
        <item x="2982"/>
        <item x="3605"/>
        <item x="2820"/>
        <item x="3990"/>
        <item x="3725"/>
        <item x="3420"/>
        <item x="3405"/>
        <item x="2915"/>
        <item x="2794"/>
        <item x="3364"/>
        <item x="1296"/>
        <item x="2976"/>
        <item x="3609"/>
        <item x="3579"/>
        <item x="2986"/>
        <item x="3840"/>
        <item x="3057"/>
        <item x="3562"/>
        <item x="4048"/>
        <item x="3336"/>
        <item x="3654"/>
        <item x="3530"/>
        <item x="3755"/>
        <item x="3392"/>
        <item x="3343"/>
        <item x="2849"/>
        <item x="1298"/>
        <item x="3578"/>
        <item x="3835"/>
        <item x="3704"/>
        <item x="3550"/>
        <item x="3724"/>
        <item x="3315"/>
        <item x="3171"/>
        <item x="3986"/>
        <item x="3327"/>
        <item x="3508"/>
        <item x="3353"/>
        <item x="3697"/>
        <item x="3459"/>
        <item x="533"/>
        <item x="3347"/>
        <item x="3811"/>
        <item x="3355"/>
        <item x="524"/>
        <item x="3915"/>
        <item x="3974"/>
        <item x="3675"/>
        <item x="2829"/>
        <item x="3352"/>
        <item x="2959"/>
        <item x="3587"/>
        <item x="3288"/>
        <item x="3608"/>
        <item x="2799"/>
        <item x="3117"/>
        <item x="3341"/>
        <item x="2988"/>
        <item x="4110"/>
        <item x="2708"/>
        <item x="3540"/>
        <item x="3702"/>
        <item x="539"/>
        <item x="3453"/>
        <item x="3356"/>
        <item x="3474"/>
        <item x="3409"/>
        <item x="3503"/>
        <item x="3782"/>
        <item x="3739"/>
        <item x="3785"/>
        <item x="3102"/>
        <item x="3563"/>
        <item x="3382"/>
        <item x="4041"/>
        <item x="1303"/>
        <item x="3606"/>
        <item x="2946"/>
        <item x="3538"/>
        <item x="3824"/>
        <item x="3523"/>
        <item x="3252"/>
        <item x="3647"/>
        <item x="3323"/>
        <item x="3295"/>
        <item x="4033"/>
        <item x="3752"/>
        <item x="4018"/>
        <item x="3309"/>
        <item x="3097"/>
        <item x="3920"/>
        <item x="3429"/>
        <item x="3902"/>
        <item x="3663"/>
        <item x="3244"/>
        <item x="3070"/>
        <item x="535"/>
        <item x="3227"/>
        <item x="4078"/>
        <item x="3528"/>
        <item x="3234"/>
        <item x="3051"/>
        <item x="4096"/>
        <item x="3240"/>
        <item x="3289"/>
        <item x="3257"/>
        <item x="3888"/>
        <item x="3290"/>
        <item x="4001"/>
        <item x="3617"/>
        <item x="3026"/>
        <item x="3142"/>
        <item x="3133"/>
        <item x="3136"/>
        <item x="3134"/>
        <item x="3143"/>
        <item x="3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1"/>
        <item x="522"/>
        <item x="523"/>
        <item x="525"/>
        <item x="527"/>
        <item x="528"/>
        <item x="529"/>
        <item x="530"/>
        <item x="531"/>
        <item x="532"/>
        <item x="534"/>
        <item x="537"/>
        <item x="538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8"/>
        <item x="1289"/>
        <item x="1290"/>
        <item x="1291"/>
        <item x="1293"/>
        <item x="1297"/>
        <item x="1299"/>
        <item x="1300"/>
        <item x="1301"/>
        <item x="1302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9"/>
        <item x="2710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4"/>
        <item x="2785"/>
        <item x="2787"/>
        <item x="2788"/>
        <item x="2789"/>
        <item x="2790"/>
        <item x="2791"/>
        <item x="2792"/>
        <item x="2793"/>
        <item x="2795"/>
        <item x="2801"/>
        <item x="2803"/>
        <item x="2807"/>
        <item x="2808"/>
        <item x="2809"/>
        <item x="2810"/>
        <item x="2812"/>
        <item x="2813"/>
        <item x="2815"/>
        <item x="2818"/>
        <item x="2822"/>
        <item x="2824"/>
        <item x="2826"/>
        <item x="2827"/>
        <item x="2830"/>
        <item x="2831"/>
        <item x="2833"/>
        <item x="2836"/>
        <item x="2837"/>
        <item x="2838"/>
        <item x="2839"/>
        <item x="2843"/>
        <item x="2844"/>
        <item x="2845"/>
        <item x="2846"/>
        <item x="2847"/>
        <item x="2848"/>
        <item x="2850"/>
        <item x="2851"/>
        <item x="2852"/>
        <item x="2853"/>
        <item x="2855"/>
        <item x="2856"/>
        <item x="2857"/>
        <item x="2858"/>
        <item x="2859"/>
        <item x="2860"/>
        <item x="2861"/>
        <item x="2862"/>
        <item x="2863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5"/>
        <item x="2906"/>
        <item x="2907"/>
        <item x="2908"/>
        <item x="2909"/>
        <item x="2911"/>
        <item x="2912"/>
        <item x="2913"/>
        <item x="2917"/>
        <item x="2918"/>
        <item x="2919"/>
        <item x="2920"/>
        <item x="2921"/>
        <item x="2923"/>
        <item x="2924"/>
        <item x="2925"/>
        <item x="2926"/>
        <item x="2927"/>
        <item x="2928"/>
        <item x="2929"/>
        <item x="2931"/>
        <item x="2932"/>
        <item x="2933"/>
        <item x="2934"/>
        <item x="2935"/>
        <item x="2936"/>
        <item x="2938"/>
        <item x="2939"/>
        <item x="2940"/>
        <item x="2941"/>
        <item x="2942"/>
        <item x="2943"/>
        <item x="2944"/>
        <item x="2945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7"/>
        <item x="2978"/>
        <item x="2979"/>
        <item x="2980"/>
        <item x="2981"/>
        <item x="2983"/>
        <item x="2984"/>
        <item x="2985"/>
        <item x="2987"/>
        <item x="2989"/>
        <item x="2990"/>
        <item x="2991"/>
        <item x="2992"/>
        <item x="2993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4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3"/>
        <item x="3044"/>
        <item x="3045"/>
        <item x="3046"/>
        <item x="3047"/>
        <item x="3048"/>
        <item x="3049"/>
        <item x="3050"/>
        <item x="3052"/>
        <item x="3053"/>
        <item x="3054"/>
        <item x="3055"/>
        <item x="3056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8"/>
        <item x="3099"/>
        <item x="3100"/>
        <item x="3101"/>
        <item x="3103"/>
        <item x="3104"/>
        <item x="3105"/>
        <item x="3107"/>
        <item x="3108"/>
        <item x="3109"/>
        <item x="3110"/>
        <item x="3111"/>
        <item x="3112"/>
        <item x="3113"/>
        <item x="3114"/>
        <item x="3115"/>
        <item x="3116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5"/>
        <item x="3137"/>
        <item x="3139"/>
        <item x="3140"/>
        <item x="3141"/>
        <item x="3144"/>
        <item x="3145"/>
        <item x="3146"/>
        <item x="3147"/>
        <item x="3148"/>
        <item x="3149"/>
        <item x="3150"/>
        <item x="3151"/>
        <item x="3153"/>
        <item x="3154"/>
        <item x="3156"/>
        <item x="3157"/>
        <item x="3158"/>
        <item x="3159"/>
        <item x="3160"/>
        <item x="3162"/>
        <item x="3163"/>
        <item x="3164"/>
        <item x="3165"/>
        <item x="3166"/>
        <item x="3167"/>
        <item x="3168"/>
        <item x="3169"/>
        <item x="3170"/>
        <item x="3172"/>
        <item x="3173"/>
        <item x="3174"/>
        <item x="3175"/>
        <item x="3176"/>
        <item x="3177"/>
        <item x="3179"/>
        <item x="3182"/>
        <item x="3183"/>
        <item x="3184"/>
        <item x="3187"/>
        <item x="3189"/>
        <item x="3190"/>
        <item x="3191"/>
        <item x="3194"/>
        <item x="3195"/>
        <item x="3196"/>
        <item x="3197"/>
        <item x="3198"/>
        <item x="3199"/>
        <item x="3200"/>
        <item x="3202"/>
        <item x="3203"/>
        <item x="3204"/>
        <item x="3206"/>
        <item x="3207"/>
        <item x="3208"/>
        <item x="3209"/>
        <item x="3210"/>
        <item x="3211"/>
        <item x="3212"/>
        <item x="3215"/>
        <item x="3217"/>
        <item x="3219"/>
        <item x="3220"/>
        <item x="3222"/>
        <item x="3223"/>
        <item x="3224"/>
        <item x="3225"/>
        <item x="3228"/>
        <item x="3229"/>
        <item x="3230"/>
        <item x="3231"/>
        <item x="3232"/>
        <item x="3233"/>
        <item x="3235"/>
        <item x="3236"/>
        <item x="3237"/>
        <item x="3241"/>
        <item x="3242"/>
        <item x="3243"/>
        <item x="3245"/>
        <item x="3246"/>
        <item x="3248"/>
        <item x="3249"/>
        <item x="3250"/>
        <item x="3251"/>
        <item x="3253"/>
        <item x="3256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72"/>
        <item x="3273"/>
        <item x="3274"/>
        <item x="3275"/>
        <item x="3276"/>
        <item x="3279"/>
        <item x="3280"/>
        <item x="3281"/>
        <item x="3282"/>
        <item x="3284"/>
        <item x="3285"/>
        <item x="3286"/>
        <item x="3287"/>
        <item x="3291"/>
        <item x="3293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10"/>
        <item x="3311"/>
        <item x="3312"/>
        <item x="3313"/>
        <item x="3316"/>
        <item x="3317"/>
        <item x="3318"/>
        <item x="3320"/>
        <item x="3321"/>
        <item x="3322"/>
        <item x="3324"/>
        <item x="3326"/>
        <item x="3328"/>
        <item x="3331"/>
        <item x="3332"/>
        <item x="3333"/>
        <item x="3334"/>
        <item x="3338"/>
        <item x="3339"/>
        <item x="3340"/>
        <item x="3342"/>
        <item x="3344"/>
        <item x="3345"/>
        <item x="3346"/>
        <item x="3348"/>
        <item x="3349"/>
        <item x="3350"/>
        <item x="3354"/>
        <item x="3358"/>
        <item x="3359"/>
        <item x="3360"/>
        <item x="3361"/>
        <item x="3362"/>
        <item x="3363"/>
        <item x="3365"/>
        <item x="3366"/>
        <item x="3368"/>
        <item x="3369"/>
        <item x="3370"/>
        <item x="3371"/>
        <item x="3372"/>
        <item x="3374"/>
        <item x="3376"/>
        <item x="3380"/>
        <item x="3381"/>
        <item x="3383"/>
        <item x="3384"/>
        <item x="3385"/>
        <item x="3386"/>
        <item x="3387"/>
        <item x="3389"/>
        <item x="3390"/>
        <item x="3391"/>
        <item x="3393"/>
        <item x="3396"/>
        <item x="3398"/>
        <item x="3400"/>
        <item x="3402"/>
        <item x="3404"/>
        <item x="3406"/>
        <item x="3408"/>
        <item x="3410"/>
        <item x="3411"/>
        <item x="3413"/>
        <item x="3414"/>
        <item x="3415"/>
        <item x="3417"/>
        <item x="3418"/>
        <item x="3419"/>
        <item x="3421"/>
        <item x="3423"/>
        <item x="3424"/>
        <item x="3425"/>
        <item x="3426"/>
        <item x="3431"/>
        <item x="3432"/>
        <item x="3433"/>
        <item x="3434"/>
        <item x="3435"/>
        <item x="3436"/>
        <item x="3437"/>
        <item x="3439"/>
        <item x="3440"/>
        <item x="3441"/>
        <item x="3442"/>
        <item x="3443"/>
        <item x="3444"/>
        <item x="3447"/>
        <item x="3448"/>
        <item x="3449"/>
        <item x="3451"/>
        <item x="3452"/>
        <item x="3455"/>
        <item x="3456"/>
        <item x="3457"/>
        <item x="3458"/>
        <item x="3461"/>
        <item x="3462"/>
        <item x="3463"/>
        <item x="3464"/>
        <item x="3466"/>
        <item x="3467"/>
        <item x="3468"/>
        <item x="3469"/>
        <item x="3470"/>
        <item x="3472"/>
        <item x="3473"/>
        <item x="3476"/>
        <item x="3477"/>
        <item x="3478"/>
        <item x="3480"/>
        <item x="3481"/>
        <item x="3483"/>
        <item x="3484"/>
        <item x="3485"/>
        <item x="3486"/>
        <item x="3488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2"/>
        <item x="3504"/>
        <item x="3505"/>
        <item x="3506"/>
        <item x="3507"/>
        <item x="3509"/>
        <item x="3510"/>
        <item x="3513"/>
        <item x="3514"/>
        <item x="3515"/>
        <item x="3516"/>
        <item x="3518"/>
        <item x="3521"/>
        <item x="3524"/>
        <item x="3525"/>
        <item x="3526"/>
        <item x="3527"/>
        <item x="3529"/>
        <item x="3531"/>
        <item x="3532"/>
        <item x="3533"/>
        <item x="3534"/>
        <item x="3537"/>
        <item x="3539"/>
        <item x="3542"/>
        <item x="3543"/>
        <item x="3544"/>
        <item x="3545"/>
        <item x="3546"/>
        <item x="3547"/>
        <item x="3548"/>
        <item x="3551"/>
        <item x="3553"/>
        <item x="3554"/>
        <item x="3555"/>
        <item x="3557"/>
        <item x="3559"/>
        <item x="3560"/>
        <item x="3561"/>
        <item x="3565"/>
        <item x="3568"/>
        <item x="3569"/>
        <item x="3570"/>
        <item x="3574"/>
        <item x="3575"/>
        <item x="3576"/>
        <item x="3577"/>
        <item x="3580"/>
        <item x="3582"/>
        <item x="3583"/>
        <item x="3585"/>
        <item x="3586"/>
        <item x="3589"/>
        <item x="3591"/>
        <item x="3592"/>
        <item x="3593"/>
        <item x="3594"/>
        <item x="3595"/>
        <item x="3596"/>
        <item x="3597"/>
        <item x="3598"/>
        <item x="3599"/>
        <item x="3600"/>
        <item x="3602"/>
        <item x="3603"/>
        <item x="3604"/>
        <item x="3612"/>
        <item x="3613"/>
        <item x="3614"/>
        <item x="3619"/>
        <item x="3620"/>
        <item x="3621"/>
        <item x="3622"/>
        <item x="3623"/>
        <item x="3624"/>
        <item x="3627"/>
        <item x="3628"/>
        <item x="3629"/>
        <item x="3631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8"/>
        <item x="3649"/>
        <item x="3651"/>
        <item x="3652"/>
        <item x="3655"/>
        <item x="3656"/>
        <item x="3657"/>
        <item x="3658"/>
        <item x="3659"/>
        <item x="3661"/>
        <item x="3662"/>
        <item x="3664"/>
        <item x="3665"/>
        <item x="3666"/>
        <item x="3668"/>
        <item x="3671"/>
        <item x="3674"/>
        <item x="3676"/>
        <item x="3677"/>
        <item x="3679"/>
        <item x="3680"/>
        <item x="3681"/>
        <item x="3682"/>
        <item x="3683"/>
        <item x="3684"/>
        <item x="3685"/>
        <item x="3686"/>
        <item x="3687"/>
        <item x="3689"/>
        <item x="3690"/>
        <item x="3691"/>
        <item x="3692"/>
        <item x="3694"/>
        <item x="3695"/>
        <item x="3698"/>
        <item x="3699"/>
        <item x="3700"/>
        <item x="3703"/>
        <item x="3705"/>
        <item x="3706"/>
        <item x="3707"/>
        <item x="3708"/>
        <item x="3710"/>
        <item x="3711"/>
        <item x="3712"/>
        <item x="3713"/>
        <item x="3714"/>
        <item x="3716"/>
        <item x="3720"/>
        <item x="3721"/>
        <item x="3722"/>
        <item x="3726"/>
        <item x="3727"/>
        <item x="3728"/>
        <item x="3729"/>
        <item x="3730"/>
        <item x="3731"/>
        <item x="3732"/>
        <item x="3733"/>
        <item x="3734"/>
        <item x="3737"/>
        <item x="3740"/>
        <item x="3741"/>
        <item x="3742"/>
        <item x="3743"/>
        <item x="3744"/>
        <item x="3745"/>
        <item x="3746"/>
        <item x="3748"/>
        <item x="3749"/>
        <item x="3750"/>
        <item x="3751"/>
        <item x="3753"/>
        <item x="3754"/>
        <item x="3756"/>
        <item x="3757"/>
        <item x="3758"/>
        <item x="3759"/>
        <item x="3760"/>
        <item x="3763"/>
        <item x="3764"/>
        <item x="3765"/>
        <item x="3766"/>
        <item x="3767"/>
        <item x="3768"/>
        <item x="3769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3"/>
        <item x="3784"/>
        <item x="3786"/>
        <item x="3787"/>
        <item x="3788"/>
        <item x="3790"/>
        <item x="3791"/>
        <item x="3792"/>
        <item x="3793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10"/>
        <item x="3812"/>
        <item x="3813"/>
        <item x="3814"/>
        <item x="3816"/>
        <item x="3817"/>
        <item x="3818"/>
        <item x="3819"/>
        <item x="3821"/>
        <item x="3822"/>
        <item x="3823"/>
        <item x="3825"/>
        <item x="3828"/>
        <item x="3829"/>
        <item x="3830"/>
        <item x="3831"/>
        <item x="3832"/>
        <item x="3833"/>
        <item x="3836"/>
        <item x="3838"/>
        <item x="3839"/>
        <item x="3841"/>
        <item x="3843"/>
        <item x="3844"/>
        <item x="3845"/>
        <item x="3846"/>
        <item x="3847"/>
        <item x="3848"/>
        <item x="3849"/>
        <item x="3850"/>
        <item x="3852"/>
        <item x="3853"/>
        <item x="3854"/>
        <item x="3855"/>
        <item x="3856"/>
        <item x="3857"/>
        <item x="3859"/>
        <item x="3860"/>
        <item x="3861"/>
        <item x="3862"/>
        <item x="3863"/>
        <item x="3864"/>
        <item x="3865"/>
        <item x="3866"/>
        <item x="3867"/>
        <item x="3869"/>
        <item x="3870"/>
        <item x="3871"/>
        <item x="3872"/>
        <item x="3873"/>
        <item x="3874"/>
        <item x="3875"/>
        <item x="3877"/>
        <item x="3878"/>
        <item x="3881"/>
        <item x="3882"/>
        <item x="3884"/>
        <item x="3885"/>
        <item x="3886"/>
        <item x="3887"/>
        <item x="3889"/>
        <item x="3890"/>
        <item x="3891"/>
        <item x="3892"/>
        <item x="3893"/>
        <item x="3894"/>
        <item x="3895"/>
        <item x="3896"/>
        <item x="3897"/>
        <item x="3899"/>
        <item x="3900"/>
        <item x="3901"/>
        <item x="3903"/>
        <item x="3904"/>
        <item x="3907"/>
        <item x="3908"/>
        <item x="3909"/>
        <item x="3910"/>
        <item x="3911"/>
        <item x="3912"/>
        <item x="3913"/>
        <item x="3916"/>
        <item x="3922"/>
        <item x="3924"/>
        <item x="3925"/>
        <item x="3926"/>
        <item x="3928"/>
        <item x="3929"/>
        <item x="3930"/>
        <item x="3931"/>
        <item x="3932"/>
        <item x="3933"/>
        <item x="3934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5"/>
        <item x="3976"/>
        <item x="3977"/>
        <item x="3978"/>
        <item x="3980"/>
        <item x="3981"/>
        <item x="3983"/>
        <item x="3985"/>
        <item x="3988"/>
        <item x="3989"/>
        <item x="3991"/>
        <item x="3992"/>
        <item x="3993"/>
        <item x="3994"/>
        <item x="3996"/>
        <item x="3998"/>
        <item x="3999"/>
        <item x="4000"/>
        <item x="4002"/>
        <item x="4003"/>
        <item x="4004"/>
        <item x="4005"/>
        <item x="4006"/>
        <item x="4007"/>
        <item x="4010"/>
        <item x="4013"/>
        <item x="4014"/>
        <item x="4015"/>
        <item x="4017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4"/>
        <item x="4035"/>
        <item x="4036"/>
        <item x="4037"/>
        <item x="4038"/>
        <item x="4039"/>
        <item x="4040"/>
        <item x="4042"/>
        <item x="4043"/>
        <item x="4044"/>
        <item x="4045"/>
        <item x="4046"/>
        <item x="4047"/>
        <item x="4049"/>
        <item x="4050"/>
        <item x="4051"/>
        <item x="4052"/>
        <item x="4054"/>
        <item x="4056"/>
        <item x="4058"/>
        <item x="4059"/>
        <item x="4060"/>
        <item x="4061"/>
        <item x="4062"/>
        <item x="4064"/>
        <item x="4065"/>
        <item x="4066"/>
        <item x="4067"/>
        <item x="4068"/>
        <item x="4070"/>
        <item x="4071"/>
        <item x="4073"/>
        <item x="4076"/>
        <item x="4077"/>
        <item x="4079"/>
        <item x="4080"/>
        <item x="4081"/>
        <item x="4082"/>
        <item x="4083"/>
        <item x="4084"/>
        <item x="4085"/>
        <item x="4086"/>
        <item x="4087"/>
        <item x="4089"/>
        <item x="4090"/>
        <item x="4091"/>
        <item x="4092"/>
        <item x="4094"/>
        <item x="4095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11"/>
        <item x="4112"/>
        <item x="4113"/>
        <item t="default"/>
      </items>
    </pivotField>
    <pivotField showAll="0"/>
  </pivotFields>
  <rowFields count="1">
    <field x="18"/>
  </rowFields>
  <rowItems count="13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1268-8922-43F3-94DC-753F631A5DD8}">
  <dimension ref="A1:F6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8224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9">
        <v>6</v>
      </c>
      <c r="C5" s="9">
        <v>89</v>
      </c>
      <c r="D5" s="9">
        <v>6</v>
      </c>
      <c r="E5" s="9">
        <v>258</v>
      </c>
      <c r="F5" s="9">
        <v>359</v>
      </c>
    </row>
    <row r="6" spans="1:6" x14ac:dyDescent="0.25">
      <c r="A6" s="11" t="s">
        <v>8361</v>
      </c>
      <c r="B6" s="9">
        <v>6</v>
      </c>
      <c r="C6" s="9">
        <v>89</v>
      </c>
      <c r="D6" s="9">
        <v>6</v>
      </c>
      <c r="E6" s="9">
        <v>258</v>
      </c>
      <c r="F6" s="9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05C6-DB22-494C-A08D-2294E06D9FFC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5">
      <c r="A7" s="11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6109D-C4B3-4BAA-AF22-5D677A15DBC7}">
  <dimension ref="A1:T413"/>
  <sheetViews>
    <sheetView workbookViewId="0"/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7109375" bestFit="1" customWidth="1"/>
    <col min="17" max="17" width="41.140625" customWidth="1"/>
    <col min="18" max="18" width="12.28515625" bestFit="1" customWidth="1"/>
    <col min="19" max="19" width="24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 s="9">
        <f t="shared" ref="P2:P65" si="1">IFERROR(ROUND(E2/L2,2),0)</f>
        <v>93.43</v>
      </c>
      <c r="Q2" t="s">
        <v>8315</v>
      </c>
      <c r="R2" t="s">
        <v>8316</v>
      </c>
      <c r="S2">
        <f t="shared" ref="S2:S65" si="2">(((J2/60)/60)/24+DATE(1970,1,1))</f>
        <v>42646.092812499999</v>
      </c>
      <c r="T2">
        <f t="shared" ref="T2:T65" si="3">(((I2/60)/60)/24+DATE(1970,1,1))</f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 s="9">
        <f t="shared" si="1"/>
        <v>110.97</v>
      </c>
      <c r="Q3" t="s">
        <v>8315</v>
      </c>
      <c r="R3" t="s">
        <v>8316</v>
      </c>
      <c r="S3">
        <f t="shared" si="2"/>
        <v>42430.040798611109</v>
      </c>
      <c r="T3">
        <f t="shared" si="3"/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 s="9">
        <f t="shared" si="1"/>
        <v>71.790000000000006</v>
      </c>
      <c r="Q4" t="s">
        <v>8315</v>
      </c>
      <c r="R4" t="s">
        <v>8316</v>
      </c>
      <c r="S4">
        <f t="shared" si="2"/>
        <v>42238.13282407407</v>
      </c>
      <c r="T4">
        <f t="shared" si="3"/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 s="9">
        <f t="shared" si="1"/>
        <v>1000</v>
      </c>
      <c r="Q5" t="s">
        <v>8315</v>
      </c>
      <c r="R5" t="s">
        <v>8316</v>
      </c>
      <c r="S5">
        <f t="shared" si="2"/>
        <v>41850.400937500002</v>
      </c>
      <c r="T5">
        <f t="shared" si="3"/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 s="9">
        <f t="shared" si="1"/>
        <v>63.83</v>
      </c>
      <c r="Q6" t="s">
        <v>8315</v>
      </c>
      <c r="R6" t="s">
        <v>8316</v>
      </c>
      <c r="S6">
        <f t="shared" si="2"/>
        <v>42753.205625000002</v>
      </c>
      <c r="T6">
        <f t="shared" si="3"/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 s="9">
        <f t="shared" si="1"/>
        <v>44.33</v>
      </c>
      <c r="Q7" t="s">
        <v>8315</v>
      </c>
      <c r="R7" t="s">
        <v>8316</v>
      </c>
      <c r="S7">
        <f t="shared" si="2"/>
        <v>42155.920219907406</v>
      </c>
      <c r="T7">
        <f t="shared" si="3"/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 s="9">
        <f t="shared" si="1"/>
        <v>126.55</v>
      </c>
      <c r="Q8" t="s">
        <v>8315</v>
      </c>
      <c r="R8" t="s">
        <v>8316</v>
      </c>
      <c r="S8">
        <f t="shared" si="2"/>
        <v>42157.591064814813</v>
      </c>
      <c r="T8">
        <f t="shared" si="3"/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 s="9">
        <f t="shared" si="1"/>
        <v>129.03</v>
      </c>
      <c r="Q9" t="s">
        <v>8315</v>
      </c>
      <c r="R9" t="s">
        <v>8316</v>
      </c>
      <c r="S9">
        <f t="shared" si="2"/>
        <v>42676.065150462964</v>
      </c>
      <c r="T9">
        <f t="shared" si="3"/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 s="9">
        <f t="shared" si="1"/>
        <v>71.239999999999995</v>
      </c>
      <c r="Q10" t="s">
        <v>8315</v>
      </c>
      <c r="R10" t="s">
        <v>8316</v>
      </c>
      <c r="S10">
        <f t="shared" si="2"/>
        <v>42473.007037037038</v>
      </c>
      <c r="T10">
        <f t="shared" si="3"/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 s="9">
        <f t="shared" si="1"/>
        <v>40.85</v>
      </c>
      <c r="Q11" t="s">
        <v>8315</v>
      </c>
      <c r="R11" t="s">
        <v>8316</v>
      </c>
      <c r="S11">
        <f t="shared" si="2"/>
        <v>42282.768414351856</v>
      </c>
      <c r="T11">
        <f t="shared" si="3"/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 s="9">
        <f t="shared" si="1"/>
        <v>252.02</v>
      </c>
      <c r="Q12" t="s">
        <v>8315</v>
      </c>
      <c r="R12" t="s">
        <v>8316</v>
      </c>
      <c r="S12">
        <f t="shared" si="2"/>
        <v>42473.794710648144</v>
      </c>
      <c r="T12">
        <f t="shared" si="3"/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 s="9">
        <f t="shared" si="1"/>
        <v>65.16</v>
      </c>
      <c r="Q13" t="s">
        <v>8315</v>
      </c>
      <c r="R13" t="s">
        <v>8316</v>
      </c>
      <c r="S13">
        <f t="shared" si="2"/>
        <v>42712.23474537037</v>
      </c>
      <c r="T13">
        <f t="shared" si="3"/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 s="9">
        <f t="shared" si="1"/>
        <v>65.87</v>
      </c>
      <c r="Q14" t="s">
        <v>8315</v>
      </c>
      <c r="R14" t="s">
        <v>8316</v>
      </c>
      <c r="S14">
        <f t="shared" si="2"/>
        <v>42561.154664351852</v>
      </c>
      <c r="T14">
        <f t="shared" si="3"/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 s="9">
        <f t="shared" si="1"/>
        <v>36.08</v>
      </c>
      <c r="Q15" t="s">
        <v>8315</v>
      </c>
      <c r="R15" t="s">
        <v>8316</v>
      </c>
      <c r="S15">
        <f t="shared" si="2"/>
        <v>42709.134780092587</v>
      </c>
      <c r="T15">
        <f t="shared" si="3"/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 s="9">
        <f t="shared" si="1"/>
        <v>44.19</v>
      </c>
      <c r="Q16" t="s">
        <v>8315</v>
      </c>
      <c r="R16" t="s">
        <v>8316</v>
      </c>
      <c r="S16">
        <f t="shared" si="2"/>
        <v>42086.614942129629</v>
      </c>
      <c r="T16">
        <f t="shared" si="3"/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 s="9">
        <f t="shared" si="1"/>
        <v>104.07</v>
      </c>
      <c r="Q17" t="s">
        <v>8315</v>
      </c>
      <c r="R17" t="s">
        <v>8316</v>
      </c>
      <c r="S17">
        <f t="shared" si="2"/>
        <v>42064.652673611112</v>
      </c>
      <c r="T17">
        <f t="shared" si="3"/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 s="9">
        <f t="shared" si="1"/>
        <v>127.79</v>
      </c>
      <c r="Q18" t="s">
        <v>8315</v>
      </c>
      <c r="R18" t="s">
        <v>8316</v>
      </c>
      <c r="S18">
        <f t="shared" si="2"/>
        <v>42292.701053240744</v>
      </c>
      <c r="T18">
        <f t="shared" si="3"/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 s="9">
        <f t="shared" si="1"/>
        <v>92.04</v>
      </c>
      <c r="Q19" t="s">
        <v>8315</v>
      </c>
      <c r="R19" t="s">
        <v>8316</v>
      </c>
      <c r="S19">
        <f t="shared" si="2"/>
        <v>42461.747199074074</v>
      </c>
      <c r="T19">
        <f t="shared" si="3"/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 s="9">
        <f t="shared" si="1"/>
        <v>135.63</v>
      </c>
      <c r="Q20" t="s">
        <v>8315</v>
      </c>
      <c r="R20" t="s">
        <v>8316</v>
      </c>
      <c r="S20">
        <f t="shared" si="2"/>
        <v>42169.814340277779</v>
      </c>
      <c r="T20">
        <f t="shared" si="3"/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 s="9">
        <f t="shared" si="1"/>
        <v>168.75</v>
      </c>
      <c r="Q21" t="s">
        <v>8315</v>
      </c>
      <c r="R21" t="s">
        <v>8316</v>
      </c>
      <c r="S21">
        <f t="shared" si="2"/>
        <v>42483.675208333334</v>
      </c>
      <c r="T21">
        <f t="shared" si="3"/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 s="9">
        <f t="shared" si="1"/>
        <v>70.86</v>
      </c>
      <c r="Q22" t="s">
        <v>8315</v>
      </c>
      <c r="R22" t="s">
        <v>8316</v>
      </c>
      <c r="S22">
        <f t="shared" si="2"/>
        <v>42195.749745370369</v>
      </c>
      <c r="T22">
        <f t="shared" si="3"/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 s="9">
        <f t="shared" si="1"/>
        <v>50</v>
      </c>
      <c r="Q23" t="s">
        <v>8315</v>
      </c>
      <c r="R23" t="s">
        <v>8316</v>
      </c>
      <c r="S23">
        <f t="shared" si="2"/>
        <v>42675.057997685188</v>
      </c>
      <c r="T23">
        <f t="shared" si="3"/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 s="9">
        <f t="shared" si="1"/>
        <v>47</v>
      </c>
      <c r="Q24" t="s">
        <v>8315</v>
      </c>
      <c r="R24" t="s">
        <v>8316</v>
      </c>
      <c r="S24">
        <f t="shared" si="2"/>
        <v>42018.94159722222</v>
      </c>
      <c r="T24">
        <f t="shared" si="3"/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 s="9">
        <f t="shared" si="1"/>
        <v>66.67</v>
      </c>
      <c r="Q25" t="s">
        <v>8315</v>
      </c>
      <c r="R25" t="s">
        <v>8316</v>
      </c>
      <c r="S25">
        <f t="shared" si="2"/>
        <v>42026.924976851849</v>
      </c>
      <c r="T25">
        <f t="shared" si="3"/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 s="9">
        <f t="shared" si="1"/>
        <v>66.11</v>
      </c>
      <c r="Q26" t="s">
        <v>8315</v>
      </c>
      <c r="R26" t="s">
        <v>8316</v>
      </c>
      <c r="S26">
        <f t="shared" si="2"/>
        <v>41920.787534722222</v>
      </c>
      <c r="T26">
        <f t="shared" si="3"/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 s="9">
        <f t="shared" si="1"/>
        <v>36.86</v>
      </c>
      <c r="Q27" t="s">
        <v>8315</v>
      </c>
      <c r="R27" t="s">
        <v>8316</v>
      </c>
      <c r="S27">
        <f t="shared" si="2"/>
        <v>42558.189432870371</v>
      </c>
      <c r="T27">
        <f t="shared" si="3"/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 s="9">
        <f t="shared" si="1"/>
        <v>31.5</v>
      </c>
      <c r="Q28" t="s">
        <v>8315</v>
      </c>
      <c r="R28" t="s">
        <v>8316</v>
      </c>
      <c r="S28">
        <f t="shared" si="2"/>
        <v>41808.198518518519</v>
      </c>
      <c r="T28">
        <f t="shared" si="3"/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 s="9">
        <f t="shared" si="1"/>
        <v>102.5</v>
      </c>
      <c r="Q29" t="s">
        <v>8315</v>
      </c>
      <c r="R29" t="s">
        <v>8316</v>
      </c>
      <c r="S29">
        <f t="shared" si="2"/>
        <v>42550.701886574068</v>
      </c>
      <c r="T29">
        <f t="shared" si="3"/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 s="9">
        <f t="shared" si="1"/>
        <v>126.46</v>
      </c>
      <c r="Q30" t="s">
        <v>8315</v>
      </c>
      <c r="R30" t="s">
        <v>8316</v>
      </c>
      <c r="S30">
        <f t="shared" si="2"/>
        <v>42056.013124999998</v>
      </c>
      <c r="T30">
        <f t="shared" si="3"/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 s="9">
        <f t="shared" si="1"/>
        <v>47.88</v>
      </c>
      <c r="Q31" t="s">
        <v>8315</v>
      </c>
      <c r="R31" t="s">
        <v>8316</v>
      </c>
      <c r="S31">
        <f t="shared" si="2"/>
        <v>42016.938692129625</v>
      </c>
      <c r="T31">
        <f t="shared" si="3"/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 s="9">
        <f t="shared" si="1"/>
        <v>73.209999999999994</v>
      </c>
      <c r="Q32" t="s">
        <v>8315</v>
      </c>
      <c r="R32" t="s">
        <v>8316</v>
      </c>
      <c r="S32">
        <f t="shared" si="2"/>
        <v>42591.899988425925</v>
      </c>
      <c r="T32">
        <f t="shared" si="3"/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 s="9">
        <f t="shared" si="1"/>
        <v>89.67</v>
      </c>
      <c r="Q33" t="s">
        <v>8315</v>
      </c>
      <c r="R33" t="s">
        <v>8316</v>
      </c>
      <c r="S33">
        <f t="shared" si="2"/>
        <v>42183.231006944443</v>
      </c>
      <c r="T33">
        <f t="shared" si="3"/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 s="9">
        <f t="shared" si="1"/>
        <v>36.5</v>
      </c>
      <c r="Q34" t="s">
        <v>8315</v>
      </c>
      <c r="R34" t="s">
        <v>8316</v>
      </c>
      <c r="S34">
        <f t="shared" si="2"/>
        <v>41780.525937500002</v>
      </c>
      <c r="T34">
        <f t="shared" si="3"/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 s="9">
        <f t="shared" si="1"/>
        <v>90.74</v>
      </c>
      <c r="Q35" t="s">
        <v>8315</v>
      </c>
      <c r="R35" t="s">
        <v>8316</v>
      </c>
      <c r="S35">
        <f t="shared" si="2"/>
        <v>42158.065694444449</v>
      </c>
      <c r="T35">
        <f t="shared" si="3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 s="9">
        <f t="shared" si="1"/>
        <v>67.739999999999995</v>
      </c>
      <c r="Q36" t="s">
        <v>8315</v>
      </c>
      <c r="R36" t="s">
        <v>8316</v>
      </c>
      <c r="S36">
        <f t="shared" si="2"/>
        <v>42154.873124999998</v>
      </c>
      <c r="T36">
        <f t="shared" si="3"/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 s="9">
        <f t="shared" si="1"/>
        <v>65.38</v>
      </c>
      <c r="Q37" t="s">
        <v>8315</v>
      </c>
      <c r="R37" t="s">
        <v>8316</v>
      </c>
      <c r="S37">
        <f t="shared" si="2"/>
        <v>42208.84646990741</v>
      </c>
      <c r="T37">
        <f t="shared" si="3"/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 s="9">
        <f t="shared" si="1"/>
        <v>121.9</v>
      </c>
      <c r="Q38" t="s">
        <v>8315</v>
      </c>
      <c r="R38" t="s">
        <v>8316</v>
      </c>
      <c r="S38">
        <f t="shared" si="2"/>
        <v>42451.496817129635</v>
      </c>
      <c r="T38">
        <f t="shared" si="3"/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 s="9">
        <f t="shared" si="1"/>
        <v>47.46</v>
      </c>
      <c r="Q39" t="s">
        <v>8315</v>
      </c>
      <c r="R39" t="s">
        <v>8316</v>
      </c>
      <c r="S39">
        <f t="shared" si="2"/>
        <v>41759.13962962963</v>
      </c>
      <c r="T39">
        <f t="shared" si="3"/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 s="9">
        <f t="shared" si="1"/>
        <v>37.21</v>
      </c>
      <c r="Q40" t="s">
        <v>8315</v>
      </c>
      <c r="R40" t="s">
        <v>8316</v>
      </c>
      <c r="S40">
        <f t="shared" si="2"/>
        <v>42693.742604166662</v>
      </c>
      <c r="T40">
        <f t="shared" si="3"/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 s="9">
        <f t="shared" si="1"/>
        <v>103.95</v>
      </c>
      <c r="Q41" t="s">
        <v>8315</v>
      </c>
      <c r="R41" t="s">
        <v>8316</v>
      </c>
      <c r="S41">
        <f t="shared" si="2"/>
        <v>42250.598217592589</v>
      </c>
      <c r="T41">
        <f t="shared" si="3"/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 s="9">
        <f t="shared" si="1"/>
        <v>63.83</v>
      </c>
      <c r="Q42" t="s">
        <v>8315</v>
      </c>
      <c r="R42" t="s">
        <v>8316</v>
      </c>
      <c r="S42">
        <f t="shared" si="2"/>
        <v>42060.683935185181</v>
      </c>
      <c r="T42">
        <f t="shared" si="3"/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 s="9">
        <f t="shared" si="1"/>
        <v>50.67</v>
      </c>
      <c r="Q43" t="s">
        <v>8315</v>
      </c>
      <c r="R43" t="s">
        <v>8316</v>
      </c>
      <c r="S43">
        <f t="shared" si="2"/>
        <v>42136.270787037036</v>
      </c>
      <c r="T43">
        <f t="shared" si="3"/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 s="9">
        <f t="shared" si="1"/>
        <v>113.42</v>
      </c>
      <c r="Q44" t="s">
        <v>8315</v>
      </c>
      <c r="R44" t="s">
        <v>8316</v>
      </c>
      <c r="S44">
        <f t="shared" si="2"/>
        <v>42171.034861111111</v>
      </c>
      <c r="T44">
        <f t="shared" si="3"/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 s="9">
        <f t="shared" si="1"/>
        <v>104.57</v>
      </c>
      <c r="Q45" t="s">
        <v>8315</v>
      </c>
      <c r="R45" t="s">
        <v>8316</v>
      </c>
      <c r="S45">
        <f t="shared" si="2"/>
        <v>42494.683634259258</v>
      </c>
      <c r="T45">
        <f t="shared" si="3"/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 s="9">
        <f t="shared" si="1"/>
        <v>272.73</v>
      </c>
      <c r="Q46" t="s">
        <v>8315</v>
      </c>
      <c r="R46" t="s">
        <v>8316</v>
      </c>
      <c r="S46">
        <f t="shared" si="2"/>
        <v>41758.839675925927</v>
      </c>
      <c r="T46">
        <f t="shared" si="3"/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 s="9">
        <f t="shared" si="1"/>
        <v>63.85</v>
      </c>
      <c r="Q47" t="s">
        <v>8315</v>
      </c>
      <c r="R47" t="s">
        <v>8316</v>
      </c>
      <c r="S47">
        <f t="shared" si="2"/>
        <v>42171.824884259258</v>
      </c>
      <c r="T47">
        <f t="shared" si="3"/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 s="9">
        <f t="shared" si="1"/>
        <v>83.51</v>
      </c>
      <c r="Q48" t="s">
        <v>8315</v>
      </c>
      <c r="R48" t="s">
        <v>8316</v>
      </c>
      <c r="S48">
        <f t="shared" si="2"/>
        <v>42268.127696759257</v>
      </c>
      <c r="T48">
        <f t="shared" si="3"/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 s="9">
        <f t="shared" si="1"/>
        <v>44.09</v>
      </c>
      <c r="Q49" t="s">
        <v>8315</v>
      </c>
      <c r="R49" t="s">
        <v>8316</v>
      </c>
      <c r="S49">
        <f t="shared" si="2"/>
        <v>42746.261782407411</v>
      </c>
      <c r="T49">
        <f t="shared" si="3"/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 s="9">
        <f t="shared" si="1"/>
        <v>44.54</v>
      </c>
      <c r="Q50" t="s">
        <v>8315</v>
      </c>
      <c r="R50" t="s">
        <v>8316</v>
      </c>
      <c r="S50">
        <f t="shared" si="2"/>
        <v>41842.607592592591</v>
      </c>
      <c r="T50">
        <f t="shared" si="3"/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 s="9">
        <f t="shared" si="1"/>
        <v>125.81</v>
      </c>
      <c r="Q51" t="s">
        <v>8315</v>
      </c>
      <c r="R51" t="s">
        <v>8316</v>
      </c>
      <c r="S51">
        <f t="shared" si="2"/>
        <v>41853.240208333329</v>
      </c>
      <c r="T51">
        <f t="shared" si="3"/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 s="9">
        <f t="shared" si="1"/>
        <v>50.75</v>
      </c>
      <c r="Q52" t="s">
        <v>8315</v>
      </c>
      <c r="R52" t="s">
        <v>8316</v>
      </c>
      <c r="S52">
        <f t="shared" si="2"/>
        <v>42061.212488425925</v>
      </c>
      <c r="T52">
        <f t="shared" si="3"/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 s="9">
        <f t="shared" si="1"/>
        <v>60.9</v>
      </c>
      <c r="Q53" t="s">
        <v>8315</v>
      </c>
      <c r="R53" t="s">
        <v>8316</v>
      </c>
      <c r="S53">
        <f t="shared" si="2"/>
        <v>42036.24428240741</v>
      </c>
      <c r="T53">
        <f t="shared" si="3"/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 s="9">
        <f t="shared" si="1"/>
        <v>109.03</v>
      </c>
      <c r="Q54" t="s">
        <v>8315</v>
      </c>
      <c r="R54" t="s">
        <v>8316</v>
      </c>
      <c r="S54">
        <f t="shared" si="2"/>
        <v>42157.470185185186</v>
      </c>
      <c r="T54">
        <f t="shared" si="3"/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 s="9">
        <f t="shared" si="1"/>
        <v>25.69</v>
      </c>
      <c r="Q55" t="s">
        <v>8315</v>
      </c>
      <c r="R55" t="s">
        <v>8316</v>
      </c>
      <c r="S55">
        <f t="shared" si="2"/>
        <v>41827.909942129627</v>
      </c>
      <c r="T55">
        <f t="shared" si="3"/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 s="9">
        <f t="shared" si="1"/>
        <v>41.92</v>
      </c>
      <c r="Q56" t="s">
        <v>8315</v>
      </c>
      <c r="R56" t="s">
        <v>8316</v>
      </c>
      <c r="S56">
        <f t="shared" si="2"/>
        <v>42162.729548611111</v>
      </c>
      <c r="T56">
        <f t="shared" si="3"/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 s="9">
        <f t="shared" si="1"/>
        <v>88.77</v>
      </c>
      <c r="Q57" t="s">
        <v>8315</v>
      </c>
      <c r="R57" t="s">
        <v>8316</v>
      </c>
      <c r="S57">
        <f t="shared" si="2"/>
        <v>42233.738564814819</v>
      </c>
      <c r="T57">
        <f t="shared" si="3"/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 s="9">
        <f t="shared" si="1"/>
        <v>80.23</v>
      </c>
      <c r="Q58" t="s">
        <v>8315</v>
      </c>
      <c r="R58" t="s">
        <v>8316</v>
      </c>
      <c r="S58">
        <f t="shared" si="2"/>
        <v>42042.197824074072</v>
      </c>
      <c r="T58">
        <f t="shared" si="3"/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 s="9">
        <f t="shared" si="1"/>
        <v>78.94</v>
      </c>
      <c r="Q59" t="s">
        <v>8315</v>
      </c>
      <c r="R59" t="s">
        <v>8316</v>
      </c>
      <c r="S59">
        <f t="shared" si="2"/>
        <v>42585.523842592593</v>
      </c>
      <c r="T59">
        <f t="shared" si="3"/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 s="9">
        <f t="shared" si="1"/>
        <v>69.89</v>
      </c>
      <c r="Q60" t="s">
        <v>8315</v>
      </c>
      <c r="R60" t="s">
        <v>8316</v>
      </c>
      <c r="S60">
        <f t="shared" si="2"/>
        <v>41808.669571759259</v>
      </c>
      <c r="T60">
        <f t="shared" si="3"/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 s="9">
        <f t="shared" si="1"/>
        <v>74.53</v>
      </c>
      <c r="Q61" t="s">
        <v>8315</v>
      </c>
      <c r="R61" t="s">
        <v>8316</v>
      </c>
      <c r="S61">
        <f t="shared" si="2"/>
        <v>41852.658310185187</v>
      </c>
      <c r="T61">
        <f t="shared" si="3"/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 s="9">
        <f t="shared" si="1"/>
        <v>123.94</v>
      </c>
      <c r="Q62" t="s">
        <v>8315</v>
      </c>
      <c r="R62" t="s">
        <v>8316</v>
      </c>
      <c r="S62">
        <f t="shared" si="2"/>
        <v>42694.110185185185</v>
      </c>
      <c r="T62">
        <f t="shared" si="3"/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 s="9">
        <f t="shared" si="1"/>
        <v>264.85000000000002</v>
      </c>
      <c r="Q63" t="s">
        <v>8315</v>
      </c>
      <c r="R63" t="s">
        <v>8316</v>
      </c>
      <c r="S63">
        <f t="shared" si="2"/>
        <v>42341.818379629629</v>
      </c>
      <c r="T63">
        <f t="shared" si="3"/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 s="9">
        <f t="shared" si="1"/>
        <v>58.62</v>
      </c>
      <c r="Q64" t="s">
        <v>8315</v>
      </c>
      <c r="R64" t="s">
        <v>8316</v>
      </c>
      <c r="S64">
        <f t="shared" si="2"/>
        <v>41880.061006944445</v>
      </c>
      <c r="T64">
        <f t="shared" si="3"/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 s="9">
        <f t="shared" si="1"/>
        <v>70.88</v>
      </c>
      <c r="Q65" t="s">
        <v>8315</v>
      </c>
      <c r="R65" t="s">
        <v>8316</v>
      </c>
      <c r="S65">
        <f t="shared" si="2"/>
        <v>41941.683865740742</v>
      </c>
      <c r="T65">
        <f t="shared" si="3"/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 s="9">
        <f t="shared" ref="P66:P129" si="5">IFERROR(ROUND(E66/L66,2),0)</f>
        <v>113.57</v>
      </c>
      <c r="Q66" t="s">
        <v>8315</v>
      </c>
      <c r="R66" t="s">
        <v>8316</v>
      </c>
      <c r="S66">
        <f t="shared" ref="S66:S129" si="6">(((J66/60)/60)/24+DATE(1970,1,1))</f>
        <v>42026.88118055556</v>
      </c>
      <c r="T66">
        <f t="shared" ref="T66:T129" si="7">(((I66/60)/60)/24+DATE(1970,1,1))</f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 s="9">
        <f t="shared" si="5"/>
        <v>60.69</v>
      </c>
      <c r="Q67" t="s">
        <v>8315</v>
      </c>
      <c r="R67" t="s">
        <v>8316</v>
      </c>
      <c r="S67">
        <f t="shared" si="6"/>
        <v>41922.640590277777</v>
      </c>
      <c r="T67">
        <f t="shared" si="7"/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 s="9">
        <f t="shared" si="5"/>
        <v>110.22</v>
      </c>
      <c r="Q68" t="s">
        <v>8315</v>
      </c>
      <c r="R68" t="s">
        <v>8316</v>
      </c>
      <c r="S68">
        <f t="shared" si="6"/>
        <v>41993.824340277773</v>
      </c>
      <c r="T68">
        <f t="shared" si="7"/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 s="9">
        <f t="shared" si="5"/>
        <v>136.46</v>
      </c>
      <c r="Q69" t="s">
        <v>8315</v>
      </c>
      <c r="R69" t="s">
        <v>8316</v>
      </c>
      <c r="S69">
        <f t="shared" si="6"/>
        <v>42219.915856481486</v>
      </c>
      <c r="T69">
        <f t="shared" si="7"/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 s="9">
        <f t="shared" si="5"/>
        <v>110.35</v>
      </c>
      <c r="Q70" t="s">
        <v>8315</v>
      </c>
      <c r="R70" t="s">
        <v>8316</v>
      </c>
      <c r="S70">
        <f t="shared" si="6"/>
        <v>41909.969386574077</v>
      </c>
      <c r="T70">
        <f t="shared" si="7"/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 s="9">
        <f t="shared" si="5"/>
        <v>41.42</v>
      </c>
      <c r="Q71" t="s">
        <v>8315</v>
      </c>
      <c r="R71" t="s">
        <v>8316</v>
      </c>
      <c r="S71">
        <f t="shared" si="6"/>
        <v>41891.665324074071</v>
      </c>
      <c r="T71">
        <f t="shared" si="7"/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 s="9">
        <f t="shared" si="5"/>
        <v>52</v>
      </c>
      <c r="Q72" t="s">
        <v>8315</v>
      </c>
      <c r="R72" t="s">
        <v>8316</v>
      </c>
      <c r="S72">
        <f t="shared" si="6"/>
        <v>41226.017361111109</v>
      </c>
      <c r="T72">
        <f t="shared" si="7"/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 s="9">
        <f t="shared" si="5"/>
        <v>33.99</v>
      </c>
      <c r="Q73" t="s">
        <v>8315</v>
      </c>
      <c r="R73" t="s">
        <v>8316</v>
      </c>
      <c r="S73">
        <f t="shared" si="6"/>
        <v>40478.263923611114</v>
      </c>
      <c r="T73">
        <f t="shared" si="7"/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 s="9">
        <f t="shared" si="5"/>
        <v>103.35</v>
      </c>
      <c r="Q74" t="s">
        <v>8315</v>
      </c>
      <c r="R74" t="s">
        <v>8316</v>
      </c>
      <c r="S74">
        <f t="shared" si="6"/>
        <v>41862.83997685185</v>
      </c>
      <c r="T74">
        <f t="shared" si="7"/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 s="9">
        <f t="shared" si="5"/>
        <v>41.77</v>
      </c>
      <c r="Q75" t="s">
        <v>8315</v>
      </c>
      <c r="R75" t="s">
        <v>8316</v>
      </c>
      <c r="S75">
        <f t="shared" si="6"/>
        <v>40633.154363425929</v>
      </c>
      <c r="T75">
        <f t="shared" si="7"/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 s="9">
        <f t="shared" si="5"/>
        <v>64.27</v>
      </c>
      <c r="Q76" t="s">
        <v>8315</v>
      </c>
      <c r="R76" t="s">
        <v>8316</v>
      </c>
      <c r="S76">
        <f t="shared" si="6"/>
        <v>40970.875671296293</v>
      </c>
      <c r="T76">
        <f t="shared" si="7"/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 s="9">
        <f t="shared" si="5"/>
        <v>62.92</v>
      </c>
      <c r="Q77" t="s">
        <v>8315</v>
      </c>
      <c r="R77" t="s">
        <v>8316</v>
      </c>
      <c r="S77">
        <f t="shared" si="6"/>
        <v>41026.953055555554</v>
      </c>
      <c r="T77">
        <f t="shared" si="7"/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 s="9">
        <f t="shared" si="5"/>
        <v>98.54</v>
      </c>
      <c r="Q78" t="s">
        <v>8315</v>
      </c>
      <c r="R78" t="s">
        <v>8316</v>
      </c>
      <c r="S78">
        <f t="shared" si="6"/>
        <v>41829.788252314815</v>
      </c>
      <c r="T78">
        <f t="shared" si="7"/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 s="9">
        <f t="shared" si="5"/>
        <v>82.61</v>
      </c>
      <c r="Q79" t="s">
        <v>8315</v>
      </c>
      <c r="R79" t="s">
        <v>8316</v>
      </c>
      <c r="S79">
        <f t="shared" si="6"/>
        <v>41447.839722222219</v>
      </c>
      <c r="T79">
        <f t="shared" si="7"/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 s="9">
        <f t="shared" si="5"/>
        <v>38.5</v>
      </c>
      <c r="Q80" t="s">
        <v>8315</v>
      </c>
      <c r="R80" t="s">
        <v>8316</v>
      </c>
      <c r="S80">
        <f t="shared" si="6"/>
        <v>40884.066678240742</v>
      </c>
      <c r="T80">
        <f t="shared" si="7"/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 s="9">
        <f t="shared" si="5"/>
        <v>80.16</v>
      </c>
      <c r="Q81" t="s">
        <v>8315</v>
      </c>
      <c r="R81" t="s">
        <v>8316</v>
      </c>
      <c r="S81">
        <f t="shared" si="6"/>
        <v>41841.26489583333</v>
      </c>
      <c r="T81">
        <f t="shared" si="7"/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 s="9">
        <f t="shared" si="5"/>
        <v>80.73</v>
      </c>
      <c r="Q82" t="s">
        <v>8315</v>
      </c>
      <c r="R82" t="s">
        <v>8316</v>
      </c>
      <c r="S82">
        <f t="shared" si="6"/>
        <v>41799.685902777775</v>
      </c>
      <c r="T82">
        <f t="shared" si="7"/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 s="9">
        <f t="shared" si="5"/>
        <v>200.69</v>
      </c>
      <c r="Q83" t="s">
        <v>8315</v>
      </c>
      <c r="R83" t="s">
        <v>8316</v>
      </c>
      <c r="S83">
        <f t="shared" si="6"/>
        <v>41775.753761574073</v>
      </c>
      <c r="T83">
        <f t="shared" si="7"/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 s="9">
        <f t="shared" si="5"/>
        <v>37.590000000000003</v>
      </c>
      <c r="Q84" t="s">
        <v>8315</v>
      </c>
      <c r="R84" t="s">
        <v>8316</v>
      </c>
      <c r="S84">
        <f t="shared" si="6"/>
        <v>41766.80572916667</v>
      </c>
      <c r="T84">
        <f t="shared" si="7"/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 s="9">
        <f t="shared" si="5"/>
        <v>58.1</v>
      </c>
      <c r="Q85" t="s">
        <v>8315</v>
      </c>
      <c r="R85" t="s">
        <v>8316</v>
      </c>
      <c r="S85">
        <f t="shared" si="6"/>
        <v>40644.159259259257</v>
      </c>
      <c r="T85">
        <f t="shared" si="7"/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 s="9">
        <f t="shared" si="5"/>
        <v>60.3</v>
      </c>
      <c r="Q86" t="s">
        <v>8315</v>
      </c>
      <c r="R86" t="s">
        <v>8316</v>
      </c>
      <c r="S86">
        <f t="shared" si="6"/>
        <v>41940.69158564815</v>
      </c>
      <c r="T86">
        <f t="shared" si="7"/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 s="9">
        <f t="shared" si="5"/>
        <v>63.36</v>
      </c>
      <c r="Q87" t="s">
        <v>8315</v>
      </c>
      <c r="R87" t="s">
        <v>8316</v>
      </c>
      <c r="S87">
        <f t="shared" si="6"/>
        <v>41839.175706018519</v>
      </c>
      <c r="T87">
        <f t="shared" si="7"/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 s="9">
        <f t="shared" si="5"/>
        <v>50.9</v>
      </c>
      <c r="Q88" t="s">
        <v>8315</v>
      </c>
      <c r="R88" t="s">
        <v>8316</v>
      </c>
      <c r="S88">
        <f t="shared" si="6"/>
        <v>41772.105937500004</v>
      </c>
      <c r="T88">
        <f t="shared" si="7"/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 s="9">
        <f t="shared" si="5"/>
        <v>100.5</v>
      </c>
      <c r="Q89" t="s">
        <v>8315</v>
      </c>
      <c r="R89" t="s">
        <v>8316</v>
      </c>
      <c r="S89">
        <f t="shared" si="6"/>
        <v>41591.737974537034</v>
      </c>
      <c r="T89">
        <f t="shared" si="7"/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 s="9">
        <f t="shared" si="5"/>
        <v>31.62</v>
      </c>
      <c r="Q90" t="s">
        <v>8315</v>
      </c>
      <c r="R90" t="s">
        <v>8316</v>
      </c>
      <c r="S90">
        <f t="shared" si="6"/>
        <v>41789.080370370371</v>
      </c>
      <c r="T90">
        <f t="shared" si="7"/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 s="9">
        <f t="shared" si="5"/>
        <v>79.31</v>
      </c>
      <c r="Q91" t="s">
        <v>8315</v>
      </c>
      <c r="R91" t="s">
        <v>8316</v>
      </c>
      <c r="S91">
        <f t="shared" si="6"/>
        <v>40923.729953703703</v>
      </c>
      <c r="T91">
        <f t="shared" si="7"/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 s="9">
        <f t="shared" si="5"/>
        <v>139.19</v>
      </c>
      <c r="Q92" t="s">
        <v>8315</v>
      </c>
      <c r="R92" t="s">
        <v>8316</v>
      </c>
      <c r="S92">
        <f t="shared" si="6"/>
        <v>41878.878379629627</v>
      </c>
      <c r="T92">
        <f t="shared" si="7"/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 s="9">
        <f t="shared" si="5"/>
        <v>131.91</v>
      </c>
      <c r="Q93" t="s">
        <v>8315</v>
      </c>
      <c r="R93" t="s">
        <v>8316</v>
      </c>
      <c r="S93">
        <f t="shared" si="6"/>
        <v>41862.864675925928</v>
      </c>
      <c r="T93">
        <f t="shared" si="7"/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 s="9">
        <f t="shared" si="5"/>
        <v>91.3</v>
      </c>
      <c r="Q94" t="s">
        <v>8315</v>
      </c>
      <c r="R94" t="s">
        <v>8316</v>
      </c>
      <c r="S94">
        <f t="shared" si="6"/>
        <v>40531.886886574073</v>
      </c>
      <c r="T94">
        <f t="shared" si="7"/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 s="9">
        <f t="shared" si="5"/>
        <v>39.67</v>
      </c>
      <c r="Q95" t="s">
        <v>8315</v>
      </c>
      <c r="R95" t="s">
        <v>8316</v>
      </c>
      <c r="S95">
        <f t="shared" si="6"/>
        <v>41477.930914351848</v>
      </c>
      <c r="T95">
        <f t="shared" si="7"/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 s="9">
        <f t="shared" si="5"/>
        <v>57.55</v>
      </c>
      <c r="Q96" t="s">
        <v>8315</v>
      </c>
      <c r="R96" t="s">
        <v>8316</v>
      </c>
      <c r="S96">
        <f t="shared" si="6"/>
        <v>41781.666770833333</v>
      </c>
      <c r="T96">
        <f t="shared" si="7"/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 s="9">
        <f t="shared" si="5"/>
        <v>77.34</v>
      </c>
      <c r="Q97" t="s">
        <v>8315</v>
      </c>
      <c r="R97" t="s">
        <v>8316</v>
      </c>
      <c r="S97">
        <f t="shared" si="6"/>
        <v>41375.702210648145</v>
      </c>
      <c r="T97">
        <f t="shared" si="7"/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 s="9">
        <f t="shared" si="5"/>
        <v>46.77</v>
      </c>
      <c r="Q98" t="s">
        <v>8315</v>
      </c>
      <c r="R98" t="s">
        <v>8316</v>
      </c>
      <c r="S98">
        <f t="shared" si="6"/>
        <v>40883.949317129627</v>
      </c>
      <c r="T98">
        <f t="shared" si="7"/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 s="9">
        <f t="shared" si="5"/>
        <v>40.07</v>
      </c>
      <c r="Q99" t="s">
        <v>8315</v>
      </c>
      <c r="R99" t="s">
        <v>8316</v>
      </c>
      <c r="S99">
        <f t="shared" si="6"/>
        <v>41491.79478009259</v>
      </c>
      <c r="T99">
        <f t="shared" si="7"/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 s="9">
        <f t="shared" si="5"/>
        <v>100.22</v>
      </c>
      <c r="Q100" t="s">
        <v>8315</v>
      </c>
      <c r="R100" t="s">
        <v>8316</v>
      </c>
      <c r="S100">
        <f t="shared" si="6"/>
        <v>41791.993414351848</v>
      </c>
      <c r="T100">
        <f t="shared" si="7"/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 s="9">
        <f t="shared" si="5"/>
        <v>71.489999999999995</v>
      </c>
      <c r="Q101" t="s">
        <v>8315</v>
      </c>
      <c r="R101" t="s">
        <v>8316</v>
      </c>
      <c r="S101">
        <f t="shared" si="6"/>
        <v>41835.666354166664</v>
      </c>
      <c r="T101">
        <f t="shared" si="7"/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 s="9">
        <f t="shared" si="5"/>
        <v>63.11</v>
      </c>
      <c r="Q102" t="s">
        <v>8315</v>
      </c>
      <c r="R102" t="s">
        <v>8316</v>
      </c>
      <c r="S102">
        <f t="shared" si="6"/>
        <v>41827.605057870373</v>
      </c>
      <c r="T102">
        <f t="shared" si="7"/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 s="9">
        <f t="shared" si="5"/>
        <v>50.16</v>
      </c>
      <c r="Q103" t="s">
        <v>8315</v>
      </c>
      <c r="R103" t="s">
        <v>8316</v>
      </c>
      <c r="S103">
        <f t="shared" si="6"/>
        <v>41778.637245370373</v>
      </c>
      <c r="T103">
        <f t="shared" si="7"/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 s="9">
        <f t="shared" si="5"/>
        <v>62.88</v>
      </c>
      <c r="Q104" t="s">
        <v>8315</v>
      </c>
      <c r="R104" t="s">
        <v>8316</v>
      </c>
      <c r="S104">
        <f t="shared" si="6"/>
        <v>41013.936562499999</v>
      </c>
      <c r="T104">
        <f t="shared" si="7"/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 s="9">
        <f t="shared" si="5"/>
        <v>85.53</v>
      </c>
      <c r="Q105" t="s">
        <v>8315</v>
      </c>
      <c r="R105" t="s">
        <v>8316</v>
      </c>
      <c r="S105">
        <f t="shared" si="6"/>
        <v>41834.586574074077</v>
      </c>
      <c r="T105">
        <f t="shared" si="7"/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 s="9">
        <f t="shared" si="5"/>
        <v>53.72</v>
      </c>
      <c r="Q106" t="s">
        <v>8315</v>
      </c>
      <c r="R106" t="s">
        <v>8316</v>
      </c>
      <c r="S106">
        <f t="shared" si="6"/>
        <v>41829.795729166668</v>
      </c>
      <c r="T106">
        <f t="shared" si="7"/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 s="9">
        <f t="shared" si="5"/>
        <v>262.11</v>
      </c>
      <c r="Q107" t="s">
        <v>8315</v>
      </c>
      <c r="R107" t="s">
        <v>8316</v>
      </c>
      <c r="S107">
        <f t="shared" si="6"/>
        <v>42219.665173611109</v>
      </c>
      <c r="T107">
        <f t="shared" si="7"/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 s="9">
        <f t="shared" si="5"/>
        <v>50.2</v>
      </c>
      <c r="Q108" t="s">
        <v>8315</v>
      </c>
      <c r="R108" t="s">
        <v>8316</v>
      </c>
      <c r="S108">
        <f t="shared" si="6"/>
        <v>42648.546111111107</v>
      </c>
      <c r="T108">
        <f t="shared" si="7"/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 s="9">
        <f t="shared" si="5"/>
        <v>168.25</v>
      </c>
      <c r="Q109" t="s">
        <v>8315</v>
      </c>
      <c r="R109" t="s">
        <v>8316</v>
      </c>
      <c r="S109">
        <f t="shared" si="6"/>
        <v>42050.983182870375</v>
      </c>
      <c r="T109">
        <f t="shared" si="7"/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 s="9">
        <f t="shared" si="5"/>
        <v>256.37</v>
      </c>
      <c r="Q110" t="s">
        <v>8315</v>
      </c>
      <c r="R110" t="s">
        <v>8316</v>
      </c>
      <c r="S110">
        <f t="shared" si="6"/>
        <v>42772.833379629628</v>
      </c>
      <c r="T110">
        <f t="shared" si="7"/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 s="9">
        <f t="shared" si="5"/>
        <v>37.14</v>
      </c>
      <c r="Q111" t="s">
        <v>8315</v>
      </c>
      <c r="R111" t="s">
        <v>8316</v>
      </c>
      <c r="S111">
        <f t="shared" si="6"/>
        <v>42270.582141203704</v>
      </c>
      <c r="T111">
        <f t="shared" si="7"/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 s="9">
        <f t="shared" si="5"/>
        <v>45.88</v>
      </c>
      <c r="Q112" t="s">
        <v>8315</v>
      </c>
      <c r="R112" t="s">
        <v>8316</v>
      </c>
      <c r="S112">
        <f t="shared" si="6"/>
        <v>42206.835370370376</v>
      </c>
      <c r="T112">
        <f t="shared" si="7"/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 s="9">
        <f t="shared" si="5"/>
        <v>141.71</v>
      </c>
      <c r="Q113" t="s">
        <v>8315</v>
      </c>
      <c r="R113" t="s">
        <v>8316</v>
      </c>
      <c r="S113">
        <f t="shared" si="6"/>
        <v>42697.850844907407</v>
      </c>
      <c r="T113">
        <f t="shared" si="7"/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 s="9">
        <f t="shared" si="5"/>
        <v>52.49</v>
      </c>
      <c r="Q114" t="s">
        <v>8315</v>
      </c>
      <c r="R114" t="s">
        <v>8316</v>
      </c>
      <c r="S114">
        <f t="shared" si="6"/>
        <v>42503.559467592597</v>
      </c>
      <c r="T114">
        <f t="shared" si="7"/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 s="9">
        <f t="shared" si="5"/>
        <v>193.62</v>
      </c>
      <c r="Q115" t="s">
        <v>8315</v>
      </c>
      <c r="R115" t="s">
        <v>8316</v>
      </c>
      <c r="S115">
        <f t="shared" si="6"/>
        <v>42323.70930555556</v>
      </c>
      <c r="T115">
        <f t="shared" si="7"/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 s="9">
        <f t="shared" si="5"/>
        <v>106.8</v>
      </c>
      <c r="Q116" t="s">
        <v>8315</v>
      </c>
      <c r="R116" t="s">
        <v>8316</v>
      </c>
      <c r="S116">
        <f t="shared" si="6"/>
        <v>41933.291643518518</v>
      </c>
      <c r="T116">
        <f t="shared" si="7"/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 s="9">
        <f t="shared" si="5"/>
        <v>77.22</v>
      </c>
      <c r="Q117" t="s">
        <v>8315</v>
      </c>
      <c r="R117" t="s">
        <v>8316</v>
      </c>
      <c r="S117">
        <f t="shared" si="6"/>
        <v>41898.168125000004</v>
      </c>
      <c r="T117">
        <f t="shared" si="7"/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 s="9">
        <f t="shared" si="5"/>
        <v>57.5</v>
      </c>
      <c r="Q118" t="s">
        <v>8315</v>
      </c>
      <c r="R118" t="s">
        <v>8316</v>
      </c>
      <c r="S118">
        <f t="shared" si="6"/>
        <v>42446.943831018521</v>
      </c>
      <c r="T118">
        <f t="shared" si="7"/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 s="9">
        <f t="shared" si="5"/>
        <v>50.46</v>
      </c>
      <c r="Q119" t="s">
        <v>8315</v>
      </c>
      <c r="R119" t="s">
        <v>8316</v>
      </c>
      <c r="S119">
        <f t="shared" si="6"/>
        <v>42463.81385416667</v>
      </c>
      <c r="T119">
        <f t="shared" si="7"/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 s="9">
        <f t="shared" si="5"/>
        <v>97.38</v>
      </c>
      <c r="Q120" t="s">
        <v>8315</v>
      </c>
      <c r="R120" t="s">
        <v>8316</v>
      </c>
      <c r="S120">
        <f t="shared" si="6"/>
        <v>42766.805034722223</v>
      </c>
      <c r="T120">
        <f t="shared" si="7"/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 s="9">
        <f t="shared" si="5"/>
        <v>85.53</v>
      </c>
      <c r="Q121" t="s">
        <v>8315</v>
      </c>
      <c r="R121" t="s">
        <v>8316</v>
      </c>
      <c r="S121">
        <f t="shared" si="6"/>
        <v>42522.347812499997</v>
      </c>
      <c r="T121">
        <f t="shared" si="7"/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 s="9">
        <f t="shared" si="5"/>
        <v>182.91</v>
      </c>
      <c r="Q122" t="s">
        <v>8315</v>
      </c>
      <c r="R122" t="s">
        <v>8316</v>
      </c>
      <c r="S122">
        <f t="shared" si="6"/>
        <v>42702.917048611111</v>
      </c>
      <c r="T122">
        <f t="shared" si="7"/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 s="9">
        <f t="shared" si="5"/>
        <v>131.13999999999999</v>
      </c>
      <c r="Q123" t="s">
        <v>8315</v>
      </c>
      <c r="R123" t="s">
        <v>8316</v>
      </c>
      <c r="S123">
        <f t="shared" si="6"/>
        <v>42252.474351851852</v>
      </c>
      <c r="T123">
        <f t="shared" si="7"/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 s="9">
        <f t="shared" si="5"/>
        <v>58.69</v>
      </c>
      <c r="Q124" t="s">
        <v>8315</v>
      </c>
      <c r="R124" t="s">
        <v>8316</v>
      </c>
      <c r="S124">
        <f t="shared" si="6"/>
        <v>41893.324884259258</v>
      </c>
      <c r="T124">
        <f t="shared" si="7"/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 s="9">
        <f t="shared" si="5"/>
        <v>69.569999999999993</v>
      </c>
      <c r="Q125" t="s">
        <v>8315</v>
      </c>
      <c r="R125" t="s">
        <v>8316</v>
      </c>
      <c r="S125">
        <f t="shared" si="6"/>
        <v>41871.755694444444</v>
      </c>
      <c r="T125">
        <f t="shared" si="7"/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 s="9">
        <f t="shared" si="5"/>
        <v>115.87</v>
      </c>
      <c r="Q126" t="s">
        <v>8315</v>
      </c>
      <c r="R126" t="s">
        <v>8316</v>
      </c>
      <c r="S126">
        <f t="shared" si="6"/>
        <v>42262.096782407403</v>
      </c>
      <c r="T126">
        <f t="shared" si="7"/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 s="9">
        <f t="shared" si="5"/>
        <v>81.13</v>
      </c>
      <c r="Q127" t="s">
        <v>8315</v>
      </c>
      <c r="R127" t="s">
        <v>8316</v>
      </c>
      <c r="S127">
        <f t="shared" si="6"/>
        <v>42135.60020833333</v>
      </c>
      <c r="T127">
        <f t="shared" si="7"/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 s="9">
        <f t="shared" si="5"/>
        <v>57.63</v>
      </c>
      <c r="Q128" t="s">
        <v>8315</v>
      </c>
      <c r="R128" t="s">
        <v>8316</v>
      </c>
      <c r="S128">
        <f t="shared" si="6"/>
        <v>42230.472222222219</v>
      </c>
      <c r="T128">
        <f t="shared" si="7"/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 s="9">
        <f t="shared" si="5"/>
        <v>60.48</v>
      </c>
      <c r="Q129" t="s">
        <v>8315</v>
      </c>
      <c r="R129" t="s">
        <v>8316</v>
      </c>
      <c r="S129">
        <f t="shared" si="6"/>
        <v>42068.888391203705</v>
      </c>
      <c r="T129">
        <f t="shared" si="7"/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 s="9">
        <f t="shared" ref="P130:P193" si="9">IFERROR(ROUND(E130/L130,2),0)</f>
        <v>65.58</v>
      </c>
      <c r="Q130" t="s">
        <v>8315</v>
      </c>
      <c r="R130" t="s">
        <v>8316</v>
      </c>
      <c r="S130">
        <f t="shared" ref="S130:S193" si="10">(((J130/60)/60)/24+DATE(1970,1,1))</f>
        <v>42145.746689814812</v>
      </c>
      <c r="T130">
        <f t="shared" ref="T130:T193" si="11">(((I130/60)/60)/24+DATE(1970,1,1))</f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 s="9">
        <f t="shared" si="9"/>
        <v>119.19</v>
      </c>
      <c r="Q131" t="s">
        <v>8315</v>
      </c>
      <c r="R131" t="s">
        <v>8316</v>
      </c>
      <c r="S131">
        <f t="shared" si="10"/>
        <v>41918.742175925923</v>
      </c>
      <c r="T131">
        <f t="shared" si="11"/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 s="9">
        <f t="shared" si="9"/>
        <v>83.05</v>
      </c>
      <c r="Q132" t="s">
        <v>8315</v>
      </c>
      <c r="R132" t="s">
        <v>8316</v>
      </c>
      <c r="S132">
        <f t="shared" si="10"/>
        <v>42146.731087962966</v>
      </c>
      <c r="T132">
        <f t="shared" si="11"/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 s="9">
        <f t="shared" si="9"/>
        <v>177.09</v>
      </c>
      <c r="Q133" t="s">
        <v>8315</v>
      </c>
      <c r="R133" t="s">
        <v>8316</v>
      </c>
      <c r="S133">
        <f t="shared" si="10"/>
        <v>42602.576712962968</v>
      </c>
      <c r="T133">
        <f t="shared" si="11"/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 s="9">
        <f t="shared" si="9"/>
        <v>72.760000000000005</v>
      </c>
      <c r="Q134" t="s">
        <v>8315</v>
      </c>
      <c r="R134" t="s">
        <v>8316</v>
      </c>
      <c r="S134">
        <f t="shared" si="10"/>
        <v>42144.573807870373</v>
      </c>
      <c r="T134">
        <f t="shared" si="11"/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 s="9">
        <f t="shared" si="9"/>
        <v>98.2</v>
      </c>
      <c r="Q135" t="s">
        <v>8315</v>
      </c>
      <c r="R135" t="s">
        <v>8316</v>
      </c>
      <c r="S135">
        <f t="shared" si="10"/>
        <v>41982.887280092589</v>
      </c>
      <c r="T135">
        <f t="shared" si="11"/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 s="9">
        <f t="shared" si="9"/>
        <v>251.74</v>
      </c>
      <c r="Q136" t="s">
        <v>8315</v>
      </c>
      <c r="R136" t="s">
        <v>8316</v>
      </c>
      <c r="S136">
        <f t="shared" si="10"/>
        <v>42614.760937500003</v>
      </c>
      <c r="T136">
        <f t="shared" si="11"/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 s="9">
        <f t="shared" si="9"/>
        <v>74.819999999999993</v>
      </c>
      <c r="Q137" t="s">
        <v>8315</v>
      </c>
      <c r="R137" t="s">
        <v>8316</v>
      </c>
      <c r="S137">
        <f t="shared" si="10"/>
        <v>42303.672662037032</v>
      </c>
      <c r="T137">
        <f t="shared" si="11"/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 s="9">
        <f t="shared" si="9"/>
        <v>67.650000000000006</v>
      </c>
      <c r="Q138" t="s">
        <v>8315</v>
      </c>
      <c r="R138" t="s">
        <v>8316</v>
      </c>
      <c r="S138">
        <f t="shared" si="10"/>
        <v>42171.725416666668</v>
      </c>
      <c r="T138">
        <f t="shared" si="11"/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 s="9">
        <f t="shared" si="9"/>
        <v>93.81</v>
      </c>
      <c r="Q139" t="s">
        <v>8315</v>
      </c>
      <c r="R139" t="s">
        <v>8316</v>
      </c>
      <c r="S139">
        <f t="shared" si="10"/>
        <v>41964.315532407403</v>
      </c>
      <c r="T139">
        <f t="shared" si="11"/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 s="9">
        <f t="shared" si="9"/>
        <v>41.24</v>
      </c>
      <c r="Q140" t="s">
        <v>8315</v>
      </c>
      <c r="R140" t="s">
        <v>8316</v>
      </c>
      <c r="S140">
        <f t="shared" si="10"/>
        <v>42284.516064814816</v>
      </c>
      <c r="T140">
        <f t="shared" si="11"/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 s="9">
        <f t="shared" si="9"/>
        <v>52.55</v>
      </c>
      <c r="Q141" t="s">
        <v>8315</v>
      </c>
      <c r="R141" t="s">
        <v>8316</v>
      </c>
      <c r="S141">
        <f t="shared" si="10"/>
        <v>42016.800208333334</v>
      </c>
      <c r="T141">
        <f t="shared" si="11"/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 s="9">
        <f t="shared" si="9"/>
        <v>48.33</v>
      </c>
      <c r="Q142" t="s">
        <v>8315</v>
      </c>
      <c r="R142" t="s">
        <v>8316</v>
      </c>
      <c r="S142">
        <f t="shared" si="10"/>
        <v>42136.536134259266</v>
      </c>
      <c r="T142">
        <f t="shared" si="11"/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 s="9">
        <f t="shared" si="9"/>
        <v>53.18</v>
      </c>
      <c r="Q143" t="s">
        <v>8315</v>
      </c>
      <c r="R143" t="s">
        <v>8316</v>
      </c>
      <c r="S143">
        <f t="shared" si="10"/>
        <v>42172.757638888885</v>
      </c>
      <c r="T143">
        <f t="shared" si="11"/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 s="9">
        <f t="shared" si="9"/>
        <v>60.95</v>
      </c>
      <c r="Q144" t="s">
        <v>8315</v>
      </c>
      <c r="R144" t="s">
        <v>8316</v>
      </c>
      <c r="S144">
        <f t="shared" si="10"/>
        <v>42590.90425925926</v>
      </c>
      <c r="T144">
        <f t="shared" si="11"/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 s="9">
        <f t="shared" si="9"/>
        <v>106.5</v>
      </c>
      <c r="Q145" t="s">
        <v>8315</v>
      </c>
      <c r="R145" t="s">
        <v>8316</v>
      </c>
      <c r="S145">
        <f t="shared" si="10"/>
        <v>42284.500104166669</v>
      </c>
      <c r="T145">
        <f t="shared" si="11"/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 s="9">
        <f t="shared" si="9"/>
        <v>204.57</v>
      </c>
      <c r="Q146" t="s">
        <v>8315</v>
      </c>
      <c r="R146" t="s">
        <v>8316</v>
      </c>
      <c r="S146">
        <f t="shared" si="10"/>
        <v>42611.801412037035</v>
      </c>
      <c r="T146">
        <f t="shared" si="11"/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 s="9">
        <f t="shared" si="9"/>
        <v>54.91</v>
      </c>
      <c r="Q147" t="s">
        <v>8315</v>
      </c>
      <c r="R147" t="s">
        <v>8316</v>
      </c>
      <c r="S147">
        <f t="shared" si="10"/>
        <v>42400.704537037032</v>
      </c>
      <c r="T147">
        <f t="shared" si="11"/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 s="9">
        <f t="shared" si="9"/>
        <v>150.41999999999999</v>
      </c>
      <c r="Q148" t="s">
        <v>8315</v>
      </c>
      <c r="R148" t="s">
        <v>8316</v>
      </c>
      <c r="S148">
        <f t="shared" si="10"/>
        <v>42017.88045138889</v>
      </c>
      <c r="T148">
        <f t="shared" si="11"/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 s="9">
        <f t="shared" si="9"/>
        <v>105.21</v>
      </c>
      <c r="Q149" t="s">
        <v>8315</v>
      </c>
      <c r="R149" t="s">
        <v>8316</v>
      </c>
      <c r="S149">
        <f t="shared" si="10"/>
        <v>42431.102534722217</v>
      </c>
      <c r="T149">
        <f t="shared" si="11"/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 s="9">
        <f t="shared" si="9"/>
        <v>68.67</v>
      </c>
      <c r="Q150" t="s">
        <v>8315</v>
      </c>
      <c r="R150" t="s">
        <v>8316</v>
      </c>
      <c r="S150">
        <f t="shared" si="10"/>
        <v>42121.756921296299</v>
      </c>
      <c r="T150">
        <f t="shared" si="11"/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 s="9">
        <f t="shared" si="9"/>
        <v>129.36000000000001</v>
      </c>
      <c r="Q151" t="s">
        <v>8315</v>
      </c>
      <c r="R151" t="s">
        <v>8316</v>
      </c>
      <c r="S151">
        <f t="shared" si="10"/>
        <v>42219.019733796296</v>
      </c>
      <c r="T151">
        <f t="shared" si="11"/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 s="9">
        <f t="shared" si="9"/>
        <v>134.26</v>
      </c>
      <c r="Q152" t="s">
        <v>8315</v>
      </c>
      <c r="R152" t="s">
        <v>8316</v>
      </c>
      <c r="S152">
        <f t="shared" si="10"/>
        <v>42445.19430555556</v>
      </c>
      <c r="T152">
        <f t="shared" si="11"/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 s="9">
        <f t="shared" si="9"/>
        <v>203.2</v>
      </c>
      <c r="Q153" t="s">
        <v>8315</v>
      </c>
      <c r="R153" t="s">
        <v>8316</v>
      </c>
      <c r="S153">
        <f t="shared" si="10"/>
        <v>42380.884872685187</v>
      </c>
      <c r="T153">
        <f t="shared" si="11"/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 s="9">
        <f t="shared" si="9"/>
        <v>69.19</v>
      </c>
      <c r="Q154" t="s">
        <v>8315</v>
      </c>
      <c r="R154" t="s">
        <v>8316</v>
      </c>
      <c r="S154">
        <f t="shared" si="10"/>
        <v>42762.942430555559</v>
      </c>
      <c r="T154">
        <f t="shared" si="11"/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 s="9">
        <f t="shared" si="9"/>
        <v>125.12</v>
      </c>
      <c r="Q155" t="s">
        <v>8315</v>
      </c>
      <c r="R155" t="s">
        <v>8316</v>
      </c>
      <c r="S155">
        <f t="shared" si="10"/>
        <v>42567.840069444443</v>
      </c>
      <c r="T155">
        <f t="shared" si="11"/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 s="9">
        <f t="shared" si="9"/>
        <v>40.71</v>
      </c>
      <c r="Q156" t="s">
        <v>8315</v>
      </c>
      <c r="R156" t="s">
        <v>8316</v>
      </c>
      <c r="S156">
        <f t="shared" si="10"/>
        <v>42232.702546296292</v>
      </c>
      <c r="T156">
        <f t="shared" si="11"/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 s="9">
        <f t="shared" si="9"/>
        <v>141.29</v>
      </c>
      <c r="Q157" t="s">
        <v>8315</v>
      </c>
      <c r="R157" t="s">
        <v>8316</v>
      </c>
      <c r="S157">
        <f t="shared" si="10"/>
        <v>42239.957962962959</v>
      </c>
      <c r="T157">
        <f t="shared" si="11"/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 s="9">
        <f t="shared" si="9"/>
        <v>55.33</v>
      </c>
      <c r="Q158" t="s">
        <v>8315</v>
      </c>
      <c r="R158" t="s">
        <v>8316</v>
      </c>
      <c r="S158">
        <f t="shared" si="10"/>
        <v>42261.917395833334</v>
      </c>
      <c r="T158">
        <f t="shared" si="11"/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 s="9">
        <f t="shared" si="9"/>
        <v>46.42</v>
      </c>
      <c r="Q159" t="s">
        <v>8315</v>
      </c>
      <c r="R159" t="s">
        <v>8316</v>
      </c>
      <c r="S159">
        <f t="shared" si="10"/>
        <v>42102.743773148148</v>
      </c>
      <c r="T159">
        <f t="shared" si="11"/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 s="9">
        <f t="shared" si="9"/>
        <v>57.2</v>
      </c>
      <c r="Q160" t="s">
        <v>8315</v>
      </c>
      <c r="R160" t="s">
        <v>8316</v>
      </c>
      <c r="S160">
        <f t="shared" si="10"/>
        <v>42538.73583333334</v>
      </c>
      <c r="T160">
        <f t="shared" si="11"/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 s="9">
        <f t="shared" si="9"/>
        <v>59.6</v>
      </c>
      <c r="Q161" t="s">
        <v>8315</v>
      </c>
      <c r="R161" t="s">
        <v>8316</v>
      </c>
      <c r="S161">
        <f t="shared" si="10"/>
        <v>42056.65143518518</v>
      </c>
      <c r="T161">
        <f t="shared" si="11"/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 s="9">
        <f t="shared" si="9"/>
        <v>89.59</v>
      </c>
      <c r="Q162" t="s">
        <v>8315</v>
      </c>
      <c r="R162" t="s">
        <v>8316</v>
      </c>
      <c r="S162">
        <f t="shared" si="10"/>
        <v>42696.624444444446</v>
      </c>
      <c r="T162">
        <f t="shared" si="11"/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 s="9">
        <f t="shared" si="9"/>
        <v>204.05</v>
      </c>
      <c r="Q163" t="s">
        <v>8315</v>
      </c>
      <c r="R163" t="s">
        <v>8316</v>
      </c>
      <c r="S163">
        <f t="shared" si="10"/>
        <v>42186.855879629627</v>
      </c>
      <c r="T163">
        <f t="shared" si="11"/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 s="9">
        <f t="shared" si="9"/>
        <v>48.7</v>
      </c>
      <c r="Q164" t="s">
        <v>8315</v>
      </c>
      <c r="R164" t="s">
        <v>8316</v>
      </c>
      <c r="S164">
        <f t="shared" si="10"/>
        <v>42493.219236111108</v>
      </c>
      <c r="T164">
        <f t="shared" si="11"/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 s="9">
        <f t="shared" si="9"/>
        <v>53.34</v>
      </c>
      <c r="Q165" t="s">
        <v>8315</v>
      </c>
      <c r="R165" t="s">
        <v>8316</v>
      </c>
      <c r="S165">
        <f t="shared" si="10"/>
        <v>42475.057164351849</v>
      </c>
      <c r="T165">
        <f t="shared" si="11"/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 s="9">
        <f t="shared" si="9"/>
        <v>75.09</v>
      </c>
      <c r="Q166" t="s">
        <v>8315</v>
      </c>
      <c r="R166" t="s">
        <v>8316</v>
      </c>
      <c r="S166">
        <f t="shared" si="10"/>
        <v>42452.876909722225</v>
      </c>
      <c r="T166">
        <f t="shared" si="11"/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 s="9">
        <f t="shared" si="9"/>
        <v>209.84</v>
      </c>
      <c r="Q167" t="s">
        <v>8315</v>
      </c>
      <c r="R167" t="s">
        <v>8316</v>
      </c>
      <c r="S167">
        <f t="shared" si="10"/>
        <v>42253.928530092591</v>
      </c>
      <c r="T167">
        <f t="shared" si="11"/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 s="9">
        <f t="shared" si="9"/>
        <v>61.02</v>
      </c>
      <c r="Q168" t="s">
        <v>8315</v>
      </c>
      <c r="R168" t="s">
        <v>8316</v>
      </c>
      <c r="S168">
        <f t="shared" si="10"/>
        <v>42264.29178240741</v>
      </c>
      <c r="T168">
        <f t="shared" si="11"/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 s="9">
        <f t="shared" si="9"/>
        <v>61</v>
      </c>
      <c r="Q169" t="s">
        <v>8315</v>
      </c>
      <c r="R169" t="s">
        <v>8316</v>
      </c>
      <c r="S169">
        <f t="shared" si="10"/>
        <v>42664.809560185182</v>
      </c>
      <c r="T169">
        <f t="shared" si="11"/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 s="9">
        <f t="shared" si="9"/>
        <v>80.03</v>
      </c>
      <c r="Q170" t="s">
        <v>8315</v>
      </c>
      <c r="R170" t="s">
        <v>8316</v>
      </c>
      <c r="S170">
        <f t="shared" si="10"/>
        <v>42382.244409722218</v>
      </c>
      <c r="T170">
        <f t="shared" si="11"/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 s="9">
        <f t="shared" si="9"/>
        <v>93.98</v>
      </c>
      <c r="Q171" t="s">
        <v>8315</v>
      </c>
      <c r="R171" t="s">
        <v>8316</v>
      </c>
      <c r="S171">
        <f t="shared" si="10"/>
        <v>41826.871238425927</v>
      </c>
      <c r="T171">
        <f t="shared" si="11"/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 s="9">
        <f t="shared" si="9"/>
        <v>61.94</v>
      </c>
      <c r="Q172" t="s">
        <v>8315</v>
      </c>
      <c r="R172" t="s">
        <v>8316</v>
      </c>
      <c r="S172">
        <f t="shared" si="10"/>
        <v>42499.039629629624</v>
      </c>
      <c r="T172">
        <f t="shared" si="11"/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 s="9">
        <f t="shared" si="9"/>
        <v>66.45</v>
      </c>
      <c r="Q173" t="s">
        <v>8315</v>
      </c>
      <c r="R173" t="s">
        <v>8316</v>
      </c>
      <c r="S173">
        <f t="shared" si="10"/>
        <v>42513.045798611114</v>
      </c>
      <c r="T173">
        <f t="shared" si="11"/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 s="9">
        <f t="shared" si="9"/>
        <v>35.799999999999997</v>
      </c>
      <c r="Q174" t="s">
        <v>8315</v>
      </c>
      <c r="R174" t="s">
        <v>8316</v>
      </c>
      <c r="S174">
        <f t="shared" si="10"/>
        <v>41914.100289351853</v>
      </c>
      <c r="T174">
        <f t="shared" si="11"/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 s="9">
        <f t="shared" si="9"/>
        <v>145.65</v>
      </c>
      <c r="Q175" t="s">
        <v>8315</v>
      </c>
      <c r="R175" t="s">
        <v>8316</v>
      </c>
      <c r="S175">
        <f t="shared" si="10"/>
        <v>42521.010370370372</v>
      </c>
      <c r="T175">
        <f t="shared" si="11"/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 s="9">
        <f t="shared" si="9"/>
        <v>142.28</v>
      </c>
      <c r="Q176" t="s">
        <v>8315</v>
      </c>
      <c r="R176" t="s">
        <v>8316</v>
      </c>
      <c r="S176">
        <f t="shared" si="10"/>
        <v>42041.714178240742</v>
      </c>
      <c r="T176">
        <f t="shared" si="11"/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 s="9">
        <f t="shared" si="9"/>
        <v>292.77999999999997</v>
      </c>
      <c r="Q177" t="s">
        <v>8315</v>
      </c>
      <c r="R177" t="s">
        <v>8316</v>
      </c>
      <c r="S177">
        <f t="shared" si="10"/>
        <v>41822.57503472222</v>
      </c>
      <c r="T177">
        <f t="shared" si="11"/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 s="9">
        <f t="shared" si="9"/>
        <v>80.400000000000006</v>
      </c>
      <c r="Q178" t="s">
        <v>8315</v>
      </c>
      <c r="R178" t="s">
        <v>8316</v>
      </c>
      <c r="S178">
        <f t="shared" si="10"/>
        <v>42248.697754629626</v>
      </c>
      <c r="T178">
        <f t="shared" si="11"/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 s="9">
        <f t="shared" si="9"/>
        <v>72.290000000000006</v>
      </c>
      <c r="Q179" t="s">
        <v>8315</v>
      </c>
      <c r="R179" t="s">
        <v>8316</v>
      </c>
      <c r="S179">
        <f t="shared" si="10"/>
        <v>41809.860300925924</v>
      </c>
      <c r="T179">
        <f t="shared" si="11"/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 s="9">
        <f t="shared" si="9"/>
        <v>32.97</v>
      </c>
      <c r="Q180" t="s">
        <v>8315</v>
      </c>
      <c r="R180" t="s">
        <v>8316</v>
      </c>
      <c r="S180">
        <f t="shared" si="10"/>
        <v>42148.676851851851</v>
      </c>
      <c r="T180">
        <f t="shared" si="11"/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 s="9">
        <f t="shared" si="9"/>
        <v>116.65</v>
      </c>
      <c r="Q181" t="s">
        <v>8315</v>
      </c>
      <c r="R181" t="s">
        <v>8316</v>
      </c>
      <c r="S181">
        <f t="shared" si="10"/>
        <v>42185.521087962959</v>
      </c>
      <c r="T181">
        <f t="shared" si="11"/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 s="9">
        <f t="shared" si="9"/>
        <v>136.85</v>
      </c>
      <c r="Q182" t="s">
        <v>8315</v>
      </c>
      <c r="R182" t="s">
        <v>8316</v>
      </c>
      <c r="S182">
        <f t="shared" si="10"/>
        <v>42769.574999999997</v>
      </c>
      <c r="T182">
        <f t="shared" si="11"/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 s="9">
        <f t="shared" si="9"/>
        <v>177.62</v>
      </c>
      <c r="Q183" t="s">
        <v>8315</v>
      </c>
      <c r="R183" t="s">
        <v>8316</v>
      </c>
      <c r="S183">
        <f t="shared" si="10"/>
        <v>42549.665717592594</v>
      </c>
      <c r="T183">
        <f t="shared" si="11"/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 s="9">
        <f t="shared" si="9"/>
        <v>109.08</v>
      </c>
      <c r="Q184" t="s">
        <v>8315</v>
      </c>
      <c r="R184" t="s">
        <v>8316</v>
      </c>
      <c r="S184">
        <f t="shared" si="10"/>
        <v>42685.974004629628</v>
      </c>
      <c r="T184">
        <f t="shared" si="11"/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 s="9">
        <f t="shared" si="9"/>
        <v>78.209999999999994</v>
      </c>
      <c r="Q185" t="s">
        <v>8315</v>
      </c>
      <c r="R185" t="s">
        <v>8316</v>
      </c>
      <c r="S185">
        <f t="shared" si="10"/>
        <v>42062.296412037031</v>
      </c>
      <c r="T185">
        <f t="shared" si="11"/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 s="9">
        <f t="shared" si="9"/>
        <v>114.13</v>
      </c>
      <c r="Q186" t="s">
        <v>8315</v>
      </c>
      <c r="R186" t="s">
        <v>8316</v>
      </c>
      <c r="S186">
        <f t="shared" si="10"/>
        <v>41851.200150462959</v>
      </c>
      <c r="T186">
        <f t="shared" si="11"/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 s="9">
        <f t="shared" si="9"/>
        <v>50</v>
      </c>
      <c r="Q187" t="s">
        <v>8315</v>
      </c>
      <c r="R187" t="s">
        <v>8316</v>
      </c>
      <c r="S187">
        <f t="shared" si="10"/>
        <v>42053.106111111112</v>
      </c>
      <c r="T187">
        <f t="shared" si="11"/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 s="9">
        <f t="shared" si="9"/>
        <v>91.67</v>
      </c>
      <c r="Q188" t="s">
        <v>8315</v>
      </c>
      <c r="R188" t="s">
        <v>8316</v>
      </c>
      <c r="S188">
        <f t="shared" si="10"/>
        <v>42054.024421296301</v>
      </c>
      <c r="T188">
        <f t="shared" si="11"/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 s="9">
        <f t="shared" si="9"/>
        <v>69.819999999999993</v>
      </c>
      <c r="Q189" t="s">
        <v>8315</v>
      </c>
      <c r="R189" t="s">
        <v>8316</v>
      </c>
      <c r="S189">
        <f t="shared" si="10"/>
        <v>42466.558796296296</v>
      </c>
      <c r="T189">
        <f t="shared" si="11"/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 s="9">
        <f t="shared" si="9"/>
        <v>109.57</v>
      </c>
      <c r="Q190" t="s">
        <v>8315</v>
      </c>
      <c r="R190" t="s">
        <v>8316</v>
      </c>
      <c r="S190">
        <f t="shared" si="10"/>
        <v>42513.110787037032</v>
      </c>
      <c r="T190">
        <f t="shared" si="11"/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 s="9">
        <f t="shared" si="9"/>
        <v>55.6</v>
      </c>
      <c r="Q191" t="s">
        <v>8315</v>
      </c>
      <c r="R191" t="s">
        <v>8316</v>
      </c>
      <c r="S191">
        <f t="shared" si="10"/>
        <v>42270.7269212963</v>
      </c>
      <c r="T191">
        <f t="shared" si="11"/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 s="9">
        <f t="shared" si="9"/>
        <v>63.57</v>
      </c>
      <c r="Q192" t="s">
        <v>8315</v>
      </c>
      <c r="R192" t="s">
        <v>8316</v>
      </c>
      <c r="S192">
        <f t="shared" si="10"/>
        <v>41932.311099537037</v>
      </c>
      <c r="T192">
        <f t="shared" si="11"/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 s="9">
        <f t="shared" si="9"/>
        <v>184.78</v>
      </c>
      <c r="Q193" t="s">
        <v>8315</v>
      </c>
      <c r="R193" t="s">
        <v>8316</v>
      </c>
      <c r="S193">
        <f t="shared" si="10"/>
        <v>42746.057106481487</v>
      </c>
      <c r="T193">
        <f t="shared" si="11"/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 s="9">
        <f t="shared" ref="P194:P257" si="13">IFERROR(ROUND(E194/L194,2),0)</f>
        <v>83.43</v>
      </c>
      <c r="Q194" t="s">
        <v>8315</v>
      </c>
      <c r="R194" t="s">
        <v>8316</v>
      </c>
      <c r="S194">
        <f t="shared" ref="S194:S257" si="14">(((J194/60)/60)/24+DATE(1970,1,1))</f>
        <v>41866.025347222225</v>
      </c>
      <c r="T194">
        <f t="shared" ref="T194:T257" si="15">(((I194/60)/60)/24+DATE(1970,1,1))</f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 s="9">
        <f t="shared" si="13"/>
        <v>54.5</v>
      </c>
      <c r="Q195" t="s">
        <v>8315</v>
      </c>
      <c r="R195" t="s">
        <v>8316</v>
      </c>
      <c r="S195">
        <f t="shared" si="14"/>
        <v>42056.091631944444</v>
      </c>
      <c r="T195">
        <f t="shared" si="15"/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 s="9">
        <f t="shared" si="13"/>
        <v>302.31</v>
      </c>
      <c r="Q196" t="s">
        <v>8315</v>
      </c>
      <c r="R196" t="s">
        <v>8316</v>
      </c>
      <c r="S196">
        <f t="shared" si="14"/>
        <v>41851.771354166667</v>
      </c>
      <c r="T196">
        <f t="shared" si="15"/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 s="9">
        <f t="shared" si="13"/>
        <v>866.67</v>
      </c>
      <c r="Q197" t="s">
        <v>8315</v>
      </c>
      <c r="R197" t="s">
        <v>8316</v>
      </c>
      <c r="S197">
        <f t="shared" si="14"/>
        <v>42321.101759259262</v>
      </c>
      <c r="T197">
        <f t="shared" si="15"/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 s="9">
        <f t="shared" si="13"/>
        <v>61.39</v>
      </c>
      <c r="Q198" t="s">
        <v>8315</v>
      </c>
      <c r="R198" t="s">
        <v>8316</v>
      </c>
      <c r="S198">
        <f t="shared" si="14"/>
        <v>42107.067557870367</v>
      </c>
      <c r="T198">
        <f t="shared" si="15"/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 s="9">
        <f t="shared" si="13"/>
        <v>45.48</v>
      </c>
      <c r="Q199" t="s">
        <v>8315</v>
      </c>
      <c r="R199" t="s">
        <v>8316</v>
      </c>
      <c r="S199">
        <f t="shared" si="14"/>
        <v>41969.199756944443</v>
      </c>
      <c r="T199">
        <f t="shared" si="15"/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 s="9">
        <f t="shared" si="13"/>
        <v>67.92</v>
      </c>
      <c r="Q200" t="s">
        <v>8315</v>
      </c>
      <c r="R200" t="s">
        <v>8316</v>
      </c>
      <c r="S200">
        <f t="shared" si="14"/>
        <v>42690.334317129629</v>
      </c>
      <c r="T200">
        <f t="shared" si="15"/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 s="9">
        <f t="shared" si="13"/>
        <v>30.78</v>
      </c>
      <c r="Q201" t="s">
        <v>8315</v>
      </c>
      <c r="R201" t="s">
        <v>8316</v>
      </c>
      <c r="S201">
        <f t="shared" si="14"/>
        <v>42312.874594907407</v>
      </c>
      <c r="T201">
        <f t="shared" si="15"/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 s="9">
        <f t="shared" si="13"/>
        <v>38.33</v>
      </c>
      <c r="Q202" t="s">
        <v>8315</v>
      </c>
      <c r="R202" t="s">
        <v>8316</v>
      </c>
      <c r="S202">
        <f t="shared" si="14"/>
        <v>41855.548101851848</v>
      </c>
      <c r="T202">
        <f t="shared" si="15"/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 s="9">
        <f t="shared" si="13"/>
        <v>421.11</v>
      </c>
      <c r="Q203" t="s">
        <v>8315</v>
      </c>
      <c r="R203" t="s">
        <v>8316</v>
      </c>
      <c r="S203">
        <f t="shared" si="14"/>
        <v>42059.701319444444</v>
      </c>
      <c r="T203">
        <f t="shared" si="15"/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 s="9">
        <f t="shared" si="13"/>
        <v>111.89</v>
      </c>
      <c r="Q204" t="s">
        <v>8315</v>
      </c>
      <c r="R204" t="s">
        <v>8316</v>
      </c>
      <c r="S204">
        <f t="shared" si="14"/>
        <v>41937.95344907407</v>
      </c>
      <c r="T204">
        <f t="shared" si="15"/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 s="9">
        <f t="shared" si="13"/>
        <v>85.21</v>
      </c>
      <c r="Q205" t="s">
        <v>8315</v>
      </c>
      <c r="R205" t="s">
        <v>8316</v>
      </c>
      <c r="S205">
        <f t="shared" si="14"/>
        <v>42044.184988425928</v>
      </c>
      <c r="T205">
        <f t="shared" si="15"/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 s="9">
        <f t="shared" si="13"/>
        <v>65.17</v>
      </c>
      <c r="Q206" t="s">
        <v>8315</v>
      </c>
      <c r="R206" t="s">
        <v>8316</v>
      </c>
      <c r="S206">
        <f t="shared" si="14"/>
        <v>42524.782638888893</v>
      </c>
      <c r="T206">
        <f t="shared" si="15"/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 s="9">
        <f t="shared" si="13"/>
        <v>93.76</v>
      </c>
      <c r="Q207" t="s">
        <v>8315</v>
      </c>
      <c r="R207" t="s">
        <v>8316</v>
      </c>
      <c r="S207">
        <f t="shared" si="14"/>
        <v>42292.087592592594</v>
      </c>
      <c r="T207">
        <f t="shared" si="15"/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 s="9">
        <f t="shared" si="13"/>
        <v>133.33000000000001</v>
      </c>
      <c r="Q208" t="s">
        <v>8315</v>
      </c>
      <c r="R208" t="s">
        <v>8316</v>
      </c>
      <c r="S208">
        <f t="shared" si="14"/>
        <v>41953.8675</v>
      </c>
      <c r="T208">
        <f t="shared" si="15"/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 s="9">
        <f t="shared" si="13"/>
        <v>51.22</v>
      </c>
      <c r="Q209" t="s">
        <v>8315</v>
      </c>
      <c r="R209" t="s">
        <v>8316</v>
      </c>
      <c r="S209">
        <f t="shared" si="14"/>
        <v>41946.644745370373</v>
      </c>
      <c r="T209">
        <f t="shared" si="15"/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 s="9">
        <f t="shared" si="13"/>
        <v>100.17</v>
      </c>
      <c r="Q210" t="s">
        <v>8315</v>
      </c>
      <c r="R210" t="s">
        <v>8316</v>
      </c>
      <c r="S210">
        <f t="shared" si="14"/>
        <v>41947.762592592589</v>
      </c>
      <c r="T210">
        <f t="shared" si="15"/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 s="9">
        <f t="shared" si="13"/>
        <v>184.68</v>
      </c>
      <c r="Q211" t="s">
        <v>8315</v>
      </c>
      <c r="R211" t="s">
        <v>8316</v>
      </c>
      <c r="S211">
        <f t="shared" si="14"/>
        <v>42494.563449074078</v>
      </c>
      <c r="T211">
        <f t="shared" si="15"/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 s="9">
        <f t="shared" si="13"/>
        <v>69.819999999999993</v>
      </c>
      <c r="Q212" t="s">
        <v>8315</v>
      </c>
      <c r="R212" t="s">
        <v>8316</v>
      </c>
      <c r="S212">
        <f t="shared" si="14"/>
        <v>41815.774826388886</v>
      </c>
      <c r="T212">
        <f t="shared" si="15"/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 s="9">
        <f t="shared" si="13"/>
        <v>61.94</v>
      </c>
      <c r="Q213" t="s">
        <v>8315</v>
      </c>
      <c r="R213" t="s">
        <v>8316</v>
      </c>
      <c r="S213">
        <f t="shared" si="14"/>
        <v>41830.545694444445</v>
      </c>
      <c r="T213">
        <f t="shared" si="15"/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 s="9">
        <f t="shared" si="13"/>
        <v>36.07</v>
      </c>
      <c r="Q214" t="s">
        <v>8315</v>
      </c>
      <c r="R214" t="s">
        <v>8316</v>
      </c>
      <c r="S214">
        <f t="shared" si="14"/>
        <v>41923.921643518523</v>
      </c>
      <c r="T214">
        <f t="shared" si="15"/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 s="9">
        <f t="shared" si="13"/>
        <v>55.89</v>
      </c>
      <c r="Q215" t="s">
        <v>8315</v>
      </c>
      <c r="R215" t="s">
        <v>8316</v>
      </c>
      <c r="S215">
        <f t="shared" si="14"/>
        <v>41764.44663194444</v>
      </c>
      <c r="T215">
        <f t="shared" si="15"/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 s="9">
        <f t="shared" si="13"/>
        <v>68.349999999999994</v>
      </c>
      <c r="Q216" t="s">
        <v>8315</v>
      </c>
      <c r="R216" t="s">
        <v>8316</v>
      </c>
      <c r="S216">
        <f t="shared" si="14"/>
        <v>41941.75203703704</v>
      </c>
      <c r="T216">
        <f t="shared" si="15"/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 s="9">
        <f t="shared" si="13"/>
        <v>118.13</v>
      </c>
      <c r="Q217" t="s">
        <v>8315</v>
      </c>
      <c r="R217" t="s">
        <v>8316</v>
      </c>
      <c r="S217">
        <f t="shared" si="14"/>
        <v>41834.953865740739</v>
      </c>
      <c r="T217">
        <f t="shared" si="15"/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 s="9">
        <f t="shared" si="13"/>
        <v>99.79</v>
      </c>
      <c r="Q218" t="s">
        <v>8315</v>
      </c>
      <c r="R218" t="s">
        <v>8316</v>
      </c>
      <c r="S218">
        <f t="shared" si="14"/>
        <v>42290.61855324074</v>
      </c>
      <c r="T218">
        <f t="shared" si="15"/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 s="9">
        <f t="shared" si="13"/>
        <v>203.33</v>
      </c>
      <c r="Q219" t="s">
        <v>8315</v>
      </c>
      <c r="R219" t="s">
        <v>8316</v>
      </c>
      <c r="S219">
        <f t="shared" si="14"/>
        <v>42152.503495370373</v>
      </c>
      <c r="T219">
        <f t="shared" si="15"/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 s="9">
        <f t="shared" si="13"/>
        <v>110.23</v>
      </c>
      <c r="Q220" t="s">
        <v>8315</v>
      </c>
      <c r="R220" t="s">
        <v>8316</v>
      </c>
      <c r="S220">
        <f t="shared" si="14"/>
        <v>41791.492777777778</v>
      </c>
      <c r="T220">
        <f t="shared" si="15"/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 s="9">
        <f t="shared" si="13"/>
        <v>58.61</v>
      </c>
      <c r="Q221" t="s">
        <v>8315</v>
      </c>
      <c r="R221" t="s">
        <v>8316</v>
      </c>
      <c r="S221">
        <f t="shared" si="14"/>
        <v>41808.991944444446</v>
      </c>
      <c r="T221">
        <f t="shared" si="15"/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 s="9">
        <f t="shared" si="13"/>
        <v>81.38</v>
      </c>
      <c r="Q222" t="s">
        <v>8315</v>
      </c>
      <c r="R222" t="s">
        <v>8316</v>
      </c>
      <c r="S222">
        <f t="shared" si="14"/>
        <v>42500.041550925926</v>
      </c>
      <c r="T222">
        <f t="shared" si="15"/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 s="9">
        <f t="shared" si="13"/>
        <v>199.17</v>
      </c>
      <c r="Q223" t="s">
        <v>8315</v>
      </c>
      <c r="R223" t="s">
        <v>8316</v>
      </c>
      <c r="S223">
        <f t="shared" si="14"/>
        <v>42265.022824074069</v>
      </c>
      <c r="T223">
        <f t="shared" si="15"/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 s="9">
        <f t="shared" si="13"/>
        <v>46.43</v>
      </c>
      <c r="Q224" t="s">
        <v>8315</v>
      </c>
      <c r="R224" t="s">
        <v>8316</v>
      </c>
      <c r="S224">
        <f t="shared" si="14"/>
        <v>42053.733078703706</v>
      </c>
      <c r="T224">
        <f t="shared" si="15"/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 s="9">
        <f t="shared" si="13"/>
        <v>70.569999999999993</v>
      </c>
      <c r="Q225" t="s">
        <v>8315</v>
      </c>
      <c r="R225" t="s">
        <v>8316</v>
      </c>
      <c r="S225">
        <f t="shared" si="14"/>
        <v>42675.832465277781</v>
      </c>
      <c r="T225">
        <f t="shared" si="15"/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 s="9">
        <f t="shared" si="13"/>
        <v>22.22</v>
      </c>
      <c r="Q226" t="s">
        <v>8315</v>
      </c>
      <c r="R226" t="s">
        <v>8316</v>
      </c>
      <c r="S226">
        <f t="shared" si="14"/>
        <v>42467.144166666665</v>
      </c>
      <c r="T226">
        <f t="shared" si="15"/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 s="9">
        <f t="shared" si="13"/>
        <v>37.78</v>
      </c>
      <c r="Q227" t="s">
        <v>8315</v>
      </c>
      <c r="R227" t="s">
        <v>8316</v>
      </c>
      <c r="S227">
        <f t="shared" si="14"/>
        <v>41894.91375</v>
      </c>
      <c r="T227">
        <f t="shared" si="15"/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 s="9">
        <f t="shared" si="13"/>
        <v>72.05</v>
      </c>
      <c r="Q228" t="s">
        <v>8315</v>
      </c>
      <c r="R228" t="s">
        <v>8316</v>
      </c>
      <c r="S228">
        <f t="shared" si="14"/>
        <v>41752.83457175926</v>
      </c>
      <c r="T228">
        <f t="shared" si="15"/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 s="9">
        <f t="shared" si="13"/>
        <v>103.21</v>
      </c>
      <c r="Q229" t="s">
        <v>8315</v>
      </c>
      <c r="R229" t="s">
        <v>8316</v>
      </c>
      <c r="S229">
        <f t="shared" si="14"/>
        <v>42037.791238425925</v>
      </c>
      <c r="T229">
        <f t="shared" si="15"/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 s="9">
        <f t="shared" si="13"/>
        <v>35</v>
      </c>
      <c r="Q230" t="s">
        <v>8315</v>
      </c>
      <c r="R230" t="s">
        <v>8316</v>
      </c>
      <c r="S230">
        <f t="shared" si="14"/>
        <v>42088.911354166667</v>
      </c>
      <c r="T230">
        <f t="shared" si="15"/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 s="9">
        <f t="shared" si="13"/>
        <v>81.78</v>
      </c>
      <c r="Q231" t="s">
        <v>8315</v>
      </c>
      <c r="R231" t="s">
        <v>8316</v>
      </c>
      <c r="S231">
        <f t="shared" si="14"/>
        <v>42018.676898148144</v>
      </c>
      <c r="T231">
        <f t="shared" si="15"/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 s="9">
        <f t="shared" si="13"/>
        <v>297.02999999999997</v>
      </c>
      <c r="Q232" t="s">
        <v>8315</v>
      </c>
      <c r="R232" t="s">
        <v>8316</v>
      </c>
      <c r="S232">
        <f t="shared" si="14"/>
        <v>41884.617314814815</v>
      </c>
      <c r="T232">
        <f t="shared" si="15"/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 s="9">
        <f t="shared" si="13"/>
        <v>46.61</v>
      </c>
      <c r="Q233" t="s">
        <v>8315</v>
      </c>
      <c r="R233" t="s">
        <v>8316</v>
      </c>
      <c r="S233">
        <f t="shared" si="14"/>
        <v>41884.056747685187</v>
      </c>
      <c r="T233">
        <f t="shared" si="15"/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 s="9">
        <f t="shared" si="13"/>
        <v>95.24</v>
      </c>
      <c r="Q234" t="s">
        <v>8315</v>
      </c>
      <c r="R234" t="s">
        <v>8316</v>
      </c>
      <c r="S234">
        <f t="shared" si="14"/>
        <v>41839.730937500004</v>
      </c>
      <c r="T234">
        <f t="shared" si="15"/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 s="9">
        <f t="shared" si="13"/>
        <v>52.21</v>
      </c>
      <c r="Q235" t="s">
        <v>8315</v>
      </c>
      <c r="R235" t="s">
        <v>8316</v>
      </c>
      <c r="S235">
        <f t="shared" si="14"/>
        <v>42380.581180555557</v>
      </c>
      <c r="T235">
        <f t="shared" si="15"/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 s="9">
        <f t="shared" si="13"/>
        <v>134.15</v>
      </c>
      <c r="Q236" t="s">
        <v>8315</v>
      </c>
      <c r="R236" t="s">
        <v>8316</v>
      </c>
      <c r="S236">
        <f t="shared" si="14"/>
        <v>41776.063136574077</v>
      </c>
      <c r="T236">
        <f t="shared" si="15"/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 s="9">
        <f t="shared" si="13"/>
        <v>62.83</v>
      </c>
      <c r="Q237" t="s">
        <v>8315</v>
      </c>
      <c r="R237" t="s">
        <v>8316</v>
      </c>
      <c r="S237">
        <f t="shared" si="14"/>
        <v>41800.380428240744</v>
      </c>
      <c r="T237">
        <f t="shared" si="15"/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 s="9">
        <f t="shared" si="13"/>
        <v>58.95</v>
      </c>
      <c r="Q238" t="s">
        <v>8315</v>
      </c>
      <c r="R238" t="s">
        <v>8316</v>
      </c>
      <c r="S238">
        <f t="shared" si="14"/>
        <v>42572.61681712963</v>
      </c>
      <c r="T238">
        <f t="shared" si="15"/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 s="9">
        <f t="shared" si="13"/>
        <v>143.11000000000001</v>
      </c>
      <c r="Q239" t="s">
        <v>8315</v>
      </c>
      <c r="R239" t="s">
        <v>8316</v>
      </c>
      <c r="S239">
        <f t="shared" si="14"/>
        <v>41851.541585648149</v>
      </c>
      <c r="T239">
        <f t="shared" si="15"/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 s="9">
        <f t="shared" si="13"/>
        <v>84.17</v>
      </c>
      <c r="Q240" t="s">
        <v>8315</v>
      </c>
      <c r="R240" t="s">
        <v>8316</v>
      </c>
      <c r="S240">
        <f t="shared" si="14"/>
        <v>42205.710879629631</v>
      </c>
      <c r="T240">
        <f t="shared" si="15"/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 s="9">
        <f t="shared" si="13"/>
        <v>89.79</v>
      </c>
      <c r="Q241" t="s">
        <v>8315</v>
      </c>
      <c r="R241" t="s">
        <v>8316</v>
      </c>
      <c r="S241">
        <f t="shared" si="14"/>
        <v>42374.911226851851</v>
      </c>
      <c r="T241">
        <f t="shared" si="15"/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 s="9">
        <f t="shared" si="13"/>
        <v>64.16</v>
      </c>
      <c r="Q242" t="s">
        <v>8315</v>
      </c>
      <c r="R242" t="s">
        <v>8316</v>
      </c>
      <c r="S242">
        <f t="shared" si="14"/>
        <v>41809.12300925926</v>
      </c>
      <c r="T242">
        <f t="shared" si="15"/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 s="9">
        <f t="shared" si="13"/>
        <v>59.65</v>
      </c>
      <c r="Q243" t="s">
        <v>8315</v>
      </c>
      <c r="R243" t="s">
        <v>8316</v>
      </c>
      <c r="S243">
        <f t="shared" si="14"/>
        <v>42294.429641203707</v>
      </c>
      <c r="T243">
        <f t="shared" si="15"/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 s="9">
        <f t="shared" si="13"/>
        <v>31.25</v>
      </c>
      <c r="Q244" t="s">
        <v>8315</v>
      </c>
      <c r="R244" t="s">
        <v>8316</v>
      </c>
      <c r="S244">
        <f t="shared" si="14"/>
        <v>42124.841111111105</v>
      </c>
      <c r="T244">
        <f t="shared" si="15"/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 s="9">
        <f t="shared" si="13"/>
        <v>41.22</v>
      </c>
      <c r="Q245" t="s">
        <v>8315</v>
      </c>
      <c r="R245" t="s">
        <v>8316</v>
      </c>
      <c r="S245">
        <f t="shared" si="14"/>
        <v>41861.524837962963</v>
      </c>
      <c r="T245">
        <f t="shared" si="15"/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 s="9">
        <f t="shared" si="13"/>
        <v>77</v>
      </c>
      <c r="Q246" t="s">
        <v>8315</v>
      </c>
      <c r="R246" t="s">
        <v>8316</v>
      </c>
      <c r="S246">
        <f t="shared" si="14"/>
        <v>42402.889027777783</v>
      </c>
      <c r="T246">
        <f t="shared" si="15"/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 s="9">
        <f t="shared" si="13"/>
        <v>51.22</v>
      </c>
      <c r="Q247" t="s">
        <v>8315</v>
      </c>
      <c r="R247" t="s">
        <v>8316</v>
      </c>
      <c r="S247">
        <f t="shared" si="14"/>
        <v>41960.119085648148</v>
      </c>
      <c r="T247">
        <f t="shared" si="15"/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 s="9">
        <f t="shared" si="13"/>
        <v>68.25</v>
      </c>
      <c r="Q248" t="s">
        <v>8315</v>
      </c>
      <c r="R248" t="s">
        <v>8316</v>
      </c>
      <c r="S248">
        <f t="shared" si="14"/>
        <v>42532.052523148144</v>
      </c>
      <c r="T248">
        <f t="shared" si="15"/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 s="9">
        <f t="shared" si="13"/>
        <v>41.13</v>
      </c>
      <c r="Q249" t="s">
        <v>8315</v>
      </c>
      <c r="R249" t="s">
        <v>8316</v>
      </c>
      <c r="S249">
        <f t="shared" si="14"/>
        <v>42088.723692129628</v>
      </c>
      <c r="T249">
        <f t="shared" si="15"/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 s="9">
        <f t="shared" si="13"/>
        <v>41.41</v>
      </c>
      <c r="Q250" t="s">
        <v>8315</v>
      </c>
      <c r="R250" t="s">
        <v>8316</v>
      </c>
      <c r="S250">
        <f t="shared" si="14"/>
        <v>41820.639189814814</v>
      </c>
      <c r="T250">
        <f t="shared" si="15"/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 s="9">
        <f t="shared" si="13"/>
        <v>145.87</v>
      </c>
      <c r="Q251" t="s">
        <v>8315</v>
      </c>
      <c r="R251" t="s">
        <v>8316</v>
      </c>
      <c r="S251">
        <f t="shared" si="14"/>
        <v>42626.7503125</v>
      </c>
      <c r="T251">
        <f t="shared" si="15"/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 s="9">
        <f t="shared" si="13"/>
        <v>358.69</v>
      </c>
      <c r="Q252" t="s">
        <v>8315</v>
      </c>
      <c r="R252" t="s">
        <v>8316</v>
      </c>
      <c r="S252">
        <f t="shared" si="14"/>
        <v>41821.205636574072</v>
      </c>
      <c r="T252">
        <f t="shared" si="15"/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 s="9">
        <f t="shared" si="13"/>
        <v>50.98</v>
      </c>
      <c r="Q253" t="s">
        <v>8315</v>
      </c>
      <c r="R253" t="s">
        <v>8316</v>
      </c>
      <c r="S253">
        <f t="shared" si="14"/>
        <v>42016.706678240742</v>
      </c>
      <c r="T253">
        <f t="shared" si="15"/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 s="9">
        <f t="shared" si="13"/>
        <v>45.04</v>
      </c>
      <c r="Q254" t="s">
        <v>8315</v>
      </c>
      <c r="R254" t="s">
        <v>8316</v>
      </c>
      <c r="S254">
        <f t="shared" si="14"/>
        <v>42011.202581018515</v>
      </c>
      <c r="T254">
        <f t="shared" si="15"/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 s="9">
        <f t="shared" si="13"/>
        <v>57.92</v>
      </c>
      <c r="Q255" t="s">
        <v>8315</v>
      </c>
      <c r="R255" t="s">
        <v>8316</v>
      </c>
      <c r="S255">
        <f t="shared" si="14"/>
        <v>42643.632858796293</v>
      </c>
      <c r="T255">
        <f t="shared" si="15"/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 s="9">
        <f t="shared" si="13"/>
        <v>29.71</v>
      </c>
      <c r="Q256" t="s">
        <v>8315</v>
      </c>
      <c r="R256" t="s">
        <v>8316</v>
      </c>
      <c r="S256">
        <f t="shared" si="14"/>
        <v>42179.898472222223</v>
      </c>
      <c r="T256">
        <f t="shared" si="15"/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 s="9">
        <f t="shared" si="13"/>
        <v>55.01</v>
      </c>
      <c r="Q257" t="s">
        <v>8315</v>
      </c>
      <c r="R257" t="s">
        <v>8316</v>
      </c>
      <c r="S257">
        <f t="shared" si="14"/>
        <v>42575.130057870367</v>
      </c>
      <c r="T257">
        <f t="shared" si="15"/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 s="9">
        <f t="shared" ref="P258:P321" si="17">IFERROR(ROUND(E258/L258,2),0)</f>
        <v>72.95</v>
      </c>
      <c r="Q258" t="s">
        <v>8315</v>
      </c>
      <c r="R258" t="s">
        <v>8316</v>
      </c>
      <c r="S258">
        <f t="shared" ref="S258:S321" si="18">(((J258/60)/60)/24+DATE(1970,1,1))</f>
        <v>42420.019097222219</v>
      </c>
      <c r="T258">
        <f t="shared" ref="T258:T321" si="19">(((I258/60)/60)/24+DATE(1970,1,1))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 s="9">
        <f t="shared" si="17"/>
        <v>64.47</v>
      </c>
      <c r="Q259" t="s">
        <v>8315</v>
      </c>
      <c r="R259" t="s">
        <v>8316</v>
      </c>
      <c r="S259">
        <f t="shared" si="18"/>
        <v>42053.671666666662</v>
      </c>
      <c r="T259">
        <f t="shared" si="19"/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 s="9">
        <f t="shared" si="17"/>
        <v>716.35</v>
      </c>
      <c r="Q260" t="s">
        <v>8315</v>
      </c>
      <c r="R260" t="s">
        <v>8316</v>
      </c>
      <c r="S260">
        <f t="shared" si="18"/>
        <v>42605.765381944439</v>
      </c>
      <c r="T260">
        <f t="shared" si="19"/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 s="9">
        <f t="shared" si="17"/>
        <v>50.4</v>
      </c>
      <c r="Q261" t="s">
        <v>8315</v>
      </c>
      <c r="R261" t="s">
        <v>8316</v>
      </c>
      <c r="S261">
        <f t="shared" si="18"/>
        <v>42458.641724537039</v>
      </c>
      <c r="T261">
        <f t="shared" si="19"/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 s="9">
        <f t="shared" si="17"/>
        <v>41.67</v>
      </c>
      <c r="Q262" t="s">
        <v>8315</v>
      </c>
      <c r="R262" t="s">
        <v>8316</v>
      </c>
      <c r="S262">
        <f t="shared" si="18"/>
        <v>42529.022013888884</v>
      </c>
      <c r="T262">
        <f t="shared" si="19"/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 s="9">
        <f t="shared" si="17"/>
        <v>88.74</v>
      </c>
      <c r="Q263" t="s">
        <v>8315</v>
      </c>
      <c r="R263" t="s">
        <v>8316</v>
      </c>
      <c r="S263">
        <f t="shared" si="18"/>
        <v>41928.170497685183</v>
      </c>
      <c r="T263">
        <f t="shared" si="19"/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 s="9">
        <f t="shared" si="17"/>
        <v>148.47999999999999</v>
      </c>
      <c r="Q264" t="s">
        <v>8315</v>
      </c>
      <c r="R264" t="s">
        <v>8316</v>
      </c>
      <c r="S264">
        <f t="shared" si="18"/>
        <v>42062.834444444445</v>
      </c>
      <c r="T264">
        <f t="shared" si="19"/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 s="9">
        <f t="shared" si="17"/>
        <v>52</v>
      </c>
      <c r="Q265" t="s">
        <v>8315</v>
      </c>
      <c r="R265" t="s">
        <v>8316</v>
      </c>
      <c r="S265">
        <f t="shared" si="18"/>
        <v>41921.279976851853</v>
      </c>
      <c r="T265">
        <f t="shared" si="19"/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 s="9">
        <f t="shared" si="17"/>
        <v>53.23</v>
      </c>
      <c r="Q266" t="s">
        <v>8315</v>
      </c>
      <c r="R266" t="s">
        <v>8316</v>
      </c>
      <c r="S266">
        <f t="shared" si="18"/>
        <v>42128.736608796295</v>
      </c>
      <c r="T266">
        <f t="shared" si="19"/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 s="9">
        <f t="shared" si="17"/>
        <v>39.6</v>
      </c>
      <c r="Q267" t="s">
        <v>8315</v>
      </c>
      <c r="R267" t="s">
        <v>8316</v>
      </c>
      <c r="S267">
        <f t="shared" si="18"/>
        <v>42053.916921296302</v>
      </c>
      <c r="T267">
        <f t="shared" si="19"/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 s="9">
        <f t="shared" si="17"/>
        <v>164.62</v>
      </c>
      <c r="Q268" t="s">
        <v>8315</v>
      </c>
      <c r="R268" t="s">
        <v>8316</v>
      </c>
      <c r="S268">
        <f t="shared" si="18"/>
        <v>42171.317442129628</v>
      </c>
      <c r="T268">
        <f t="shared" si="19"/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 s="9">
        <f t="shared" si="17"/>
        <v>40.29</v>
      </c>
      <c r="Q269" t="s">
        <v>8315</v>
      </c>
      <c r="R269" t="s">
        <v>8316</v>
      </c>
      <c r="S269">
        <f t="shared" si="18"/>
        <v>41793.668761574074</v>
      </c>
      <c r="T269">
        <f t="shared" si="19"/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 s="9">
        <f t="shared" si="17"/>
        <v>64.91</v>
      </c>
      <c r="Q270" t="s">
        <v>8315</v>
      </c>
      <c r="R270" t="s">
        <v>8316</v>
      </c>
      <c r="S270">
        <f t="shared" si="18"/>
        <v>42506.760405092587</v>
      </c>
      <c r="T270">
        <f t="shared" si="19"/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 s="9">
        <f t="shared" si="17"/>
        <v>55.33</v>
      </c>
      <c r="Q271" t="s">
        <v>8315</v>
      </c>
      <c r="R271" t="s">
        <v>8316</v>
      </c>
      <c r="S271">
        <f t="shared" si="18"/>
        <v>42372.693055555559</v>
      </c>
      <c r="T271">
        <f t="shared" si="19"/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 s="9">
        <f t="shared" si="17"/>
        <v>83.14</v>
      </c>
      <c r="Q272" t="s">
        <v>8315</v>
      </c>
      <c r="R272" t="s">
        <v>8316</v>
      </c>
      <c r="S272">
        <f t="shared" si="18"/>
        <v>42126.87501157407</v>
      </c>
      <c r="T272">
        <f t="shared" si="19"/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 s="9">
        <f t="shared" si="17"/>
        <v>125.38</v>
      </c>
      <c r="Q273" t="s">
        <v>8315</v>
      </c>
      <c r="R273" t="s">
        <v>8316</v>
      </c>
      <c r="S273">
        <f t="shared" si="18"/>
        <v>42087.768055555556</v>
      </c>
      <c r="T273">
        <f t="shared" si="19"/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 s="9">
        <f t="shared" si="17"/>
        <v>47.22</v>
      </c>
      <c r="Q274" t="s">
        <v>8315</v>
      </c>
      <c r="R274" t="s">
        <v>8316</v>
      </c>
      <c r="S274">
        <f t="shared" si="18"/>
        <v>42443.802361111113</v>
      </c>
      <c r="T274">
        <f t="shared" si="19"/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 s="9">
        <f t="shared" si="17"/>
        <v>79.099999999999994</v>
      </c>
      <c r="Q275" t="s">
        <v>8315</v>
      </c>
      <c r="R275" t="s">
        <v>8316</v>
      </c>
      <c r="S275">
        <f t="shared" si="18"/>
        <v>42121.249814814815</v>
      </c>
      <c r="T275">
        <f t="shared" si="19"/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 s="9">
        <f t="shared" si="17"/>
        <v>114.29</v>
      </c>
      <c r="Q276" t="s">
        <v>8315</v>
      </c>
      <c r="R276" t="s">
        <v>8316</v>
      </c>
      <c r="S276">
        <f t="shared" si="18"/>
        <v>42268.009224537032</v>
      </c>
      <c r="T276">
        <f t="shared" si="19"/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 s="9">
        <f t="shared" si="17"/>
        <v>51.72</v>
      </c>
      <c r="Q277" t="s">
        <v>8315</v>
      </c>
      <c r="R277" t="s">
        <v>8316</v>
      </c>
      <c r="S277">
        <f t="shared" si="18"/>
        <v>41848.866157407407</v>
      </c>
      <c r="T277">
        <f t="shared" si="19"/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 s="9">
        <f t="shared" si="17"/>
        <v>30.77</v>
      </c>
      <c r="Q278" t="s">
        <v>8315</v>
      </c>
      <c r="R278" t="s">
        <v>8316</v>
      </c>
      <c r="S278">
        <f t="shared" si="18"/>
        <v>42689.214988425927</v>
      </c>
      <c r="T278">
        <f t="shared" si="19"/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 s="9">
        <f t="shared" si="17"/>
        <v>47.85</v>
      </c>
      <c r="Q279" t="s">
        <v>8315</v>
      </c>
      <c r="R279" t="s">
        <v>8316</v>
      </c>
      <c r="S279">
        <f t="shared" si="18"/>
        <v>42584.846828703703</v>
      </c>
      <c r="T279">
        <f t="shared" si="19"/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 s="9">
        <f t="shared" si="17"/>
        <v>34.409999999999997</v>
      </c>
      <c r="Q280" t="s">
        <v>8315</v>
      </c>
      <c r="R280" t="s">
        <v>8316</v>
      </c>
      <c r="S280">
        <f t="shared" si="18"/>
        <v>42511.741944444439</v>
      </c>
      <c r="T280">
        <f t="shared" si="19"/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 s="9">
        <f t="shared" si="17"/>
        <v>60.29</v>
      </c>
      <c r="Q281" t="s">
        <v>8315</v>
      </c>
      <c r="R281" t="s">
        <v>8316</v>
      </c>
      <c r="S281">
        <f t="shared" si="18"/>
        <v>42132.036168981482</v>
      </c>
      <c r="T281">
        <f t="shared" si="19"/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 s="9">
        <f t="shared" si="17"/>
        <v>25.31</v>
      </c>
      <c r="Q282" t="s">
        <v>8315</v>
      </c>
      <c r="R282" t="s">
        <v>8316</v>
      </c>
      <c r="S282">
        <f t="shared" si="18"/>
        <v>42419.91942129629</v>
      </c>
      <c r="T282">
        <f t="shared" si="19"/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 s="9">
        <f t="shared" si="17"/>
        <v>136</v>
      </c>
      <c r="Q283" t="s">
        <v>8315</v>
      </c>
      <c r="R283" t="s">
        <v>8316</v>
      </c>
      <c r="S283">
        <f t="shared" si="18"/>
        <v>42430.839398148149</v>
      </c>
      <c r="T283">
        <f t="shared" si="19"/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 s="9">
        <f t="shared" si="17"/>
        <v>125</v>
      </c>
      <c r="Q284" t="s">
        <v>8315</v>
      </c>
      <c r="R284" t="s">
        <v>8316</v>
      </c>
      <c r="S284">
        <f t="shared" si="18"/>
        <v>42297.748738425929</v>
      </c>
      <c r="T284">
        <f t="shared" si="19"/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 s="9">
        <f t="shared" si="17"/>
        <v>66.510000000000005</v>
      </c>
      <c r="Q285" t="s">
        <v>8315</v>
      </c>
      <c r="R285" t="s">
        <v>8316</v>
      </c>
      <c r="S285">
        <f t="shared" si="18"/>
        <v>41760.935706018521</v>
      </c>
      <c r="T285">
        <f t="shared" si="19"/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 s="9">
        <f t="shared" si="17"/>
        <v>105</v>
      </c>
      <c r="Q286" t="s">
        <v>8315</v>
      </c>
      <c r="R286" t="s">
        <v>8316</v>
      </c>
      <c r="S286">
        <f t="shared" si="18"/>
        <v>41829.734259259261</v>
      </c>
      <c r="T286">
        <f t="shared" si="19"/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 s="9">
        <f t="shared" si="17"/>
        <v>145</v>
      </c>
      <c r="Q287" t="s">
        <v>8315</v>
      </c>
      <c r="R287" t="s">
        <v>8316</v>
      </c>
      <c r="S287">
        <f t="shared" si="18"/>
        <v>42491.92288194444</v>
      </c>
      <c r="T287">
        <f t="shared" si="19"/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 s="9">
        <f t="shared" si="17"/>
        <v>96.67</v>
      </c>
      <c r="Q288" t="s">
        <v>8315</v>
      </c>
      <c r="R288" t="s">
        <v>8316</v>
      </c>
      <c r="S288">
        <f t="shared" si="18"/>
        <v>41950.859560185185</v>
      </c>
      <c r="T288">
        <f t="shared" si="19"/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 s="9">
        <f t="shared" si="17"/>
        <v>60.33</v>
      </c>
      <c r="Q289" t="s">
        <v>8315</v>
      </c>
      <c r="R289" t="s">
        <v>8316</v>
      </c>
      <c r="S289">
        <f t="shared" si="18"/>
        <v>41802.62090277778</v>
      </c>
      <c r="T289">
        <f t="shared" si="19"/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 s="9">
        <f t="shared" si="17"/>
        <v>75.34</v>
      </c>
      <c r="Q290" t="s">
        <v>8315</v>
      </c>
      <c r="R290" t="s">
        <v>8316</v>
      </c>
      <c r="S290">
        <f t="shared" si="18"/>
        <v>41781.096203703702</v>
      </c>
      <c r="T290">
        <f t="shared" si="19"/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 s="9">
        <f t="shared" si="17"/>
        <v>55</v>
      </c>
      <c r="Q291" t="s">
        <v>8315</v>
      </c>
      <c r="R291" t="s">
        <v>8316</v>
      </c>
      <c r="S291">
        <f t="shared" si="18"/>
        <v>42020.846666666665</v>
      </c>
      <c r="T291">
        <f t="shared" si="19"/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 s="9">
        <f t="shared" si="17"/>
        <v>66.959999999999994</v>
      </c>
      <c r="Q292" t="s">
        <v>8315</v>
      </c>
      <c r="R292" t="s">
        <v>8316</v>
      </c>
      <c r="S292">
        <f t="shared" si="18"/>
        <v>42125.772812499999</v>
      </c>
      <c r="T292">
        <f t="shared" si="19"/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 s="9">
        <f t="shared" si="17"/>
        <v>227.27</v>
      </c>
      <c r="Q293" t="s">
        <v>8315</v>
      </c>
      <c r="R293" t="s">
        <v>8316</v>
      </c>
      <c r="S293">
        <f t="shared" si="18"/>
        <v>41856.010069444441</v>
      </c>
      <c r="T293">
        <f t="shared" si="19"/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 s="9">
        <f t="shared" si="17"/>
        <v>50.02</v>
      </c>
      <c r="Q294" t="s">
        <v>8315</v>
      </c>
      <c r="R294" t="s">
        <v>8316</v>
      </c>
      <c r="S294">
        <f t="shared" si="18"/>
        <v>41893.783553240741</v>
      </c>
      <c r="T294">
        <f t="shared" si="19"/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 s="9">
        <f t="shared" si="17"/>
        <v>45.62</v>
      </c>
      <c r="Q295" t="s">
        <v>8315</v>
      </c>
      <c r="R295" t="s">
        <v>8316</v>
      </c>
      <c r="S295">
        <f t="shared" si="18"/>
        <v>41881.361342592594</v>
      </c>
      <c r="T295">
        <f t="shared" si="19"/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 s="9">
        <f t="shared" si="17"/>
        <v>137.24</v>
      </c>
      <c r="Q296" t="s">
        <v>8315</v>
      </c>
      <c r="R296" t="s">
        <v>8316</v>
      </c>
      <c r="S296">
        <f t="shared" si="18"/>
        <v>41880.76357638889</v>
      </c>
      <c r="T296">
        <f t="shared" si="19"/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 s="9">
        <f t="shared" si="17"/>
        <v>75.709999999999994</v>
      </c>
      <c r="Q297" t="s">
        <v>8315</v>
      </c>
      <c r="R297" t="s">
        <v>8316</v>
      </c>
      <c r="S297">
        <f t="shared" si="18"/>
        <v>42214.6956712963</v>
      </c>
      <c r="T297">
        <f t="shared" si="19"/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 s="9">
        <f t="shared" si="17"/>
        <v>99</v>
      </c>
      <c r="Q298" t="s">
        <v>8315</v>
      </c>
      <c r="R298" t="s">
        <v>8316</v>
      </c>
      <c r="S298">
        <f t="shared" si="18"/>
        <v>42460.335312499999</v>
      </c>
      <c r="T298">
        <f t="shared" si="19"/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 s="9">
        <f t="shared" si="17"/>
        <v>81.569999999999993</v>
      </c>
      <c r="Q299" t="s">
        <v>8315</v>
      </c>
      <c r="R299" t="s">
        <v>8316</v>
      </c>
      <c r="S299">
        <f t="shared" si="18"/>
        <v>42167.023206018523</v>
      </c>
      <c r="T299">
        <f t="shared" si="19"/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 s="9">
        <f t="shared" si="17"/>
        <v>36.67</v>
      </c>
      <c r="Q300" t="s">
        <v>8315</v>
      </c>
      <c r="R300" t="s">
        <v>8316</v>
      </c>
      <c r="S300">
        <f t="shared" si="18"/>
        <v>42177.761782407411</v>
      </c>
      <c r="T300">
        <f t="shared" si="19"/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 s="9">
        <f t="shared" si="17"/>
        <v>49.23</v>
      </c>
      <c r="Q301" t="s">
        <v>8315</v>
      </c>
      <c r="R301" t="s">
        <v>8316</v>
      </c>
      <c r="S301">
        <f t="shared" si="18"/>
        <v>42521.654328703706</v>
      </c>
      <c r="T301">
        <f t="shared" si="19"/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 s="9">
        <f t="shared" si="17"/>
        <v>42.3</v>
      </c>
      <c r="Q302" t="s">
        <v>8315</v>
      </c>
      <c r="R302" t="s">
        <v>8316</v>
      </c>
      <c r="S302">
        <f t="shared" si="18"/>
        <v>41884.599849537037</v>
      </c>
      <c r="T302">
        <f t="shared" si="19"/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 s="9">
        <f t="shared" si="17"/>
        <v>78.88</v>
      </c>
      <c r="Q303" t="s">
        <v>8315</v>
      </c>
      <c r="R303" t="s">
        <v>8316</v>
      </c>
      <c r="S303">
        <f t="shared" si="18"/>
        <v>42289.761192129634</v>
      </c>
      <c r="T303">
        <f t="shared" si="19"/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 s="9">
        <f t="shared" si="17"/>
        <v>38.28</v>
      </c>
      <c r="Q304" t="s">
        <v>8315</v>
      </c>
      <c r="R304" t="s">
        <v>8316</v>
      </c>
      <c r="S304">
        <f t="shared" si="18"/>
        <v>42243.6252662037</v>
      </c>
      <c r="T304">
        <f t="shared" si="19"/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 s="9">
        <f t="shared" si="17"/>
        <v>55.23</v>
      </c>
      <c r="Q305" t="s">
        <v>8315</v>
      </c>
      <c r="R305" t="s">
        <v>8316</v>
      </c>
      <c r="S305">
        <f t="shared" si="18"/>
        <v>42600.756041666667</v>
      </c>
      <c r="T305">
        <f t="shared" si="19"/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 s="9">
        <f t="shared" si="17"/>
        <v>66.150000000000006</v>
      </c>
      <c r="Q306" t="s">
        <v>8315</v>
      </c>
      <c r="R306" t="s">
        <v>8316</v>
      </c>
      <c r="S306">
        <f t="shared" si="18"/>
        <v>41829.599791666667</v>
      </c>
      <c r="T306">
        <f t="shared" si="19"/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 s="9">
        <f t="shared" si="17"/>
        <v>104.17</v>
      </c>
      <c r="Q307" t="s">
        <v>8315</v>
      </c>
      <c r="R307" t="s">
        <v>8316</v>
      </c>
      <c r="S307">
        <f t="shared" si="18"/>
        <v>42040.831678240742</v>
      </c>
      <c r="T307">
        <f t="shared" si="19"/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 s="9">
        <f t="shared" si="17"/>
        <v>31.38</v>
      </c>
      <c r="Q308" t="s">
        <v>8315</v>
      </c>
      <c r="R308" t="s">
        <v>8316</v>
      </c>
      <c r="S308">
        <f t="shared" si="18"/>
        <v>42075.807395833333</v>
      </c>
      <c r="T308">
        <f t="shared" si="19"/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 s="9">
        <f t="shared" si="17"/>
        <v>59.21</v>
      </c>
      <c r="Q309" t="s">
        <v>8315</v>
      </c>
      <c r="R309" t="s">
        <v>8316</v>
      </c>
      <c r="S309">
        <f t="shared" si="18"/>
        <v>42073.660694444443</v>
      </c>
      <c r="T309">
        <f t="shared" si="19"/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 s="9">
        <f t="shared" si="17"/>
        <v>119.18</v>
      </c>
      <c r="Q310" t="s">
        <v>8315</v>
      </c>
      <c r="R310" t="s">
        <v>8316</v>
      </c>
      <c r="S310">
        <f t="shared" si="18"/>
        <v>42480.078715277778</v>
      </c>
      <c r="T310">
        <f t="shared" si="19"/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 s="9">
        <f t="shared" si="17"/>
        <v>164.62</v>
      </c>
      <c r="Q311" t="s">
        <v>8315</v>
      </c>
      <c r="R311" t="s">
        <v>8316</v>
      </c>
      <c r="S311">
        <f t="shared" si="18"/>
        <v>42411.942291666666</v>
      </c>
      <c r="T311">
        <f t="shared" si="19"/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 s="9">
        <f t="shared" si="17"/>
        <v>61.1</v>
      </c>
      <c r="Q312" t="s">
        <v>8315</v>
      </c>
      <c r="R312" t="s">
        <v>8316</v>
      </c>
      <c r="S312">
        <f t="shared" si="18"/>
        <v>41753.515856481477</v>
      </c>
      <c r="T312">
        <f t="shared" si="19"/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 s="9">
        <f t="shared" si="17"/>
        <v>56.2</v>
      </c>
      <c r="Q313" t="s">
        <v>8315</v>
      </c>
      <c r="R313" t="s">
        <v>8316</v>
      </c>
      <c r="S313">
        <f t="shared" si="18"/>
        <v>42196.028703703705</v>
      </c>
      <c r="T313">
        <f t="shared" si="19"/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 s="9">
        <f t="shared" si="17"/>
        <v>107</v>
      </c>
      <c r="Q314" t="s">
        <v>8315</v>
      </c>
      <c r="R314" t="s">
        <v>8316</v>
      </c>
      <c r="S314">
        <f t="shared" si="18"/>
        <v>42016.050451388888</v>
      </c>
      <c r="T314">
        <f t="shared" si="19"/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 s="9">
        <f t="shared" si="17"/>
        <v>179.28</v>
      </c>
      <c r="Q315" t="s">
        <v>8315</v>
      </c>
      <c r="R315" t="s">
        <v>8316</v>
      </c>
      <c r="S315">
        <f t="shared" si="18"/>
        <v>41730.276747685188</v>
      </c>
      <c r="T315">
        <f t="shared" si="19"/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 s="9">
        <f t="shared" si="17"/>
        <v>47.41</v>
      </c>
      <c r="Q316" t="s">
        <v>8315</v>
      </c>
      <c r="R316" t="s">
        <v>8316</v>
      </c>
      <c r="S316">
        <f t="shared" si="18"/>
        <v>42203.680300925931</v>
      </c>
      <c r="T316">
        <f t="shared" si="19"/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 s="9">
        <f t="shared" si="17"/>
        <v>97.92</v>
      </c>
      <c r="Q317" t="s">
        <v>8315</v>
      </c>
      <c r="R317" t="s">
        <v>8316</v>
      </c>
      <c r="S317">
        <f t="shared" si="18"/>
        <v>41974.743148148147</v>
      </c>
      <c r="T317">
        <f t="shared" si="19"/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 s="9">
        <f t="shared" si="17"/>
        <v>58.42</v>
      </c>
      <c r="Q318" t="s">
        <v>8315</v>
      </c>
      <c r="R318" t="s">
        <v>8316</v>
      </c>
      <c r="S318">
        <f t="shared" si="18"/>
        <v>41869.740671296298</v>
      </c>
      <c r="T318">
        <f t="shared" si="19"/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 s="9">
        <f t="shared" si="17"/>
        <v>122.54</v>
      </c>
      <c r="Q319" t="s">
        <v>8315</v>
      </c>
      <c r="R319" t="s">
        <v>8316</v>
      </c>
      <c r="S319">
        <f t="shared" si="18"/>
        <v>41982.688611111109</v>
      </c>
      <c r="T319">
        <f t="shared" si="19"/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 s="9">
        <f t="shared" si="17"/>
        <v>87.96</v>
      </c>
      <c r="Q320" t="s">
        <v>8315</v>
      </c>
      <c r="R320" t="s">
        <v>8316</v>
      </c>
      <c r="S320">
        <f t="shared" si="18"/>
        <v>41976.331979166673</v>
      </c>
      <c r="T320">
        <f t="shared" si="19"/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 s="9">
        <f t="shared" si="17"/>
        <v>136.78</v>
      </c>
      <c r="Q321" t="s">
        <v>8315</v>
      </c>
      <c r="R321" t="s">
        <v>8316</v>
      </c>
      <c r="S321">
        <f t="shared" si="18"/>
        <v>41926.942685185182</v>
      </c>
      <c r="T321">
        <f t="shared" si="19"/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 s="9">
        <f t="shared" ref="P322:P385" si="21">IFERROR(ROUND(E322/L322,2),0)</f>
        <v>99.34</v>
      </c>
      <c r="Q322" t="s">
        <v>8315</v>
      </c>
      <c r="R322" t="s">
        <v>8316</v>
      </c>
      <c r="S322">
        <f t="shared" ref="S322:S385" si="22">(((J322/60)/60)/24+DATE(1970,1,1))</f>
        <v>42561.783877314811</v>
      </c>
      <c r="T322">
        <f t="shared" ref="T322:T385" si="23">(((I322/60)/60)/24+DATE(1970,1,1))</f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 s="9">
        <f t="shared" si="21"/>
        <v>20</v>
      </c>
      <c r="Q323" t="s">
        <v>8315</v>
      </c>
      <c r="R323" t="s">
        <v>8316</v>
      </c>
      <c r="S323">
        <f t="shared" si="22"/>
        <v>42649.54923611111</v>
      </c>
      <c r="T323">
        <f t="shared" si="23"/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 s="9">
        <f t="shared" si="21"/>
        <v>28.89</v>
      </c>
      <c r="Q324" t="s">
        <v>8315</v>
      </c>
      <c r="R324" t="s">
        <v>8316</v>
      </c>
      <c r="S324">
        <f t="shared" si="22"/>
        <v>42093.786840277782</v>
      </c>
      <c r="T324">
        <f t="shared" si="23"/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 s="9">
        <f t="shared" si="21"/>
        <v>37.96</v>
      </c>
      <c r="Q325" t="s">
        <v>8315</v>
      </c>
      <c r="R325" t="s">
        <v>8316</v>
      </c>
      <c r="S325">
        <f t="shared" si="22"/>
        <v>42026.176180555558</v>
      </c>
      <c r="T325">
        <f t="shared" si="23"/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 s="9">
        <f t="shared" si="21"/>
        <v>58.57</v>
      </c>
      <c r="Q326" t="s">
        <v>8315</v>
      </c>
      <c r="R326" t="s">
        <v>8316</v>
      </c>
      <c r="S326">
        <f t="shared" si="22"/>
        <v>42451.095856481479</v>
      </c>
      <c r="T326">
        <f t="shared" si="23"/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 s="9">
        <f t="shared" si="21"/>
        <v>135.63</v>
      </c>
      <c r="Q327" t="s">
        <v>8315</v>
      </c>
      <c r="R327" t="s">
        <v>8316</v>
      </c>
      <c r="S327">
        <f t="shared" si="22"/>
        <v>42418.425983796296</v>
      </c>
      <c r="T327">
        <f t="shared" si="23"/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 s="9">
        <f t="shared" si="21"/>
        <v>176.09</v>
      </c>
      <c r="Q328" t="s">
        <v>8315</v>
      </c>
      <c r="R328" t="s">
        <v>8316</v>
      </c>
      <c r="S328">
        <f t="shared" si="22"/>
        <v>41964.716319444444</v>
      </c>
      <c r="T328">
        <f t="shared" si="23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 s="9">
        <f t="shared" si="21"/>
        <v>151.97999999999999</v>
      </c>
      <c r="Q329" t="s">
        <v>8315</v>
      </c>
      <c r="R329" t="s">
        <v>8316</v>
      </c>
      <c r="S329">
        <f t="shared" si="22"/>
        <v>42576.697569444441</v>
      </c>
      <c r="T329">
        <f t="shared" si="23"/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 s="9">
        <f t="shared" si="21"/>
        <v>82.26</v>
      </c>
      <c r="Q330" t="s">
        <v>8315</v>
      </c>
      <c r="R330" t="s">
        <v>8316</v>
      </c>
      <c r="S330">
        <f t="shared" si="22"/>
        <v>42125.647534722222</v>
      </c>
      <c r="T330">
        <f t="shared" si="23"/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 s="9">
        <f t="shared" si="21"/>
        <v>68.06</v>
      </c>
      <c r="Q331" t="s">
        <v>8315</v>
      </c>
      <c r="R331" t="s">
        <v>8316</v>
      </c>
      <c r="S331">
        <f t="shared" si="22"/>
        <v>42003.948425925926</v>
      </c>
      <c r="T331">
        <f t="shared" si="23"/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 s="9">
        <f t="shared" si="21"/>
        <v>72.709999999999994</v>
      </c>
      <c r="Q332" t="s">
        <v>8315</v>
      </c>
      <c r="R332" t="s">
        <v>8316</v>
      </c>
      <c r="S332">
        <f t="shared" si="22"/>
        <v>41988.829942129625</v>
      </c>
      <c r="T332">
        <f t="shared" si="23"/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 s="9">
        <f t="shared" si="21"/>
        <v>77.19</v>
      </c>
      <c r="Q333" t="s">
        <v>8315</v>
      </c>
      <c r="R333" t="s">
        <v>8316</v>
      </c>
      <c r="S333">
        <f t="shared" si="22"/>
        <v>41974.898599537039</v>
      </c>
      <c r="T333">
        <f t="shared" si="23"/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 s="9">
        <f t="shared" si="21"/>
        <v>55.97</v>
      </c>
      <c r="Q334" t="s">
        <v>8315</v>
      </c>
      <c r="R334" t="s">
        <v>8316</v>
      </c>
      <c r="S334">
        <f t="shared" si="22"/>
        <v>42592.066921296297</v>
      </c>
      <c r="T334">
        <f t="shared" si="23"/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 s="9">
        <f t="shared" si="21"/>
        <v>49.69</v>
      </c>
      <c r="Q335" t="s">
        <v>8315</v>
      </c>
      <c r="R335" t="s">
        <v>8316</v>
      </c>
      <c r="S335">
        <f t="shared" si="22"/>
        <v>42050.008368055554</v>
      </c>
      <c r="T335">
        <f t="shared" si="23"/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 s="9">
        <f t="shared" si="21"/>
        <v>77.73</v>
      </c>
      <c r="Q336" t="s">
        <v>8315</v>
      </c>
      <c r="R336" t="s">
        <v>8316</v>
      </c>
      <c r="S336">
        <f t="shared" si="22"/>
        <v>42417.585532407407</v>
      </c>
      <c r="T336">
        <f t="shared" si="23"/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 s="9">
        <f t="shared" si="21"/>
        <v>40.78</v>
      </c>
      <c r="Q337" t="s">
        <v>8315</v>
      </c>
      <c r="R337" t="s">
        <v>8316</v>
      </c>
      <c r="S337">
        <f t="shared" si="22"/>
        <v>41866.79886574074</v>
      </c>
      <c r="T337">
        <f t="shared" si="23"/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 s="9">
        <f t="shared" si="21"/>
        <v>59.41</v>
      </c>
      <c r="Q338" t="s">
        <v>8315</v>
      </c>
      <c r="R338" t="s">
        <v>8316</v>
      </c>
      <c r="S338">
        <f t="shared" si="22"/>
        <v>42220.79487268519</v>
      </c>
      <c r="T338">
        <f t="shared" si="23"/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 s="9">
        <f t="shared" si="21"/>
        <v>3.25</v>
      </c>
      <c r="Q339" t="s">
        <v>8315</v>
      </c>
      <c r="R339" t="s">
        <v>8316</v>
      </c>
      <c r="S339">
        <f t="shared" si="22"/>
        <v>42628.849120370374</v>
      </c>
      <c r="T339">
        <f t="shared" si="23"/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 s="9">
        <f t="shared" si="21"/>
        <v>81.67</v>
      </c>
      <c r="Q340" t="s">
        <v>8315</v>
      </c>
      <c r="R340" t="s">
        <v>8316</v>
      </c>
      <c r="S340">
        <f t="shared" si="22"/>
        <v>42447.894432870366</v>
      </c>
      <c r="T340">
        <f t="shared" si="23"/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 s="9">
        <f t="shared" si="21"/>
        <v>44.91</v>
      </c>
      <c r="Q341" t="s">
        <v>8315</v>
      </c>
      <c r="R341" t="s">
        <v>8316</v>
      </c>
      <c r="S341">
        <f t="shared" si="22"/>
        <v>42283.864351851851</v>
      </c>
      <c r="T341">
        <f t="shared" si="23"/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 s="9">
        <f t="shared" si="21"/>
        <v>49.06</v>
      </c>
      <c r="Q342" t="s">
        <v>8315</v>
      </c>
      <c r="R342" t="s">
        <v>8316</v>
      </c>
      <c r="S342">
        <f t="shared" si="22"/>
        <v>42483.015694444446</v>
      </c>
      <c r="T342">
        <f t="shared" si="23"/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 s="9">
        <f t="shared" si="21"/>
        <v>62.5</v>
      </c>
      <c r="Q343" t="s">
        <v>8315</v>
      </c>
      <c r="R343" t="s">
        <v>8316</v>
      </c>
      <c r="S343">
        <f t="shared" si="22"/>
        <v>41788.58997685185</v>
      </c>
      <c r="T343">
        <f t="shared" si="23"/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 s="9">
        <f t="shared" si="21"/>
        <v>35.49</v>
      </c>
      <c r="Q344" t="s">
        <v>8315</v>
      </c>
      <c r="R344" t="s">
        <v>8316</v>
      </c>
      <c r="S344">
        <f t="shared" si="22"/>
        <v>42144.041851851856</v>
      </c>
      <c r="T344">
        <f t="shared" si="23"/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 s="9">
        <f t="shared" si="21"/>
        <v>66.47</v>
      </c>
      <c r="Q345" t="s">
        <v>8315</v>
      </c>
      <c r="R345" t="s">
        <v>8316</v>
      </c>
      <c r="S345">
        <f t="shared" si="22"/>
        <v>42661.132245370376</v>
      </c>
      <c r="T345">
        <f t="shared" si="23"/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 s="9">
        <f t="shared" si="21"/>
        <v>56.07</v>
      </c>
      <c r="Q346" t="s">
        <v>8315</v>
      </c>
      <c r="R346" t="s">
        <v>8316</v>
      </c>
      <c r="S346">
        <f t="shared" si="22"/>
        <v>42037.938206018516</v>
      </c>
      <c r="T346">
        <f t="shared" si="23"/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 s="9">
        <f t="shared" si="21"/>
        <v>47.03</v>
      </c>
      <c r="Q347" t="s">
        <v>8315</v>
      </c>
      <c r="R347" t="s">
        <v>8316</v>
      </c>
      <c r="S347">
        <f t="shared" si="22"/>
        <v>42619.935694444444</v>
      </c>
      <c r="T347">
        <f t="shared" si="23"/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 s="9">
        <f t="shared" si="21"/>
        <v>47.67</v>
      </c>
      <c r="Q348" t="s">
        <v>8315</v>
      </c>
      <c r="R348" t="s">
        <v>8316</v>
      </c>
      <c r="S348">
        <f t="shared" si="22"/>
        <v>41877.221886574072</v>
      </c>
      <c r="T348">
        <f t="shared" si="23"/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 s="9">
        <f t="shared" si="21"/>
        <v>88.24</v>
      </c>
      <c r="Q349" t="s">
        <v>8315</v>
      </c>
      <c r="R349" t="s">
        <v>8316</v>
      </c>
      <c r="S349">
        <f t="shared" si="22"/>
        <v>41828.736921296295</v>
      </c>
      <c r="T349">
        <f t="shared" si="23"/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 s="9">
        <f t="shared" si="21"/>
        <v>80.72</v>
      </c>
      <c r="Q350" t="s">
        <v>8315</v>
      </c>
      <c r="R350" t="s">
        <v>8316</v>
      </c>
      <c r="S350">
        <f t="shared" si="22"/>
        <v>42545.774189814809</v>
      </c>
      <c r="T350">
        <f t="shared" si="23"/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 s="9">
        <f t="shared" si="21"/>
        <v>68.97</v>
      </c>
      <c r="Q351" t="s">
        <v>8315</v>
      </c>
      <c r="R351" t="s">
        <v>8316</v>
      </c>
      <c r="S351">
        <f t="shared" si="22"/>
        <v>42460.741747685184</v>
      </c>
      <c r="T351">
        <f t="shared" si="23"/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 s="9">
        <f t="shared" si="21"/>
        <v>550.04</v>
      </c>
      <c r="Q352" t="s">
        <v>8315</v>
      </c>
      <c r="R352" t="s">
        <v>8316</v>
      </c>
      <c r="S352">
        <f t="shared" si="22"/>
        <v>41887.292187500003</v>
      </c>
      <c r="T352">
        <f t="shared" si="23"/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 s="9">
        <f t="shared" si="21"/>
        <v>57.78</v>
      </c>
      <c r="Q353" t="s">
        <v>8315</v>
      </c>
      <c r="R353" t="s">
        <v>8316</v>
      </c>
      <c r="S353">
        <f t="shared" si="22"/>
        <v>41828.646319444444</v>
      </c>
      <c r="T353">
        <f t="shared" si="23"/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 s="9">
        <f t="shared" si="21"/>
        <v>73.58</v>
      </c>
      <c r="Q354" t="s">
        <v>8315</v>
      </c>
      <c r="R354" t="s">
        <v>8316</v>
      </c>
      <c r="S354">
        <f t="shared" si="22"/>
        <v>42173.803217592591</v>
      </c>
      <c r="T354">
        <f t="shared" si="23"/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 s="9">
        <f t="shared" si="21"/>
        <v>75.5</v>
      </c>
      <c r="Q355" t="s">
        <v>8315</v>
      </c>
      <c r="R355" t="s">
        <v>8316</v>
      </c>
      <c r="S355">
        <f t="shared" si="22"/>
        <v>41775.858564814815</v>
      </c>
      <c r="T355">
        <f t="shared" si="23"/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 s="9">
        <f t="shared" si="21"/>
        <v>235.46</v>
      </c>
      <c r="Q356" t="s">
        <v>8315</v>
      </c>
      <c r="R356" t="s">
        <v>8316</v>
      </c>
      <c r="S356">
        <f t="shared" si="22"/>
        <v>42055.277199074073</v>
      </c>
      <c r="T356">
        <f t="shared" si="23"/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 s="9">
        <f t="shared" si="21"/>
        <v>92.5</v>
      </c>
      <c r="Q357" t="s">
        <v>8315</v>
      </c>
      <c r="R357" t="s">
        <v>8316</v>
      </c>
      <c r="S357">
        <f t="shared" si="22"/>
        <v>42447.896666666667</v>
      </c>
      <c r="T357">
        <f t="shared" si="23"/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 s="9">
        <f t="shared" si="21"/>
        <v>46.05</v>
      </c>
      <c r="Q358" t="s">
        <v>8315</v>
      </c>
      <c r="R358" t="s">
        <v>8316</v>
      </c>
      <c r="S358">
        <f t="shared" si="22"/>
        <v>42523.248715277776</v>
      </c>
      <c r="T358">
        <f t="shared" si="23"/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 s="9">
        <f t="shared" si="21"/>
        <v>31.58</v>
      </c>
      <c r="Q359" t="s">
        <v>8315</v>
      </c>
      <c r="R359" t="s">
        <v>8316</v>
      </c>
      <c r="S359">
        <f t="shared" si="22"/>
        <v>41822.90488425926</v>
      </c>
      <c r="T359">
        <f t="shared" si="23"/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 s="9">
        <f t="shared" si="21"/>
        <v>36.96</v>
      </c>
      <c r="Q360" t="s">
        <v>8315</v>
      </c>
      <c r="R360" t="s">
        <v>8316</v>
      </c>
      <c r="S360">
        <f t="shared" si="22"/>
        <v>42185.556157407409</v>
      </c>
      <c r="T360">
        <f t="shared" si="23"/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 s="9">
        <f t="shared" si="21"/>
        <v>88.25</v>
      </c>
      <c r="Q361" t="s">
        <v>8315</v>
      </c>
      <c r="R361" t="s">
        <v>8316</v>
      </c>
      <c r="S361">
        <f t="shared" si="22"/>
        <v>41820.62809027778</v>
      </c>
      <c r="T361">
        <f t="shared" si="23"/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 s="9">
        <f t="shared" si="21"/>
        <v>64.38</v>
      </c>
      <c r="Q362" t="s">
        <v>8315</v>
      </c>
      <c r="R362" t="s">
        <v>8316</v>
      </c>
      <c r="S362">
        <f t="shared" si="22"/>
        <v>41876.815787037034</v>
      </c>
      <c r="T362">
        <f t="shared" si="23"/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 s="9">
        <f t="shared" si="21"/>
        <v>62.05</v>
      </c>
      <c r="Q363" t="s">
        <v>8315</v>
      </c>
      <c r="R363" t="s">
        <v>8316</v>
      </c>
      <c r="S363">
        <f t="shared" si="22"/>
        <v>41802.574282407404</v>
      </c>
      <c r="T363">
        <f t="shared" si="23"/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 s="9">
        <f t="shared" si="21"/>
        <v>73.400000000000006</v>
      </c>
      <c r="Q364" t="s">
        <v>8315</v>
      </c>
      <c r="R364" t="s">
        <v>8316</v>
      </c>
      <c r="S364">
        <f t="shared" si="22"/>
        <v>41786.761354166665</v>
      </c>
      <c r="T364">
        <f t="shared" si="23"/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 s="9">
        <f t="shared" si="21"/>
        <v>99.5</v>
      </c>
      <c r="Q365" t="s">
        <v>8315</v>
      </c>
      <c r="R365" t="s">
        <v>8316</v>
      </c>
      <c r="S365">
        <f t="shared" si="22"/>
        <v>42627.454097222217</v>
      </c>
      <c r="T365">
        <f t="shared" si="23"/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 s="9">
        <f t="shared" si="21"/>
        <v>62.17</v>
      </c>
      <c r="Q366" t="s">
        <v>8315</v>
      </c>
      <c r="R366" t="s">
        <v>8316</v>
      </c>
      <c r="S366">
        <f t="shared" si="22"/>
        <v>42374.651504629626</v>
      </c>
      <c r="T366">
        <f t="shared" si="23"/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 s="9">
        <f t="shared" si="21"/>
        <v>62.33</v>
      </c>
      <c r="Q367" t="s">
        <v>8315</v>
      </c>
      <c r="R367" t="s">
        <v>8316</v>
      </c>
      <c r="S367">
        <f t="shared" si="22"/>
        <v>41772.685393518521</v>
      </c>
      <c r="T367">
        <f t="shared" si="23"/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 s="9">
        <f t="shared" si="21"/>
        <v>58.79</v>
      </c>
      <c r="Q368" t="s">
        <v>8315</v>
      </c>
      <c r="R368" t="s">
        <v>8316</v>
      </c>
      <c r="S368">
        <f t="shared" si="22"/>
        <v>42633.116851851853</v>
      </c>
      <c r="T368">
        <f t="shared" si="23"/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 s="9">
        <f t="shared" si="21"/>
        <v>45.35</v>
      </c>
      <c r="Q369" t="s">
        <v>8315</v>
      </c>
      <c r="R369" t="s">
        <v>8316</v>
      </c>
      <c r="S369">
        <f t="shared" si="22"/>
        <v>42219.180393518516</v>
      </c>
      <c r="T369">
        <f t="shared" si="23"/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 s="9">
        <f t="shared" si="21"/>
        <v>41.94</v>
      </c>
      <c r="Q370" t="s">
        <v>8315</v>
      </c>
      <c r="R370" t="s">
        <v>8316</v>
      </c>
      <c r="S370">
        <f t="shared" si="22"/>
        <v>41753.593275462961</v>
      </c>
      <c r="T370">
        <f t="shared" si="23"/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 s="9">
        <f t="shared" si="21"/>
        <v>59.17</v>
      </c>
      <c r="Q371" t="s">
        <v>8315</v>
      </c>
      <c r="R371" t="s">
        <v>8316</v>
      </c>
      <c r="S371">
        <f t="shared" si="22"/>
        <v>42230.662731481483</v>
      </c>
      <c r="T371">
        <f t="shared" si="23"/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 s="9">
        <f t="shared" si="21"/>
        <v>200.49</v>
      </c>
      <c r="Q372" t="s">
        <v>8315</v>
      </c>
      <c r="R372" t="s">
        <v>8316</v>
      </c>
      <c r="S372">
        <f t="shared" si="22"/>
        <v>41787.218229166669</v>
      </c>
      <c r="T372">
        <f t="shared" si="23"/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 s="9">
        <f t="shared" si="21"/>
        <v>57.26</v>
      </c>
      <c r="Q373" t="s">
        <v>8315</v>
      </c>
      <c r="R373" t="s">
        <v>8316</v>
      </c>
      <c r="S373">
        <f t="shared" si="22"/>
        <v>42147.826840277776</v>
      </c>
      <c r="T373">
        <f t="shared" si="23"/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 s="9">
        <f t="shared" si="21"/>
        <v>58.06</v>
      </c>
      <c r="Q374" t="s">
        <v>8315</v>
      </c>
      <c r="R374" t="s">
        <v>8316</v>
      </c>
      <c r="S374">
        <f t="shared" si="22"/>
        <v>41940.598182870373</v>
      </c>
      <c r="T374">
        <f t="shared" si="23"/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 s="9">
        <f t="shared" si="21"/>
        <v>186.8</v>
      </c>
      <c r="Q375" t="s">
        <v>8315</v>
      </c>
      <c r="R375" t="s">
        <v>8316</v>
      </c>
      <c r="S375">
        <f t="shared" si="22"/>
        <v>42020.700567129628</v>
      </c>
      <c r="T375">
        <f t="shared" si="23"/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 s="9">
        <f t="shared" si="21"/>
        <v>74.12</v>
      </c>
      <c r="Q376" t="s">
        <v>8315</v>
      </c>
      <c r="R376" t="s">
        <v>8316</v>
      </c>
      <c r="S376">
        <f t="shared" si="22"/>
        <v>41891.96503472222</v>
      </c>
      <c r="T376">
        <f t="shared" si="23"/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 s="9">
        <f t="shared" si="21"/>
        <v>62.67</v>
      </c>
      <c r="Q377" t="s">
        <v>8315</v>
      </c>
      <c r="R377" t="s">
        <v>8316</v>
      </c>
      <c r="S377">
        <f t="shared" si="22"/>
        <v>42490.133877314816</v>
      </c>
      <c r="T377">
        <f t="shared" si="23"/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 s="9">
        <f t="shared" si="21"/>
        <v>121.36</v>
      </c>
      <c r="Q378" t="s">
        <v>8315</v>
      </c>
      <c r="R378" t="s">
        <v>8316</v>
      </c>
      <c r="S378">
        <f t="shared" si="22"/>
        <v>41995.870486111111</v>
      </c>
      <c r="T378">
        <f t="shared" si="23"/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 s="9">
        <f t="shared" si="21"/>
        <v>40.630000000000003</v>
      </c>
      <c r="Q379" t="s">
        <v>8315</v>
      </c>
      <c r="R379" t="s">
        <v>8316</v>
      </c>
      <c r="S379">
        <f t="shared" si="22"/>
        <v>42401.806562500002</v>
      </c>
      <c r="T379">
        <f t="shared" si="23"/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 s="9">
        <f t="shared" si="21"/>
        <v>63</v>
      </c>
      <c r="Q380" t="s">
        <v>8315</v>
      </c>
      <c r="R380" t="s">
        <v>8316</v>
      </c>
      <c r="S380">
        <f t="shared" si="22"/>
        <v>41897.602037037039</v>
      </c>
      <c r="T380">
        <f t="shared" si="23"/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 s="9">
        <f t="shared" si="21"/>
        <v>33.67</v>
      </c>
      <c r="Q381" t="s">
        <v>8315</v>
      </c>
      <c r="R381" t="s">
        <v>8316</v>
      </c>
      <c r="S381">
        <f t="shared" si="22"/>
        <v>41882.585648148146</v>
      </c>
      <c r="T381">
        <f t="shared" si="23"/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 s="9">
        <f t="shared" si="21"/>
        <v>43.2</v>
      </c>
      <c r="Q382" t="s">
        <v>8315</v>
      </c>
      <c r="R382" t="s">
        <v>8316</v>
      </c>
      <c r="S382">
        <f t="shared" si="22"/>
        <v>42556.504490740743</v>
      </c>
      <c r="T382">
        <f t="shared" si="23"/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 s="9">
        <f t="shared" si="21"/>
        <v>83.57</v>
      </c>
      <c r="Q383" t="s">
        <v>8315</v>
      </c>
      <c r="R383" t="s">
        <v>8316</v>
      </c>
      <c r="S383">
        <f t="shared" si="22"/>
        <v>41792.542986111112</v>
      </c>
      <c r="T383">
        <f t="shared" si="23"/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 s="9">
        <f t="shared" si="21"/>
        <v>140</v>
      </c>
      <c r="Q384" t="s">
        <v>8315</v>
      </c>
      <c r="R384" t="s">
        <v>8316</v>
      </c>
      <c r="S384">
        <f t="shared" si="22"/>
        <v>41879.913761574076</v>
      </c>
      <c r="T384">
        <f t="shared" si="23"/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 s="9">
        <f t="shared" si="21"/>
        <v>80.87</v>
      </c>
      <c r="Q385" t="s">
        <v>8315</v>
      </c>
      <c r="R385" t="s">
        <v>8316</v>
      </c>
      <c r="S385">
        <f t="shared" si="22"/>
        <v>42552.048356481479</v>
      </c>
      <c r="T385">
        <f t="shared" si="23"/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 s="9">
        <f t="shared" ref="P386:P413" si="25">IFERROR(ROUND(E386/L386,2),0)</f>
        <v>53.85</v>
      </c>
      <c r="Q386" t="s">
        <v>8315</v>
      </c>
      <c r="R386" t="s">
        <v>8316</v>
      </c>
      <c r="S386">
        <f t="shared" ref="S386:S413" si="26">(((J386/60)/60)/24+DATE(1970,1,1))</f>
        <v>41810.142199074071</v>
      </c>
      <c r="T386">
        <f t="shared" ref="T386:T413" si="27">(((I386/60)/60)/24+DATE(1970,1,1))</f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 s="9">
        <f t="shared" si="25"/>
        <v>67.959999999999994</v>
      </c>
      <c r="Q387" t="s">
        <v>8315</v>
      </c>
      <c r="R387" t="s">
        <v>8316</v>
      </c>
      <c r="S387">
        <f t="shared" si="26"/>
        <v>42072.576249999998</v>
      </c>
      <c r="T387">
        <f t="shared" si="27"/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 s="9">
        <f t="shared" si="25"/>
        <v>27.14</v>
      </c>
      <c r="Q388" t="s">
        <v>8315</v>
      </c>
      <c r="R388" t="s">
        <v>8316</v>
      </c>
      <c r="S388">
        <f t="shared" si="26"/>
        <v>41779.724224537036</v>
      </c>
      <c r="T388">
        <f t="shared" si="27"/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 s="9">
        <f t="shared" si="25"/>
        <v>110.87</v>
      </c>
      <c r="Q389" t="s">
        <v>8315</v>
      </c>
      <c r="R389" t="s">
        <v>8316</v>
      </c>
      <c r="S389">
        <f t="shared" si="26"/>
        <v>42134.172071759262</v>
      </c>
      <c r="T389">
        <f t="shared" si="27"/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 s="9">
        <f t="shared" si="25"/>
        <v>106.84</v>
      </c>
      <c r="Q390" t="s">
        <v>8315</v>
      </c>
      <c r="R390" t="s">
        <v>8316</v>
      </c>
      <c r="S390">
        <f t="shared" si="26"/>
        <v>42505.738032407404</v>
      </c>
      <c r="T390">
        <f t="shared" si="27"/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 s="9">
        <f t="shared" si="25"/>
        <v>105.52</v>
      </c>
      <c r="Q391" t="s">
        <v>8315</v>
      </c>
      <c r="R391" t="s">
        <v>8316</v>
      </c>
      <c r="S391">
        <f t="shared" si="26"/>
        <v>42118.556331018524</v>
      </c>
      <c r="T391">
        <f t="shared" si="27"/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 s="9">
        <f t="shared" si="25"/>
        <v>51.92</v>
      </c>
      <c r="Q392" t="s">
        <v>8315</v>
      </c>
      <c r="R392" t="s">
        <v>8316</v>
      </c>
      <c r="S392">
        <f t="shared" si="26"/>
        <v>42360.887835648144</v>
      </c>
      <c r="T392">
        <f t="shared" si="27"/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 s="9">
        <f t="shared" si="25"/>
        <v>86.23</v>
      </c>
      <c r="Q393" t="s">
        <v>8315</v>
      </c>
      <c r="R393" t="s">
        <v>8316</v>
      </c>
      <c r="S393">
        <f t="shared" si="26"/>
        <v>42165.993125000001</v>
      </c>
      <c r="T393">
        <f t="shared" si="27"/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 s="9">
        <f t="shared" si="25"/>
        <v>114.55</v>
      </c>
      <c r="Q394" t="s">
        <v>8315</v>
      </c>
      <c r="R394" t="s">
        <v>8316</v>
      </c>
      <c r="S394">
        <f t="shared" si="26"/>
        <v>41927.936157407406</v>
      </c>
      <c r="T394">
        <f t="shared" si="27"/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 s="9">
        <f t="shared" si="25"/>
        <v>62.59</v>
      </c>
      <c r="Q395" t="s">
        <v>8315</v>
      </c>
      <c r="R395" t="s">
        <v>8316</v>
      </c>
      <c r="S395">
        <f t="shared" si="26"/>
        <v>42462.140868055561</v>
      </c>
      <c r="T395">
        <f t="shared" si="27"/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 s="9">
        <f t="shared" si="25"/>
        <v>61.06</v>
      </c>
      <c r="Q396" t="s">
        <v>8315</v>
      </c>
      <c r="R396" t="s">
        <v>8316</v>
      </c>
      <c r="S396">
        <f t="shared" si="26"/>
        <v>42632.348310185189</v>
      </c>
      <c r="T396">
        <f t="shared" si="27"/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 s="9">
        <f t="shared" si="25"/>
        <v>70.23</v>
      </c>
      <c r="Q397" t="s">
        <v>8315</v>
      </c>
      <c r="R397" t="s">
        <v>8316</v>
      </c>
      <c r="S397">
        <f t="shared" si="26"/>
        <v>42054.849050925928</v>
      </c>
      <c r="T397">
        <f t="shared" si="27"/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 s="9">
        <f t="shared" si="25"/>
        <v>78.52</v>
      </c>
      <c r="Q398" t="s">
        <v>8315</v>
      </c>
      <c r="R398" t="s">
        <v>8316</v>
      </c>
      <c r="S398">
        <f t="shared" si="26"/>
        <v>42497.275706018518</v>
      </c>
      <c r="T398">
        <f t="shared" si="27"/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 s="9">
        <f t="shared" si="25"/>
        <v>61.82</v>
      </c>
      <c r="Q399" t="s">
        <v>8315</v>
      </c>
      <c r="R399" t="s">
        <v>8316</v>
      </c>
      <c r="S399">
        <f t="shared" si="26"/>
        <v>42058.904074074075</v>
      </c>
      <c r="T399">
        <f t="shared" si="27"/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 s="9">
        <f t="shared" si="25"/>
        <v>48.34</v>
      </c>
      <c r="Q400" t="s">
        <v>8315</v>
      </c>
      <c r="R400" t="s">
        <v>8316</v>
      </c>
      <c r="S400">
        <f t="shared" si="26"/>
        <v>41807.690081018518</v>
      </c>
      <c r="T400">
        <f t="shared" si="27"/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 s="9">
        <f t="shared" si="25"/>
        <v>107.25</v>
      </c>
      <c r="Q401" t="s">
        <v>8315</v>
      </c>
      <c r="R401" t="s">
        <v>8316</v>
      </c>
      <c r="S401">
        <f t="shared" si="26"/>
        <v>42284.69694444444</v>
      </c>
      <c r="T401">
        <f t="shared" si="27"/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 s="9">
        <f t="shared" si="25"/>
        <v>57</v>
      </c>
      <c r="Q402" t="s">
        <v>8315</v>
      </c>
      <c r="R402" t="s">
        <v>8316</v>
      </c>
      <c r="S402">
        <f t="shared" si="26"/>
        <v>42045.84238425926</v>
      </c>
      <c r="T402">
        <f t="shared" si="27"/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 s="9">
        <f t="shared" si="25"/>
        <v>40.92</v>
      </c>
      <c r="Q403" t="s">
        <v>8315</v>
      </c>
      <c r="R403" t="s">
        <v>8316</v>
      </c>
      <c r="S403">
        <f t="shared" si="26"/>
        <v>42184.209537037037</v>
      </c>
      <c r="T403">
        <f t="shared" si="27"/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 s="9">
        <f t="shared" si="25"/>
        <v>79.540000000000006</v>
      </c>
      <c r="Q404" t="s">
        <v>8315</v>
      </c>
      <c r="R404" t="s">
        <v>8316</v>
      </c>
      <c r="S404">
        <f t="shared" si="26"/>
        <v>42341.180636574078</v>
      </c>
      <c r="T404">
        <f t="shared" si="27"/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 s="9">
        <f t="shared" si="25"/>
        <v>64.63</v>
      </c>
      <c r="Q405" t="s">
        <v>8315</v>
      </c>
      <c r="R405" t="s">
        <v>8316</v>
      </c>
      <c r="S405">
        <f t="shared" si="26"/>
        <v>42170.910231481481</v>
      </c>
      <c r="T405">
        <f t="shared" si="27"/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 s="9">
        <f t="shared" si="25"/>
        <v>107.57</v>
      </c>
      <c r="Q406" t="s">
        <v>8315</v>
      </c>
      <c r="R406" t="s">
        <v>8316</v>
      </c>
      <c r="S406">
        <f t="shared" si="26"/>
        <v>42151.069606481484</v>
      </c>
      <c r="T406">
        <f t="shared" si="27"/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 s="9">
        <f t="shared" si="25"/>
        <v>178.57</v>
      </c>
      <c r="Q407" t="s">
        <v>8315</v>
      </c>
      <c r="R407" t="s">
        <v>8316</v>
      </c>
      <c r="S407">
        <f t="shared" si="26"/>
        <v>41944.527627314819</v>
      </c>
      <c r="T407">
        <f t="shared" si="27"/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 s="9">
        <f t="shared" si="25"/>
        <v>62.63</v>
      </c>
      <c r="Q408" t="s">
        <v>8315</v>
      </c>
      <c r="R408" t="s">
        <v>8316</v>
      </c>
      <c r="S408">
        <f t="shared" si="26"/>
        <v>42593.865405092598</v>
      </c>
      <c r="T408">
        <f t="shared" si="27"/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 s="9">
        <f t="shared" si="25"/>
        <v>75</v>
      </c>
      <c r="Q409" t="s">
        <v>8315</v>
      </c>
      <c r="R409" t="s">
        <v>8316</v>
      </c>
      <c r="S409">
        <f t="shared" si="26"/>
        <v>42503.740868055553</v>
      </c>
      <c r="T409">
        <f t="shared" si="27"/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 s="9">
        <f t="shared" si="25"/>
        <v>58.9</v>
      </c>
      <c r="Q410" t="s">
        <v>8315</v>
      </c>
      <c r="R410" t="s">
        <v>8316</v>
      </c>
      <c r="S410">
        <f t="shared" si="26"/>
        <v>41927.848900462966</v>
      </c>
      <c r="T410">
        <f t="shared" si="27"/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 s="9">
        <f t="shared" si="25"/>
        <v>139.56</v>
      </c>
      <c r="Q411" t="s">
        <v>8315</v>
      </c>
      <c r="R411" t="s">
        <v>8316</v>
      </c>
      <c r="S411">
        <f t="shared" si="26"/>
        <v>42375.114988425921</v>
      </c>
      <c r="T411">
        <f t="shared" si="27"/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 s="9">
        <f t="shared" si="25"/>
        <v>64.290000000000006</v>
      </c>
      <c r="Q412" t="s">
        <v>8315</v>
      </c>
      <c r="R412" t="s">
        <v>8316</v>
      </c>
      <c r="S412">
        <f t="shared" si="26"/>
        <v>42553.926527777774</v>
      </c>
      <c r="T412">
        <f t="shared" si="27"/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 s="9">
        <f t="shared" si="25"/>
        <v>63.28</v>
      </c>
      <c r="Q413" t="s">
        <v>8315</v>
      </c>
      <c r="R413" t="s">
        <v>8316</v>
      </c>
      <c r="S413">
        <f t="shared" si="26"/>
        <v>42155.142638888887</v>
      </c>
      <c r="T413">
        <f t="shared" si="27"/>
        <v>42215.142638888887</v>
      </c>
    </row>
  </sheetData>
  <autoFilter ref="A1:T1" xr:uid="{BB56109D-C4B3-4BAA-AF22-5D677A15DBC7}"/>
  <conditionalFormatting sqref="F1:F413">
    <cfRule type="cellIs" dxfId="11" priority="2" operator="equal">
      <formula>"successful"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907E9-269E-4CA9-A281-A42871E7C4DB}">
  <dimension ref="A1:T25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B2" sqref="B2"/>
    </sheetView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7109375" bestFit="1" customWidth="1"/>
    <col min="17" max="17" width="41.140625" customWidth="1"/>
    <col min="18" max="18" width="12.28515625" bestFit="1" customWidth="1"/>
    <col min="19" max="19" width="24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9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9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9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9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9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9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9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9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9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9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9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9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9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9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9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9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9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9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9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9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9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9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9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9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9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9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9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9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9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9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9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9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9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9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9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9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9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9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9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9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9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9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9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9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9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9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9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9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9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9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9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9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9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9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9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9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9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9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9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9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9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9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9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9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9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9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9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9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9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9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9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9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9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9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9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9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9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9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9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9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9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9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9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9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9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9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9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9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9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9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9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9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9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9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9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9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9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9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9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9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9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9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9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9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9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9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9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9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9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9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9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9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9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9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9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9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9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9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9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9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9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9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9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9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9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9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9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9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9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9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9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9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9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9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9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9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9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9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9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9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9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9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9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9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9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9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9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9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9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9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9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9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9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9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9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9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9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9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9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9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9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9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9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9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9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9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9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9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9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9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9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9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9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9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9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9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9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9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9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9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9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9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9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9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autoFilter ref="A1:T251" xr:uid="{474907E9-269E-4CA9-A281-A42871E7C4DB}"/>
  <conditionalFormatting sqref="F1:F251">
    <cfRule type="cellIs" dxfId="7" priority="2" operator="equal">
      <formula>"successful"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6BA15-50DF-41DA-97EC-FA75C6F0DB5A}">
  <dimension ref="A1:F139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>
        <v>41233.499131944445</v>
      </c>
      <c r="B5" s="9"/>
      <c r="C5" s="9"/>
      <c r="D5" s="9"/>
      <c r="E5" s="9">
        <v>1</v>
      </c>
      <c r="F5" s="9">
        <v>1</v>
      </c>
    </row>
    <row r="6" spans="1:6" x14ac:dyDescent="0.25">
      <c r="A6" s="13">
        <v>41550.867673611108</v>
      </c>
      <c r="B6" s="9"/>
      <c r="C6" s="9"/>
      <c r="D6" s="9"/>
      <c r="E6" s="9">
        <v>1</v>
      </c>
      <c r="F6" s="9">
        <v>1</v>
      </c>
    </row>
    <row r="7" spans="1:6" x14ac:dyDescent="0.25">
      <c r="A7" s="13">
        <v>41740.493657407409</v>
      </c>
      <c r="B7" s="9"/>
      <c r="C7" s="9">
        <v>1</v>
      </c>
      <c r="D7" s="9"/>
      <c r="E7" s="9"/>
      <c r="F7" s="9">
        <v>1</v>
      </c>
    </row>
    <row r="8" spans="1:6" x14ac:dyDescent="0.25">
      <c r="A8" s="13">
        <v>41745.891319444447</v>
      </c>
      <c r="B8" s="9"/>
      <c r="C8" s="9">
        <v>1</v>
      </c>
      <c r="D8" s="9"/>
      <c r="E8" s="9"/>
      <c r="F8" s="9">
        <v>1</v>
      </c>
    </row>
    <row r="9" spans="1:6" x14ac:dyDescent="0.25">
      <c r="A9" s="13">
        <v>41753.635775462964</v>
      </c>
      <c r="B9" s="9"/>
      <c r="C9" s="9"/>
      <c r="D9" s="9"/>
      <c r="E9" s="9">
        <v>1</v>
      </c>
      <c r="F9" s="9">
        <v>1</v>
      </c>
    </row>
    <row r="10" spans="1:6" x14ac:dyDescent="0.25">
      <c r="A10" s="13">
        <v>41755.476724537039</v>
      </c>
      <c r="B10" s="9"/>
      <c r="C10" s="9">
        <v>1</v>
      </c>
      <c r="D10" s="9"/>
      <c r="E10" s="9"/>
      <c r="F10" s="9">
        <v>1</v>
      </c>
    </row>
    <row r="11" spans="1:6" x14ac:dyDescent="0.25">
      <c r="A11" s="13">
        <v>41761.509409722225</v>
      </c>
      <c r="B11" s="9"/>
      <c r="C11" s="9"/>
      <c r="D11" s="9"/>
      <c r="E11" s="9">
        <v>1</v>
      </c>
      <c r="F11" s="9">
        <v>1</v>
      </c>
    </row>
    <row r="12" spans="1:6" x14ac:dyDescent="0.25">
      <c r="A12" s="13">
        <v>41765.610798611109</v>
      </c>
      <c r="B12" s="9"/>
      <c r="C12" s="9"/>
      <c r="D12" s="9"/>
      <c r="E12" s="9">
        <v>1</v>
      </c>
      <c r="F12" s="9">
        <v>1</v>
      </c>
    </row>
    <row r="13" spans="1:6" x14ac:dyDescent="0.25">
      <c r="A13" s="13">
        <v>41765.92465277778</v>
      </c>
      <c r="B13" s="9"/>
      <c r="C13" s="9">
        <v>1</v>
      </c>
      <c r="D13" s="9"/>
      <c r="E13" s="9"/>
      <c r="F13" s="9">
        <v>1</v>
      </c>
    </row>
    <row r="14" spans="1:6" x14ac:dyDescent="0.25">
      <c r="A14" s="13">
        <v>41779.045937499999</v>
      </c>
      <c r="B14" s="9"/>
      <c r="C14" s="9">
        <v>1</v>
      </c>
      <c r="D14" s="9"/>
      <c r="E14" s="9"/>
      <c r="F14" s="9">
        <v>1</v>
      </c>
    </row>
    <row r="15" spans="1:6" x14ac:dyDescent="0.25">
      <c r="A15" s="13">
        <v>41779.310034722221</v>
      </c>
      <c r="B15" s="9"/>
      <c r="C15" s="9"/>
      <c r="D15" s="9"/>
      <c r="E15" s="9">
        <v>1</v>
      </c>
      <c r="F15" s="9">
        <v>1</v>
      </c>
    </row>
    <row r="16" spans="1:6" x14ac:dyDescent="0.25">
      <c r="A16" s="13">
        <v>41779.648506944446</v>
      </c>
      <c r="B16" s="9"/>
      <c r="C16" s="9">
        <v>1</v>
      </c>
      <c r="D16" s="9"/>
      <c r="E16" s="9"/>
      <c r="F16" s="9">
        <v>1</v>
      </c>
    </row>
    <row r="17" spans="1:6" x14ac:dyDescent="0.25">
      <c r="A17" s="13">
        <v>41780.412604166668</v>
      </c>
      <c r="B17" s="9"/>
      <c r="C17" s="9"/>
      <c r="D17" s="9"/>
      <c r="E17" s="9">
        <v>1</v>
      </c>
      <c r="F17" s="9">
        <v>1</v>
      </c>
    </row>
    <row r="18" spans="1:6" x14ac:dyDescent="0.25">
      <c r="A18" s="13">
        <v>41780.745254629626</v>
      </c>
      <c r="B18" s="9"/>
      <c r="C18" s="9"/>
      <c r="D18" s="9"/>
      <c r="E18" s="9">
        <v>1</v>
      </c>
      <c r="F18" s="9">
        <v>1</v>
      </c>
    </row>
    <row r="19" spans="1:6" x14ac:dyDescent="0.25">
      <c r="A19" s="13">
        <v>41781.855092592596</v>
      </c>
      <c r="B19" s="9"/>
      <c r="C19" s="9"/>
      <c r="D19" s="9"/>
      <c r="E19" s="9">
        <v>1</v>
      </c>
      <c r="F19" s="9">
        <v>1</v>
      </c>
    </row>
    <row r="20" spans="1:6" x14ac:dyDescent="0.25">
      <c r="A20" s="13">
        <v>41784.952488425923</v>
      </c>
      <c r="B20" s="9"/>
      <c r="C20" s="9">
        <v>1</v>
      </c>
      <c r="D20" s="9"/>
      <c r="E20" s="9"/>
      <c r="F20" s="9">
        <v>1</v>
      </c>
    </row>
    <row r="21" spans="1:6" x14ac:dyDescent="0.25">
      <c r="A21" s="13">
        <v>41785.707708333335</v>
      </c>
      <c r="B21" s="9"/>
      <c r="C21" s="9"/>
      <c r="D21" s="9"/>
      <c r="E21" s="9">
        <v>1</v>
      </c>
      <c r="F21" s="9">
        <v>1</v>
      </c>
    </row>
    <row r="22" spans="1:6" x14ac:dyDescent="0.25">
      <c r="A22" s="13">
        <v>41787.681527777779</v>
      </c>
      <c r="B22" s="9"/>
      <c r="C22" s="9">
        <v>1</v>
      </c>
      <c r="D22" s="9"/>
      <c r="E22" s="9"/>
      <c r="F22" s="9">
        <v>1</v>
      </c>
    </row>
    <row r="23" spans="1:6" x14ac:dyDescent="0.25">
      <c r="A23" s="13">
        <v>41788.587083333332</v>
      </c>
      <c r="B23" s="9"/>
      <c r="C23" s="9"/>
      <c r="D23" s="9"/>
      <c r="E23" s="9">
        <v>1</v>
      </c>
      <c r="F23" s="9">
        <v>1</v>
      </c>
    </row>
    <row r="24" spans="1:6" x14ac:dyDescent="0.25">
      <c r="A24" s="13">
        <v>41792.645277777781</v>
      </c>
      <c r="B24" s="9"/>
      <c r="C24" s="9"/>
      <c r="D24" s="9"/>
      <c r="E24" s="9">
        <v>1</v>
      </c>
      <c r="F24" s="9">
        <v>1</v>
      </c>
    </row>
    <row r="25" spans="1:6" x14ac:dyDescent="0.25">
      <c r="A25" s="13">
        <v>41794.817523148151</v>
      </c>
      <c r="B25" s="9"/>
      <c r="C25" s="9"/>
      <c r="D25" s="9"/>
      <c r="E25" s="9">
        <v>1</v>
      </c>
      <c r="F25" s="9">
        <v>1</v>
      </c>
    </row>
    <row r="26" spans="1:6" x14ac:dyDescent="0.25">
      <c r="A26" s="13">
        <v>41795.528101851851</v>
      </c>
      <c r="B26" s="9"/>
      <c r="C26" s="9"/>
      <c r="D26" s="9"/>
      <c r="E26" s="9">
        <v>1</v>
      </c>
      <c r="F26" s="9">
        <v>1</v>
      </c>
    </row>
    <row r="27" spans="1:6" x14ac:dyDescent="0.25">
      <c r="A27" s="13">
        <v>41796.422326388885</v>
      </c>
      <c r="B27" s="9"/>
      <c r="C27" s="9"/>
      <c r="D27" s="9"/>
      <c r="E27" s="9">
        <v>1</v>
      </c>
      <c r="F27" s="9">
        <v>1</v>
      </c>
    </row>
    <row r="28" spans="1:6" x14ac:dyDescent="0.25">
      <c r="A28" s="13">
        <v>41796.771597222221</v>
      </c>
      <c r="B28" s="9"/>
      <c r="C28" s="9"/>
      <c r="D28" s="9"/>
      <c r="E28" s="9">
        <v>1</v>
      </c>
      <c r="F28" s="9">
        <v>1</v>
      </c>
    </row>
    <row r="29" spans="1:6" x14ac:dyDescent="0.25">
      <c r="A29" s="13">
        <v>41798.94027777778</v>
      </c>
      <c r="B29" s="9"/>
      <c r="C29" s="9"/>
      <c r="D29" s="9"/>
      <c r="E29" s="9">
        <v>1</v>
      </c>
      <c r="F29" s="9">
        <v>1</v>
      </c>
    </row>
    <row r="30" spans="1:6" x14ac:dyDescent="0.25">
      <c r="A30" s="13">
        <v>41800.526701388888</v>
      </c>
      <c r="B30" s="9"/>
      <c r="C30" s="9"/>
      <c r="D30" s="9"/>
      <c r="E30" s="9">
        <v>1</v>
      </c>
      <c r="F30" s="9">
        <v>1</v>
      </c>
    </row>
    <row r="31" spans="1:6" x14ac:dyDescent="0.25">
      <c r="A31" s="13">
        <v>41803.457326388889</v>
      </c>
      <c r="B31" s="9"/>
      <c r="C31" s="9"/>
      <c r="D31" s="9"/>
      <c r="E31" s="9">
        <v>1</v>
      </c>
      <c r="F31" s="9">
        <v>1</v>
      </c>
    </row>
    <row r="32" spans="1:6" x14ac:dyDescent="0.25">
      <c r="A32" s="13">
        <v>41806.395428240743</v>
      </c>
      <c r="B32" s="9"/>
      <c r="C32" s="9"/>
      <c r="D32" s="9"/>
      <c r="E32" s="9">
        <v>1</v>
      </c>
      <c r="F32" s="9">
        <v>1</v>
      </c>
    </row>
    <row r="33" spans="1:6" x14ac:dyDescent="0.25">
      <c r="A33" s="13">
        <v>41806.605034722219</v>
      </c>
      <c r="B33" s="9"/>
      <c r="C33" s="9"/>
      <c r="D33" s="9"/>
      <c r="E33" s="9">
        <v>1</v>
      </c>
      <c r="F33" s="9">
        <v>1</v>
      </c>
    </row>
    <row r="34" spans="1:6" x14ac:dyDescent="0.25">
      <c r="A34" s="13">
        <v>41808.649583333332</v>
      </c>
      <c r="B34" s="9"/>
      <c r="C34" s="9"/>
      <c r="D34" s="9"/>
      <c r="E34" s="9">
        <v>1</v>
      </c>
      <c r="F34" s="9">
        <v>1</v>
      </c>
    </row>
    <row r="35" spans="1:6" x14ac:dyDescent="0.25">
      <c r="A35" s="13">
        <v>41812.77443287037</v>
      </c>
      <c r="B35" s="9"/>
      <c r="C35" s="9">
        <v>1</v>
      </c>
      <c r="D35" s="9"/>
      <c r="E35" s="9"/>
      <c r="F35" s="9">
        <v>1</v>
      </c>
    </row>
    <row r="36" spans="1:6" x14ac:dyDescent="0.25">
      <c r="A36" s="13">
        <v>41813.938715277778</v>
      </c>
      <c r="B36" s="9"/>
      <c r="C36" s="9">
        <v>1</v>
      </c>
      <c r="D36" s="9"/>
      <c r="E36" s="9"/>
      <c r="F36" s="9">
        <v>1</v>
      </c>
    </row>
    <row r="37" spans="1:6" x14ac:dyDescent="0.25">
      <c r="A37" s="13">
        <v>41815.569212962961</v>
      </c>
      <c r="B37" s="9"/>
      <c r="C37" s="9"/>
      <c r="D37" s="9"/>
      <c r="E37" s="9">
        <v>1</v>
      </c>
      <c r="F37" s="9">
        <v>1</v>
      </c>
    </row>
    <row r="38" spans="1:6" x14ac:dyDescent="0.25">
      <c r="A38" s="13">
        <v>41815.815046296295</v>
      </c>
      <c r="B38" s="9">
        <v>1</v>
      </c>
      <c r="C38" s="9"/>
      <c r="D38" s="9"/>
      <c r="E38" s="9"/>
      <c r="F38" s="9">
        <v>1</v>
      </c>
    </row>
    <row r="39" spans="1:6" x14ac:dyDescent="0.25">
      <c r="A39" s="13">
        <v>41817.59542824074</v>
      </c>
      <c r="B39" s="9"/>
      <c r="C39" s="9"/>
      <c r="D39" s="9"/>
      <c r="E39" s="9">
        <v>1</v>
      </c>
      <c r="F39" s="9">
        <v>1</v>
      </c>
    </row>
    <row r="40" spans="1:6" x14ac:dyDescent="0.25">
      <c r="A40" s="13">
        <v>41820.945613425924</v>
      </c>
      <c r="B40" s="9"/>
      <c r="C40" s="9"/>
      <c r="D40" s="9"/>
      <c r="E40" s="9">
        <v>1</v>
      </c>
      <c r="F40" s="9">
        <v>1</v>
      </c>
    </row>
    <row r="41" spans="1:6" x14ac:dyDescent="0.25">
      <c r="A41" s="13">
        <v>41821.698599537034</v>
      </c>
      <c r="B41" s="9"/>
      <c r="C41" s="9"/>
      <c r="D41" s="9"/>
      <c r="E41" s="9">
        <v>1</v>
      </c>
      <c r="F41" s="9">
        <v>1</v>
      </c>
    </row>
    <row r="42" spans="1:6" x14ac:dyDescent="0.25">
      <c r="A42" s="13">
        <v>41822.417939814812</v>
      </c>
      <c r="B42" s="9"/>
      <c r="C42" s="9"/>
      <c r="D42" s="9"/>
      <c r="E42" s="9">
        <v>1</v>
      </c>
      <c r="F42" s="9">
        <v>1</v>
      </c>
    </row>
    <row r="43" spans="1:6" x14ac:dyDescent="0.25">
      <c r="A43" s="13">
        <v>41827.674143518518</v>
      </c>
      <c r="B43" s="9"/>
      <c r="C43" s="9"/>
      <c r="D43" s="9"/>
      <c r="E43" s="9">
        <v>1</v>
      </c>
      <c r="F43" s="9">
        <v>1</v>
      </c>
    </row>
    <row r="44" spans="1:6" x14ac:dyDescent="0.25">
      <c r="A44" s="13">
        <v>41829.787083333336</v>
      </c>
      <c r="B44" s="9"/>
      <c r="C44" s="9"/>
      <c r="D44" s="9"/>
      <c r="E44" s="9">
        <v>1</v>
      </c>
      <c r="F44" s="9">
        <v>1</v>
      </c>
    </row>
    <row r="45" spans="1:6" x14ac:dyDescent="0.25">
      <c r="A45" s="13">
        <v>41829.977326388886</v>
      </c>
      <c r="B45" s="9"/>
      <c r="C45" s="9"/>
      <c r="D45" s="9"/>
      <c r="E45" s="9">
        <v>1</v>
      </c>
      <c r="F45" s="9">
        <v>1</v>
      </c>
    </row>
    <row r="46" spans="1:6" x14ac:dyDescent="0.25">
      <c r="A46" s="13">
        <v>41830.267407407409</v>
      </c>
      <c r="B46" s="9"/>
      <c r="C46" s="9">
        <v>1</v>
      </c>
      <c r="D46" s="9"/>
      <c r="E46" s="9"/>
      <c r="F46" s="9">
        <v>1</v>
      </c>
    </row>
    <row r="47" spans="1:6" x14ac:dyDescent="0.25">
      <c r="A47" s="13">
        <v>41836.471180555556</v>
      </c>
      <c r="B47" s="9"/>
      <c r="C47" s="9"/>
      <c r="D47" s="9"/>
      <c r="E47" s="9">
        <v>1</v>
      </c>
      <c r="F47" s="9">
        <v>1</v>
      </c>
    </row>
    <row r="48" spans="1:6" x14ac:dyDescent="0.25">
      <c r="A48" s="13">
        <v>41837.323009259257</v>
      </c>
      <c r="B48" s="9"/>
      <c r="C48" s="9"/>
      <c r="D48" s="9"/>
      <c r="E48" s="9">
        <v>1</v>
      </c>
      <c r="F48" s="9">
        <v>1</v>
      </c>
    </row>
    <row r="49" spans="1:6" x14ac:dyDescent="0.25">
      <c r="A49" s="13">
        <v>41841.820486111108</v>
      </c>
      <c r="B49" s="9"/>
      <c r="C49" s="9"/>
      <c r="D49" s="9"/>
      <c r="E49" s="9">
        <v>1</v>
      </c>
      <c r="F49" s="9">
        <v>1</v>
      </c>
    </row>
    <row r="50" spans="1:6" x14ac:dyDescent="0.25">
      <c r="A50" s="13">
        <v>41843.664618055554</v>
      </c>
      <c r="B50" s="9"/>
      <c r="C50" s="9">
        <v>1</v>
      </c>
      <c r="D50" s="9"/>
      <c r="E50" s="9"/>
      <c r="F50" s="9">
        <v>1</v>
      </c>
    </row>
    <row r="51" spans="1:6" x14ac:dyDescent="0.25">
      <c r="A51" s="13">
        <v>41846.667326388888</v>
      </c>
      <c r="B51" s="9"/>
      <c r="C51" s="9"/>
      <c r="D51" s="9"/>
      <c r="E51" s="9">
        <v>1</v>
      </c>
      <c r="F51" s="9">
        <v>1</v>
      </c>
    </row>
    <row r="52" spans="1:6" x14ac:dyDescent="0.25">
      <c r="A52" s="13">
        <v>41851.700925925928</v>
      </c>
      <c r="B52" s="9"/>
      <c r="C52" s="9">
        <v>1</v>
      </c>
      <c r="D52" s="9"/>
      <c r="E52" s="9"/>
      <c r="F52" s="9">
        <v>1</v>
      </c>
    </row>
    <row r="53" spans="1:6" x14ac:dyDescent="0.25">
      <c r="A53" s="13">
        <v>41852.527222222219</v>
      </c>
      <c r="B53" s="9"/>
      <c r="C53" s="9"/>
      <c r="D53" s="9"/>
      <c r="E53" s="9">
        <v>1</v>
      </c>
      <c r="F53" s="9">
        <v>1</v>
      </c>
    </row>
    <row r="54" spans="1:6" x14ac:dyDescent="0.25">
      <c r="A54" s="13">
        <v>41854.602650462963</v>
      </c>
      <c r="B54" s="9">
        <v>1</v>
      </c>
      <c r="C54" s="9"/>
      <c r="D54" s="9"/>
      <c r="E54" s="9"/>
      <c r="F54" s="9">
        <v>1</v>
      </c>
    </row>
    <row r="55" spans="1:6" x14ac:dyDescent="0.25">
      <c r="A55" s="13">
        <v>41858.355393518519</v>
      </c>
      <c r="B55" s="9"/>
      <c r="C55" s="9"/>
      <c r="D55" s="9"/>
      <c r="E55" s="9">
        <v>1</v>
      </c>
      <c r="F55" s="9">
        <v>1</v>
      </c>
    </row>
    <row r="56" spans="1:6" x14ac:dyDescent="0.25">
      <c r="A56" s="13">
        <v>41861.767094907409</v>
      </c>
      <c r="B56" s="9"/>
      <c r="C56" s="9">
        <v>1</v>
      </c>
      <c r="D56" s="9"/>
      <c r="E56" s="9"/>
      <c r="F56" s="9">
        <v>1</v>
      </c>
    </row>
    <row r="57" spans="1:6" x14ac:dyDescent="0.25">
      <c r="A57" s="13">
        <v>41863.527326388888</v>
      </c>
      <c r="B57" s="9"/>
      <c r="C57" s="9">
        <v>1</v>
      </c>
      <c r="D57" s="9"/>
      <c r="E57" s="9"/>
      <c r="F57" s="9">
        <v>1</v>
      </c>
    </row>
    <row r="58" spans="1:6" x14ac:dyDescent="0.25">
      <c r="A58" s="13">
        <v>41865.659780092596</v>
      </c>
      <c r="B58" s="9">
        <v>1</v>
      </c>
      <c r="C58" s="9"/>
      <c r="D58" s="9"/>
      <c r="E58" s="9"/>
      <c r="F58" s="9">
        <v>1</v>
      </c>
    </row>
    <row r="59" spans="1:6" x14ac:dyDescent="0.25">
      <c r="A59" s="13">
        <v>41868.924050925925</v>
      </c>
      <c r="B59" s="9"/>
      <c r="C59" s="9"/>
      <c r="D59" s="9"/>
      <c r="E59" s="9">
        <v>1</v>
      </c>
      <c r="F59" s="9">
        <v>1</v>
      </c>
    </row>
    <row r="60" spans="1:6" x14ac:dyDescent="0.25">
      <c r="A60" s="13">
        <v>41869.872685185182</v>
      </c>
      <c r="B60" s="9"/>
      <c r="C60" s="9">
        <v>1</v>
      </c>
      <c r="D60" s="9"/>
      <c r="E60" s="9"/>
      <c r="F60" s="9">
        <v>1</v>
      </c>
    </row>
    <row r="61" spans="1:6" x14ac:dyDescent="0.25">
      <c r="A61" s="13">
        <v>41875.922858796293</v>
      </c>
      <c r="B61" s="9"/>
      <c r="C61" s="9"/>
      <c r="D61" s="9"/>
      <c r="E61" s="9">
        <v>1</v>
      </c>
      <c r="F61" s="9">
        <v>1</v>
      </c>
    </row>
    <row r="62" spans="1:6" x14ac:dyDescent="0.25">
      <c r="A62" s="13">
        <v>41878.946574074071</v>
      </c>
      <c r="B62" s="9"/>
      <c r="C62" s="9"/>
      <c r="D62" s="9"/>
      <c r="E62" s="9">
        <v>1</v>
      </c>
      <c r="F62" s="9">
        <v>1</v>
      </c>
    </row>
    <row r="63" spans="1:6" x14ac:dyDescent="0.25">
      <c r="A63" s="13">
        <v>41879.959050925929</v>
      </c>
      <c r="B63" s="9"/>
      <c r="C63" s="9"/>
      <c r="D63" s="9"/>
      <c r="E63" s="9">
        <v>1</v>
      </c>
      <c r="F63" s="9">
        <v>1</v>
      </c>
    </row>
    <row r="64" spans="1:6" x14ac:dyDescent="0.25">
      <c r="A64" s="13">
        <v>41881.453587962962</v>
      </c>
      <c r="B64" s="9"/>
      <c r="C64" s="9"/>
      <c r="D64" s="9"/>
      <c r="E64" s="9">
        <v>1</v>
      </c>
      <c r="F64" s="9">
        <v>1</v>
      </c>
    </row>
    <row r="65" spans="1:6" x14ac:dyDescent="0.25">
      <c r="A65" s="13">
        <v>41885.478842592594</v>
      </c>
      <c r="B65" s="9"/>
      <c r="C65" s="9"/>
      <c r="D65" s="9"/>
      <c r="E65" s="9">
        <v>1</v>
      </c>
      <c r="F65" s="9">
        <v>1</v>
      </c>
    </row>
    <row r="66" spans="1:6" x14ac:dyDescent="0.25">
      <c r="A66" s="13">
        <v>41889.768229166664</v>
      </c>
      <c r="B66" s="9"/>
      <c r="C66" s="9"/>
      <c r="D66" s="9"/>
      <c r="E66" s="9">
        <v>1</v>
      </c>
      <c r="F66" s="9">
        <v>1</v>
      </c>
    </row>
    <row r="67" spans="1:6" x14ac:dyDescent="0.25">
      <c r="A67" s="13">
        <v>41897.536134259259</v>
      </c>
      <c r="B67" s="9"/>
      <c r="C67" s="9"/>
      <c r="D67" s="9"/>
      <c r="E67" s="9">
        <v>1</v>
      </c>
      <c r="F67" s="9">
        <v>1</v>
      </c>
    </row>
    <row r="68" spans="1:6" x14ac:dyDescent="0.25">
      <c r="A68" s="13">
        <v>41901.282025462962</v>
      </c>
      <c r="B68" s="9"/>
      <c r="C68" s="9"/>
      <c r="D68" s="9"/>
      <c r="E68" s="9">
        <v>1</v>
      </c>
      <c r="F68" s="9">
        <v>1</v>
      </c>
    </row>
    <row r="69" spans="1:6" x14ac:dyDescent="0.25">
      <c r="A69" s="13">
        <v>41902.333726851852</v>
      </c>
      <c r="B69" s="9"/>
      <c r="C69" s="9"/>
      <c r="D69" s="9"/>
      <c r="E69" s="9">
        <v>1</v>
      </c>
      <c r="F69" s="9">
        <v>1</v>
      </c>
    </row>
    <row r="70" spans="1:6" x14ac:dyDescent="0.25">
      <c r="A70" s="13">
        <v>41912.858946759261</v>
      </c>
      <c r="B70" s="9"/>
      <c r="C70" s="9"/>
      <c r="D70" s="9"/>
      <c r="E70" s="9">
        <v>1</v>
      </c>
      <c r="F70" s="9">
        <v>1</v>
      </c>
    </row>
    <row r="71" spans="1:6" x14ac:dyDescent="0.25">
      <c r="A71" s="13">
        <v>41914.295104166667</v>
      </c>
      <c r="B71" s="9"/>
      <c r="C71" s="9"/>
      <c r="D71" s="9"/>
      <c r="E71" s="9">
        <v>1</v>
      </c>
      <c r="F71" s="9">
        <v>1</v>
      </c>
    </row>
    <row r="72" spans="1:6" x14ac:dyDescent="0.25">
      <c r="A72" s="13">
        <v>41915.437210648146</v>
      </c>
      <c r="B72" s="9"/>
      <c r="C72" s="9"/>
      <c r="D72" s="9"/>
      <c r="E72" s="9">
        <v>1</v>
      </c>
      <c r="F72" s="9">
        <v>1</v>
      </c>
    </row>
    <row r="73" spans="1:6" x14ac:dyDescent="0.25">
      <c r="A73" s="13">
        <v>41918.880833333336</v>
      </c>
      <c r="B73" s="9"/>
      <c r="C73" s="9"/>
      <c r="D73" s="9"/>
      <c r="E73" s="9">
        <v>1</v>
      </c>
      <c r="F73" s="9">
        <v>1</v>
      </c>
    </row>
    <row r="74" spans="1:6" x14ac:dyDescent="0.25">
      <c r="A74" s="13">
        <v>41920.963472222225</v>
      </c>
      <c r="B74" s="9"/>
      <c r="C74" s="9">
        <v>1</v>
      </c>
      <c r="D74" s="9"/>
      <c r="E74" s="9"/>
      <c r="F74" s="9">
        <v>1</v>
      </c>
    </row>
    <row r="75" spans="1:6" x14ac:dyDescent="0.25">
      <c r="A75" s="13">
        <v>41921.375532407408</v>
      </c>
      <c r="B75" s="9"/>
      <c r="C75" s="9"/>
      <c r="D75" s="9"/>
      <c r="E75" s="9">
        <v>1</v>
      </c>
      <c r="F75" s="9">
        <v>1</v>
      </c>
    </row>
    <row r="76" spans="1:6" x14ac:dyDescent="0.25">
      <c r="A76" s="13">
        <v>41926.542303240742</v>
      </c>
      <c r="B76" s="9"/>
      <c r="C76" s="9">
        <v>1</v>
      </c>
      <c r="D76" s="9"/>
      <c r="E76" s="9"/>
      <c r="F76" s="9">
        <v>1</v>
      </c>
    </row>
    <row r="77" spans="1:6" x14ac:dyDescent="0.25">
      <c r="A77" s="13">
        <v>41927.873784722222</v>
      </c>
      <c r="B77" s="9"/>
      <c r="C77" s="9"/>
      <c r="D77" s="9"/>
      <c r="E77" s="9">
        <v>1</v>
      </c>
      <c r="F77" s="9">
        <v>1</v>
      </c>
    </row>
    <row r="78" spans="1:6" x14ac:dyDescent="0.25">
      <c r="A78" s="13">
        <v>41928.690138888887</v>
      </c>
      <c r="B78" s="9"/>
      <c r="C78" s="9">
        <v>1</v>
      </c>
      <c r="D78" s="9"/>
      <c r="E78" s="9"/>
      <c r="F78" s="9">
        <v>1</v>
      </c>
    </row>
    <row r="79" spans="1:6" x14ac:dyDescent="0.25">
      <c r="A79" s="13">
        <v>41931.682939814818</v>
      </c>
      <c r="B79" s="9"/>
      <c r="C79" s="9"/>
      <c r="D79" s="9"/>
      <c r="E79" s="9">
        <v>1</v>
      </c>
      <c r="F79" s="9">
        <v>1</v>
      </c>
    </row>
    <row r="80" spans="1:6" x14ac:dyDescent="0.25">
      <c r="A80" s="13">
        <v>41938.709421296298</v>
      </c>
      <c r="B80" s="9"/>
      <c r="C80" s="9"/>
      <c r="D80" s="9"/>
      <c r="E80" s="9">
        <v>1</v>
      </c>
      <c r="F80" s="9">
        <v>1</v>
      </c>
    </row>
    <row r="81" spans="1:6" x14ac:dyDescent="0.25">
      <c r="A81" s="13">
        <v>41940.967951388891</v>
      </c>
      <c r="B81" s="9"/>
      <c r="C81" s="9">
        <v>1</v>
      </c>
      <c r="D81" s="9"/>
      <c r="E81" s="9"/>
      <c r="F81" s="9">
        <v>1</v>
      </c>
    </row>
    <row r="82" spans="1:6" x14ac:dyDescent="0.25">
      <c r="A82" s="13">
        <v>41942.84710648148</v>
      </c>
      <c r="B82" s="9"/>
      <c r="C82" s="9">
        <v>1</v>
      </c>
      <c r="D82" s="9"/>
      <c r="E82" s="9"/>
      <c r="F82" s="9">
        <v>1</v>
      </c>
    </row>
    <row r="83" spans="1:6" x14ac:dyDescent="0.25">
      <c r="A83" s="13">
        <v>41943.753032407411</v>
      </c>
      <c r="B83" s="9"/>
      <c r="C83" s="9"/>
      <c r="D83" s="9"/>
      <c r="E83" s="9">
        <v>1</v>
      </c>
      <c r="F83" s="9">
        <v>1</v>
      </c>
    </row>
    <row r="84" spans="1:6" x14ac:dyDescent="0.25">
      <c r="A84" s="13">
        <v>41946.936909722222</v>
      </c>
      <c r="B84" s="9"/>
      <c r="C84" s="9">
        <v>1</v>
      </c>
      <c r="D84" s="9"/>
      <c r="E84" s="9"/>
      <c r="F84" s="9">
        <v>1</v>
      </c>
    </row>
    <row r="85" spans="1:6" x14ac:dyDescent="0.25">
      <c r="A85" s="13">
        <v>41948.552847222221</v>
      </c>
      <c r="B85" s="9"/>
      <c r="C85" s="9"/>
      <c r="D85" s="9"/>
      <c r="E85" s="9">
        <v>1</v>
      </c>
      <c r="F85" s="9">
        <v>1</v>
      </c>
    </row>
    <row r="86" spans="1:6" x14ac:dyDescent="0.25">
      <c r="A86" s="13">
        <v>41971.002152777779</v>
      </c>
      <c r="B86" s="9"/>
      <c r="C86" s="9"/>
      <c r="D86" s="9"/>
      <c r="E86" s="9">
        <v>1</v>
      </c>
      <c r="F86" s="9">
        <v>1</v>
      </c>
    </row>
    <row r="87" spans="1:6" x14ac:dyDescent="0.25">
      <c r="A87" s="13">
        <v>41971.881076388891</v>
      </c>
      <c r="B87" s="9"/>
      <c r="C87" s="9"/>
      <c r="D87" s="9"/>
      <c r="E87" s="9">
        <v>1</v>
      </c>
      <c r="F87" s="9">
        <v>1</v>
      </c>
    </row>
    <row r="88" spans="1:6" x14ac:dyDescent="0.25">
      <c r="A88" s="13">
        <v>41988.617083333331</v>
      </c>
      <c r="B88" s="9"/>
      <c r="C88" s="9"/>
      <c r="D88" s="9"/>
      <c r="E88" s="9">
        <v>1</v>
      </c>
      <c r="F88" s="9">
        <v>1</v>
      </c>
    </row>
    <row r="89" spans="1:6" x14ac:dyDescent="0.25">
      <c r="A89" s="13">
        <v>41990.585486111115</v>
      </c>
      <c r="B89" s="9"/>
      <c r="C89" s="9"/>
      <c r="D89" s="9"/>
      <c r="E89" s="9">
        <v>1</v>
      </c>
      <c r="F89" s="9">
        <v>1</v>
      </c>
    </row>
    <row r="90" spans="1:6" x14ac:dyDescent="0.25">
      <c r="A90" s="13">
        <v>41990.612546296295</v>
      </c>
      <c r="B90" s="9"/>
      <c r="C90" s="9">
        <v>1</v>
      </c>
      <c r="D90" s="9"/>
      <c r="E90" s="9"/>
      <c r="F90" s="9">
        <v>1</v>
      </c>
    </row>
    <row r="91" spans="1:6" x14ac:dyDescent="0.25">
      <c r="A91" s="13">
        <v>41990.99863425926</v>
      </c>
      <c r="B91" s="9"/>
      <c r="C91" s="9"/>
      <c r="D91" s="9"/>
      <c r="E91" s="9">
        <v>1</v>
      </c>
      <c r="F91" s="9">
        <v>1</v>
      </c>
    </row>
    <row r="92" spans="1:6" x14ac:dyDescent="0.25">
      <c r="A92" s="13">
        <v>41997.507905092592</v>
      </c>
      <c r="B92" s="9"/>
      <c r="C92" s="9"/>
      <c r="D92" s="9"/>
      <c r="E92" s="9">
        <v>1</v>
      </c>
      <c r="F92" s="9">
        <v>1</v>
      </c>
    </row>
    <row r="93" spans="1:6" x14ac:dyDescent="0.25">
      <c r="A93" s="13">
        <v>41999.861064814817</v>
      </c>
      <c r="B93" s="9">
        <v>1</v>
      </c>
      <c r="C93" s="9"/>
      <c r="D93" s="9"/>
      <c r="E93" s="9"/>
      <c r="F93" s="9">
        <v>1</v>
      </c>
    </row>
    <row r="94" spans="1:6" x14ac:dyDescent="0.25">
      <c r="A94" s="13">
        <v>42002.54488425926</v>
      </c>
      <c r="B94" s="9"/>
      <c r="C94" s="9">
        <v>1</v>
      </c>
      <c r="D94" s="9"/>
      <c r="E94" s="9"/>
      <c r="F94" s="9">
        <v>1</v>
      </c>
    </row>
    <row r="95" spans="1:6" x14ac:dyDescent="0.25">
      <c r="A95" s="13">
        <v>42010.968240740738</v>
      </c>
      <c r="B95" s="9"/>
      <c r="C95" s="9">
        <v>1</v>
      </c>
      <c r="D95" s="9"/>
      <c r="E95" s="9"/>
      <c r="F95" s="9">
        <v>1</v>
      </c>
    </row>
    <row r="96" spans="1:6" x14ac:dyDescent="0.25">
      <c r="A96" s="13">
        <v>42016.832465277781</v>
      </c>
      <c r="B96" s="9"/>
      <c r="C96" s="9"/>
      <c r="D96" s="9"/>
      <c r="E96" s="9">
        <v>1</v>
      </c>
      <c r="F96" s="9">
        <v>1</v>
      </c>
    </row>
    <row r="97" spans="1:6" x14ac:dyDescent="0.25">
      <c r="A97" s="13">
        <v>42017.907337962963</v>
      </c>
      <c r="B97" s="9"/>
      <c r="C97" s="9">
        <v>1</v>
      </c>
      <c r="D97" s="9"/>
      <c r="E97" s="9"/>
      <c r="F97" s="9">
        <v>1</v>
      </c>
    </row>
    <row r="98" spans="1:6" x14ac:dyDescent="0.25">
      <c r="A98" s="13">
        <v>42018.940497685187</v>
      </c>
      <c r="B98" s="9"/>
      <c r="C98" s="9">
        <v>1</v>
      </c>
      <c r="D98" s="9"/>
      <c r="E98" s="9"/>
      <c r="F98" s="9">
        <v>1</v>
      </c>
    </row>
    <row r="99" spans="1:6" x14ac:dyDescent="0.25">
      <c r="A99" s="13">
        <v>42019.683761574073</v>
      </c>
      <c r="B99" s="9"/>
      <c r="C99" s="9">
        <v>1</v>
      </c>
      <c r="D99" s="9"/>
      <c r="E99" s="9"/>
      <c r="F99" s="9">
        <v>1</v>
      </c>
    </row>
    <row r="100" spans="1:6" x14ac:dyDescent="0.25">
      <c r="A100" s="13">
        <v>42019.959837962961</v>
      </c>
      <c r="B100" s="9"/>
      <c r="C100" s="9"/>
      <c r="D100" s="9"/>
      <c r="E100" s="9">
        <v>1</v>
      </c>
      <c r="F100" s="9">
        <v>1</v>
      </c>
    </row>
    <row r="101" spans="1:6" x14ac:dyDescent="0.25">
      <c r="A101" s="13">
        <v>42022.661527777775</v>
      </c>
      <c r="B101" s="9"/>
      <c r="C101" s="9">
        <v>1</v>
      </c>
      <c r="D101" s="9"/>
      <c r="E101" s="9"/>
      <c r="F101" s="9">
        <v>1</v>
      </c>
    </row>
    <row r="102" spans="1:6" x14ac:dyDescent="0.25">
      <c r="A102" s="13">
        <v>42023.634976851848</v>
      </c>
      <c r="B102" s="9"/>
      <c r="C102" s="9"/>
      <c r="D102" s="9"/>
      <c r="E102" s="9">
        <v>1</v>
      </c>
      <c r="F102" s="9">
        <v>1</v>
      </c>
    </row>
    <row r="103" spans="1:6" x14ac:dyDescent="0.25">
      <c r="A103" s="13">
        <v>42026.920428240737</v>
      </c>
      <c r="B103" s="9"/>
      <c r="C103" s="9"/>
      <c r="D103" s="9"/>
      <c r="E103" s="9">
        <v>1</v>
      </c>
      <c r="F103" s="9">
        <v>1</v>
      </c>
    </row>
    <row r="104" spans="1:6" x14ac:dyDescent="0.25">
      <c r="A104" s="13">
        <v>42028.496562499997</v>
      </c>
      <c r="B104" s="9"/>
      <c r="C104" s="9"/>
      <c r="D104" s="9"/>
      <c r="E104" s="9">
        <v>1</v>
      </c>
      <c r="F104" s="9">
        <v>1</v>
      </c>
    </row>
    <row r="105" spans="1:6" x14ac:dyDescent="0.25">
      <c r="A105" s="13">
        <v>42032.716145833336</v>
      </c>
      <c r="B105" s="9"/>
      <c r="C105" s="9"/>
      <c r="D105" s="9"/>
      <c r="E105" s="9">
        <v>1</v>
      </c>
      <c r="F105" s="9">
        <v>1</v>
      </c>
    </row>
    <row r="106" spans="1:6" x14ac:dyDescent="0.25">
      <c r="A106" s="13">
        <v>42034.928252314814</v>
      </c>
      <c r="B106" s="9"/>
      <c r="C106" s="9"/>
      <c r="D106" s="9"/>
      <c r="E106" s="9">
        <v>1</v>
      </c>
      <c r="F106" s="9">
        <v>1</v>
      </c>
    </row>
    <row r="107" spans="1:6" x14ac:dyDescent="0.25">
      <c r="A107" s="13">
        <v>42036.704525462963</v>
      </c>
      <c r="B107" s="9"/>
      <c r="C107" s="9"/>
      <c r="D107" s="9"/>
      <c r="E107" s="9">
        <v>1</v>
      </c>
      <c r="F107" s="9">
        <v>1</v>
      </c>
    </row>
    <row r="108" spans="1:6" x14ac:dyDescent="0.25">
      <c r="A108" s="13">
        <v>42036.99559027778</v>
      </c>
      <c r="B108" s="9"/>
      <c r="C108" s="9"/>
      <c r="D108" s="9"/>
      <c r="E108" s="9">
        <v>1</v>
      </c>
      <c r="F108" s="9">
        <v>1</v>
      </c>
    </row>
    <row r="109" spans="1:6" x14ac:dyDescent="0.25">
      <c r="A109" s="13">
        <v>42037.598958333336</v>
      </c>
      <c r="B109" s="9"/>
      <c r="C109" s="9"/>
      <c r="D109" s="9"/>
      <c r="E109" s="9">
        <v>1</v>
      </c>
      <c r="F109" s="9">
        <v>1</v>
      </c>
    </row>
    <row r="110" spans="1:6" x14ac:dyDescent="0.25">
      <c r="A110" s="13">
        <v>42038.720451388886</v>
      </c>
      <c r="B110" s="9"/>
      <c r="C110" s="9"/>
      <c r="D110" s="9"/>
      <c r="E110" s="9">
        <v>1</v>
      </c>
      <c r="F110" s="9">
        <v>1</v>
      </c>
    </row>
    <row r="111" spans="1:6" x14ac:dyDescent="0.25">
      <c r="A111" s="13">
        <v>42039.384571759256</v>
      </c>
      <c r="B111" s="9"/>
      <c r="C111" s="9"/>
      <c r="D111" s="9"/>
      <c r="E111" s="9">
        <v>1</v>
      </c>
      <c r="F111" s="9">
        <v>1</v>
      </c>
    </row>
    <row r="112" spans="1:6" x14ac:dyDescent="0.25">
      <c r="A112" s="13">
        <v>42048.711724537039</v>
      </c>
      <c r="B112" s="9"/>
      <c r="C112" s="9">
        <v>1</v>
      </c>
      <c r="D112" s="9"/>
      <c r="E112" s="9"/>
      <c r="F112" s="9">
        <v>1</v>
      </c>
    </row>
    <row r="113" spans="1:6" x14ac:dyDescent="0.25">
      <c r="A113" s="13">
        <v>42052.949814814812</v>
      </c>
      <c r="B113" s="9"/>
      <c r="C113" s="9"/>
      <c r="D113" s="9"/>
      <c r="E113" s="9">
        <v>1</v>
      </c>
      <c r="F113" s="9">
        <v>1</v>
      </c>
    </row>
    <row r="114" spans="1:6" x14ac:dyDescent="0.25">
      <c r="A114" s="13">
        <v>42053.732627314814</v>
      </c>
      <c r="B114" s="9"/>
      <c r="C114" s="9"/>
      <c r="D114" s="9"/>
      <c r="E114" s="9">
        <v>1</v>
      </c>
      <c r="F114" s="9">
        <v>1</v>
      </c>
    </row>
    <row r="115" spans="1:6" x14ac:dyDescent="0.25">
      <c r="A115" s="13">
        <v>42057.536944444444</v>
      </c>
      <c r="B115" s="9"/>
      <c r="C115" s="9"/>
      <c r="D115" s="9"/>
      <c r="E115" s="9">
        <v>1</v>
      </c>
      <c r="F115" s="9">
        <v>1</v>
      </c>
    </row>
    <row r="116" spans="1:6" x14ac:dyDescent="0.25">
      <c r="A116" s="13">
        <v>42059.085752314815</v>
      </c>
      <c r="B116" s="9"/>
      <c r="C116" s="9"/>
      <c r="D116" s="9"/>
      <c r="E116" s="9">
        <v>1</v>
      </c>
      <c r="F116" s="9">
        <v>1</v>
      </c>
    </row>
    <row r="117" spans="1:6" x14ac:dyDescent="0.25">
      <c r="A117" s="13">
        <v>42059.453923611109</v>
      </c>
      <c r="B117" s="9"/>
      <c r="C117" s="9"/>
      <c r="D117" s="9"/>
      <c r="E117" s="9">
        <v>1</v>
      </c>
      <c r="F117" s="9">
        <v>1</v>
      </c>
    </row>
    <row r="118" spans="1:6" x14ac:dyDescent="0.25">
      <c r="A118" s="13">
        <v>42060.035636574074</v>
      </c>
      <c r="B118" s="9"/>
      <c r="C118" s="9"/>
      <c r="D118" s="9"/>
      <c r="E118" s="9">
        <v>1</v>
      </c>
      <c r="F118" s="9">
        <v>1</v>
      </c>
    </row>
    <row r="119" spans="1:6" x14ac:dyDescent="0.25">
      <c r="A119" s="13">
        <v>42064.785613425927</v>
      </c>
      <c r="B119" s="9"/>
      <c r="C119" s="9"/>
      <c r="D119" s="9"/>
      <c r="E119" s="9">
        <v>1</v>
      </c>
      <c r="F119" s="9">
        <v>1</v>
      </c>
    </row>
    <row r="120" spans="1:6" x14ac:dyDescent="0.25">
      <c r="A120" s="13">
        <v>42065.887361111112</v>
      </c>
      <c r="B120" s="9"/>
      <c r="C120" s="9"/>
      <c r="D120" s="9"/>
      <c r="E120" s="9">
        <v>1</v>
      </c>
      <c r="F120" s="9">
        <v>1</v>
      </c>
    </row>
    <row r="121" spans="1:6" x14ac:dyDescent="0.25">
      <c r="A121" s="13">
        <v>42067.011643518519</v>
      </c>
      <c r="B121" s="9"/>
      <c r="C121" s="9"/>
      <c r="D121" s="9"/>
      <c r="E121" s="9">
        <v>1</v>
      </c>
      <c r="F121" s="9">
        <v>1</v>
      </c>
    </row>
    <row r="122" spans="1:6" x14ac:dyDescent="0.25">
      <c r="A122" s="13">
        <v>42069.391446759262</v>
      </c>
      <c r="B122" s="9"/>
      <c r="C122" s="9">
        <v>1</v>
      </c>
      <c r="D122" s="9"/>
      <c r="E122" s="9"/>
      <c r="F122" s="9">
        <v>1</v>
      </c>
    </row>
    <row r="123" spans="1:6" x14ac:dyDescent="0.25">
      <c r="A123" s="13">
        <v>42069.903437499997</v>
      </c>
      <c r="B123" s="9"/>
      <c r="C123" s="9">
        <v>1</v>
      </c>
      <c r="D123" s="9"/>
      <c r="E123" s="9"/>
      <c r="F123" s="9">
        <v>1</v>
      </c>
    </row>
    <row r="124" spans="1:6" x14ac:dyDescent="0.25">
      <c r="A124" s="13">
        <v>42072.370381944442</v>
      </c>
      <c r="B124" s="9"/>
      <c r="C124" s="9"/>
      <c r="D124" s="9"/>
      <c r="E124" s="9">
        <v>1</v>
      </c>
      <c r="F124" s="9">
        <v>1</v>
      </c>
    </row>
    <row r="125" spans="1:6" x14ac:dyDescent="0.25">
      <c r="A125" s="13">
        <v>42075.979988425926</v>
      </c>
      <c r="B125" s="9"/>
      <c r="C125" s="9">
        <v>1</v>
      </c>
      <c r="D125" s="9"/>
      <c r="E125" s="9"/>
      <c r="F125" s="9">
        <v>1</v>
      </c>
    </row>
    <row r="126" spans="1:6" x14ac:dyDescent="0.25">
      <c r="A126" s="13">
        <v>42089.412557870368</v>
      </c>
      <c r="B126" s="9"/>
      <c r="C126" s="9"/>
      <c r="D126" s="9"/>
      <c r="E126" s="9">
        <v>1</v>
      </c>
      <c r="F126" s="9">
        <v>1</v>
      </c>
    </row>
    <row r="127" spans="1:6" x14ac:dyDescent="0.25">
      <c r="A127" s="13">
        <v>42095.374675925923</v>
      </c>
      <c r="B127" s="9"/>
      <c r="C127" s="9">
        <v>1</v>
      </c>
      <c r="D127" s="9"/>
      <c r="E127" s="9"/>
      <c r="F127" s="9">
        <v>1</v>
      </c>
    </row>
    <row r="128" spans="1:6" x14ac:dyDescent="0.25">
      <c r="A128" s="13">
        <v>42096.544548611113</v>
      </c>
      <c r="B128" s="9"/>
      <c r="C128" s="9">
        <v>1</v>
      </c>
      <c r="D128" s="9"/>
      <c r="E128" s="9"/>
      <c r="F128" s="9">
        <v>1</v>
      </c>
    </row>
    <row r="129" spans="1:6" x14ac:dyDescent="0.25">
      <c r="A129" s="13">
        <v>42097.874155092592</v>
      </c>
      <c r="B129" s="9"/>
      <c r="C129" s="9"/>
      <c r="D129" s="9"/>
      <c r="E129" s="9">
        <v>1</v>
      </c>
      <c r="F129" s="9">
        <v>1</v>
      </c>
    </row>
    <row r="130" spans="1:6" x14ac:dyDescent="0.25">
      <c r="A130" s="13">
        <v>42100.927858796298</v>
      </c>
      <c r="B130" s="9"/>
      <c r="C130" s="9"/>
      <c r="D130" s="9"/>
      <c r="E130" s="9">
        <v>1</v>
      </c>
      <c r="F130" s="9">
        <v>1</v>
      </c>
    </row>
    <row r="131" spans="1:6" x14ac:dyDescent="0.25">
      <c r="A131" s="13">
        <v>42101.423541666663</v>
      </c>
      <c r="B131" s="9"/>
      <c r="C131" s="9"/>
      <c r="D131" s="9"/>
      <c r="E131" s="9">
        <v>1</v>
      </c>
      <c r="F131" s="9">
        <v>1</v>
      </c>
    </row>
    <row r="132" spans="1:6" x14ac:dyDescent="0.25">
      <c r="A132" s="13">
        <v>42101.584074074075</v>
      </c>
      <c r="B132" s="9"/>
      <c r="C132" s="9"/>
      <c r="D132" s="9"/>
      <c r="E132" s="9">
        <v>1</v>
      </c>
      <c r="F132" s="9">
        <v>1</v>
      </c>
    </row>
    <row r="133" spans="1:6" x14ac:dyDescent="0.25">
      <c r="A133" s="13">
        <v>42101.828819444447</v>
      </c>
      <c r="B133" s="9"/>
      <c r="C133" s="9"/>
      <c r="D133" s="9"/>
      <c r="E133" s="9">
        <v>1</v>
      </c>
      <c r="F133" s="9">
        <v>1</v>
      </c>
    </row>
    <row r="134" spans="1:6" x14ac:dyDescent="0.25">
      <c r="A134" s="13">
        <v>42102.866307870368</v>
      </c>
      <c r="B134" s="9"/>
      <c r="C134" s="9"/>
      <c r="D134" s="9"/>
      <c r="E134" s="9">
        <v>1</v>
      </c>
      <c r="F134" s="9">
        <v>1</v>
      </c>
    </row>
    <row r="135" spans="1:6" x14ac:dyDescent="0.25">
      <c r="A135" s="13">
        <v>42103.39947916667</v>
      </c>
      <c r="B135" s="9"/>
      <c r="C135" s="9"/>
      <c r="D135" s="9"/>
      <c r="E135" s="9">
        <v>1</v>
      </c>
      <c r="F135" s="9">
        <v>1</v>
      </c>
    </row>
    <row r="136" spans="1:6" x14ac:dyDescent="0.25">
      <c r="A136" s="13">
        <v>42103.535254629627</v>
      </c>
      <c r="B136" s="9"/>
      <c r="C136" s="9"/>
      <c r="D136" s="9"/>
      <c r="E136" s="9">
        <v>1</v>
      </c>
      <c r="F136" s="9">
        <v>1</v>
      </c>
    </row>
    <row r="137" spans="1:6" x14ac:dyDescent="0.25">
      <c r="A137" s="13">
        <v>42105.267488425925</v>
      </c>
      <c r="B137" s="9"/>
      <c r="C137" s="9"/>
      <c r="D137" s="9"/>
      <c r="E137" s="9">
        <v>1</v>
      </c>
      <c r="F137" s="9">
        <v>1</v>
      </c>
    </row>
    <row r="138" spans="1:6" x14ac:dyDescent="0.25">
      <c r="A138" s="13">
        <v>42107.621018518519</v>
      </c>
      <c r="B138" s="9"/>
      <c r="C138" s="9"/>
      <c r="D138" s="9"/>
      <c r="E138" s="9">
        <v>1</v>
      </c>
      <c r="F138" s="9">
        <v>1</v>
      </c>
    </row>
    <row r="139" spans="1:6" x14ac:dyDescent="0.25">
      <c r="A139" s="13">
        <v>42107.841284722221</v>
      </c>
      <c r="B139" s="9"/>
      <c r="C139" s="9">
        <v>1</v>
      </c>
      <c r="D139" s="9"/>
      <c r="E139" s="9"/>
      <c r="F139" s="9">
        <v>1</v>
      </c>
    </row>
    <row r="140" spans="1:6" x14ac:dyDescent="0.25">
      <c r="A140" s="13">
        <v>42111.71665509259</v>
      </c>
      <c r="B140" s="9"/>
      <c r="C140" s="9">
        <v>1</v>
      </c>
      <c r="D140" s="9"/>
      <c r="E140" s="9"/>
      <c r="F140" s="9">
        <v>1</v>
      </c>
    </row>
    <row r="141" spans="1:6" x14ac:dyDescent="0.25">
      <c r="A141" s="13">
        <v>42114.818935185183</v>
      </c>
      <c r="B141" s="9"/>
      <c r="C141" s="9">
        <v>1</v>
      </c>
      <c r="D141" s="9"/>
      <c r="E141" s="9"/>
      <c r="F141" s="9">
        <v>1</v>
      </c>
    </row>
    <row r="142" spans="1:6" x14ac:dyDescent="0.25">
      <c r="A142" s="13">
        <v>42120.531226851854</v>
      </c>
      <c r="B142" s="9"/>
      <c r="C142" s="9"/>
      <c r="D142" s="9"/>
      <c r="E142" s="9">
        <v>1</v>
      </c>
      <c r="F142" s="9">
        <v>1</v>
      </c>
    </row>
    <row r="143" spans="1:6" x14ac:dyDescent="0.25">
      <c r="A143" s="13">
        <v>42121.675763888888</v>
      </c>
      <c r="B143" s="9"/>
      <c r="C143" s="9"/>
      <c r="D143" s="9"/>
      <c r="E143" s="9">
        <v>1</v>
      </c>
      <c r="F143" s="9">
        <v>1</v>
      </c>
    </row>
    <row r="144" spans="1:6" x14ac:dyDescent="0.25">
      <c r="A144" s="13">
        <v>42122.693159722221</v>
      </c>
      <c r="B144" s="9"/>
      <c r="C144" s="9">
        <v>1</v>
      </c>
      <c r="D144" s="9"/>
      <c r="E144" s="9"/>
      <c r="F144" s="9">
        <v>1</v>
      </c>
    </row>
    <row r="145" spans="1:6" x14ac:dyDescent="0.25">
      <c r="A145" s="13">
        <v>42124.623877314814</v>
      </c>
      <c r="B145" s="9"/>
      <c r="C145" s="9">
        <v>1</v>
      </c>
      <c r="D145" s="9"/>
      <c r="E145" s="9"/>
      <c r="F145" s="9">
        <v>1</v>
      </c>
    </row>
    <row r="146" spans="1:6" x14ac:dyDescent="0.25">
      <c r="A146" s="13">
        <v>42124.848414351851</v>
      </c>
      <c r="B146" s="9"/>
      <c r="C146" s="9"/>
      <c r="D146" s="9"/>
      <c r="E146" s="9">
        <v>1</v>
      </c>
      <c r="F146" s="9">
        <v>1</v>
      </c>
    </row>
    <row r="147" spans="1:6" x14ac:dyDescent="0.25">
      <c r="A147" s="13">
        <v>42128.431064814817</v>
      </c>
      <c r="B147" s="9"/>
      <c r="C147" s="9">
        <v>1</v>
      </c>
      <c r="D147" s="9"/>
      <c r="E147" s="9"/>
      <c r="F147" s="9">
        <v>1</v>
      </c>
    </row>
    <row r="148" spans="1:6" x14ac:dyDescent="0.25">
      <c r="A148" s="13">
        <v>42128.615682870368</v>
      </c>
      <c r="B148" s="9"/>
      <c r="C148" s="9">
        <v>1</v>
      </c>
      <c r="D148" s="9"/>
      <c r="E148" s="9"/>
      <c r="F148" s="9">
        <v>1</v>
      </c>
    </row>
    <row r="149" spans="1:6" x14ac:dyDescent="0.25">
      <c r="A149" s="13">
        <v>42128.627893518518</v>
      </c>
      <c r="B149" s="9"/>
      <c r="C149" s="9"/>
      <c r="D149" s="9"/>
      <c r="E149" s="9">
        <v>1</v>
      </c>
      <c r="F149" s="9">
        <v>1</v>
      </c>
    </row>
    <row r="150" spans="1:6" x14ac:dyDescent="0.25">
      <c r="A150" s="13">
        <v>42129.541585648149</v>
      </c>
      <c r="B150" s="9"/>
      <c r="C150" s="9"/>
      <c r="D150" s="9"/>
      <c r="E150" s="9">
        <v>1</v>
      </c>
      <c r="F150" s="9">
        <v>1</v>
      </c>
    </row>
    <row r="151" spans="1:6" x14ac:dyDescent="0.25">
      <c r="A151" s="13">
        <v>42132.58048611111</v>
      </c>
      <c r="B151" s="9"/>
      <c r="C151" s="9">
        <v>1</v>
      </c>
      <c r="D151" s="9"/>
      <c r="E151" s="9"/>
      <c r="F151" s="9">
        <v>1</v>
      </c>
    </row>
    <row r="152" spans="1:6" x14ac:dyDescent="0.25">
      <c r="A152" s="13">
        <v>42132.809953703705</v>
      </c>
      <c r="B152" s="9"/>
      <c r="C152" s="9">
        <v>1</v>
      </c>
      <c r="D152" s="9"/>
      <c r="E152" s="9"/>
      <c r="F152" s="9">
        <v>1</v>
      </c>
    </row>
    <row r="153" spans="1:6" x14ac:dyDescent="0.25">
      <c r="A153" s="13">
        <v>42135.810694444444</v>
      </c>
      <c r="B153" s="9"/>
      <c r="C153" s="9"/>
      <c r="D153" s="9"/>
      <c r="E153" s="9">
        <v>1</v>
      </c>
      <c r="F153" s="9">
        <v>1</v>
      </c>
    </row>
    <row r="154" spans="1:6" x14ac:dyDescent="0.25">
      <c r="A154" s="13">
        <v>42136.675196759257</v>
      </c>
      <c r="B154" s="9"/>
      <c r="C154" s="9"/>
      <c r="D154" s="9"/>
      <c r="E154" s="9">
        <v>1</v>
      </c>
      <c r="F154" s="9">
        <v>1</v>
      </c>
    </row>
    <row r="155" spans="1:6" x14ac:dyDescent="0.25">
      <c r="A155" s="13">
        <v>42137.395798611113</v>
      </c>
      <c r="B155" s="9"/>
      <c r="C155" s="9"/>
      <c r="D155" s="9"/>
      <c r="E155" s="9">
        <v>1</v>
      </c>
      <c r="F155" s="9">
        <v>1</v>
      </c>
    </row>
    <row r="156" spans="1:6" x14ac:dyDescent="0.25">
      <c r="A156" s="13">
        <v>42138.798819444448</v>
      </c>
      <c r="B156" s="9"/>
      <c r="C156" s="9">
        <v>1</v>
      </c>
      <c r="D156" s="9"/>
      <c r="E156" s="9"/>
      <c r="F156" s="9">
        <v>1</v>
      </c>
    </row>
    <row r="157" spans="1:6" x14ac:dyDescent="0.25">
      <c r="A157" s="13">
        <v>42138.930671296293</v>
      </c>
      <c r="B157" s="9"/>
      <c r="C157" s="9"/>
      <c r="D157" s="9"/>
      <c r="E157" s="9">
        <v>1</v>
      </c>
      <c r="F157" s="9">
        <v>1</v>
      </c>
    </row>
    <row r="158" spans="1:6" x14ac:dyDescent="0.25">
      <c r="A158" s="13">
        <v>42139.525567129633</v>
      </c>
      <c r="B158" s="9"/>
      <c r="C158" s="9"/>
      <c r="D158" s="9"/>
      <c r="E158" s="9">
        <v>1</v>
      </c>
      <c r="F158" s="9">
        <v>1</v>
      </c>
    </row>
    <row r="159" spans="1:6" x14ac:dyDescent="0.25">
      <c r="A159" s="13">
        <v>42139.816840277781</v>
      </c>
      <c r="B159" s="9"/>
      <c r="C159" s="9"/>
      <c r="D159" s="9"/>
      <c r="E159" s="9">
        <v>1</v>
      </c>
      <c r="F159" s="9">
        <v>1</v>
      </c>
    </row>
    <row r="160" spans="1:6" x14ac:dyDescent="0.25">
      <c r="A160" s="13">
        <v>42140.712314814817</v>
      </c>
      <c r="B160" s="9"/>
      <c r="C160" s="9"/>
      <c r="D160" s="9"/>
      <c r="E160" s="9">
        <v>1</v>
      </c>
      <c r="F160" s="9">
        <v>1</v>
      </c>
    </row>
    <row r="161" spans="1:6" x14ac:dyDescent="0.25">
      <c r="A161" s="13">
        <v>42141.541134259256</v>
      </c>
      <c r="B161" s="9"/>
      <c r="C161" s="9"/>
      <c r="D161" s="9"/>
      <c r="E161" s="9">
        <v>1</v>
      </c>
      <c r="F161" s="9">
        <v>1</v>
      </c>
    </row>
    <row r="162" spans="1:6" x14ac:dyDescent="0.25">
      <c r="A162" s="13">
        <v>42142.514016203706</v>
      </c>
      <c r="B162" s="9"/>
      <c r="C162" s="9"/>
      <c r="D162" s="9"/>
      <c r="E162" s="9">
        <v>1</v>
      </c>
      <c r="F162" s="9">
        <v>1</v>
      </c>
    </row>
    <row r="163" spans="1:6" x14ac:dyDescent="0.25">
      <c r="A163" s="13">
        <v>42143.445219907408</v>
      </c>
      <c r="B163" s="9"/>
      <c r="C163" s="9"/>
      <c r="D163" s="9"/>
      <c r="E163" s="9">
        <v>1</v>
      </c>
      <c r="F163" s="9">
        <v>1</v>
      </c>
    </row>
    <row r="164" spans="1:6" x14ac:dyDescent="0.25">
      <c r="A164" s="13">
        <v>42143.461122685185</v>
      </c>
      <c r="B164" s="9"/>
      <c r="C164" s="9"/>
      <c r="D164" s="9"/>
      <c r="E164" s="9">
        <v>1</v>
      </c>
      <c r="F164" s="9">
        <v>1</v>
      </c>
    </row>
    <row r="165" spans="1:6" x14ac:dyDescent="0.25">
      <c r="A165" s="13">
        <v>42143.917743055557</v>
      </c>
      <c r="B165" s="9"/>
      <c r="C165" s="9">
        <v>1</v>
      </c>
      <c r="D165" s="9"/>
      <c r="E165" s="9"/>
      <c r="F165" s="9">
        <v>1</v>
      </c>
    </row>
    <row r="166" spans="1:6" x14ac:dyDescent="0.25">
      <c r="A166" s="13">
        <v>42144.415532407409</v>
      </c>
      <c r="B166" s="9"/>
      <c r="C166" s="9">
        <v>1</v>
      </c>
      <c r="D166" s="9"/>
      <c r="E166" s="9"/>
      <c r="F166" s="9">
        <v>1</v>
      </c>
    </row>
    <row r="167" spans="1:6" x14ac:dyDescent="0.25">
      <c r="A167" s="13">
        <v>42146.570393518516</v>
      </c>
      <c r="B167" s="9"/>
      <c r="C167" s="9"/>
      <c r="D167" s="9"/>
      <c r="E167" s="9">
        <v>1</v>
      </c>
      <c r="F167" s="9">
        <v>1</v>
      </c>
    </row>
    <row r="168" spans="1:6" x14ac:dyDescent="0.25">
      <c r="A168" s="13">
        <v>42147.729930555557</v>
      </c>
      <c r="B168" s="9"/>
      <c r="C168" s="9"/>
      <c r="D168" s="9"/>
      <c r="E168" s="9">
        <v>1</v>
      </c>
      <c r="F168" s="9">
        <v>1</v>
      </c>
    </row>
    <row r="169" spans="1:6" x14ac:dyDescent="0.25">
      <c r="A169" s="13">
        <v>42149.940416666665</v>
      </c>
      <c r="B169" s="9"/>
      <c r="C169" s="9"/>
      <c r="D169" s="9"/>
      <c r="E169" s="9">
        <v>1</v>
      </c>
      <c r="F169" s="9">
        <v>1</v>
      </c>
    </row>
    <row r="170" spans="1:6" x14ac:dyDescent="0.25">
      <c r="A170" s="13">
        <v>42150.462083333332</v>
      </c>
      <c r="B170" s="9"/>
      <c r="C170" s="9"/>
      <c r="D170" s="9"/>
      <c r="E170" s="9">
        <v>1</v>
      </c>
      <c r="F170" s="9">
        <v>1</v>
      </c>
    </row>
    <row r="171" spans="1:6" x14ac:dyDescent="0.25">
      <c r="A171" s="13">
        <v>42152.765717592592</v>
      </c>
      <c r="B171" s="9"/>
      <c r="C171" s="9"/>
      <c r="D171" s="9"/>
      <c r="E171" s="9">
        <v>1</v>
      </c>
      <c r="F171" s="9">
        <v>1</v>
      </c>
    </row>
    <row r="172" spans="1:6" x14ac:dyDescent="0.25">
      <c r="A172" s="13">
        <v>42155.696793981479</v>
      </c>
      <c r="B172" s="9"/>
      <c r="C172" s="9"/>
      <c r="D172" s="9"/>
      <c r="E172" s="9">
        <v>1</v>
      </c>
      <c r="F172" s="9">
        <v>1</v>
      </c>
    </row>
    <row r="173" spans="1:6" x14ac:dyDescent="0.25">
      <c r="A173" s="13">
        <v>42156.510393518518</v>
      </c>
      <c r="B173" s="9"/>
      <c r="C173" s="9"/>
      <c r="D173" s="9"/>
      <c r="E173" s="9">
        <v>1</v>
      </c>
      <c r="F173" s="9">
        <v>1</v>
      </c>
    </row>
    <row r="174" spans="1:6" x14ac:dyDescent="0.25">
      <c r="A174" s="13">
        <v>42157.652511574073</v>
      </c>
      <c r="B174" s="9"/>
      <c r="C174" s="9"/>
      <c r="D174" s="9"/>
      <c r="E174" s="9">
        <v>1</v>
      </c>
      <c r="F174" s="9">
        <v>1</v>
      </c>
    </row>
    <row r="175" spans="1:6" x14ac:dyDescent="0.25">
      <c r="A175" s="13">
        <v>42160.583043981482</v>
      </c>
      <c r="B175" s="9"/>
      <c r="C175" s="9"/>
      <c r="D175" s="9"/>
      <c r="E175" s="9">
        <v>1</v>
      </c>
      <c r="F175" s="9">
        <v>1</v>
      </c>
    </row>
    <row r="176" spans="1:6" x14ac:dyDescent="0.25">
      <c r="A176" s="13">
        <v>42160.651817129627</v>
      </c>
      <c r="B176" s="9"/>
      <c r="C176" s="9"/>
      <c r="D176" s="9"/>
      <c r="E176" s="9">
        <v>1</v>
      </c>
      <c r="F176" s="9">
        <v>1</v>
      </c>
    </row>
    <row r="177" spans="1:6" x14ac:dyDescent="0.25">
      <c r="A177" s="13">
        <v>42164.299722222226</v>
      </c>
      <c r="B177" s="9"/>
      <c r="C177" s="9">
        <v>1</v>
      </c>
      <c r="D177" s="9"/>
      <c r="E177" s="9"/>
      <c r="F177" s="9">
        <v>1</v>
      </c>
    </row>
    <row r="178" spans="1:6" x14ac:dyDescent="0.25">
      <c r="A178" s="13">
        <v>42165.462627314817</v>
      </c>
      <c r="B178" s="9"/>
      <c r="C178" s="9"/>
      <c r="D178" s="9"/>
      <c r="E178" s="9">
        <v>1</v>
      </c>
      <c r="F178" s="9">
        <v>1</v>
      </c>
    </row>
    <row r="179" spans="1:6" x14ac:dyDescent="0.25">
      <c r="A179" s="13">
        <v>42167.434166666666</v>
      </c>
      <c r="B179" s="9"/>
      <c r="C179" s="9"/>
      <c r="D179" s="9"/>
      <c r="E179" s="9">
        <v>1</v>
      </c>
      <c r="F179" s="9">
        <v>1</v>
      </c>
    </row>
    <row r="180" spans="1:6" x14ac:dyDescent="0.25">
      <c r="A180" s="13">
        <v>42167.533159722225</v>
      </c>
      <c r="B180" s="9"/>
      <c r="C180" s="9"/>
      <c r="D180" s="9"/>
      <c r="E180" s="9">
        <v>1</v>
      </c>
      <c r="F180" s="9">
        <v>1</v>
      </c>
    </row>
    <row r="181" spans="1:6" x14ac:dyDescent="0.25">
      <c r="A181" s="13">
        <v>42168.316481481481</v>
      </c>
      <c r="B181" s="9"/>
      <c r="C181" s="9"/>
      <c r="D181" s="9"/>
      <c r="E181" s="9">
        <v>1</v>
      </c>
      <c r="F181" s="9">
        <v>1</v>
      </c>
    </row>
    <row r="182" spans="1:6" x14ac:dyDescent="0.25">
      <c r="A182" s="13">
        <v>42171.763414351852</v>
      </c>
      <c r="B182" s="9"/>
      <c r="C182" s="9"/>
      <c r="D182" s="9"/>
      <c r="E182" s="9">
        <v>1</v>
      </c>
      <c r="F182" s="9">
        <v>1</v>
      </c>
    </row>
    <row r="183" spans="1:6" x14ac:dyDescent="0.25">
      <c r="A183" s="13">
        <v>42172.439571759256</v>
      </c>
      <c r="B183" s="9"/>
      <c r="C183" s="9">
        <v>1</v>
      </c>
      <c r="D183" s="9"/>
      <c r="E183" s="9"/>
      <c r="F183" s="9">
        <v>1</v>
      </c>
    </row>
    <row r="184" spans="1:6" x14ac:dyDescent="0.25">
      <c r="A184" s="13">
        <v>42172.613506944443</v>
      </c>
      <c r="B184" s="9"/>
      <c r="C184" s="9">
        <v>1</v>
      </c>
      <c r="D184" s="9"/>
      <c r="E184" s="9"/>
      <c r="F184" s="9">
        <v>1</v>
      </c>
    </row>
    <row r="185" spans="1:6" x14ac:dyDescent="0.25">
      <c r="A185" s="13">
        <v>42173.466863425929</v>
      </c>
      <c r="B185" s="9"/>
      <c r="C185" s="9"/>
      <c r="D185" s="9"/>
      <c r="E185" s="9">
        <v>1</v>
      </c>
      <c r="F185" s="9">
        <v>1</v>
      </c>
    </row>
    <row r="186" spans="1:6" x14ac:dyDescent="0.25">
      <c r="A186" s="13">
        <v>42173.970127314817</v>
      </c>
      <c r="B186" s="9"/>
      <c r="C186" s="9"/>
      <c r="D186" s="9"/>
      <c r="E186" s="9">
        <v>1</v>
      </c>
      <c r="F186" s="9">
        <v>1</v>
      </c>
    </row>
    <row r="187" spans="1:6" x14ac:dyDescent="0.25">
      <c r="A187" s="13">
        <v>42177.964201388888</v>
      </c>
      <c r="B187" s="9"/>
      <c r="C187" s="9">
        <v>1</v>
      </c>
      <c r="D187" s="9"/>
      <c r="E187" s="9"/>
      <c r="F187" s="9">
        <v>1</v>
      </c>
    </row>
    <row r="188" spans="1:6" x14ac:dyDescent="0.25">
      <c r="A188" s="13">
        <v>42178.815891203703</v>
      </c>
      <c r="B188" s="9"/>
      <c r="C188" s="9">
        <v>1</v>
      </c>
      <c r="D188" s="9"/>
      <c r="E188" s="9"/>
      <c r="F188" s="9">
        <v>1</v>
      </c>
    </row>
    <row r="189" spans="1:6" x14ac:dyDescent="0.25">
      <c r="A189" s="13">
        <v>42179.344988425924</v>
      </c>
      <c r="B189" s="9"/>
      <c r="C189" s="9"/>
      <c r="D189" s="9"/>
      <c r="E189" s="9">
        <v>1</v>
      </c>
      <c r="F189" s="9">
        <v>1</v>
      </c>
    </row>
    <row r="190" spans="1:6" x14ac:dyDescent="0.25">
      <c r="A190" s="13">
        <v>42179.854629629626</v>
      </c>
      <c r="B190" s="9"/>
      <c r="C190" s="9"/>
      <c r="D190" s="9"/>
      <c r="E190" s="9">
        <v>1</v>
      </c>
      <c r="F190" s="9">
        <v>1</v>
      </c>
    </row>
    <row r="191" spans="1:6" x14ac:dyDescent="0.25">
      <c r="A191" s="13">
        <v>42184.572881944441</v>
      </c>
      <c r="B191" s="9"/>
      <c r="C191" s="9"/>
      <c r="D191" s="9"/>
      <c r="E191" s="9">
        <v>1</v>
      </c>
      <c r="F191" s="9">
        <v>1</v>
      </c>
    </row>
    <row r="192" spans="1:6" x14ac:dyDescent="0.25">
      <c r="A192" s="13">
        <v>42185.267245370371</v>
      </c>
      <c r="B192" s="9"/>
      <c r="C192" s="9"/>
      <c r="D192" s="9"/>
      <c r="E192" s="9">
        <v>1</v>
      </c>
      <c r="F192" s="9">
        <v>1</v>
      </c>
    </row>
    <row r="193" spans="1:6" x14ac:dyDescent="0.25">
      <c r="A193" s="13">
        <v>42188.467499999999</v>
      </c>
      <c r="B193" s="9"/>
      <c r="C193" s="9"/>
      <c r="D193" s="9"/>
      <c r="E193" s="9">
        <v>1</v>
      </c>
      <c r="F193" s="9">
        <v>1</v>
      </c>
    </row>
    <row r="194" spans="1:6" x14ac:dyDescent="0.25">
      <c r="A194" s="13">
        <v>42191.363506944443</v>
      </c>
      <c r="B194" s="9"/>
      <c r="C194" s="9"/>
      <c r="D194" s="9"/>
      <c r="E194" s="9">
        <v>1</v>
      </c>
      <c r="F194" s="9">
        <v>1</v>
      </c>
    </row>
    <row r="195" spans="1:6" x14ac:dyDescent="0.25">
      <c r="A195" s="13">
        <v>42192.591944444444</v>
      </c>
      <c r="B195" s="9"/>
      <c r="C195" s="9"/>
      <c r="D195" s="9"/>
      <c r="E195" s="9">
        <v>1</v>
      </c>
      <c r="F195" s="9">
        <v>1</v>
      </c>
    </row>
    <row r="196" spans="1:6" x14ac:dyDescent="0.25">
      <c r="A196" s="13">
        <v>42192.64707175926</v>
      </c>
      <c r="B196" s="9"/>
      <c r="C196" s="9"/>
      <c r="D196" s="9"/>
      <c r="E196" s="9">
        <v>1</v>
      </c>
      <c r="F196" s="9">
        <v>1</v>
      </c>
    </row>
    <row r="197" spans="1:6" x14ac:dyDescent="0.25">
      <c r="A197" s="13">
        <v>42192.933958333335</v>
      </c>
      <c r="B197" s="9"/>
      <c r="C197" s="9"/>
      <c r="D197" s="9"/>
      <c r="E197" s="9">
        <v>1</v>
      </c>
      <c r="F197" s="9">
        <v>1</v>
      </c>
    </row>
    <row r="198" spans="1:6" x14ac:dyDescent="0.25">
      <c r="A198" s="13">
        <v>42193.482291666667</v>
      </c>
      <c r="B198" s="9"/>
      <c r="C198" s="9">
        <v>1</v>
      </c>
      <c r="D198" s="9"/>
      <c r="E198" s="9"/>
      <c r="F198" s="9">
        <v>1</v>
      </c>
    </row>
    <row r="199" spans="1:6" x14ac:dyDescent="0.25">
      <c r="A199" s="13">
        <v>42193.723912037036</v>
      </c>
      <c r="B199" s="9"/>
      <c r="C199" s="9"/>
      <c r="D199" s="9"/>
      <c r="E199" s="9">
        <v>1</v>
      </c>
      <c r="F199" s="9">
        <v>1</v>
      </c>
    </row>
    <row r="200" spans="1:6" x14ac:dyDescent="0.25">
      <c r="A200" s="13">
        <v>42193.771481481483</v>
      </c>
      <c r="B200" s="9"/>
      <c r="C200" s="9"/>
      <c r="D200" s="9"/>
      <c r="E200" s="9">
        <v>1</v>
      </c>
      <c r="F200" s="9">
        <v>1</v>
      </c>
    </row>
    <row r="201" spans="1:6" x14ac:dyDescent="0.25">
      <c r="A201" s="13">
        <v>42193.813530092593</v>
      </c>
      <c r="B201" s="9"/>
      <c r="C201" s="9"/>
      <c r="D201" s="9"/>
      <c r="E201" s="9">
        <v>1</v>
      </c>
      <c r="F201" s="9">
        <v>1</v>
      </c>
    </row>
    <row r="202" spans="1:6" x14ac:dyDescent="0.25">
      <c r="A202" s="13">
        <v>42200.625833333332</v>
      </c>
      <c r="B202" s="9"/>
      <c r="C202" s="9"/>
      <c r="D202" s="9"/>
      <c r="E202" s="9">
        <v>1</v>
      </c>
      <c r="F202" s="9">
        <v>1</v>
      </c>
    </row>
    <row r="203" spans="1:6" x14ac:dyDescent="0.25">
      <c r="A203" s="13">
        <v>42201.436226851853</v>
      </c>
      <c r="B203" s="9"/>
      <c r="C203" s="9">
        <v>1</v>
      </c>
      <c r="D203" s="9"/>
      <c r="E203" s="9"/>
      <c r="F203" s="9">
        <v>1</v>
      </c>
    </row>
    <row r="204" spans="1:6" x14ac:dyDescent="0.25">
      <c r="A204" s="13">
        <v>42201.675011574072</v>
      </c>
      <c r="B204" s="9"/>
      <c r="C204" s="9"/>
      <c r="D204" s="9"/>
      <c r="E204" s="9">
        <v>1</v>
      </c>
      <c r="F204" s="9">
        <v>1</v>
      </c>
    </row>
    <row r="205" spans="1:6" x14ac:dyDescent="0.25">
      <c r="A205" s="13">
        <v>42203.432129629633</v>
      </c>
      <c r="B205" s="9"/>
      <c r="C205" s="9"/>
      <c r="D205" s="9"/>
      <c r="E205" s="9">
        <v>1</v>
      </c>
      <c r="F205" s="9">
        <v>1</v>
      </c>
    </row>
    <row r="206" spans="1:6" x14ac:dyDescent="0.25">
      <c r="A206" s="13">
        <v>42207.259918981479</v>
      </c>
      <c r="B206" s="9"/>
      <c r="C206" s="9"/>
      <c r="D206" s="9"/>
      <c r="E206" s="9">
        <v>1</v>
      </c>
      <c r="F206" s="9">
        <v>1</v>
      </c>
    </row>
    <row r="207" spans="1:6" x14ac:dyDescent="0.25">
      <c r="A207" s="13">
        <v>42213.505474537036</v>
      </c>
      <c r="B207" s="9"/>
      <c r="C207" s="9"/>
      <c r="D207" s="9"/>
      <c r="E207" s="9">
        <v>1</v>
      </c>
      <c r="F207" s="9">
        <v>1</v>
      </c>
    </row>
    <row r="208" spans="1:6" x14ac:dyDescent="0.25">
      <c r="A208" s="13">
        <v>42221.656782407408</v>
      </c>
      <c r="B208" s="9"/>
      <c r="C208" s="9">
        <v>1</v>
      </c>
      <c r="D208" s="9"/>
      <c r="E208" s="9"/>
      <c r="F208" s="9">
        <v>1</v>
      </c>
    </row>
    <row r="209" spans="1:6" x14ac:dyDescent="0.25">
      <c r="A209" s="13">
        <v>42222.730034722219</v>
      </c>
      <c r="B209" s="9"/>
      <c r="C209" s="9"/>
      <c r="D209" s="9"/>
      <c r="E209" s="9">
        <v>1</v>
      </c>
      <c r="F209" s="9">
        <v>1</v>
      </c>
    </row>
    <row r="210" spans="1:6" x14ac:dyDescent="0.25">
      <c r="A210" s="13">
        <v>42223.394363425927</v>
      </c>
      <c r="B210" s="9"/>
      <c r="C210" s="9"/>
      <c r="D210" s="9"/>
      <c r="E210" s="9">
        <v>1</v>
      </c>
      <c r="F210" s="9">
        <v>1</v>
      </c>
    </row>
    <row r="211" spans="1:6" x14ac:dyDescent="0.25">
      <c r="A211" s="13">
        <v>42225.513888888891</v>
      </c>
      <c r="B211" s="9"/>
      <c r="C211" s="9"/>
      <c r="D211" s="9"/>
      <c r="E211" s="9">
        <v>1</v>
      </c>
      <c r="F211" s="9">
        <v>1</v>
      </c>
    </row>
    <row r="212" spans="1:6" x14ac:dyDescent="0.25">
      <c r="A212" s="13">
        <v>42227.824212962965</v>
      </c>
      <c r="B212" s="9"/>
      <c r="C212" s="9"/>
      <c r="D212" s="9"/>
      <c r="E212" s="9">
        <v>1</v>
      </c>
      <c r="F212" s="9">
        <v>1</v>
      </c>
    </row>
    <row r="213" spans="1:6" x14ac:dyDescent="0.25">
      <c r="A213" s="13">
        <v>42233.763831018521</v>
      </c>
      <c r="B213" s="9"/>
      <c r="C213" s="9"/>
      <c r="D213" s="9"/>
      <c r="E213" s="9">
        <v>1</v>
      </c>
      <c r="F213" s="9">
        <v>1</v>
      </c>
    </row>
    <row r="214" spans="1:6" x14ac:dyDescent="0.25">
      <c r="A214" s="13">
        <v>42234.789884259262</v>
      </c>
      <c r="B214" s="9"/>
      <c r="C214" s="9"/>
      <c r="D214" s="9"/>
      <c r="E214" s="9">
        <v>1</v>
      </c>
      <c r="F214" s="9">
        <v>1</v>
      </c>
    </row>
    <row r="215" spans="1:6" x14ac:dyDescent="0.25">
      <c r="A215" s="13">
        <v>42236.623252314814</v>
      </c>
      <c r="B215" s="9"/>
      <c r="C215" s="9"/>
      <c r="D215" s="9"/>
      <c r="E215" s="9">
        <v>1</v>
      </c>
      <c r="F215" s="9">
        <v>1</v>
      </c>
    </row>
    <row r="216" spans="1:6" x14ac:dyDescent="0.25">
      <c r="A216" s="13">
        <v>42241.429120370369</v>
      </c>
      <c r="B216" s="9"/>
      <c r="C216" s="9">
        <v>1</v>
      </c>
      <c r="D216" s="9"/>
      <c r="E216" s="9"/>
      <c r="F216" s="9">
        <v>1</v>
      </c>
    </row>
    <row r="217" spans="1:6" x14ac:dyDescent="0.25">
      <c r="A217" s="13">
        <v>42248.640162037038</v>
      </c>
      <c r="B217" s="9"/>
      <c r="C217" s="9"/>
      <c r="D217" s="9"/>
      <c r="E217" s="9">
        <v>1</v>
      </c>
      <c r="F217" s="9">
        <v>1</v>
      </c>
    </row>
    <row r="218" spans="1:6" x14ac:dyDescent="0.25">
      <c r="A218" s="13">
        <v>42253.688043981485</v>
      </c>
      <c r="B218" s="9"/>
      <c r="C218" s="9"/>
      <c r="D218" s="9"/>
      <c r="E218" s="9">
        <v>1</v>
      </c>
      <c r="F218" s="9">
        <v>1</v>
      </c>
    </row>
    <row r="219" spans="1:6" x14ac:dyDescent="0.25">
      <c r="A219" s="13">
        <v>42254.264687499999</v>
      </c>
      <c r="B219" s="9"/>
      <c r="C219" s="9"/>
      <c r="D219" s="9"/>
      <c r="E219" s="9">
        <v>1</v>
      </c>
      <c r="F219" s="9">
        <v>1</v>
      </c>
    </row>
    <row r="220" spans="1:6" x14ac:dyDescent="0.25">
      <c r="A220" s="13">
        <v>42256.76421296296</v>
      </c>
      <c r="B220" s="9"/>
      <c r="C220" s="9"/>
      <c r="D220" s="9"/>
      <c r="E220" s="9">
        <v>1</v>
      </c>
      <c r="F220" s="9">
        <v>1</v>
      </c>
    </row>
    <row r="221" spans="1:6" x14ac:dyDescent="0.25">
      <c r="A221" s="13">
        <v>42272.530509259261</v>
      </c>
      <c r="B221" s="9"/>
      <c r="C221" s="9"/>
      <c r="D221" s="9"/>
      <c r="E221" s="9">
        <v>1</v>
      </c>
      <c r="F221" s="9">
        <v>1</v>
      </c>
    </row>
    <row r="222" spans="1:6" x14ac:dyDescent="0.25">
      <c r="A222" s="13">
        <v>42277.583472222221</v>
      </c>
      <c r="B222" s="9"/>
      <c r="C222" s="9"/>
      <c r="D222" s="9"/>
      <c r="E222" s="9">
        <v>1</v>
      </c>
      <c r="F222" s="9">
        <v>1</v>
      </c>
    </row>
    <row r="223" spans="1:6" x14ac:dyDescent="0.25">
      <c r="A223" s="13">
        <v>42278.089039351849</v>
      </c>
      <c r="B223" s="9"/>
      <c r="C223" s="9"/>
      <c r="D223" s="9"/>
      <c r="E223" s="9">
        <v>1</v>
      </c>
      <c r="F223" s="9">
        <v>1</v>
      </c>
    </row>
    <row r="224" spans="1:6" x14ac:dyDescent="0.25">
      <c r="A224" s="13">
        <v>42278.453668981485</v>
      </c>
      <c r="B224" s="9"/>
      <c r="C224" s="9"/>
      <c r="D224" s="9"/>
      <c r="E224" s="9">
        <v>1</v>
      </c>
      <c r="F224" s="9">
        <v>1</v>
      </c>
    </row>
    <row r="225" spans="1:6" x14ac:dyDescent="0.25">
      <c r="A225" s="13">
        <v>42282.770231481481</v>
      </c>
      <c r="B225" s="9"/>
      <c r="C225" s="9"/>
      <c r="D225" s="9"/>
      <c r="E225" s="9">
        <v>1</v>
      </c>
      <c r="F225" s="9">
        <v>1</v>
      </c>
    </row>
    <row r="226" spans="1:6" x14ac:dyDescent="0.25">
      <c r="A226" s="13">
        <v>42283.552951388891</v>
      </c>
      <c r="B226" s="9"/>
      <c r="C226" s="9">
        <v>1</v>
      </c>
      <c r="D226" s="9"/>
      <c r="E226" s="9"/>
      <c r="F226" s="9">
        <v>1</v>
      </c>
    </row>
    <row r="227" spans="1:6" x14ac:dyDescent="0.25">
      <c r="A227" s="13">
        <v>42291.739548611113</v>
      </c>
      <c r="B227" s="9"/>
      <c r="C227" s="9">
        <v>1</v>
      </c>
      <c r="D227" s="9"/>
      <c r="E227" s="9"/>
      <c r="F227" s="9">
        <v>1</v>
      </c>
    </row>
    <row r="228" spans="1:6" x14ac:dyDescent="0.25">
      <c r="A228" s="13">
        <v>42307.539398148147</v>
      </c>
      <c r="B228" s="9"/>
      <c r="C228" s="9">
        <v>1</v>
      </c>
      <c r="D228" s="9"/>
      <c r="E228" s="9"/>
      <c r="F228" s="9">
        <v>1</v>
      </c>
    </row>
    <row r="229" spans="1:6" x14ac:dyDescent="0.25">
      <c r="A229" s="13">
        <v>42309.191307870373</v>
      </c>
      <c r="B229" s="9"/>
      <c r="C229" s="9"/>
      <c r="D229" s="9"/>
      <c r="E229" s="9">
        <v>1</v>
      </c>
      <c r="F229" s="9">
        <v>1</v>
      </c>
    </row>
    <row r="230" spans="1:6" x14ac:dyDescent="0.25">
      <c r="A230" s="13">
        <v>42309.756620370368</v>
      </c>
      <c r="B230" s="9"/>
      <c r="C230" s="9"/>
      <c r="D230" s="9"/>
      <c r="E230" s="9">
        <v>1</v>
      </c>
      <c r="F230" s="9">
        <v>1</v>
      </c>
    </row>
    <row r="231" spans="1:6" x14ac:dyDescent="0.25">
      <c r="A231" s="13">
        <v>42310.968518518515</v>
      </c>
      <c r="B231" s="9"/>
      <c r="C231" s="9">
        <v>1</v>
      </c>
      <c r="D231" s="9"/>
      <c r="E231" s="9"/>
      <c r="F231" s="9">
        <v>1</v>
      </c>
    </row>
    <row r="232" spans="1:6" x14ac:dyDescent="0.25">
      <c r="A232" s="13">
        <v>42311.621458333335</v>
      </c>
      <c r="B232" s="9"/>
      <c r="C232" s="9">
        <v>1</v>
      </c>
      <c r="D232" s="9"/>
      <c r="E232" s="9"/>
      <c r="F232" s="9">
        <v>1</v>
      </c>
    </row>
    <row r="233" spans="1:6" x14ac:dyDescent="0.25">
      <c r="A233" s="13">
        <v>42312.792662037034</v>
      </c>
      <c r="B233" s="9"/>
      <c r="C233" s="9"/>
      <c r="D233" s="9"/>
      <c r="E233" s="9">
        <v>1</v>
      </c>
      <c r="F233" s="9">
        <v>1</v>
      </c>
    </row>
    <row r="234" spans="1:6" x14ac:dyDescent="0.25">
      <c r="A234" s="13">
        <v>42313.703900462962</v>
      </c>
      <c r="B234" s="9"/>
      <c r="C234" s="9"/>
      <c r="D234" s="9"/>
      <c r="E234" s="9">
        <v>1</v>
      </c>
      <c r="F234" s="9">
        <v>1</v>
      </c>
    </row>
    <row r="235" spans="1:6" x14ac:dyDescent="0.25">
      <c r="A235" s="13">
        <v>42318.5937037037</v>
      </c>
      <c r="B235" s="9"/>
      <c r="C235" s="9"/>
      <c r="D235" s="9"/>
      <c r="E235" s="9">
        <v>1</v>
      </c>
      <c r="F235" s="9">
        <v>1</v>
      </c>
    </row>
    <row r="236" spans="1:6" x14ac:dyDescent="0.25">
      <c r="A236" s="13">
        <v>42318.702094907407</v>
      </c>
      <c r="B236" s="9"/>
      <c r="C236" s="9"/>
      <c r="D236" s="9"/>
      <c r="E236" s="9">
        <v>1</v>
      </c>
      <c r="F236" s="9">
        <v>1</v>
      </c>
    </row>
    <row r="237" spans="1:6" x14ac:dyDescent="0.25">
      <c r="A237" s="13">
        <v>42323.562222222223</v>
      </c>
      <c r="B237" s="9"/>
      <c r="C237" s="9"/>
      <c r="D237" s="9"/>
      <c r="E237" s="9">
        <v>1</v>
      </c>
      <c r="F237" s="9">
        <v>1</v>
      </c>
    </row>
    <row r="238" spans="1:6" x14ac:dyDescent="0.25">
      <c r="A238" s="13">
        <v>42328.727141203701</v>
      </c>
      <c r="B238" s="9"/>
      <c r="C238" s="9"/>
      <c r="D238" s="9"/>
      <c r="E238" s="9">
        <v>1</v>
      </c>
      <c r="F238" s="9">
        <v>1</v>
      </c>
    </row>
    <row r="239" spans="1:6" x14ac:dyDescent="0.25">
      <c r="A239" s="13">
        <v>42337.792511574073</v>
      </c>
      <c r="B239" s="9"/>
      <c r="C239" s="9"/>
      <c r="D239" s="9"/>
      <c r="E239" s="9">
        <v>1</v>
      </c>
      <c r="F239" s="9">
        <v>1</v>
      </c>
    </row>
    <row r="240" spans="1:6" x14ac:dyDescent="0.25">
      <c r="A240" s="13">
        <v>42338.963912037034</v>
      </c>
      <c r="B240" s="9"/>
      <c r="C240" s="9"/>
      <c r="D240" s="9"/>
      <c r="E240" s="9">
        <v>1</v>
      </c>
      <c r="F240" s="9">
        <v>1</v>
      </c>
    </row>
    <row r="241" spans="1:6" x14ac:dyDescent="0.25">
      <c r="A241" s="13">
        <v>42344.824502314812</v>
      </c>
      <c r="B241" s="9"/>
      <c r="C241" s="9">
        <v>1</v>
      </c>
      <c r="D241" s="9"/>
      <c r="E241" s="9"/>
      <c r="F241" s="9">
        <v>1</v>
      </c>
    </row>
    <row r="242" spans="1:6" x14ac:dyDescent="0.25">
      <c r="A242" s="13">
        <v>42358.684872685182</v>
      </c>
      <c r="B242" s="9"/>
      <c r="C242" s="9">
        <v>1</v>
      </c>
      <c r="D242" s="9"/>
      <c r="E242" s="9"/>
      <c r="F242" s="9">
        <v>1</v>
      </c>
    </row>
    <row r="243" spans="1:6" x14ac:dyDescent="0.25">
      <c r="A243" s="13">
        <v>42372.624166666668</v>
      </c>
      <c r="B243" s="9">
        <v>1</v>
      </c>
      <c r="C243" s="9"/>
      <c r="D243" s="9"/>
      <c r="E243" s="9"/>
      <c r="F243" s="9">
        <v>1</v>
      </c>
    </row>
    <row r="244" spans="1:6" x14ac:dyDescent="0.25">
      <c r="A244" s="13">
        <v>42378.478344907409</v>
      </c>
      <c r="B244" s="9"/>
      <c r="C244" s="9"/>
      <c r="D244" s="9"/>
      <c r="E244" s="9">
        <v>1</v>
      </c>
      <c r="F244" s="9">
        <v>1</v>
      </c>
    </row>
    <row r="245" spans="1:6" x14ac:dyDescent="0.25">
      <c r="A245" s="13">
        <v>42379.744189814817</v>
      </c>
      <c r="B245" s="9"/>
      <c r="C245" s="9"/>
      <c r="D245" s="9"/>
      <c r="E245" s="9">
        <v>1</v>
      </c>
      <c r="F245" s="9">
        <v>1</v>
      </c>
    </row>
    <row r="246" spans="1:6" x14ac:dyDescent="0.25">
      <c r="A246" s="13">
        <v>42381.478981481479</v>
      </c>
      <c r="B246" s="9"/>
      <c r="C246" s="9"/>
      <c r="D246" s="9"/>
      <c r="E246" s="9">
        <v>1</v>
      </c>
      <c r="F246" s="9">
        <v>1</v>
      </c>
    </row>
    <row r="247" spans="1:6" x14ac:dyDescent="0.25">
      <c r="A247" s="13">
        <v>42381.686840277776</v>
      </c>
      <c r="B247" s="9"/>
      <c r="C247" s="9"/>
      <c r="D247" s="9"/>
      <c r="E247" s="9">
        <v>1</v>
      </c>
      <c r="F247" s="9">
        <v>1</v>
      </c>
    </row>
    <row r="248" spans="1:6" x14ac:dyDescent="0.25">
      <c r="A248" s="13">
        <v>42383.793124999997</v>
      </c>
      <c r="B248" s="9"/>
      <c r="C248" s="9"/>
      <c r="D248" s="9"/>
      <c r="E248" s="9">
        <v>1</v>
      </c>
      <c r="F248" s="9">
        <v>1</v>
      </c>
    </row>
    <row r="249" spans="1:6" x14ac:dyDescent="0.25">
      <c r="A249" s="13">
        <v>42401.610983796294</v>
      </c>
      <c r="B249" s="9"/>
      <c r="C249" s="9"/>
      <c r="D249" s="9"/>
      <c r="E249" s="9">
        <v>1</v>
      </c>
      <c r="F249" s="9">
        <v>1</v>
      </c>
    </row>
    <row r="250" spans="1:6" x14ac:dyDescent="0.25">
      <c r="A250" s="13">
        <v>42401.672372685185</v>
      </c>
      <c r="B250" s="9"/>
      <c r="C250" s="9">
        <v>1</v>
      </c>
      <c r="D250" s="9"/>
      <c r="E250" s="9"/>
      <c r="F250" s="9">
        <v>1</v>
      </c>
    </row>
    <row r="251" spans="1:6" x14ac:dyDescent="0.25">
      <c r="A251" s="13">
        <v>42401.945219907408</v>
      </c>
      <c r="B251" s="9"/>
      <c r="C251" s="9"/>
      <c r="D251" s="9"/>
      <c r="E251" s="9">
        <v>1</v>
      </c>
      <c r="F251" s="9">
        <v>1</v>
      </c>
    </row>
    <row r="252" spans="1:6" x14ac:dyDescent="0.25">
      <c r="A252" s="13">
        <v>42405.090300925927</v>
      </c>
      <c r="B252" s="9"/>
      <c r="C252" s="9"/>
      <c r="D252" s="9"/>
      <c r="E252" s="9">
        <v>1</v>
      </c>
      <c r="F252" s="9">
        <v>1</v>
      </c>
    </row>
    <row r="253" spans="1:6" x14ac:dyDescent="0.25">
      <c r="A253" s="13">
        <v>42410.017199074071</v>
      </c>
      <c r="B253" s="9"/>
      <c r="C253" s="9"/>
      <c r="D253" s="9"/>
      <c r="E253" s="9">
        <v>1</v>
      </c>
      <c r="F253" s="9">
        <v>1</v>
      </c>
    </row>
    <row r="254" spans="1:6" x14ac:dyDescent="0.25">
      <c r="A254" s="13">
        <v>42415.398032407407</v>
      </c>
      <c r="B254" s="9"/>
      <c r="C254" s="9">
        <v>1</v>
      </c>
      <c r="D254" s="9"/>
      <c r="E254" s="9"/>
      <c r="F254" s="9">
        <v>1</v>
      </c>
    </row>
    <row r="255" spans="1:6" x14ac:dyDescent="0.25">
      <c r="A255" s="13">
        <v>42416.691655092596</v>
      </c>
      <c r="B255" s="9"/>
      <c r="C255" s="9"/>
      <c r="D255" s="9"/>
      <c r="E255" s="9">
        <v>1</v>
      </c>
      <c r="F255" s="9">
        <v>1</v>
      </c>
    </row>
    <row r="256" spans="1:6" x14ac:dyDescent="0.25">
      <c r="A256" s="13">
        <v>42422.977418981478</v>
      </c>
      <c r="B256" s="9"/>
      <c r="C256" s="9"/>
      <c r="D256" s="9"/>
      <c r="E256" s="9">
        <v>1</v>
      </c>
      <c r="F256" s="9">
        <v>1</v>
      </c>
    </row>
    <row r="257" spans="1:6" x14ac:dyDescent="0.25">
      <c r="A257" s="13">
        <v>42423.050613425927</v>
      </c>
      <c r="B257" s="9"/>
      <c r="C257" s="9"/>
      <c r="D257" s="9"/>
      <c r="E257" s="9">
        <v>1</v>
      </c>
      <c r="F257" s="9">
        <v>1</v>
      </c>
    </row>
    <row r="258" spans="1:6" x14ac:dyDescent="0.25">
      <c r="A258" s="13">
        <v>42425.730671296296</v>
      </c>
      <c r="B258" s="9"/>
      <c r="C258" s="9"/>
      <c r="D258" s="9"/>
      <c r="E258" s="9">
        <v>1</v>
      </c>
      <c r="F258" s="9">
        <v>1</v>
      </c>
    </row>
    <row r="259" spans="1:6" x14ac:dyDescent="0.25">
      <c r="A259" s="13">
        <v>42429.991724537038</v>
      </c>
      <c r="B259" s="9"/>
      <c r="C259" s="9"/>
      <c r="D259" s="9"/>
      <c r="E259" s="9">
        <v>1</v>
      </c>
      <c r="F259" s="9">
        <v>1</v>
      </c>
    </row>
    <row r="260" spans="1:6" x14ac:dyDescent="0.25">
      <c r="A260" s="13">
        <v>42430.76222222222</v>
      </c>
      <c r="B260" s="9"/>
      <c r="C260" s="9"/>
      <c r="D260" s="9"/>
      <c r="E260" s="9">
        <v>1</v>
      </c>
      <c r="F260" s="9">
        <v>1</v>
      </c>
    </row>
    <row r="261" spans="1:6" x14ac:dyDescent="0.25">
      <c r="A261" s="13">
        <v>42431.500069444446</v>
      </c>
      <c r="B261" s="9"/>
      <c r="C261" s="9"/>
      <c r="D261" s="9"/>
      <c r="E261" s="9">
        <v>1</v>
      </c>
      <c r="F261" s="9">
        <v>1</v>
      </c>
    </row>
    <row r="262" spans="1:6" x14ac:dyDescent="0.25">
      <c r="A262" s="13">
        <v>42432.701724537037</v>
      </c>
      <c r="B262" s="9"/>
      <c r="C262" s="9"/>
      <c r="D262" s="9"/>
      <c r="E262" s="9">
        <v>1</v>
      </c>
      <c r="F262" s="9">
        <v>1</v>
      </c>
    </row>
    <row r="263" spans="1:6" x14ac:dyDescent="0.25">
      <c r="A263" s="13">
        <v>42433.650590277779</v>
      </c>
      <c r="B263" s="9"/>
      <c r="C263" s="9">
        <v>1</v>
      </c>
      <c r="D263" s="9"/>
      <c r="E263" s="9"/>
      <c r="F263" s="9">
        <v>1</v>
      </c>
    </row>
    <row r="264" spans="1:6" x14ac:dyDescent="0.25">
      <c r="A264" s="13">
        <v>42433.761886574073</v>
      </c>
      <c r="B264" s="9"/>
      <c r="C264" s="9"/>
      <c r="D264" s="9"/>
      <c r="E264" s="9">
        <v>1</v>
      </c>
      <c r="F264" s="9">
        <v>1</v>
      </c>
    </row>
    <row r="265" spans="1:6" x14ac:dyDescent="0.25">
      <c r="A265" s="13">
        <v>42436.509108796294</v>
      </c>
      <c r="B265" s="9"/>
      <c r="C265" s="9">
        <v>1</v>
      </c>
      <c r="D265" s="9"/>
      <c r="E265" s="9"/>
      <c r="F265" s="9">
        <v>1</v>
      </c>
    </row>
    <row r="266" spans="1:6" x14ac:dyDescent="0.25">
      <c r="A266" s="13">
        <v>42437.398680555554</v>
      </c>
      <c r="B266" s="9"/>
      <c r="C266" s="9"/>
      <c r="D266" s="9"/>
      <c r="E266" s="9">
        <v>1</v>
      </c>
      <c r="F266" s="9">
        <v>1</v>
      </c>
    </row>
    <row r="267" spans="1:6" x14ac:dyDescent="0.25">
      <c r="A267" s="13">
        <v>42440.416504629633</v>
      </c>
      <c r="B267" s="9"/>
      <c r="C267" s="9"/>
      <c r="D267" s="9"/>
      <c r="E267" s="9">
        <v>1</v>
      </c>
      <c r="F267" s="9">
        <v>1</v>
      </c>
    </row>
    <row r="268" spans="1:6" x14ac:dyDescent="0.25">
      <c r="A268" s="13">
        <v>42442.623344907406</v>
      </c>
      <c r="B268" s="9"/>
      <c r="C268" s="9"/>
      <c r="D268" s="9"/>
      <c r="E268" s="9">
        <v>1</v>
      </c>
      <c r="F268" s="9">
        <v>1</v>
      </c>
    </row>
    <row r="269" spans="1:6" x14ac:dyDescent="0.25">
      <c r="A269" s="13">
        <v>42445.866979166669</v>
      </c>
      <c r="B269" s="9"/>
      <c r="C269" s="9"/>
      <c r="D269" s="9"/>
      <c r="E269" s="9">
        <v>1</v>
      </c>
      <c r="F269" s="9">
        <v>1</v>
      </c>
    </row>
    <row r="270" spans="1:6" x14ac:dyDescent="0.25">
      <c r="A270" s="13">
        <v>42446.845543981479</v>
      </c>
      <c r="B270" s="9"/>
      <c r="C270" s="9"/>
      <c r="D270" s="9"/>
      <c r="E270" s="9">
        <v>1</v>
      </c>
      <c r="F270" s="9">
        <v>1</v>
      </c>
    </row>
    <row r="271" spans="1:6" x14ac:dyDescent="0.25">
      <c r="A271" s="13">
        <v>42452.916481481479</v>
      </c>
      <c r="B271" s="9"/>
      <c r="C271" s="9"/>
      <c r="D271" s="9"/>
      <c r="E271" s="9">
        <v>1</v>
      </c>
      <c r="F271" s="9">
        <v>1</v>
      </c>
    </row>
    <row r="272" spans="1:6" x14ac:dyDescent="0.25">
      <c r="A272" s="13">
        <v>42453.428240740737</v>
      </c>
      <c r="B272" s="9"/>
      <c r="C272" s="9">
        <v>1</v>
      </c>
      <c r="D272" s="9"/>
      <c r="E272" s="9"/>
      <c r="F272" s="9">
        <v>1</v>
      </c>
    </row>
    <row r="273" spans="1:6" x14ac:dyDescent="0.25">
      <c r="A273" s="13">
        <v>42458.680925925924</v>
      </c>
      <c r="B273" s="9"/>
      <c r="C273" s="9"/>
      <c r="D273" s="9"/>
      <c r="E273" s="9">
        <v>1</v>
      </c>
      <c r="F273" s="9">
        <v>1</v>
      </c>
    </row>
    <row r="274" spans="1:6" x14ac:dyDescent="0.25">
      <c r="A274" s="13">
        <v>42460.733530092592</v>
      </c>
      <c r="B274" s="9"/>
      <c r="C274" s="9"/>
      <c r="D274" s="9"/>
      <c r="E274" s="9">
        <v>1</v>
      </c>
      <c r="F274" s="9">
        <v>1</v>
      </c>
    </row>
    <row r="275" spans="1:6" x14ac:dyDescent="0.25">
      <c r="A275" s="13">
        <v>42460.94222222222</v>
      </c>
      <c r="B275" s="9"/>
      <c r="C275" s="9"/>
      <c r="D275" s="9"/>
      <c r="E275" s="9">
        <v>1</v>
      </c>
      <c r="F275" s="9">
        <v>1</v>
      </c>
    </row>
    <row r="276" spans="1:6" x14ac:dyDescent="0.25">
      <c r="A276" s="13">
        <v>42461.689745370371</v>
      </c>
      <c r="B276" s="9"/>
      <c r="C276" s="9"/>
      <c r="D276" s="9"/>
      <c r="E276" s="9">
        <v>1</v>
      </c>
      <c r="F276" s="9">
        <v>1</v>
      </c>
    </row>
    <row r="277" spans="1:6" x14ac:dyDescent="0.25">
      <c r="A277" s="13">
        <v>42462.893495370372</v>
      </c>
      <c r="B277" s="9"/>
      <c r="C277" s="9"/>
      <c r="D277" s="9"/>
      <c r="E277" s="9">
        <v>1</v>
      </c>
      <c r="F277" s="9">
        <v>1</v>
      </c>
    </row>
    <row r="278" spans="1:6" x14ac:dyDescent="0.25">
      <c r="A278" s="13">
        <v>42465.491435185184</v>
      </c>
      <c r="B278" s="9"/>
      <c r="C278" s="9"/>
      <c r="D278" s="9"/>
      <c r="E278" s="9">
        <v>1</v>
      </c>
      <c r="F278" s="9">
        <v>1</v>
      </c>
    </row>
    <row r="279" spans="1:6" x14ac:dyDescent="0.25">
      <c r="A279" s="13">
        <v>42466.303715277776</v>
      </c>
      <c r="B279" s="9"/>
      <c r="C279" s="9"/>
      <c r="D279" s="9"/>
      <c r="E279" s="9">
        <v>1</v>
      </c>
      <c r="F279" s="9">
        <v>1</v>
      </c>
    </row>
    <row r="280" spans="1:6" x14ac:dyDescent="0.25">
      <c r="A280" s="13">
        <v>42466.608310185184</v>
      </c>
      <c r="B280" s="9"/>
      <c r="C280" s="9"/>
      <c r="D280" s="9"/>
      <c r="E280" s="9">
        <v>1</v>
      </c>
      <c r="F280" s="9">
        <v>1</v>
      </c>
    </row>
    <row r="281" spans="1:6" x14ac:dyDescent="0.25">
      <c r="A281" s="13">
        <v>42467.548541666663</v>
      </c>
      <c r="B281" s="9"/>
      <c r="C281" s="9">
        <v>1</v>
      </c>
      <c r="D281" s="9"/>
      <c r="E281" s="9"/>
      <c r="F281" s="9">
        <v>1</v>
      </c>
    </row>
    <row r="282" spans="1:6" x14ac:dyDescent="0.25">
      <c r="A282" s="13">
        <v>42468.374606481484</v>
      </c>
      <c r="B282" s="9"/>
      <c r="C282" s="9"/>
      <c r="D282" s="9"/>
      <c r="E282" s="9">
        <v>1</v>
      </c>
      <c r="F282" s="9">
        <v>1</v>
      </c>
    </row>
    <row r="283" spans="1:6" x14ac:dyDescent="0.25">
      <c r="A283" s="13">
        <v>42477.729780092595</v>
      </c>
      <c r="B283" s="9"/>
      <c r="C283" s="9"/>
      <c r="D283" s="9"/>
      <c r="E283" s="9">
        <v>1</v>
      </c>
      <c r="F283" s="9">
        <v>1</v>
      </c>
    </row>
    <row r="284" spans="1:6" x14ac:dyDescent="0.25">
      <c r="A284" s="13">
        <v>42479.432291666664</v>
      </c>
      <c r="B284" s="9"/>
      <c r="C284" s="9"/>
      <c r="D284" s="9"/>
      <c r="E284" s="9">
        <v>1</v>
      </c>
      <c r="F284" s="9">
        <v>1</v>
      </c>
    </row>
    <row r="285" spans="1:6" x14ac:dyDescent="0.25">
      <c r="A285" s="13">
        <v>42479.465833333335</v>
      </c>
      <c r="B285" s="9"/>
      <c r="C285" s="9"/>
      <c r="D285" s="9"/>
      <c r="E285" s="9">
        <v>1</v>
      </c>
      <c r="F285" s="9">
        <v>1</v>
      </c>
    </row>
    <row r="286" spans="1:6" x14ac:dyDescent="0.25">
      <c r="A286" s="13">
        <v>42480.479861111111</v>
      </c>
      <c r="B286" s="9"/>
      <c r="C286" s="9"/>
      <c r="D286" s="9"/>
      <c r="E286" s="9">
        <v>1</v>
      </c>
      <c r="F286" s="9">
        <v>1</v>
      </c>
    </row>
    <row r="287" spans="1:6" x14ac:dyDescent="0.25">
      <c r="A287" s="13">
        <v>42482.43478009259</v>
      </c>
      <c r="B287" s="9"/>
      <c r="C287" s="9"/>
      <c r="D287" s="9"/>
      <c r="E287" s="9">
        <v>1</v>
      </c>
      <c r="F287" s="9">
        <v>1</v>
      </c>
    </row>
    <row r="288" spans="1:6" x14ac:dyDescent="0.25">
      <c r="A288" s="13">
        <v>42484.551550925928</v>
      </c>
      <c r="B288" s="9"/>
      <c r="C288" s="9"/>
      <c r="D288" s="9"/>
      <c r="E288" s="9">
        <v>1</v>
      </c>
      <c r="F288" s="9">
        <v>1</v>
      </c>
    </row>
    <row r="289" spans="1:6" x14ac:dyDescent="0.25">
      <c r="A289" s="13">
        <v>42487.627002314817</v>
      </c>
      <c r="B289" s="9"/>
      <c r="C289" s="9"/>
      <c r="D289" s="9"/>
      <c r="E289" s="9">
        <v>1</v>
      </c>
      <c r="F289" s="9">
        <v>1</v>
      </c>
    </row>
    <row r="290" spans="1:6" x14ac:dyDescent="0.25">
      <c r="A290" s="13">
        <v>42489.619525462964</v>
      </c>
      <c r="B290" s="9"/>
      <c r="C290" s="9"/>
      <c r="D290" s="9"/>
      <c r="E290" s="9">
        <v>1</v>
      </c>
      <c r="F290" s="9">
        <v>1</v>
      </c>
    </row>
    <row r="291" spans="1:6" x14ac:dyDescent="0.25">
      <c r="A291" s="13">
        <v>42492.717233796298</v>
      </c>
      <c r="B291" s="9"/>
      <c r="C291" s="9"/>
      <c r="D291" s="9"/>
      <c r="E291" s="9">
        <v>1</v>
      </c>
      <c r="F291" s="9">
        <v>1</v>
      </c>
    </row>
    <row r="292" spans="1:6" x14ac:dyDescent="0.25">
      <c r="A292" s="13">
        <v>42492.98505787037</v>
      </c>
      <c r="B292" s="9"/>
      <c r="C292" s="9">
        <v>1</v>
      </c>
      <c r="D292" s="9"/>
      <c r="E292" s="9"/>
      <c r="F292" s="9">
        <v>1</v>
      </c>
    </row>
    <row r="293" spans="1:6" x14ac:dyDescent="0.25">
      <c r="A293" s="13">
        <v>42493.546851851854</v>
      </c>
      <c r="B293" s="9"/>
      <c r="C293" s="9">
        <v>1</v>
      </c>
      <c r="D293" s="9"/>
      <c r="E293" s="9"/>
      <c r="F293" s="9">
        <v>1</v>
      </c>
    </row>
    <row r="294" spans="1:6" x14ac:dyDescent="0.25">
      <c r="A294" s="13">
        <v>42493.597013888888</v>
      </c>
      <c r="B294" s="9"/>
      <c r="C294" s="9"/>
      <c r="D294" s="9"/>
      <c r="E294" s="9">
        <v>1</v>
      </c>
      <c r="F294" s="9">
        <v>1</v>
      </c>
    </row>
    <row r="295" spans="1:6" x14ac:dyDescent="0.25">
      <c r="A295" s="13">
        <v>42495.434236111112</v>
      </c>
      <c r="B295" s="9"/>
      <c r="C295" s="9"/>
      <c r="D295" s="9"/>
      <c r="E295" s="9">
        <v>1</v>
      </c>
      <c r="F295" s="9">
        <v>1</v>
      </c>
    </row>
    <row r="296" spans="1:6" x14ac:dyDescent="0.25">
      <c r="A296" s="13">
        <v>42495.992800925924</v>
      </c>
      <c r="B296" s="9"/>
      <c r="C296" s="9"/>
      <c r="D296" s="9"/>
      <c r="E296" s="9">
        <v>1</v>
      </c>
      <c r="F296" s="9">
        <v>1</v>
      </c>
    </row>
    <row r="297" spans="1:6" x14ac:dyDescent="0.25">
      <c r="A297" s="13">
        <v>42498.008391203701</v>
      </c>
      <c r="B297" s="9">
        <v>1</v>
      </c>
      <c r="C297" s="9"/>
      <c r="D297" s="9"/>
      <c r="E297" s="9"/>
      <c r="F297" s="9">
        <v>1</v>
      </c>
    </row>
    <row r="298" spans="1:6" x14ac:dyDescent="0.25">
      <c r="A298" s="13">
        <v>42503.539976851855</v>
      </c>
      <c r="B298" s="9"/>
      <c r="C298" s="9"/>
      <c r="D298" s="9"/>
      <c r="E298" s="9">
        <v>1</v>
      </c>
      <c r="F298" s="9">
        <v>1</v>
      </c>
    </row>
    <row r="299" spans="1:6" x14ac:dyDescent="0.25">
      <c r="A299" s="13">
        <v>42505.77447916667</v>
      </c>
      <c r="B299" s="9"/>
      <c r="C299" s="9"/>
      <c r="D299" s="9"/>
      <c r="E299" s="9">
        <v>1</v>
      </c>
      <c r="F299" s="9">
        <v>1</v>
      </c>
    </row>
    <row r="300" spans="1:6" x14ac:dyDescent="0.25">
      <c r="A300" s="13">
        <v>42506.709374999999</v>
      </c>
      <c r="B300" s="9"/>
      <c r="C300" s="9"/>
      <c r="D300" s="9"/>
      <c r="E300" s="9">
        <v>1</v>
      </c>
      <c r="F300" s="9">
        <v>1</v>
      </c>
    </row>
    <row r="301" spans="1:6" x14ac:dyDescent="0.25">
      <c r="A301" s="13">
        <v>42507.264699074076</v>
      </c>
      <c r="B301" s="9"/>
      <c r="C301" s="9"/>
      <c r="D301" s="9"/>
      <c r="E301" s="9">
        <v>1</v>
      </c>
      <c r="F301" s="9">
        <v>1</v>
      </c>
    </row>
    <row r="302" spans="1:6" x14ac:dyDescent="0.25">
      <c r="A302" s="13">
        <v>42509.374537037038</v>
      </c>
      <c r="B302" s="9"/>
      <c r="C302" s="9">
        <v>1</v>
      </c>
      <c r="D302" s="9"/>
      <c r="E302" s="9"/>
      <c r="F302" s="9">
        <v>1</v>
      </c>
    </row>
    <row r="303" spans="1:6" x14ac:dyDescent="0.25">
      <c r="A303" s="13">
        <v>42510.798854166664</v>
      </c>
      <c r="B303" s="9"/>
      <c r="C303" s="9"/>
      <c r="D303" s="9"/>
      <c r="E303" s="9">
        <v>1</v>
      </c>
      <c r="F303" s="9">
        <v>1</v>
      </c>
    </row>
    <row r="304" spans="1:6" x14ac:dyDescent="0.25">
      <c r="A304" s="13">
        <v>42511.36204861111</v>
      </c>
      <c r="B304" s="9"/>
      <c r="C304" s="9"/>
      <c r="D304" s="9"/>
      <c r="E304" s="9">
        <v>1</v>
      </c>
      <c r="F304" s="9">
        <v>1</v>
      </c>
    </row>
    <row r="305" spans="1:6" x14ac:dyDescent="0.25">
      <c r="A305" s="13">
        <v>42512.626747685186</v>
      </c>
      <c r="B305" s="9"/>
      <c r="C305" s="9">
        <v>1</v>
      </c>
      <c r="D305" s="9"/>
      <c r="E305" s="9"/>
      <c r="F305" s="9">
        <v>1</v>
      </c>
    </row>
    <row r="306" spans="1:6" x14ac:dyDescent="0.25">
      <c r="A306" s="13">
        <v>42512.698217592595</v>
      </c>
      <c r="B306" s="9"/>
      <c r="C306" s="9"/>
      <c r="D306" s="9"/>
      <c r="E306" s="9">
        <v>1</v>
      </c>
      <c r="F306" s="9">
        <v>1</v>
      </c>
    </row>
    <row r="307" spans="1:6" x14ac:dyDescent="0.25">
      <c r="A307" s="13">
        <v>42517.003368055557</v>
      </c>
      <c r="B307" s="9"/>
      <c r="C307" s="9"/>
      <c r="D307" s="9"/>
      <c r="E307" s="9">
        <v>1</v>
      </c>
      <c r="F307" s="9">
        <v>1</v>
      </c>
    </row>
    <row r="308" spans="1:6" x14ac:dyDescent="0.25">
      <c r="A308" s="13">
        <v>42524.53800925926</v>
      </c>
      <c r="B308" s="9"/>
      <c r="C308" s="9"/>
      <c r="D308" s="9"/>
      <c r="E308" s="9">
        <v>1</v>
      </c>
      <c r="F308" s="9">
        <v>1</v>
      </c>
    </row>
    <row r="309" spans="1:6" x14ac:dyDescent="0.25">
      <c r="A309" s="13">
        <v>42535.049849537034</v>
      </c>
      <c r="B309" s="9"/>
      <c r="C309" s="9"/>
      <c r="D309" s="9"/>
      <c r="E309" s="9">
        <v>1</v>
      </c>
      <c r="F309" s="9">
        <v>1</v>
      </c>
    </row>
    <row r="310" spans="1:6" x14ac:dyDescent="0.25">
      <c r="A310" s="13">
        <v>42535.97865740741</v>
      </c>
      <c r="B310" s="9"/>
      <c r="C310" s="9"/>
      <c r="D310" s="9"/>
      <c r="E310" s="9">
        <v>1</v>
      </c>
      <c r="F310" s="9">
        <v>1</v>
      </c>
    </row>
    <row r="311" spans="1:6" x14ac:dyDescent="0.25">
      <c r="A311" s="13">
        <v>42536.815648148149</v>
      </c>
      <c r="B311" s="9"/>
      <c r="C311" s="9"/>
      <c r="D311" s="9"/>
      <c r="E311" s="9">
        <v>1</v>
      </c>
      <c r="F311" s="9">
        <v>1</v>
      </c>
    </row>
    <row r="312" spans="1:6" x14ac:dyDescent="0.25">
      <c r="A312" s="13">
        <v>42541.501516203702</v>
      </c>
      <c r="B312" s="9"/>
      <c r="C312" s="9"/>
      <c r="D312" s="9"/>
      <c r="E312" s="9">
        <v>1</v>
      </c>
      <c r="F312" s="9">
        <v>1</v>
      </c>
    </row>
    <row r="313" spans="1:6" x14ac:dyDescent="0.25">
      <c r="A313" s="13">
        <v>42544.814328703702</v>
      </c>
      <c r="B313" s="9"/>
      <c r="C313" s="9"/>
      <c r="D313" s="9"/>
      <c r="E313" s="9">
        <v>1</v>
      </c>
      <c r="F313" s="9">
        <v>1</v>
      </c>
    </row>
    <row r="314" spans="1:6" x14ac:dyDescent="0.25">
      <c r="A314" s="13">
        <v>42545.478333333333</v>
      </c>
      <c r="B314" s="9"/>
      <c r="C314" s="9"/>
      <c r="D314" s="9"/>
      <c r="E314" s="9">
        <v>1</v>
      </c>
      <c r="F314" s="9">
        <v>1</v>
      </c>
    </row>
    <row r="315" spans="1:6" x14ac:dyDescent="0.25">
      <c r="A315" s="13">
        <v>42546.862233796295</v>
      </c>
      <c r="B315" s="9"/>
      <c r="C315" s="9"/>
      <c r="D315" s="9"/>
      <c r="E315" s="9">
        <v>1</v>
      </c>
      <c r="F315" s="9">
        <v>1</v>
      </c>
    </row>
    <row r="316" spans="1:6" x14ac:dyDescent="0.25">
      <c r="A316" s="13">
        <v>42548.449861111112</v>
      </c>
      <c r="B316" s="9"/>
      <c r="C316" s="9">
        <v>1</v>
      </c>
      <c r="D316" s="9"/>
      <c r="E316" s="9"/>
      <c r="F316" s="9">
        <v>1</v>
      </c>
    </row>
    <row r="317" spans="1:6" x14ac:dyDescent="0.25">
      <c r="A317" s="13">
        <v>42548.63853009259</v>
      </c>
      <c r="B317" s="9"/>
      <c r="C317" s="9"/>
      <c r="D317" s="9"/>
      <c r="E317" s="9">
        <v>1</v>
      </c>
      <c r="F317" s="9">
        <v>1</v>
      </c>
    </row>
    <row r="318" spans="1:6" x14ac:dyDescent="0.25">
      <c r="A318" s="13">
        <v>42555.340486111112</v>
      </c>
      <c r="B318" s="9"/>
      <c r="C318" s="9">
        <v>1</v>
      </c>
      <c r="D318" s="9"/>
      <c r="E318" s="9"/>
      <c r="F318" s="9">
        <v>1</v>
      </c>
    </row>
    <row r="319" spans="1:6" x14ac:dyDescent="0.25">
      <c r="A319" s="13">
        <v>42555.671944444446</v>
      </c>
      <c r="B319" s="9"/>
      <c r="C319" s="9"/>
      <c r="D319" s="9"/>
      <c r="E319" s="9">
        <v>1</v>
      </c>
      <c r="F319" s="9">
        <v>1</v>
      </c>
    </row>
    <row r="320" spans="1:6" x14ac:dyDescent="0.25">
      <c r="A320" s="13">
        <v>42559.431203703702</v>
      </c>
      <c r="B320" s="9"/>
      <c r="C320" s="9"/>
      <c r="D320" s="9"/>
      <c r="E320" s="9">
        <v>1</v>
      </c>
      <c r="F320" s="9">
        <v>1</v>
      </c>
    </row>
    <row r="321" spans="1:6" x14ac:dyDescent="0.25">
      <c r="A321" s="13">
        <v>42559.474004629628</v>
      </c>
      <c r="B321" s="9"/>
      <c r="C321" s="9">
        <v>1</v>
      </c>
      <c r="D321" s="9"/>
      <c r="E321" s="9"/>
      <c r="F321" s="9">
        <v>1</v>
      </c>
    </row>
    <row r="322" spans="1:6" x14ac:dyDescent="0.25">
      <c r="A322" s="13">
        <v>42566.441203703704</v>
      </c>
      <c r="B322" s="9"/>
      <c r="C322" s="9"/>
      <c r="D322" s="9"/>
      <c r="E322" s="9">
        <v>1</v>
      </c>
      <c r="F322" s="9">
        <v>1</v>
      </c>
    </row>
    <row r="323" spans="1:6" x14ac:dyDescent="0.25">
      <c r="A323" s="13">
        <v>42566.604826388888</v>
      </c>
      <c r="B323" s="9"/>
      <c r="C323" s="9"/>
      <c r="D323" s="9"/>
      <c r="E323" s="9">
        <v>1</v>
      </c>
      <c r="F323" s="9">
        <v>1</v>
      </c>
    </row>
    <row r="324" spans="1:6" x14ac:dyDescent="0.25">
      <c r="A324" s="13">
        <v>42567.531157407408</v>
      </c>
      <c r="B324" s="9"/>
      <c r="C324" s="9">
        <v>1</v>
      </c>
      <c r="D324" s="9"/>
      <c r="E324" s="9"/>
      <c r="F324" s="9">
        <v>1</v>
      </c>
    </row>
    <row r="325" spans="1:6" x14ac:dyDescent="0.25">
      <c r="A325" s="13">
        <v>42571.420601851853</v>
      </c>
      <c r="B325" s="9"/>
      <c r="C325" s="9"/>
      <c r="D325" s="9"/>
      <c r="E325" s="9">
        <v>1</v>
      </c>
      <c r="F325" s="9">
        <v>1</v>
      </c>
    </row>
    <row r="326" spans="1:6" x14ac:dyDescent="0.25">
      <c r="A326" s="13">
        <v>42571.626192129632</v>
      </c>
      <c r="B326" s="9"/>
      <c r="C326" s="9"/>
      <c r="D326" s="9"/>
      <c r="E326" s="9">
        <v>1</v>
      </c>
      <c r="F326" s="9">
        <v>1</v>
      </c>
    </row>
    <row r="327" spans="1:6" x14ac:dyDescent="0.25">
      <c r="A327" s="13">
        <v>42581.397546296299</v>
      </c>
      <c r="B327" s="9"/>
      <c r="C327" s="9"/>
      <c r="D327" s="9"/>
      <c r="E327" s="9">
        <v>1</v>
      </c>
      <c r="F327" s="9">
        <v>1</v>
      </c>
    </row>
    <row r="328" spans="1:6" x14ac:dyDescent="0.25">
      <c r="A328" s="13">
        <v>42590.472685185188</v>
      </c>
      <c r="B328" s="9"/>
      <c r="C328" s="9"/>
      <c r="D328" s="9"/>
      <c r="E328" s="9">
        <v>1</v>
      </c>
      <c r="F328" s="9">
        <v>1</v>
      </c>
    </row>
    <row r="329" spans="1:6" x14ac:dyDescent="0.25">
      <c r="A329" s="13">
        <v>42598.749155092592</v>
      </c>
      <c r="B329" s="9"/>
      <c r="C329" s="9">
        <v>1</v>
      </c>
      <c r="D329" s="9"/>
      <c r="E329" s="9"/>
      <c r="F329" s="9">
        <v>1</v>
      </c>
    </row>
    <row r="330" spans="1:6" x14ac:dyDescent="0.25">
      <c r="A330" s="13">
        <v>42608.365833333337</v>
      </c>
      <c r="B330" s="9"/>
      <c r="C330" s="9"/>
      <c r="D330" s="9"/>
      <c r="E330" s="9">
        <v>1</v>
      </c>
      <c r="F330" s="9">
        <v>1</v>
      </c>
    </row>
    <row r="331" spans="1:6" x14ac:dyDescent="0.25">
      <c r="A331" s="13">
        <v>42609.442465277774</v>
      </c>
      <c r="B331" s="9"/>
      <c r="C331" s="9"/>
      <c r="D331" s="9"/>
      <c r="E331" s="9">
        <v>1</v>
      </c>
      <c r="F331" s="9">
        <v>1</v>
      </c>
    </row>
    <row r="332" spans="1:6" x14ac:dyDescent="0.25">
      <c r="A332" s="13">
        <v>42614.268796296295</v>
      </c>
      <c r="B332" s="9"/>
      <c r="C332" s="9">
        <v>1</v>
      </c>
      <c r="D332" s="9"/>
      <c r="E332" s="9"/>
      <c r="F332" s="9">
        <v>1</v>
      </c>
    </row>
    <row r="333" spans="1:6" x14ac:dyDescent="0.25">
      <c r="A333" s="13">
        <v>42619.802488425928</v>
      </c>
      <c r="B333" s="9"/>
      <c r="C333" s="9"/>
      <c r="D333" s="9"/>
      <c r="E333" s="9">
        <v>1</v>
      </c>
      <c r="F333" s="9">
        <v>1</v>
      </c>
    </row>
    <row r="334" spans="1:6" x14ac:dyDescent="0.25">
      <c r="A334" s="13">
        <v>42620.91097222222</v>
      </c>
      <c r="B334" s="9"/>
      <c r="C334" s="9">
        <v>1</v>
      </c>
      <c r="D334" s="9"/>
      <c r="E334" s="9"/>
      <c r="F334" s="9">
        <v>1</v>
      </c>
    </row>
    <row r="335" spans="1:6" x14ac:dyDescent="0.25">
      <c r="A335" s="13">
        <v>42628.650208333333</v>
      </c>
      <c r="B335" s="9"/>
      <c r="C335" s="9"/>
      <c r="D335" s="9"/>
      <c r="E335" s="9">
        <v>1</v>
      </c>
      <c r="F335" s="9">
        <v>1</v>
      </c>
    </row>
    <row r="336" spans="1:6" x14ac:dyDescent="0.25">
      <c r="A336" s="13">
        <v>42629.503483796296</v>
      </c>
      <c r="B336" s="9"/>
      <c r="C336" s="9">
        <v>1</v>
      </c>
      <c r="D336" s="9"/>
      <c r="E336" s="9"/>
      <c r="F336" s="9">
        <v>1</v>
      </c>
    </row>
    <row r="337" spans="1:6" x14ac:dyDescent="0.25">
      <c r="A337" s="13">
        <v>42657.38726851852</v>
      </c>
      <c r="B337" s="9"/>
      <c r="C337" s="9">
        <v>1</v>
      </c>
      <c r="D337" s="9"/>
      <c r="E337" s="9"/>
      <c r="F337" s="9">
        <v>1</v>
      </c>
    </row>
    <row r="338" spans="1:6" x14ac:dyDescent="0.25">
      <c r="A338" s="13">
        <v>42662.021539351852</v>
      </c>
      <c r="B338" s="9"/>
      <c r="C338" s="9"/>
      <c r="D338" s="9"/>
      <c r="E338" s="9">
        <v>1</v>
      </c>
      <c r="F338" s="9">
        <v>1</v>
      </c>
    </row>
    <row r="339" spans="1:6" x14ac:dyDescent="0.25">
      <c r="A339" s="13">
        <v>42663.468078703707</v>
      </c>
      <c r="B339" s="9"/>
      <c r="C339" s="9">
        <v>1</v>
      </c>
      <c r="D339" s="9"/>
      <c r="E339" s="9"/>
      <c r="F339" s="9">
        <v>1</v>
      </c>
    </row>
    <row r="340" spans="1:6" x14ac:dyDescent="0.25">
      <c r="A340" s="13">
        <v>42665.451736111114</v>
      </c>
      <c r="B340" s="9"/>
      <c r="C340" s="9"/>
      <c r="D340" s="9"/>
      <c r="E340" s="9">
        <v>1</v>
      </c>
      <c r="F340" s="9">
        <v>1</v>
      </c>
    </row>
    <row r="341" spans="1:6" x14ac:dyDescent="0.25">
      <c r="A341" s="13">
        <v>42675.694236111114</v>
      </c>
      <c r="B341" s="9"/>
      <c r="C341" s="9"/>
      <c r="D341" s="9"/>
      <c r="E341" s="9">
        <v>1</v>
      </c>
      <c r="F341" s="9">
        <v>1</v>
      </c>
    </row>
    <row r="342" spans="1:6" x14ac:dyDescent="0.25">
      <c r="A342" s="13">
        <v>42690.733437499999</v>
      </c>
      <c r="B342" s="9"/>
      <c r="C342" s="9">
        <v>1</v>
      </c>
      <c r="D342" s="9"/>
      <c r="E342" s="9"/>
      <c r="F342" s="9">
        <v>1</v>
      </c>
    </row>
    <row r="343" spans="1:6" x14ac:dyDescent="0.25">
      <c r="A343" s="13">
        <v>42711.54519675926</v>
      </c>
      <c r="B343" s="9"/>
      <c r="C343" s="9"/>
      <c r="D343" s="9"/>
      <c r="E343" s="9">
        <v>1</v>
      </c>
      <c r="F343" s="9">
        <v>1</v>
      </c>
    </row>
    <row r="344" spans="1:6" x14ac:dyDescent="0.25">
      <c r="A344" s="13">
        <v>42722.882361111115</v>
      </c>
      <c r="B344" s="9"/>
      <c r="C344" s="9"/>
      <c r="D344" s="9"/>
      <c r="E344" s="9">
        <v>1</v>
      </c>
      <c r="F344" s="9">
        <v>1</v>
      </c>
    </row>
    <row r="345" spans="1:6" x14ac:dyDescent="0.25">
      <c r="A345" s="13">
        <v>42732.787523148145</v>
      </c>
      <c r="B345" s="9"/>
      <c r="C345" s="9">
        <v>1</v>
      </c>
      <c r="D345" s="9"/>
      <c r="E345" s="9"/>
      <c r="F345" s="9">
        <v>1</v>
      </c>
    </row>
    <row r="346" spans="1:6" x14ac:dyDescent="0.25">
      <c r="A346" s="13">
        <v>42733.50136574074</v>
      </c>
      <c r="B346" s="9"/>
      <c r="C346" s="9"/>
      <c r="D346" s="9"/>
      <c r="E346" s="9">
        <v>1</v>
      </c>
      <c r="F346" s="9">
        <v>1</v>
      </c>
    </row>
    <row r="347" spans="1:6" x14ac:dyDescent="0.25">
      <c r="A347" s="13">
        <v>42734.789444444446</v>
      </c>
      <c r="B347" s="9"/>
      <c r="C347" s="9"/>
      <c r="D347" s="9"/>
      <c r="E347" s="9">
        <v>1</v>
      </c>
      <c r="F347" s="9">
        <v>1</v>
      </c>
    </row>
    <row r="348" spans="1:6" x14ac:dyDescent="0.25">
      <c r="A348" s="13">
        <v>42744.416030092594</v>
      </c>
      <c r="B348" s="9"/>
      <c r="C348" s="9">
        <v>1</v>
      </c>
      <c r="D348" s="9"/>
      <c r="E348" s="9"/>
      <c r="F348" s="9">
        <v>1</v>
      </c>
    </row>
    <row r="349" spans="1:6" x14ac:dyDescent="0.25">
      <c r="A349" s="13">
        <v>42750.530312499999</v>
      </c>
      <c r="B349" s="9"/>
      <c r="C349" s="9">
        <v>1</v>
      </c>
      <c r="D349" s="9"/>
      <c r="E349" s="9"/>
      <c r="F349" s="9">
        <v>1</v>
      </c>
    </row>
    <row r="350" spans="1:6" x14ac:dyDescent="0.25">
      <c r="A350" s="13">
        <v>42754.693842592591</v>
      </c>
      <c r="B350" s="9"/>
      <c r="C350" s="9"/>
      <c r="D350" s="9"/>
      <c r="E350" s="9">
        <v>1</v>
      </c>
      <c r="F350" s="9">
        <v>1</v>
      </c>
    </row>
    <row r="351" spans="1:6" x14ac:dyDescent="0.25">
      <c r="A351" s="13">
        <v>42758.368078703701</v>
      </c>
      <c r="B351" s="9"/>
      <c r="C351" s="9"/>
      <c r="D351" s="9"/>
      <c r="E351" s="9">
        <v>1</v>
      </c>
      <c r="F351" s="9">
        <v>1</v>
      </c>
    </row>
    <row r="352" spans="1:6" x14ac:dyDescent="0.25">
      <c r="A352" s="13">
        <v>42758.559629629628</v>
      </c>
      <c r="B352" s="9"/>
      <c r="C352" s="9"/>
      <c r="D352" s="9"/>
      <c r="E352" s="9">
        <v>1</v>
      </c>
      <c r="F352" s="9">
        <v>1</v>
      </c>
    </row>
    <row r="353" spans="1:6" x14ac:dyDescent="0.25">
      <c r="A353" s="13">
        <v>42762.545810185184</v>
      </c>
      <c r="B353" s="9"/>
      <c r="C353" s="9">
        <v>1</v>
      </c>
      <c r="D353" s="9"/>
      <c r="E353" s="9"/>
      <c r="F353" s="9">
        <v>1</v>
      </c>
    </row>
    <row r="354" spans="1:6" x14ac:dyDescent="0.25">
      <c r="A354" s="13">
        <v>42775.51494212963</v>
      </c>
      <c r="B354" s="9"/>
      <c r="C354" s="9"/>
      <c r="D354" s="9"/>
      <c r="E354" s="9">
        <v>1</v>
      </c>
      <c r="F354" s="9">
        <v>1</v>
      </c>
    </row>
    <row r="355" spans="1:6" x14ac:dyDescent="0.25">
      <c r="A355" s="13">
        <v>42775.964212962965</v>
      </c>
      <c r="B355" s="9"/>
      <c r="C355" s="9">
        <v>1</v>
      </c>
      <c r="D355" s="9"/>
      <c r="E355" s="9"/>
      <c r="F355" s="9">
        <v>1</v>
      </c>
    </row>
    <row r="356" spans="1:6" x14ac:dyDescent="0.25">
      <c r="A356" s="13">
        <v>42779.610289351855</v>
      </c>
      <c r="B356" s="9"/>
      <c r="C356" s="9"/>
      <c r="D356" s="9"/>
      <c r="E356" s="9">
        <v>1</v>
      </c>
      <c r="F356" s="9">
        <v>1</v>
      </c>
    </row>
    <row r="357" spans="1:6" x14ac:dyDescent="0.25">
      <c r="A357" s="13">
        <v>42783.459398148145</v>
      </c>
      <c r="B357" s="9"/>
      <c r="C357" s="9"/>
      <c r="D357" s="9"/>
      <c r="E357" s="9">
        <v>1</v>
      </c>
      <c r="F357" s="9">
        <v>1</v>
      </c>
    </row>
    <row r="358" spans="1:6" x14ac:dyDescent="0.25">
      <c r="A358" s="13">
        <v>42783.513182870367</v>
      </c>
      <c r="B358" s="9"/>
      <c r="C358" s="9"/>
      <c r="D358" s="9">
        <v>1</v>
      </c>
      <c r="E358" s="9"/>
      <c r="F358" s="9">
        <v>1</v>
      </c>
    </row>
    <row r="359" spans="1:6" x14ac:dyDescent="0.25">
      <c r="A359" s="13">
        <v>42788.565208333333</v>
      </c>
      <c r="B359" s="9"/>
      <c r="C359" s="9"/>
      <c r="D359" s="9">
        <v>1</v>
      </c>
      <c r="E359" s="9"/>
      <c r="F359" s="9">
        <v>1</v>
      </c>
    </row>
    <row r="360" spans="1:6" x14ac:dyDescent="0.25">
      <c r="A360" s="13">
        <v>42789.462430555555</v>
      </c>
      <c r="B360" s="9"/>
      <c r="C360" s="9"/>
      <c r="D360" s="9">
        <v>1</v>
      </c>
      <c r="E360" s="9"/>
      <c r="F360" s="9">
        <v>1</v>
      </c>
    </row>
    <row r="361" spans="1:6" x14ac:dyDescent="0.25">
      <c r="A361" s="13">
        <v>42800.720127314817</v>
      </c>
      <c r="B361" s="9"/>
      <c r="C361" s="9"/>
      <c r="D361" s="9">
        <v>1</v>
      </c>
      <c r="E361" s="9"/>
      <c r="F361" s="9">
        <v>1</v>
      </c>
    </row>
    <row r="362" spans="1:6" x14ac:dyDescent="0.25">
      <c r="A362" s="13">
        <v>42808.358287037037</v>
      </c>
      <c r="B362" s="9"/>
      <c r="C362" s="9"/>
      <c r="D362" s="9">
        <v>1</v>
      </c>
      <c r="E362" s="9"/>
      <c r="F362" s="9">
        <v>1</v>
      </c>
    </row>
    <row r="363" spans="1:6" x14ac:dyDescent="0.25">
      <c r="A363" s="13">
        <v>42809.645914351851</v>
      </c>
      <c r="B363" s="9"/>
      <c r="C363" s="9"/>
      <c r="D363" s="9">
        <v>1</v>
      </c>
      <c r="E363" s="9"/>
      <c r="F363" s="9">
        <v>1</v>
      </c>
    </row>
    <row r="364" spans="1:6" x14ac:dyDescent="0.25">
      <c r="A364" s="13">
        <v>42646.092812499999</v>
      </c>
      <c r="B364" s="9"/>
      <c r="C364" s="9"/>
      <c r="D364" s="9"/>
      <c r="E364" s="9">
        <v>1</v>
      </c>
      <c r="F364" s="9">
        <v>1</v>
      </c>
    </row>
    <row r="365" spans="1:6" x14ac:dyDescent="0.25">
      <c r="A365" s="13">
        <v>42430.040798611109</v>
      </c>
      <c r="B365" s="9"/>
      <c r="C365" s="9"/>
      <c r="D365" s="9"/>
      <c r="E365" s="9">
        <v>1</v>
      </c>
      <c r="F365" s="9">
        <v>1</v>
      </c>
    </row>
    <row r="366" spans="1:6" x14ac:dyDescent="0.25">
      <c r="A366" s="13">
        <v>42238.132824074077</v>
      </c>
      <c r="B366" s="9"/>
      <c r="C366" s="9"/>
      <c r="D366" s="9"/>
      <c r="E366" s="9">
        <v>1</v>
      </c>
      <c r="F366" s="9">
        <v>1</v>
      </c>
    </row>
    <row r="367" spans="1:6" x14ac:dyDescent="0.25">
      <c r="A367" s="13">
        <v>41850.400937500002</v>
      </c>
      <c r="B367" s="9"/>
      <c r="C367" s="9"/>
      <c r="D367" s="9"/>
      <c r="E367" s="9">
        <v>1</v>
      </c>
      <c r="F367" s="9">
        <v>1</v>
      </c>
    </row>
    <row r="368" spans="1:6" x14ac:dyDescent="0.25">
      <c r="A368" s="13">
        <v>42753.205625000002</v>
      </c>
      <c r="B368" s="9"/>
      <c r="C368" s="9"/>
      <c r="D368" s="9"/>
      <c r="E368" s="9">
        <v>1</v>
      </c>
      <c r="F368" s="9">
        <v>1</v>
      </c>
    </row>
    <row r="369" spans="1:6" x14ac:dyDescent="0.25">
      <c r="A369" s="13">
        <v>42155.920219907406</v>
      </c>
      <c r="B369" s="9"/>
      <c r="C369" s="9"/>
      <c r="D369" s="9"/>
      <c r="E369" s="9">
        <v>1</v>
      </c>
      <c r="F369" s="9">
        <v>1</v>
      </c>
    </row>
    <row r="370" spans="1:6" x14ac:dyDescent="0.25">
      <c r="A370" s="13">
        <v>42725.031180555554</v>
      </c>
      <c r="B370" s="9"/>
      <c r="C370" s="9"/>
      <c r="D370" s="9"/>
      <c r="E370" s="9">
        <v>1</v>
      </c>
      <c r="F370" s="9">
        <v>1</v>
      </c>
    </row>
    <row r="371" spans="1:6" x14ac:dyDescent="0.25">
      <c r="A371" s="13">
        <v>42157.591064814813</v>
      </c>
      <c r="B371" s="9"/>
      <c r="C371" s="9"/>
      <c r="D371" s="9"/>
      <c r="E371" s="9">
        <v>1</v>
      </c>
      <c r="F371" s="9">
        <v>1</v>
      </c>
    </row>
    <row r="372" spans="1:6" x14ac:dyDescent="0.25">
      <c r="A372" s="13">
        <v>42676.065150462964</v>
      </c>
      <c r="B372" s="9"/>
      <c r="C372" s="9"/>
      <c r="D372" s="9"/>
      <c r="E372" s="9">
        <v>1</v>
      </c>
      <c r="F372" s="9">
        <v>1</v>
      </c>
    </row>
    <row r="373" spans="1:6" x14ac:dyDescent="0.25">
      <c r="A373" s="13">
        <v>42473.007037037038</v>
      </c>
      <c r="B373" s="9"/>
      <c r="C373" s="9"/>
      <c r="D373" s="9"/>
      <c r="E373" s="9">
        <v>1</v>
      </c>
      <c r="F373" s="9">
        <v>1</v>
      </c>
    </row>
    <row r="374" spans="1:6" x14ac:dyDescent="0.25">
      <c r="A374" s="13">
        <v>42270.810995370368</v>
      </c>
      <c r="B374" s="9"/>
      <c r="C374" s="9"/>
      <c r="D374" s="9"/>
      <c r="E374" s="9">
        <v>1</v>
      </c>
      <c r="F374" s="9">
        <v>1</v>
      </c>
    </row>
    <row r="375" spans="1:6" x14ac:dyDescent="0.25">
      <c r="A375" s="13">
        <v>42282.768414351849</v>
      </c>
      <c r="B375" s="9"/>
      <c r="C375" s="9"/>
      <c r="D375" s="9"/>
      <c r="E375" s="9">
        <v>1</v>
      </c>
      <c r="F375" s="9">
        <v>1</v>
      </c>
    </row>
    <row r="376" spans="1:6" x14ac:dyDescent="0.25">
      <c r="A376" s="13">
        <v>42473.794710648152</v>
      </c>
      <c r="B376" s="9"/>
      <c r="C376" s="9"/>
      <c r="D376" s="9"/>
      <c r="E376" s="9">
        <v>1</v>
      </c>
      <c r="F376" s="9">
        <v>1</v>
      </c>
    </row>
    <row r="377" spans="1:6" x14ac:dyDescent="0.25">
      <c r="A377" s="13">
        <v>42712.23474537037</v>
      </c>
      <c r="B377" s="9"/>
      <c r="C377" s="9"/>
      <c r="D377" s="9"/>
      <c r="E377" s="9">
        <v>1</v>
      </c>
      <c r="F377" s="9">
        <v>1</v>
      </c>
    </row>
    <row r="378" spans="1:6" x14ac:dyDescent="0.25">
      <c r="A378" s="13">
        <v>42561.154664351852</v>
      </c>
      <c r="B378" s="9"/>
      <c r="C378" s="9"/>
      <c r="D378" s="9"/>
      <c r="E378" s="9">
        <v>1</v>
      </c>
      <c r="F378" s="9">
        <v>1</v>
      </c>
    </row>
    <row r="379" spans="1:6" x14ac:dyDescent="0.25">
      <c r="A379" s="13">
        <v>42709.134780092594</v>
      </c>
      <c r="B379" s="9"/>
      <c r="C379" s="9"/>
      <c r="D379" s="9"/>
      <c r="E379" s="9">
        <v>1</v>
      </c>
      <c r="F379" s="9">
        <v>1</v>
      </c>
    </row>
    <row r="380" spans="1:6" x14ac:dyDescent="0.25">
      <c r="A380" s="13">
        <v>42086.614942129629</v>
      </c>
      <c r="B380" s="9"/>
      <c r="C380" s="9"/>
      <c r="D380" s="9"/>
      <c r="E380" s="9">
        <v>1</v>
      </c>
      <c r="F380" s="9">
        <v>1</v>
      </c>
    </row>
    <row r="381" spans="1:6" x14ac:dyDescent="0.25">
      <c r="A381" s="13">
        <v>42064.652673611112</v>
      </c>
      <c r="B381" s="9"/>
      <c r="C381" s="9"/>
      <c r="D381" s="9"/>
      <c r="E381" s="9">
        <v>1</v>
      </c>
      <c r="F381" s="9">
        <v>1</v>
      </c>
    </row>
    <row r="382" spans="1:6" x14ac:dyDescent="0.25">
      <c r="A382" s="13">
        <v>42292.701053240744</v>
      </c>
      <c r="B382" s="9"/>
      <c r="C382" s="9"/>
      <c r="D382" s="9"/>
      <c r="E382" s="9">
        <v>1</v>
      </c>
      <c r="F382" s="9">
        <v>1</v>
      </c>
    </row>
    <row r="383" spans="1:6" x14ac:dyDescent="0.25">
      <c r="A383" s="13">
        <v>42461.747199074074</v>
      </c>
      <c r="B383" s="9"/>
      <c r="C383" s="9"/>
      <c r="D383" s="9"/>
      <c r="E383" s="9">
        <v>1</v>
      </c>
      <c r="F383" s="9">
        <v>1</v>
      </c>
    </row>
    <row r="384" spans="1:6" x14ac:dyDescent="0.25">
      <c r="A384" s="13">
        <v>42169.814340277779</v>
      </c>
      <c r="B384" s="9"/>
      <c r="C384" s="9"/>
      <c r="D384" s="9"/>
      <c r="E384" s="9">
        <v>1</v>
      </c>
      <c r="F384" s="9">
        <v>1</v>
      </c>
    </row>
    <row r="385" spans="1:6" x14ac:dyDescent="0.25">
      <c r="A385" s="13">
        <v>42483.675208333334</v>
      </c>
      <c r="B385" s="9"/>
      <c r="C385" s="9"/>
      <c r="D385" s="9"/>
      <c r="E385" s="9">
        <v>1</v>
      </c>
      <c r="F385" s="9">
        <v>1</v>
      </c>
    </row>
    <row r="386" spans="1:6" x14ac:dyDescent="0.25">
      <c r="A386" s="13">
        <v>42195.749745370369</v>
      </c>
      <c r="B386" s="9"/>
      <c r="C386" s="9"/>
      <c r="D386" s="9"/>
      <c r="E386" s="9">
        <v>1</v>
      </c>
      <c r="F386" s="9">
        <v>1</v>
      </c>
    </row>
    <row r="387" spans="1:6" x14ac:dyDescent="0.25">
      <c r="A387" s="13">
        <v>42675.057997685188</v>
      </c>
      <c r="B387" s="9"/>
      <c r="C387" s="9"/>
      <c r="D387" s="9"/>
      <c r="E387" s="9">
        <v>1</v>
      </c>
      <c r="F387" s="9">
        <v>1</v>
      </c>
    </row>
    <row r="388" spans="1:6" x14ac:dyDescent="0.25">
      <c r="A388" s="13">
        <v>42801.774699074071</v>
      </c>
      <c r="B388" s="9"/>
      <c r="C388" s="9"/>
      <c r="D388" s="9">
        <v>1</v>
      </c>
      <c r="E388" s="9"/>
      <c r="F388" s="9">
        <v>1</v>
      </c>
    </row>
    <row r="389" spans="1:6" x14ac:dyDescent="0.25">
      <c r="A389" s="13">
        <v>42800.801817129628</v>
      </c>
      <c r="B389" s="9"/>
      <c r="C389" s="9"/>
      <c r="D389" s="9">
        <v>1</v>
      </c>
      <c r="E389" s="9"/>
      <c r="F389" s="9">
        <v>1</v>
      </c>
    </row>
    <row r="390" spans="1:6" x14ac:dyDescent="0.25">
      <c r="A390" s="13">
        <v>42756.690162037034</v>
      </c>
      <c r="B390" s="9"/>
      <c r="C390" s="9"/>
      <c r="D390" s="9">
        <v>1</v>
      </c>
      <c r="E390" s="9"/>
      <c r="F390" s="9">
        <v>1</v>
      </c>
    </row>
    <row r="391" spans="1:6" x14ac:dyDescent="0.25">
      <c r="A391" s="13">
        <v>42787.862430555557</v>
      </c>
      <c r="B391" s="9"/>
      <c r="C391" s="9"/>
      <c r="D391" s="9">
        <v>1</v>
      </c>
      <c r="E391" s="9"/>
      <c r="F391" s="9">
        <v>1</v>
      </c>
    </row>
    <row r="392" spans="1:6" x14ac:dyDescent="0.25">
      <c r="A392" s="13">
        <v>42773.916180555556</v>
      </c>
      <c r="B392" s="9"/>
      <c r="C392" s="9"/>
      <c r="D392" s="9">
        <v>1</v>
      </c>
      <c r="E392" s="9"/>
      <c r="F392" s="9">
        <v>1</v>
      </c>
    </row>
    <row r="393" spans="1:6" x14ac:dyDescent="0.25">
      <c r="A393" s="13">
        <v>41899.294942129629</v>
      </c>
      <c r="B393" s="9"/>
      <c r="C393" s="9"/>
      <c r="D393" s="9"/>
      <c r="E393" s="9">
        <v>1</v>
      </c>
      <c r="F393" s="9">
        <v>1</v>
      </c>
    </row>
    <row r="394" spans="1:6" x14ac:dyDescent="0.25">
      <c r="A394" s="13">
        <v>41391.782905092594</v>
      </c>
      <c r="B394" s="9"/>
      <c r="C394" s="9"/>
      <c r="D394" s="9"/>
      <c r="E394" s="9">
        <v>1</v>
      </c>
      <c r="F394" s="9">
        <v>1</v>
      </c>
    </row>
    <row r="395" spans="1:6" x14ac:dyDescent="0.25">
      <c r="A395" s="13">
        <v>42612.149780092594</v>
      </c>
      <c r="B395" s="9"/>
      <c r="C395" s="9"/>
      <c r="D395" s="9"/>
      <c r="E395" s="9">
        <v>1</v>
      </c>
      <c r="F395" s="9">
        <v>1</v>
      </c>
    </row>
    <row r="396" spans="1:6" x14ac:dyDescent="0.25">
      <c r="A396" s="13">
        <v>41828.229490740741</v>
      </c>
      <c r="B396" s="9"/>
      <c r="C396" s="9"/>
      <c r="D396" s="9"/>
      <c r="E396" s="9">
        <v>1</v>
      </c>
      <c r="F396" s="9">
        <v>1</v>
      </c>
    </row>
    <row r="397" spans="1:6" x14ac:dyDescent="0.25">
      <c r="A397" s="13">
        <v>41432.062037037038</v>
      </c>
      <c r="B397" s="9"/>
      <c r="C397" s="9"/>
      <c r="D397" s="9"/>
      <c r="E397" s="9">
        <v>1</v>
      </c>
      <c r="F397" s="9">
        <v>1</v>
      </c>
    </row>
    <row r="398" spans="1:6" x14ac:dyDescent="0.25">
      <c r="A398" s="13">
        <v>42322.653749999998</v>
      </c>
      <c r="B398" s="9"/>
      <c r="C398" s="9"/>
      <c r="D398" s="9"/>
      <c r="E398" s="9">
        <v>1</v>
      </c>
      <c r="F398" s="9">
        <v>1</v>
      </c>
    </row>
    <row r="399" spans="1:6" x14ac:dyDescent="0.25">
      <c r="A399" s="13">
        <v>42629.655046296299</v>
      </c>
      <c r="B399" s="9"/>
      <c r="C399" s="9"/>
      <c r="D399" s="9"/>
      <c r="E399" s="9">
        <v>1</v>
      </c>
      <c r="F399" s="9">
        <v>1</v>
      </c>
    </row>
    <row r="400" spans="1:6" x14ac:dyDescent="0.25">
      <c r="A400" s="13">
        <v>42387.398472222223</v>
      </c>
      <c r="B400" s="9"/>
      <c r="C400" s="9"/>
      <c r="D400" s="9"/>
      <c r="E400" s="9">
        <v>1</v>
      </c>
      <c r="F400" s="9">
        <v>1</v>
      </c>
    </row>
    <row r="401" spans="1:6" x14ac:dyDescent="0.25">
      <c r="A401" s="13">
        <v>42255.333252314813</v>
      </c>
      <c r="B401" s="9"/>
      <c r="C401" s="9"/>
      <c r="D401" s="9"/>
      <c r="E401" s="9">
        <v>1</v>
      </c>
      <c r="F401" s="9">
        <v>1</v>
      </c>
    </row>
    <row r="402" spans="1:6" x14ac:dyDescent="0.25">
      <c r="A402" s="13">
        <v>41934.914918981478</v>
      </c>
      <c r="B402" s="9"/>
      <c r="C402" s="9"/>
      <c r="D402" s="9"/>
      <c r="E402" s="9">
        <v>1</v>
      </c>
      <c r="F402" s="9">
        <v>1</v>
      </c>
    </row>
    <row r="403" spans="1:6" x14ac:dyDescent="0.25">
      <c r="A403" s="13">
        <v>42465.596585648149</v>
      </c>
      <c r="B403" s="9"/>
      <c r="C403" s="9"/>
      <c r="D403" s="9"/>
      <c r="E403" s="9">
        <v>1</v>
      </c>
      <c r="F403" s="9">
        <v>1</v>
      </c>
    </row>
    <row r="404" spans="1:6" x14ac:dyDescent="0.25">
      <c r="A404" s="13">
        <v>42418.031180555554</v>
      </c>
      <c r="B404" s="9"/>
      <c r="C404" s="9"/>
      <c r="D404" s="9"/>
      <c r="E404" s="9">
        <v>1</v>
      </c>
      <c r="F404" s="9">
        <v>1</v>
      </c>
    </row>
    <row r="405" spans="1:6" x14ac:dyDescent="0.25">
      <c r="A405" s="13">
        <v>42655.465891203705</v>
      </c>
      <c r="B405" s="9"/>
      <c r="C405" s="9"/>
      <c r="D405" s="9"/>
      <c r="E405" s="9">
        <v>1</v>
      </c>
      <c r="F405" s="9">
        <v>1</v>
      </c>
    </row>
    <row r="406" spans="1:6" x14ac:dyDescent="0.25">
      <c r="A406" s="13">
        <v>42018.94159722222</v>
      </c>
      <c r="B406" s="9"/>
      <c r="C406" s="9"/>
      <c r="D406" s="9"/>
      <c r="E406" s="9">
        <v>1</v>
      </c>
      <c r="F406" s="9">
        <v>1</v>
      </c>
    </row>
    <row r="407" spans="1:6" x14ac:dyDescent="0.25">
      <c r="A407" s="13">
        <v>42026.924976851849</v>
      </c>
      <c r="B407" s="9"/>
      <c r="C407" s="9"/>
      <c r="D407" s="9"/>
      <c r="E407" s="9">
        <v>1</v>
      </c>
      <c r="F407" s="9">
        <v>1</v>
      </c>
    </row>
    <row r="408" spans="1:6" x14ac:dyDescent="0.25">
      <c r="A408" s="13">
        <v>41920.787534722222</v>
      </c>
      <c r="B408" s="9"/>
      <c r="C408" s="9"/>
      <c r="D408" s="9"/>
      <c r="E408" s="9">
        <v>1</v>
      </c>
      <c r="F408" s="9">
        <v>1</v>
      </c>
    </row>
    <row r="409" spans="1:6" x14ac:dyDescent="0.25">
      <c r="A409" s="13">
        <v>42558.189432870371</v>
      </c>
      <c r="B409" s="9"/>
      <c r="C409" s="9"/>
      <c r="D409" s="9"/>
      <c r="E409" s="9">
        <v>1</v>
      </c>
      <c r="F409" s="9">
        <v>1</v>
      </c>
    </row>
    <row r="410" spans="1:6" x14ac:dyDescent="0.25">
      <c r="A410" s="13">
        <v>41808.198518518519</v>
      </c>
      <c r="B410" s="9"/>
      <c r="C410" s="9"/>
      <c r="D410" s="9"/>
      <c r="E410" s="9">
        <v>1</v>
      </c>
      <c r="F410" s="9">
        <v>1</v>
      </c>
    </row>
    <row r="411" spans="1:6" x14ac:dyDescent="0.25">
      <c r="A411" s="13">
        <v>42550.701886574076</v>
      </c>
      <c r="B411" s="9"/>
      <c r="C411" s="9"/>
      <c r="D411" s="9"/>
      <c r="E411" s="9">
        <v>1</v>
      </c>
      <c r="F411" s="9">
        <v>1</v>
      </c>
    </row>
    <row r="412" spans="1:6" x14ac:dyDescent="0.25">
      <c r="A412" s="13">
        <v>42056.013124999998</v>
      </c>
      <c r="B412" s="9"/>
      <c r="C412" s="9"/>
      <c r="D412" s="9"/>
      <c r="E412" s="9">
        <v>1</v>
      </c>
      <c r="F412" s="9">
        <v>1</v>
      </c>
    </row>
    <row r="413" spans="1:6" x14ac:dyDescent="0.25">
      <c r="A413" s="13">
        <v>42016.938692129632</v>
      </c>
      <c r="B413" s="9"/>
      <c r="C413" s="9"/>
      <c r="D413" s="9"/>
      <c r="E413" s="9">
        <v>1</v>
      </c>
      <c r="F413" s="9">
        <v>1</v>
      </c>
    </row>
    <row r="414" spans="1:6" x14ac:dyDescent="0.25">
      <c r="A414" s="13">
        <v>42591.899988425925</v>
      </c>
      <c r="B414" s="9"/>
      <c r="C414" s="9"/>
      <c r="D414" s="9"/>
      <c r="E414" s="9">
        <v>1</v>
      </c>
      <c r="F414" s="9">
        <v>1</v>
      </c>
    </row>
    <row r="415" spans="1:6" x14ac:dyDescent="0.25">
      <c r="A415" s="13">
        <v>42183.231006944443</v>
      </c>
      <c r="B415" s="9"/>
      <c r="C415" s="9"/>
      <c r="D415" s="9"/>
      <c r="E415" s="9">
        <v>1</v>
      </c>
      <c r="F415" s="9">
        <v>1</v>
      </c>
    </row>
    <row r="416" spans="1:6" x14ac:dyDescent="0.25">
      <c r="A416" s="13">
        <v>42176.419039351851</v>
      </c>
      <c r="B416" s="9"/>
      <c r="C416" s="9"/>
      <c r="D416" s="9"/>
      <c r="E416" s="9">
        <v>1</v>
      </c>
      <c r="F416" s="9">
        <v>1</v>
      </c>
    </row>
    <row r="417" spans="1:6" x14ac:dyDescent="0.25">
      <c r="A417" s="13">
        <v>41780.525937500002</v>
      </c>
      <c r="B417" s="9"/>
      <c r="C417" s="9"/>
      <c r="D417" s="9"/>
      <c r="E417" s="9">
        <v>1</v>
      </c>
      <c r="F417" s="9">
        <v>1</v>
      </c>
    </row>
    <row r="418" spans="1:6" x14ac:dyDescent="0.25">
      <c r="A418" s="13">
        <v>41900.243159722224</v>
      </c>
      <c r="B418" s="9"/>
      <c r="C418" s="9"/>
      <c r="D418" s="9"/>
      <c r="E418" s="9">
        <v>1</v>
      </c>
      <c r="F418" s="9">
        <v>1</v>
      </c>
    </row>
    <row r="419" spans="1:6" x14ac:dyDescent="0.25">
      <c r="A419" s="13">
        <v>42158.065694444442</v>
      </c>
      <c r="B419" s="9"/>
      <c r="C419" s="9"/>
      <c r="D419" s="9"/>
      <c r="E419" s="9">
        <v>1</v>
      </c>
      <c r="F419" s="9">
        <v>1</v>
      </c>
    </row>
    <row r="420" spans="1:6" x14ac:dyDescent="0.25">
      <c r="A420" s="13">
        <v>42154.873124999998</v>
      </c>
      <c r="B420" s="9"/>
      <c r="C420" s="9"/>
      <c r="D420" s="9"/>
      <c r="E420" s="9">
        <v>1</v>
      </c>
      <c r="F420" s="9">
        <v>1</v>
      </c>
    </row>
    <row r="421" spans="1:6" x14ac:dyDescent="0.25">
      <c r="A421" s="13">
        <v>42208.84646990741</v>
      </c>
      <c r="B421" s="9"/>
      <c r="C421" s="9"/>
      <c r="D421" s="9"/>
      <c r="E421" s="9">
        <v>1</v>
      </c>
      <c r="F421" s="9">
        <v>1</v>
      </c>
    </row>
    <row r="422" spans="1:6" x14ac:dyDescent="0.25">
      <c r="A422" s="13">
        <v>42451.496817129628</v>
      </c>
      <c r="B422" s="9"/>
      <c r="C422" s="9"/>
      <c r="D422" s="9"/>
      <c r="E422" s="9">
        <v>1</v>
      </c>
      <c r="F422" s="9">
        <v>1</v>
      </c>
    </row>
    <row r="423" spans="1:6" x14ac:dyDescent="0.25">
      <c r="A423" s="13">
        <v>41759.13962962963</v>
      </c>
      <c r="B423" s="9"/>
      <c r="C423" s="9"/>
      <c r="D423" s="9"/>
      <c r="E423" s="9">
        <v>1</v>
      </c>
      <c r="F423" s="9">
        <v>1</v>
      </c>
    </row>
    <row r="424" spans="1:6" x14ac:dyDescent="0.25">
      <c r="A424" s="13">
        <v>42054.744189814817</v>
      </c>
      <c r="B424" s="9"/>
      <c r="C424" s="9"/>
      <c r="D424" s="9"/>
      <c r="E424" s="9">
        <v>1</v>
      </c>
      <c r="F424" s="9">
        <v>1</v>
      </c>
    </row>
    <row r="425" spans="1:6" x14ac:dyDescent="0.25">
      <c r="A425" s="13">
        <v>42693.742604166669</v>
      </c>
      <c r="B425" s="9"/>
      <c r="C425" s="9"/>
      <c r="D425" s="9"/>
      <c r="E425" s="9">
        <v>1</v>
      </c>
      <c r="F425" s="9">
        <v>1</v>
      </c>
    </row>
    <row r="426" spans="1:6" x14ac:dyDescent="0.25">
      <c r="A426" s="13">
        <v>42559.776724537034</v>
      </c>
      <c r="B426" s="9"/>
      <c r="C426" s="9"/>
      <c r="D426" s="9"/>
      <c r="E426" s="9">
        <v>1</v>
      </c>
      <c r="F426" s="9">
        <v>1</v>
      </c>
    </row>
    <row r="427" spans="1:6" x14ac:dyDescent="0.25">
      <c r="A427" s="13">
        <v>42250.598217592589</v>
      </c>
      <c r="B427" s="9"/>
      <c r="C427" s="9"/>
      <c r="D427" s="9"/>
      <c r="E427" s="9">
        <v>1</v>
      </c>
      <c r="F427" s="9">
        <v>1</v>
      </c>
    </row>
    <row r="428" spans="1:6" x14ac:dyDescent="0.25">
      <c r="A428" s="13">
        <v>42060.683935185189</v>
      </c>
      <c r="B428" s="9"/>
      <c r="C428" s="9"/>
      <c r="D428" s="9"/>
      <c r="E428" s="9">
        <v>1</v>
      </c>
      <c r="F428" s="9">
        <v>1</v>
      </c>
    </row>
    <row r="429" spans="1:6" x14ac:dyDescent="0.25">
      <c r="A429" s="13">
        <v>42136.270787037036</v>
      </c>
      <c r="B429" s="9"/>
      <c r="C429" s="9"/>
      <c r="D429" s="9"/>
      <c r="E429" s="9">
        <v>1</v>
      </c>
      <c r="F429" s="9">
        <v>1</v>
      </c>
    </row>
    <row r="430" spans="1:6" x14ac:dyDescent="0.25">
      <c r="A430" s="13">
        <v>42171.034861111111</v>
      </c>
      <c r="B430" s="9"/>
      <c r="C430" s="9"/>
      <c r="D430" s="9"/>
      <c r="E430" s="9">
        <v>1</v>
      </c>
      <c r="F430" s="9">
        <v>1</v>
      </c>
    </row>
    <row r="431" spans="1:6" x14ac:dyDescent="0.25">
      <c r="A431" s="13">
        <v>42494.683634259258</v>
      </c>
      <c r="B431" s="9"/>
      <c r="C431" s="9"/>
      <c r="D431" s="9"/>
      <c r="E431" s="9">
        <v>1</v>
      </c>
      <c r="F431" s="9">
        <v>1</v>
      </c>
    </row>
    <row r="432" spans="1:6" x14ac:dyDescent="0.25">
      <c r="A432" s="13">
        <v>41758.839675925927</v>
      </c>
      <c r="B432" s="9"/>
      <c r="C432" s="9"/>
      <c r="D432" s="9"/>
      <c r="E432" s="9">
        <v>1</v>
      </c>
      <c r="F432" s="9">
        <v>1</v>
      </c>
    </row>
    <row r="433" spans="1:6" x14ac:dyDescent="0.25">
      <c r="A433" s="13">
        <v>42171.824884259258</v>
      </c>
      <c r="B433" s="9"/>
      <c r="C433" s="9"/>
      <c r="D433" s="9"/>
      <c r="E433" s="9">
        <v>1</v>
      </c>
      <c r="F433" s="9">
        <v>1</v>
      </c>
    </row>
    <row r="434" spans="1:6" x14ac:dyDescent="0.25">
      <c r="A434" s="13">
        <v>42268.127696759257</v>
      </c>
      <c r="B434" s="9"/>
      <c r="C434" s="9"/>
      <c r="D434" s="9"/>
      <c r="E434" s="9">
        <v>1</v>
      </c>
      <c r="F434" s="9">
        <v>1</v>
      </c>
    </row>
    <row r="435" spans="1:6" x14ac:dyDescent="0.25">
      <c r="A435" s="13">
        <v>42746.261782407404</v>
      </c>
      <c r="B435" s="9"/>
      <c r="C435" s="9"/>
      <c r="D435" s="9"/>
      <c r="E435" s="9">
        <v>1</v>
      </c>
      <c r="F435" s="9">
        <v>1</v>
      </c>
    </row>
    <row r="436" spans="1:6" x14ac:dyDescent="0.25">
      <c r="A436" s="13">
        <v>42307.908379629633</v>
      </c>
      <c r="B436" s="9"/>
      <c r="C436" s="9"/>
      <c r="D436" s="9"/>
      <c r="E436" s="9">
        <v>1</v>
      </c>
      <c r="F436" s="9">
        <v>1</v>
      </c>
    </row>
    <row r="437" spans="1:6" x14ac:dyDescent="0.25">
      <c r="A437" s="13">
        <v>41842.607592592591</v>
      </c>
      <c r="B437" s="9"/>
      <c r="C437" s="9"/>
      <c r="D437" s="9"/>
      <c r="E437" s="9">
        <v>1</v>
      </c>
      <c r="F437" s="9">
        <v>1</v>
      </c>
    </row>
    <row r="438" spans="1:6" x14ac:dyDescent="0.25">
      <c r="A438" s="13">
        <v>41853.240208333336</v>
      </c>
      <c r="B438" s="9"/>
      <c r="C438" s="9"/>
      <c r="D438" s="9"/>
      <c r="E438" s="9">
        <v>1</v>
      </c>
      <c r="F438" s="9">
        <v>1</v>
      </c>
    </row>
    <row r="439" spans="1:6" x14ac:dyDescent="0.25">
      <c r="A439" s="13">
        <v>42492.737847222219</v>
      </c>
      <c r="B439" s="9"/>
      <c r="C439" s="9">
        <v>1</v>
      </c>
      <c r="D439" s="9"/>
      <c r="E439" s="9"/>
      <c r="F439" s="9">
        <v>1</v>
      </c>
    </row>
    <row r="440" spans="1:6" x14ac:dyDescent="0.25">
      <c r="A440" s="13">
        <v>42709.546064814815</v>
      </c>
      <c r="B440" s="9"/>
      <c r="C440" s="9">
        <v>1</v>
      </c>
      <c r="D440" s="9"/>
      <c r="E440" s="9"/>
      <c r="F440" s="9">
        <v>1</v>
      </c>
    </row>
    <row r="441" spans="1:6" x14ac:dyDescent="0.25">
      <c r="A441" s="13">
        <v>42103.016585648147</v>
      </c>
      <c r="B441" s="9"/>
      <c r="C441" s="9">
        <v>1</v>
      </c>
      <c r="D441" s="9"/>
      <c r="E441" s="9"/>
      <c r="F441" s="9">
        <v>1</v>
      </c>
    </row>
    <row r="442" spans="1:6" x14ac:dyDescent="0.25">
      <c r="A442" s="13">
        <v>42108.692060185182</v>
      </c>
      <c r="B442" s="9"/>
      <c r="C442" s="9">
        <v>1</v>
      </c>
      <c r="D442" s="9"/>
      <c r="E442" s="9"/>
      <c r="F442" s="9">
        <v>1</v>
      </c>
    </row>
    <row r="443" spans="1:6" x14ac:dyDescent="0.25">
      <c r="A443" s="13">
        <v>42453.806307870371</v>
      </c>
      <c r="B443" s="9"/>
      <c r="C443" s="9">
        <v>1</v>
      </c>
      <c r="D443" s="9"/>
      <c r="E443" s="9"/>
      <c r="F443" s="9">
        <v>1</v>
      </c>
    </row>
    <row r="444" spans="1:6" x14ac:dyDescent="0.25">
      <c r="A444" s="13">
        <v>42123.648831018516</v>
      </c>
      <c r="B444" s="9"/>
      <c r="C444" s="9">
        <v>1</v>
      </c>
      <c r="D444" s="9"/>
      <c r="E444" s="9"/>
      <c r="F444" s="9">
        <v>1</v>
      </c>
    </row>
    <row r="445" spans="1:6" x14ac:dyDescent="0.25">
      <c r="A445" s="13">
        <v>41858.007071759261</v>
      </c>
      <c r="B445" s="9"/>
      <c r="C445" s="9">
        <v>1</v>
      </c>
      <c r="D445" s="9"/>
      <c r="E445" s="9"/>
      <c r="F445" s="9">
        <v>1</v>
      </c>
    </row>
    <row r="446" spans="1:6" x14ac:dyDescent="0.25">
      <c r="A446" s="13">
        <v>42390.002650462964</v>
      </c>
      <c r="B446" s="9"/>
      <c r="C446" s="9">
        <v>1</v>
      </c>
      <c r="D446" s="9"/>
      <c r="E446" s="9"/>
      <c r="F446" s="9">
        <v>1</v>
      </c>
    </row>
    <row r="447" spans="1:6" x14ac:dyDescent="0.25">
      <c r="A447" s="13">
        <v>41781.045173611114</v>
      </c>
      <c r="B447" s="9"/>
      <c r="C447" s="9">
        <v>1</v>
      </c>
      <c r="D447" s="9"/>
      <c r="E447" s="9"/>
      <c r="F447" s="9">
        <v>1</v>
      </c>
    </row>
    <row r="448" spans="1:6" x14ac:dyDescent="0.25">
      <c r="A448" s="13">
        <v>41836.190937500003</v>
      </c>
      <c r="B448" s="9"/>
      <c r="C448" s="9">
        <v>1</v>
      </c>
      <c r="D448" s="9"/>
      <c r="E448" s="9"/>
      <c r="F448" s="9">
        <v>1</v>
      </c>
    </row>
    <row r="449" spans="1:6" x14ac:dyDescent="0.25">
      <c r="A449" s="13">
        <v>42370.0077662037</v>
      </c>
      <c r="B449" s="9"/>
      <c r="C449" s="9">
        <v>1</v>
      </c>
      <c r="D449" s="9"/>
      <c r="E449" s="9"/>
      <c r="F449" s="9">
        <v>1</v>
      </c>
    </row>
    <row r="450" spans="1:6" x14ac:dyDescent="0.25">
      <c r="A450" s="13">
        <v>42165.037581018521</v>
      </c>
      <c r="B450" s="9"/>
      <c r="C450" s="9">
        <v>1</v>
      </c>
      <c r="D450" s="9"/>
      <c r="E450" s="9"/>
      <c r="F450" s="9">
        <v>1</v>
      </c>
    </row>
    <row r="451" spans="1:6" x14ac:dyDescent="0.25">
      <c r="A451" s="13">
        <v>42726.920081018521</v>
      </c>
      <c r="B451" s="9"/>
      <c r="C451" s="9">
        <v>1</v>
      </c>
      <c r="D451" s="9"/>
      <c r="E451" s="9"/>
      <c r="F451" s="9">
        <v>1</v>
      </c>
    </row>
    <row r="452" spans="1:6" x14ac:dyDescent="0.25">
      <c r="A452" s="13">
        <v>41954.545081018521</v>
      </c>
      <c r="B452" s="9"/>
      <c r="C452" s="9">
        <v>1</v>
      </c>
      <c r="D452" s="9"/>
      <c r="E452" s="9"/>
      <c r="F452" s="9">
        <v>1</v>
      </c>
    </row>
    <row r="453" spans="1:6" x14ac:dyDescent="0.25">
      <c r="A453" s="13">
        <v>42233.362314814818</v>
      </c>
      <c r="B453" s="9"/>
      <c r="C453" s="9">
        <v>1</v>
      </c>
      <c r="D453" s="9"/>
      <c r="E453" s="9"/>
      <c r="F453" s="9">
        <v>1</v>
      </c>
    </row>
    <row r="454" spans="1:6" x14ac:dyDescent="0.25">
      <c r="A454" s="13">
        <v>42480.80064814815</v>
      </c>
      <c r="B454" s="9"/>
      <c r="C454" s="9">
        <v>1</v>
      </c>
      <c r="D454" s="9"/>
      <c r="E454" s="9"/>
      <c r="F454" s="9">
        <v>1</v>
      </c>
    </row>
    <row r="455" spans="1:6" x14ac:dyDescent="0.25">
      <c r="A455" s="13">
        <v>42257.590833333335</v>
      </c>
      <c r="B455" s="9"/>
      <c r="C455" s="9">
        <v>1</v>
      </c>
      <c r="D455" s="9"/>
      <c r="E455" s="9"/>
      <c r="F455" s="9">
        <v>1</v>
      </c>
    </row>
    <row r="456" spans="1:6" x14ac:dyDescent="0.25">
      <c r="A456" s="13">
        <v>41784.789687500001</v>
      </c>
      <c r="B456" s="9"/>
      <c r="C456" s="9">
        <v>1</v>
      </c>
      <c r="D456" s="9"/>
      <c r="E456" s="9"/>
      <c r="F456" s="9">
        <v>1</v>
      </c>
    </row>
    <row r="457" spans="1:6" x14ac:dyDescent="0.25">
      <c r="A457" s="13">
        <v>41831.675034722219</v>
      </c>
      <c r="B457" s="9"/>
      <c r="C457" s="9">
        <v>1</v>
      </c>
      <c r="D457" s="9"/>
      <c r="E457" s="9"/>
      <c r="F457" s="9">
        <v>1</v>
      </c>
    </row>
    <row r="458" spans="1:6" x14ac:dyDescent="0.25">
      <c r="A458" s="13">
        <v>41950.114108796297</v>
      </c>
      <c r="B458" s="9"/>
      <c r="C458" s="9">
        <v>1</v>
      </c>
      <c r="D458" s="9"/>
      <c r="E458" s="9"/>
      <c r="F458" s="9">
        <v>1</v>
      </c>
    </row>
    <row r="459" spans="1:6" x14ac:dyDescent="0.25">
      <c r="A459" s="13">
        <v>42627.955104166664</v>
      </c>
      <c r="B459" s="9"/>
      <c r="C459" s="9">
        <v>1</v>
      </c>
      <c r="D459" s="9"/>
      <c r="E459" s="9"/>
      <c r="F459" s="9">
        <v>1</v>
      </c>
    </row>
    <row r="460" spans="1:6" x14ac:dyDescent="0.25">
      <c r="A460" s="13">
        <v>42531.195277777777</v>
      </c>
      <c r="B460" s="9"/>
      <c r="C460" s="9">
        <v>1</v>
      </c>
      <c r="D460" s="9"/>
      <c r="E460" s="9"/>
      <c r="F460" s="9">
        <v>1</v>
      </c>
    </row>
    <row r="461" spans="1:6" x14ac:dyDescent="0.25">
      <c r="A461" s="13">
        <v>42618.827013888891</v>
      </c>
      <c r="B461" s="9"/>
      <c r="C461" s="9">
        <v>1</v>
      </c>
      <c r="D461" s="9"/>
      <c r="E461" s="9"/>
      <c r="F461" s="9">
        <v>1</v>
      </c>
    </row>
    <row r="462" spans="1:6" x14ac:dyDescent="0.25">
      <c r="A462" s="13">
        <v>42540.593530092592</v>
      </c>
      <c r="B462" s="9"/>
      <c r="C462" s="9">
        <v>1</v>
      </c>
      <c r="D462" s="9"/>
      <c r="E462" s="9"/>
      <c r="F462" s="9">
        <v>1</v>
      </c>
    </row>
    <row r="463" spans="1:6" x14ac:dyDescent="0.25">
      <c r="A463" s="13">
        <v>41746.189409722225</v>
      </c>
      <c r="B463" s="9"/>
      <c r="C463" s="9">
        <v>1</v>
      </c>
      <c r="D463" s="9"/>
      <c r="E463" s="9"/>
      <c r="F463" s="9">
        <v>1</v>
      </c>
    </row>
    <row r="464" spans="1:6" x14ac:dyDescent="0.25">
      <c r="A464" s="13">
        <v>41974.738576388889</v>
      </c>
      <c r="B464" s="9"/>
      <c r="C464" s="9">
        <v>1</v>
      </c>
      <c r="D464" s="9"/>
      <c r="E464" s="9"/>
      <c r="F464" s="9">
        <v>1</v>
      </c>
    </row>
    <row r="465" spans="1:6" x14ac:dyDescent="0.25">
      <c r="A465" s="13">
        <v>42115.116180555553</v>
      </c>
      <c r="B465" s="9"/>
      <c r="C465" s="9">
        <v>1</v>
      </c>
      <c r="D465" s="9"/>
      <c r="E465" s="9"/>
      <c r="F465" s="9">
        <v>1</v>
      </c>
    </row>
    <row r="466" spans="1:6" x14ac:dyDescent="0.25">
      <c r="A466" s="13">
        <v>42002.817488425928</v>
      </c>
      <c r="B466" s="9"/>
      <c r="C466" s="9">
        <v>1</v>
      </c>
      <c r="D466" s="9"/>
      <c r="E466" s="9"/>
      <c r="F466" s="9">
        <v>1</v>
      </c>
    </row>
    <row r="467" spans="1:6" x14ac:dyDescent="0.25">
      <c r="A467" s="13">
        <v>42722.84474537037</v>
      </c>
      <c r="B467" s="9"/>
      <c r="C467" s="9">
        <v>1</v>
      </c>
      <c r="D467" s="9"/>
      <c r="E467" s="9"/>
      <c r="F467" s="9">
        <v>1</v>
      </c>
    </row>
    <row r="468" spans="1:6" x14ac:dyDescent="0.25">
      <c r="A468" s="13">
        <v>42465.128391203703</v>
      </c>
      <c r="B468" s="9"/>
      <c r="C468" s="9">
        <v>1</v>
      </c>
      <c r="D468" s="9"/>
      <c r="E468" s="9"/>
      <c r="F468" s="9">
        <v>1</v>
      </c>
    </row>
    <row r="469" spans="1:6" x14ac:dyDescent="0.25">
      <c r="A469" s="13">
        <v>42171.743969907409</v>
      </c>
      <c r="B469" s="9"/>
      <c r="C469" s="9">
        <v>1</v>
      </c>
      <c r="D469" s="9"/>
      <c r="E469" s="9"/>
      <c r="F469" s="9">
        <v>1</v>
      </c>
    </row>
    <row r="470" spans="1:6" x14ac:dyDescent="0.25">
      <c r="A470" s="13">
        <v>42672.955138888887</v>
      </c>
      <c r="B470" s="9"/>
      <c r="C470" s="9">
        <v>1</v>
      </c>
      <c r="D470" s="9"/>
      <c r="E470" s="9"/>
      <c r="F470" s="9">
        <v>1</v>
      </c>
    </row>
    <row r="471" spans="1:6" x14ac:dyDescent="0.25">
      <c r="A471" s="13">
        <v>42359.725243055553</v>
      </c>
      <c r="B471" s="9"/>
      <c r="C471" s="9">
        <v>1</v>
      </c>
      <c r="D471" s="9"/>
      <c r="E471" s="9"/>
      <c r="F471" s="9">
        <v>1</v>
      </c>
    </row>
    <row r="472" spans="1:6" x14ac:dyDescent="0.25">
      <c r="A472" s="13">
        <v>42192.905694444446</v>
      </c>
      <c r="B472" s="9"/>
      <c r="C472" s="9">
        <v>1</v>
      </c>
      <c r="D472" s="9"/>
      <c r="E472" s="9"/>
      <c r="F472" s="9">
        <v>1</v>
      </c>
    </row>
    <row r="473" spans="1:6" x14ac:dyDescent="0.25">
      <c r="A473" s="13">
        <v>41916.597638888888</v>
      </c>
      <c r="B473" s="9"/>
      <c r="C473" s="9">
        <v>1</v>
      </c>
      <c r="D473" s="9"/>
      <c r="E473" s="9"/>
      <c r="F473" s="9">
        <v>1</v>
      </c>
    </row>
    <row r="474" spans="1:6" x14ac:dyDescent="0.25">
      <c r="A474" s="13">
        <v>42461.596273148149</v>
      </c>
      <c r="B474" s="9"/>
      <c r="C474" s="9">
        <v>1</v>
      </c>
      <c r="D474" s="9"/>
      <c r="E474" s="9"/>
      <c r="F474" s="9">
        <v>1</v>
      </c>
    </row>
    <row r="475" spans="1:6" x14ac:dyDescent="0.25">
      <c r="A475" s="13">
        <v>42370.90320601852</v>
      </c>
      <c r="B475" s="9"/>
      <c r="C475" s="9">
        <v>1</v>
      </c>
      <c r="D475" s="9"/>
      <c r="E475" s="9"/>
      <c r="F475" s="9">
        <v>1</v>
      </c>
    </row>
    <row r="476" spans="1:6" x14ac:dyDescent="0.25">
      <c r="A476" s="13">
        <v>41948.727256944447</v>
      </c>
      <c r="B476" s="9"/>
      <c r="C476" s="9">
        <v>1</v>
      </c>
      <c r="D476" s="9"/>
      <c r="E476" s="9"/>
      <c r="F476" s="9">
        <v>1</v>
      </c>
    </row>
    <row r="477" spans="1:6" x14ac:dyDescent="0.25">
      <c r="A477" s="13">
        <v>42047.07640046296</v>
      </c>
      <c r="B477" s="9"/>
      <c r="C477" s="9">
        <v>1</v>
      </c>
      <c r="D477" s="9"/>
      <c r="E477" s="9"/>
      <c r="F477" s="9">
        <v>1</v>
      </c>
    </row>
    <row r="478" spans="1:6" x14ac:dyDescent="0.25">
      <c r="A478" s="13">
        <v>42261.632916666669</v>
      </c>
      <c r="B478" s="9"/>
      <c r="C478" s="9">
        <v>1</v>
      </c>
      <c r="D478" s="9"/>
      <c r="E478" s="9"/>
      <c r="F478" s="9">
        <v>1</v>
      </c>
    </row>
    <row r="479" spans="1:6" x14ac:dyDescent="0.25">
      <c r="A479" s="13">
        <v>41985.427361111113</v>
      </c>
      <c r="B479" s="9"/>
      <c r="C479" s="9">
        <v>1</v>
      </c>
      <c r="D479" s="9"/>
      <c r="E479" s="9"/>
      <c r="F479" s="9">
        <v>1</v>
      </c>
    </row>
    <row r="480" spans="1:6" x14ac:dyDescent="0.25">
      <c r="A480" s="13">
        <v>41922.535185185188</v>
      </c>
      <c r="B480" s="9"/>
      <c r="C480" s="9">
        <v>1</v>
      </c>
      <c r="D480" s="9"/>
      <c r="E480" s="9"/>
      <c r="F480" s="9">
        <v>1</v>
      </c>
    </row>
    <row r="481" spans="1:6" x14ac:dyDescent="0.25">
      <c r="A481" s="13">
        <v>41850.863252314812</v>
      </c>
      <c r="B481" s="9"/>
      <c r="C481" s="9">
        <v>1</v>
      </c>
      <c r="D481" s="9"/>
      <c r="E481" s="9"/>
      <c r="F481" s="9">
        <v>1</v>
      </c>
    </row>
    <row r="482" spans="1:6" x14ac:dyDescent="0.25">
      <c r="A482" s="13">
        <v>41831.742962962962</v>
      </c>
      <c r="B482" s="9"/>
      <c r="C482" s="9">
        <v>1</v>
      </c>
      <c r="D482" s="9"/>
      <c r="E482" s="9"/>
      <c r="F482" s="9">
        <v>1</v>
      </c>
    </row>
    <row r="483" spans="1:6" x14ac:dyDescent="0.25">
      <c r="A483" s="13">
        <v>42415.883425925924</v>
      </c>
      <c r="B483" s="9"/>
      <c r="C483" s="9">
        <v>1</v>
      </c>
      <c r="D483" s="9"/>
      <c r="E483" s="9"/>
      <c r="F483" s="9">
        <v>1</v>
      </c>
    </row>
    <row r="484" spans="1:6" x14ac:dyDescent="0.25">
      <c r="A484" s="13">
        <v>41869.714166666665</v>
      </c>
      <c r="B484" s="9"/>
      <c r="C484" s="9">
        <v>1</v>
      </c>
      <c r="D484" s="9"/>
      <c r="E484" s="9"/>
      <c r="F484" s="9">
        <v>1</v>
      </c>
    </row>
    <row r="485" spans="1:6" x14ac:dyDescent="0.25">
      <c r="A485" s="13">
        <v>41953.773090277777</v>
      </c>
      <c r="B485" s="9"/>
      <c r="C485" s="9">
        <v>1</v>
      </c>
      <c r="D485" s="9"/>
      <c r="E485" s="9"/>
      <c r="F485" s="9">
        <v>1</v>
      </c>
    </row>
    <row r="486" spans="1:6" x14ac:dyDescent="0.25">
      <c r="A486" s="13">
        <v>42037.986284722225</v>
      </c>
      <c r="B486" s="9"/>
      <c r="C486" s="9">
        <v>1</v>
      </c>
      <c r="D486" s="9"/>
      <c r="E486" s="9"/>
      <c r="F486" s="9">
        <v>1</v>
      </c>
    </row>
    <row r="487" spans="1:6" x14ac:dyDescent="0.25">
      <c r="A487" s="13">
        <v>41811.555462962962</v>
      </c>
      <c r="B487" s="9"/>
      <c r="C487" s="9">
        <v>1</v>
      </c>
      <c r="D487" s="9"/>
      <c r="E487" s="9"/>
      <c r="F487" s="9">
        <v>1</v>
      </c>
    </row>
    <row r="488" spans="1:6" x14ac:dyDescent="0.25">
      <c r="A488" s="13">
        <v>42701.908807870372</v>
      </c>
      <c r="B488" s="9"/>
      <c r="C488" s="9">
        <v>1</v>
      </c>
      <c r="D488" s="9"/>
      <c r="E488" s="9"/>
      <c r="F488" s="9">
        <v>1</v>
      </c>
    </row>
    <row r="489" spans="1:6" x14ac:dyDescent="0.25">
      <c r="A489" s="13">
        <v>42258.646504629629</v>
      </c>
      <c r="B489" s="9"/>
      <c r="C489" s="9">
        <v>1</v>
      </c>
      <c r="D489" s="9"/>
      <c r="E489" s="9"/>
      <c r="F489" s="9">
        <v>1</v>
      </c>
    </row>
    <row r="490" spans="1:6" x14ac:dyDescent="0.25">
      <c r="A490" s="13">
        <v>42278.664965277778</v>
      </c>
      <c r="B490" s="9"/>
      <c r="C490" s="9">
        <v>1</v>
      </c>
      <c r="D490" s="9"/>
      <c r="E490" s="9"/>
      <c r="F490" s="9">
        <v>1</v>
      </c>
    </row>
    <row r="491" spans="1:6" x14ac:dyDescent="0.25">
      <c r="A491" s="13">
        <v>42515.078217592592</v>
      </c>
      <c r="B491" s="9"/>
      <c r="C491" s="9">
        <v>1</v>
      </c>
      <c r="D491" s="9"/>
      <c r="E491" s="9"/>
      <c r="F491" s="9">
        <v>1</v>
      </c>
    </row>
    <row r="492" spans="1:6" x14ac:dyDescent="0.25">
      <c r="A492" s="13">
        <v>41830.234166666669</v>
      </c>
      <c r="B492" s="9"/>
      <c r="C492" s="9">
        <v>1</v>
      </c>
      <c r="D492" s="9"/>
      <c r="E492" s="9"/>
      <c r="F492" s="9">
        <v>1</v>
      </c>
    </row>
    <row r="493" spans="1:6" x14ac:dyDescent="0.25">
      <c r="A493" s="13">
        <v>41982.904386574075</v>
      </c>
      <c r="B493" s="9"/>
      <c r="C493" s="9">
        <v>1</v>
      </c>
      <c r="D493" s="9"/>
      <c r="E493" s="9"/>
      <c r="F493" s="9">
        <v>1</v>
      </c>
    </row>
    <row r="494" spans="1:6" x14ac:dyDescent="0.25">
      <c r="A494" s="13">
        <v>42210.439768518518</v>
      </c>
      <c r="B494" s="9"/>
      <c r="C494" s="9">
        <v>1</v>
      </c>
      <c r="D494" s="9"/>
      <c r="E494" s="9"/>
      <c r="F494" s="9">
        <v>1</v>
      </c>
    </row>
    <row r="495" spans="1:6" x14ac:dyDescent="0.25">
      <c r="A495" s="13">
        <v>42196.166875000003</v>
      </c>
      <c r="B495" s="9"/>
      <c r="C495" s="9">
        <v>1</v>
      </c>
      <c r="D495" s="9"/>
      <c r="E495" s="9"/>
      <c r="F495" s="9">
        <v>1</v>
      </c>
    </row>
    <row r="496" spans="1:6" x14ac:dyDescent="0.25">
      <c r="A496" s="13">
        <v>42606.056863425925</v>
      </c>
      <c r="B496" s="9"/>
      <c r="C496" s="9">
        <v>1</v>
      </c>
      <c r="D496" s="9"/>
      <c r="E496" s="9"/>
      <c r="F496" s="9">
        <v>1</v>
      </c>
    </row>
    <row r="497" spans="1:6" x14ac:dyDescent="0.25">
      <c r="A497" s="13">
        <v>42199.648912037039</v>
      </c>
      <c r="B497" s="9"/>
      <c r="C497" s="9">
        <v>1</v>
      </c>
      <c r="D497" s="9"/>
      <c r="E497" s="9"/>
      <c r="F497" s="9">
        <v>1</v>
      </c>
    </row>
    <row r="498" spans="1:6" x14ac:dyDescent="0.25">
      <c r="A498" s="13">
        <v>42444.877743055556</v>
      </c>
      <c r="B498" s="9"/>
      <c r="C498" s="9">
        <v>1</v>
      </c>
      <c r="D498" s="9"/>
      <c r="E498" s="9"/>
      <c r="F498" s="9">
        <v>1</v>
      </c>
    </row>
    <row r="499" spans="1:6" x14ac:dyDescent="0.25">
      <c r="A499" s="13">
        <v>42499.73170138889</v>
      </c>
      <c r="B499" s="9"/>
      <c r="C499" s="9">
        <v>1</v>
      </c>
      <c r="D499" s="9"/>
      <c r="E499" s="9"/>
      <c r="F499" s="9">
        <v>1</v>
      </c>
    </row>
    <row r="500" spans="1:6" x14ac:dyDescent="0.25">
      <c r="A500" s="13">
        <v>41929.266215277778</v>
      </c>
      <c r="B500" s="9"/>
      <c r="C500" s="9">
        <v>1</v>
      </c>
      <c r="D500" s="9"/>
      <c r="E500" s="9"/>
      <c r="F500" s="9">
        <v>1</v>
      </c>
    </row>
    <row r="501" spans="1:6" x14ac:dyDescent="0.25">
      <c r="A501" s="13">
        <v>42142.768819444442</v>
      </c>
      <c r="B501" s="9"/>
      <c r="C501" s="9">
        <v>1</v>
      </c>
      <c r="D501" s="9"/>
      <c r="E501" s="9"/>
      <c r="F501" s="9">
        <v>1</v>
      </c>
    </row>
    <row r="502" spans="1:6" x14ac:dyDescent="0.25">
      <c r="A502" s="13">
        <v>42354.131643518522</v>
      </c>
      <c r="B502" s="9"/>
      <c r="C502" s="9">
        <v>1</v>
      </c>
      <c r="D502" s="9"/>
      <c r="E502" s="9"/>
      <c r="F502" s="9">
        <v>1</v>
      </c>
    </row>
    <row r="503" spans="1:6" x14ac:dyDescent="0.25">
      <c r="A503" s="13">
        <v>41828.922905092593</v>
      </c>
      <c r="B503" s="9"/>
      <c r="C503" s="9">
        <v>1</v>
      </c>
      <c r="D503" s="9"/>
      <c r="E503" s="9"/>
      <c r="F503" s="9">
        <v>1</v>
      </c>
    </row>
    <row r="504" spans="1:6" x14ac:dyDescent="0.25">
      <c r="A504" s="13">
        <v>42245.234340277777</v>
      </c>
      <c r="B504" s="9"/>
      <c r="C504" s="9">
        <v>1</v>
      </c>
      <c r="D504" s="9"/>
      <c r="E504" s="9"/>
      <c r="F504" s="9">
        <v>1</v>
      </c>
    </row>
    <row r="505" spans="1:6" x14ac:dyDescent="0.25">
      <c r="A505" s="13">
        <v>42278.629710648151</v>
      </c>
      <c r="B505" s="9"/>
      <c r="C505" s="9">
        <v>1</v>
      </c>
      <c r="D505" s="9"/>
      <c r="E505" s="9"/>
      <c r="F505" s="9">
        <v>1</v>
      </c>
    </row>
    <row r="506" spans="1:6" x14ac:dyDescent="0.25">
      <c r="A506" s="13">
        <v>41826.61954861111</v>
      </c>
      <c r="B506" s="9"/>
      <c r="C506" s="9">
        <v>1</v>
      </c>
      <c r="D506" s="9"/>
      <c r="E506" s="9"/>
      <c r="F506" s="9">
        <v>1</v>
      </c>
    </row>
    <row r="507" spans="1:6" x14ac:dyDescent="0.25">
      <c r="A507" s="13">
        <v>42058.79247685185</v>
      </c>
      <c r="B507" s="9"/>
      <c r="C507" s="9">
        <v>1</v>
      </c>
      <c r="D507" s="9"/>
      <c r="E507" s="9"/>
      <c r="F507" s="9">
        <v>1</v>
      </c>
    </row>
    <row r="508" spans="1:6" x14ac:dyDescent="0.25">
      <c r="A508" s="13">
        <v>41877.886620370373</v>
      </c>
      <c r="B508" s="9"/>
      <c r="C508" s="9"/>
      <c r="D508" s="9"/>
      <c r="E508" s="9">
        <v>1</v>
      </c>
      <c r="F508" s="9">
        <v>1</v>
      </c>
    </row>
    <row r="509" spans="1:6" x14ac:dyDescent="0.25">
      <c r="A509" s="13">
        <v>42013.15253472222</v>
      </c>
      <c r="B509" s="9"/>
      <c r="C509" s="9"/>
      <c r="D509" s="9"/>
      <c r="E509" s="9">
        <v>1</v>
      </c>
      <c r="F509" s="9">
        <v>1</v>
      </c>
    </row>
    <row r="510" spans="1:6" x14ac:dyDescent="0.25">
      <c r="A510" s="13">
        <v>42103.556828703702</v>
      </c>
      <c r="B510" s="9"/>
      <c r="C510" s="9"/>
      <c r="D510" s="9"/>
      <c r="E510" s="9">
        <v>1</v>
      </c>
      <c r="F510" s="9">
        <v>1</v>
      </c>
    </row>
    <row r="511" spans="1:6" x14ac:dyDescent="0.25">
      <c r="A511" s="13">
        <v>41863.584120370368</v>
      </c>
      <c r="B511" s="9"/>
      <c r="C511" s="9"/>
      <c r="D511" s="9"/>
      <c r="E511" s="9">
        <v>1</v>
      </c>
      <c r="F511" s="9">
        <v>1</v>
      </c>
    </row>
    <row r="512" spans="1:6" x14ac:dyDescent="0.25">
      <c r="A512" s="13">
        <v>42044.765960648147</v>
      </c>
      <c r="B512" s="9"/>
      <c r="C512" s="9"/>
      <c r="D512" s="9"/>
      <c r="E512" s="9">
        <v>1</v>
      </c>
      <c r="F512" s="9">
        <v>1</v>
      </c>
    </row>
    <row r="513" spans="1:6" x14ac:dyDescent="0.25">
      <c r="A513" s="13">
        <v>41806.669317129628</v>
      </c>
      <c r="B513" s="9"/>
      <c r="C513" s="9"/>
      <c r="D513" s="9"/>
      <c r="E513" s="9">
        <v>1</v>
      </c>
      <c r="F513" s="9">
        <v>1</v>
      </c>
    </row>
    <row r="514" spans="1:6" x14ac:dyDescent="0.25">
      <c r="A514" s="13">
        <v>42403.998217592591</v>
      </c>
      <c r="B514" s="9"/>
      <c r="C514" s="9"/>
      <c r="D514" s="9"/>
      <c r="E514" s="9">
        <v>1</v>
      </c>
      <c r="F514" s="9">
        <v>1</v>
      </c>
    </row>
    <row r="515" spans="1:6" x14ac:dyDescent="0.25">
      <c r="A515" s="13">
        <v>41754.564328703702</v>
      </c>
      <c r="B515" s="9"/>
      <c r="C515" s="9"/>
      <c r="D515" s="9"/>
      <c r="E515" s="9">
        <v>1</v>
      </c>
      <c r="F515" s="9">
        <v>1</v>
      </c>
    </row>
    <row r="516" spans="1:6" x14ac:dyDescent="0.25">
      <c r="A516" s="13">
        <v>41872.291238425925</v>
      </c>
      <c r="B516" s="9"/>
      <c r="C516" s="9"/>
      <c r="D516" s="9"/>
      <c r="E516" s="9">
        <v>1</v>
      </c>
      <c r="F516" s="9">
        <v>1</v>
      </c>
    </row>
    <row r="517" spans="1:6" x14ac:dyDescent="0.25">
      <c r="A517" s="13">
        <v>42025.164780092593</v>
      </c>
      <c r="B517" s="9"/>
      <c r="C517" s="9"/>
      <c r="D517" s="9"/>
      <c r="E517" s="9">
        <v>1</v>
      </c>
      <c r="F517" s="9">
        <v>1</v>
      </c>
    </row>
    <row r="518" spans="1:6" x14ac:dyDescent="0.25">
      <c r="A518" s="13">
        <v>42495.956631944442</v>
      </c>
      <c r="B518" s="9"/>
      <c r="C518" s="9"/>
      <c r="D518" s="9"/>
      <c r="E518" s="9">
        <v>1</v>
      </c>
      <c r="F518" s="9">
        <v>1</v>
      </c>
    </row>
    <row r="519" spans="1:6" x14ac:dyDescent="0.25">
      <c r="A519" s="13">
        <v>41775.636157407411</v>
      </c>
      <c r="B519" s="9"/>
      <c r="C519" s="9"/>
      <c r="D519" s="9"/>
      <c r="E519" s="9">
        <v>1</v>
      </c>
      <c r="F519" s="9">
        <v>1</v>
      </c>
    </row>
    <row r="520" spans="1:6" x14ac:dyDescent="0.25">
      <c r="A520" s="13">
        <v>42553.583425925928</v>
      </c>
      <c r="B520" s="9"/>
      <c r="C520" s="9"/>
      <c r="D520" s="9"/>
      <c r="E520" s="9">
        <v>1</v>
      </c>
      <c r="F520" s="9">
        <v>1</v>
      </c>
    </row>
    <row r="521" spans="1:6" x14ac:dyDescent="0.25">
      <c r="A521" s="13">
        <v>41912.650729166664</v>
      </c>
      <c r="B521" s="9"/>
      <c r="C521" s="9"/>
      <c r="D521" s="9"/>
      <c r="E521" s="9">
        <v>1</v>
      </c>
      <c r="F521" s="9">
        <v>1</v>
      </c>
    </row>
    <row r="522" spans="1:6" x14ac:dyDescent="0.25">
      <c r="A522" s="13">
        <v>42004.703865740739</v>
      </c>
      <c r="B522" s="9"/>
      <c r="C522" s="9"/>
      <c r="D522" s="9"/>
      <c r="E522" s="9">
        <v>1</v>
      </c>
      <c r="F522" s="9">
        <v>1</v>
      </c>
    </row>
    <row r="523" spans="1:6" x14ac:dyDescent="0.25">
      <c r="A523" s="13">
        <v>41845.809166666666</v>
      </c>
      <c r="B523" s="9"/>
      <c r="C523" s="9"/>
      <c r="D523" s="9"/>
      <c r="E523" s="9">
        <v>1</v>
      </c>
      <c r="F523" s="9">
        <v>1</v>
      </c>
    </row>
    <row r="524" spans="1:6" x14ac:dyDescent="0.25">
      <c r="A524" s="13">
        <v>41982.773356481484</v>
      </c>
      <c r="B524" s="9"/>
      <c r="C524" s="9"/>
      <c r="D524" s="9"/>
      <c r="E524" s="9">
        <v>1</v>
      </c>
      <c r="F524" s="9">
        <v>1</v>
      </c>
    </row>
    <row r="525" spans="1:6" x14ac:dyDescent="0.25">
      <c r="A525" s="13">
        <v>42034.960127314815</v>
      </c>
      <c r="B525" s="9"/>
      <c r="C525" s="9">
        <v>1</v>
      </c>
      <c r="D525" s="9"/>
      <c r="E525" s="9"/>
      <c r="F525" s="9">
        <v>1</v>
      </c>
    </row>
    <row r="526" spans="1:6" x14ac:dyDescent="0.25">
      <c r="A526" s="13">
        <v>42334.803923611114</v>
      </c>
      <c r="B526" s="9"/>
      <c r="C526" s="9">
        <v>1</v>
      </c>
      <c r="D526" s="9"/>
      <c r="E526" s="9"/>
      <c r="F526" s="9">
        <v>1</v>
      </c>
    </row>
    <row r="527" spans="1:6" x14ac:dyDescent="0.25">
      <c r="A527" s="13">
        <v>42077.12939814815</v>
      </c>
      <c r="B527" s="9"/>
      <c r="C527" s="9">
        <v>1</v>
      </c>
      <c r="D527" s="9"/>
      <c r="E527" s="9"/>
      <c r="F527" s="9">
        <v>1</v>
      </c>
    </row>
    <row r="528" spans="1:6" x14ac:dyDescent="0.25">
      <c r="A528" s="13">
        <v>42132.9143287037</v>
      </c>
      <c r="B528" s="9"/>
      <c r="C528" s="9">
        <v>1</v>
      </c>
      <c r="D528" s="9"/>
      <c r="E528" s="9"/>
      <c r="F528" s="9">
        <v>1</v>
      </c>
    </row>
    <row r="529" spans="1:6" x14ac:dyDescent="0.25">
      <c r="A529" s="13">
        <v>42118.13958333333</v>
      </c>
      <c r="B529" s="9"/>
      <c r="C529" s="9">
        <v>1</v>
      </c>
      <c r="D529" s="9"/>
      <c r="E529" s="9"/>
      <c r="F529" s="9">
        <v>1</v>
      </c>
    </row>
    <row r="530" spans="1:6" x14ac:dyDescent="0.25">
      <c r="A530" s="13">
        <v>42649.562118055554</v>
      </c>
      <c r="B530" s="9"/>
      <c r="C530" s="9">
        <v>1</v>
      </c>
      <c r="D530" s="9"/>
      <c r="E530" s="9"/>
      <c r="F530" s="9">
        <v>1</v>
      </c>
    </row>
    <row r="531" spans="1:6" x14ac:dyDescent="0.25">
      <c r="A531" s="13">
        <v>42097.649224537039</v>
      </c>
      <c r="B531" s="9"/>
      <c r="C531" s="9">
        <v>1</v>
      </c>
      <c r="D531" s="9"/>
      <c r="E531" s="9"/>
      <c r="F531" s="9">
        <v>1</v>
      </c>
    </row>
    <row r="532" spans="1:6" x14ac:dyDescent="0.25">
      <c r="A532" s="13">
        <v>42297.823113425926</v>
      </c>
      <c r="B532" s="9"/>
      <c r="C532" s="9">
        <v>1</v>
      </c>
      <c r="D532" s="9"/>
      <c r="E532" s="9"/>
      <c r="F532" s="9">
        <v>1</v>
      </c>
    </row>
    <row r="533" spans="1:6" x14ac:dyDescent="0.25">
      <c r="A533" s="13">
        <v>42362.365185185183</v>
      </c>
      <c r="B533" s="9"/>
      <c r="C533" s="9">
        <v>1</v>
      </c>
      <c r="D533" s="9"/>
      <c r="E533" s="9"/>
      <c r="F533" s="9">
        <v>1</v>
      </c>
    </row>
    <row r="534" spans="1:6" x14ac:dyDescent="0.25">
      <c r="A534" s="13">
        <v>41872.802928240744</v>
      </c>
      <c r="B534" s="9">
        <v>1</v>
      </c>
      <c r="C534" s="9"/>
      <c r="D534" s="9"/>
      <c r="E534" s="9"/>
      <c r="F534" s="9">
        <v>1</v>
      </c>
    </row>
    <row r="535" spans="1:6" x14ac:dyDescent="0.25">
      <c r="A535" s="13">
        <v>42628.690266203703</v>
      </c>
      <c r="B535" s="9">
        <v>1</v>
      </c>
      <c r="C535" s="9"/>
      <c r="D535" s="9"/>
      <c r="E535" s="9"/>
      <c r="F535" s="9">
        <v>1</v>
      </c>
    </row>
    <row r="536" spans="1:6" x14ac:dyDescent="0.25">
      <c r="A536" s="13">
        <v>42255.791909722226</v>
      </c>
      <c r="B536" s="9">
        <v>1</v>
      </c>
      <c r="C536" s="9"/>
      <c r="D536" s="9"/>
      <c r="E536" s="9"/>
      <c r="F536" s="9">
        <v>1</v>
      </c>
    </row>
    <row r="537" spans="1:6" x14ac:dyDescent="0.25">
      <c r="A537" s="13">
        <v>42790.583368055559</v>
      </c>
      <c r="B537" s="9">
        <v>1</v>
      </c>
      <c r="C537" s="9"/>
      <c r="D537" s="9"/>
      <c r="E537" s="9"/>
      <c r="F537" s="9">
        <v>1</v>
      </c>
    </row>
    <row r="538" spans="1:6" x14ac:dyDescent="0.25">
      <c r="A538" s="13">
        <v>42141.741307870368</v>
      </c>
      <c r="B538" s="9">
        <v>1</v>
      </c>
      <c r="C538" s="9"/>
      <c r="D538" s="9"/>
      <c r="E538" s="9"/>
      <c r="F538" s="9">
        <v>1</v>
      </c>
    </row>
    <row r="539" spans="1:6" x14ac:dyDescent="0.25">
      <c r="A539" s="13">
        <v>42464.958912037036</v>
      </c>
      <c r="B539" s="9">
        <v>1</v>
      </c>
      <c r="C539" s="9"/>
      <c r="D539" s="9"/>
      <c r="E539" s="9"/>
      <c r="F539" s="9">
        <v>1</v>
      </c>
    </row>
    <row r="540" spans="1:6" x14ac:dyDescent="0.25">
      <c r="A540" s="13">
        <v>42031.011250000003</v>
      </c>
      <c r="B540" s="9">
        <v>1</v>
      </c>
      <c r="C540" s="9"/>
      <c r="D540" s="9"/>
      <c r="E540" s="9"/>
      <c r="F540" s="9">
        <v>1</v>
      </c>
    </row>
    <row r="541" spans="1:6" x14ac:dyDescent="0.25">
      <c r="A541" s="13">
        <v>42438.779131944444</v>
      </c>
      <c r="B541" s="9">
        <v>1</v>
      </c>
      <c r="C541" s="9"/>
      <c r="D541" s="9"/>
      <c r="E541" s="9"/>
      <c r="F541" s="9">
        <v>1</v>
      </c>
    </row>
    <row r="542" spans="1:6" x14ac:dyDescent="0.25">
      <c r="A542" s="13">
        <v>41863.757210648146</v>
      </c>
      <c r="B542" s="9">
        <v>1</v>
      </c>
      <c r="C542" s="9"/>
      <c r="D542" s="9"/>
      <c r="E542" s="9"/>
      <c r="F542" s="9">
        <v>1</v>
      </c>
    </row>
    <row r="543" spans="1:6" x14ac:dyDescent="0.25">
      <c r="A543" s="13">
        <v>42061.212488425925</v>
      </c>
      <c r="B543" s="9"/>
      <c r="C543" s="9"/>
      <c r="D543" s="9"/>
      <c r="E543" s="9">
        <v>1</v>
      </c>
      <c r="F543" s="9">
        <v>1</v>
      </c>
    </row>
    <row r="544" spans="1:6" x14ac:dyDescent="0.25">
      <c r="A544" s="13">
        <v>42036.24428240741</v>
      </c>
      <c r="B544" s="9"/>
      <c r="C544" s="9"/>
      <c r="D544" s="9"/>
      <c r="E544" s="9">
        <v>1</v>
      </c>
      <c r="F544" s="9">
        <v>1</v>
      </c>
    </row>
    <row r="545" spans="1:6" x14ac:dyDescent="0.25">
      <c r="A545" s="13">
        <v>42157.470185185186</v>
      </c>
      <c r="B545" s="9"/>
      <c r="C545" s="9"/>
      <c r="D545" s="9"/>
      <c r="E545" s="9">
        <v>1</v>
      </c>
      <c r="F545" s="9">
        <v>1</v>
      </c>
    </row>
    <row r="546" spans="1:6" x14ac:dyDescent="0.25">
      <c r="A546" s="13">
        <v>41827.909942129627</v>
      </c>
      <c r="B546" s="9"/>
      <c r="C546" s="9"/>
      <c r="D546" s="9"/>
      <c r="E546" s="9">
        <v>1</v>
      </c>
      <c r="F546" s="9">
        <v>1</v>
      </c>
    </row>
    <row r="547" spans="1:6" x14ac:dyDescent="0.25">
      <c r="A547" s="13">
        <v>42162.729548611111</v>
      </c>
      <c r="B547" s="9"/>
      <c r="C547" s="9"/>
      <c r="D547" s="9"/>
      <c r="E547" s="9">
        <v>1</v>
      </c>
      <c r="F547" s="9">
        <v>1</v>
      </c>
    </row>
    <row r="548" spans="1:6" x14ac:dyDescent="0.25">
      <c r="A548" s="13">
        <v>42233.738564814812</v>
      </c>
      <c r="B548" s="9"/>
      <c r="C548" s="9"/>
      <c r="D548" s="9"/>
      <c r="E548" s="9">
        <v>1</v>
      </c>
      <c r="F548" s="9">
        <v>1</v>
      </c>
    </row>
    <row r="549" spans="1:6" x14ac:dyDescent="0.25">
      <c r="A549" s="13">
        <v>42042.197824074072</v>
      </c>
      <c r="B549" s="9"/>
      <c r="C549" s="9"/>
      <c r="D549" s="9"/>
      <c r="E549" s="9">
        <v>1</v>
      </c>
      <c r="F549" s="9">
        <v>1</v>
      </c>
    </row>
    <row r="550" spans="1:6" x14ac:dyDescent="0.25">
      <c r="A550" s="13">
        <v>42585.523842592593</v>
      </c>
      <c r="B550" s="9"/>
      <c r="C550" s="9"/>
      <c r="D550" s="9"/>
      <c r="E550" s="9">
        <v>1</v>
      </c>
      <c r="F550" s="9">
        <v>1</v>
      </c>
    </row>
    <row r="551" spans="1:6" x14ac:dyDescent="0.25">
      <c r="A551" s="13">
        <v>42097.786493055559</v>
      </c>
      <c r="B551" s="9"/>
      <c r="C551" s="9"/>
      <c r="D551" s="9"/>
      <c r="E551" s="9">
        <v>1</v>
      </c>
      <c r="F551" s="9">
        <v>1</v>
      </c>
    </row>
    <row r="552" spans="1:6" x14ac:dyDescent="0.25">
      <c r="A552" s="13">
        <v>41808.669571759259</v>
      </c>
      <c r="B552" s="9"/>
      <c r="C552" s="9"/>
      <c r="D552" s="9"/>
      <c r="E552" s="9">
        <v>1</v>
      </c>
      <c r="F552" s="9">
        <v>1</v>
      </c>
    </row>
    <row r="553" spans="1:6" x14ac:dyDescent="0.25">
      <c r="A553" s="13">
        <v>41852.658310185187</v>
      </c>
      <c r="B553" s="9"/>
      <c r="C553" s="9"/>
      <c r="D553" s="9"/>
      <c r="E553" s="9">
        <v>1</v>
      </c>
      <c r="F553" s="9">
        <v>1</v>
      </c>
    </row>
    <row r="554" spans="1:6" x14ac:dyDescent="0.25">
      <c r="A554" s="13">
        <v>42694.110185185185</v>
      </c>
      <c r="B554" s="9"/>
      <c r="C554" s="9"/>
      <c r="D554" s="9"/>
      <c r="E554" s="9">
        <v>1</v>
      </c>
      <c r="F554" s="9">
        <v>1</v>
      </c>
    </row>
    <row r="555" spans="1:6" x14ac:dyDescent="0.25">
      <c r="A555" s="13">
        <v>42341.818379629629</v>
      </c>
      <c r="B555" s="9"/>
      <c r="C555" s="9"/>
      <c r="D555" s="9"/>
      <c r="E555" s="9">
        <v>1</v>
      </c>
      <c r="F555" s="9">
        <v>1</v>
      </c>
    </row>
    <row r="556" spans="1:6" x14ac:dyDescent="0.25">
      <c r="A556" s="13">
        <v>41880.061006944445</v>
      </c>
      <c r="B556" s="9"/>
      <c r="C556" s="9"/>
      <c r="D556" s="9"/>
      <c r="E556" s="9">
        <v>1</v>
      </c>
      <c r="F556" s="9">
        <v>1</v>
      </c>
    </row>
    <row r="557" spans="1:6" x14ac:dyDescent="0.25">
      <c r="A557" s="13">
        <v>41941.683865740742</v>
      </c>
      <c r="B557" s="9"/>
      <c r="C557" s="9"/>
      <c r="D557" s="9"/>
      <c r="E557" s="9">
        <v>1</v>
      </c>
      <c r="F557" s="9">
        <v>1</v>
      </c>
    </row>
    <row r="558" spans="1:6" x14ac:dyDescent="0.25">
      <c r="A558" s="13">
        <v>42026.881180555552</v>
      </c>
      <c r="B558" s="9"/>
      <c r="C558" s="9"/>
      <c r="D558" s="9"/>
      <c r="E558" s="9">
        <v>1</v>
      </c>
      <c r="F558" s="9">
        <v>1</v>
      </c>
    </row>
    <row r="559" spans="1:6" x14ac:dyDescent="0.25">
      <c r="A559" s="13">
        <v>41922.640590277777</v>
      </c>
      <c r="B559" s="9"/>
      <c r="C559" s="9"/>
      <c r="D559" s="9"/>
      <c r="E559" s="9">
        <v>1</v>
      </c>
      <c r="F559" s="9">
        <v>1</v>
      </c>
    </row>
    <row r="560" spans="1:6" x14ac:dyDescent="0.25">
      <c r="A560" s="13">
        <v>41993.824340277781</v>
      </c>
      <c r="B560" s="9"/>
      <c r="C560" s="9"/>
      <c r="D560" s="9"/>
      <c r="E560" s="9">
        <v>1</v>
      </c>
      <c r="F560" s="9">
        <v>1</v>
      </c>
    </row>
    <row r="561" spans="1:6" x14ac:dyDescent="0.25">
      <c r="A561" s="13">
        <v>42219.915856481479</v>
      </c>
      <c r="B561" s="9"/>
      <c r="C561" s="9"/>
      <c r="D561" s="9"/>
      <c r="E561" s="9">
        <v>1</v>
      </c>
      <c r="F561" s="9">
        <v>1</v>
      </c>
    </row>
    <row r="562" spans="1:6" x14ac:dyDescent="0.25">
      <c r="A562" s="13">
        <v>42225.559675925928</v>
      </c>
      <c r="B562" s="9"/>
      <c r="C562" s="9"/>
      <c r="D562" s="9"/>
      <c r="E562" s="9">
        <v>1</v>
      </c>
      <c r="F562" s="9">
        <v>1</v>
      </c>
    </row>
    <row r="563" spans="1:6" x14ac:dyDescent="0.25">
      <c r="A563" s="13">
        <v>41894.632361111115</v>
      </c>
      <c r="B563" s="9"/>
      <c r="C563" s="9"/>
      <c r="D563" s="9"/>
      <c r="E563" s="9">
        <v>1</v>
      </c>
      <c r="F563" s="9">
        <v>1</v>
      </c>
    </row>
    <row r="564" spans="1:6" x14ac:dyDescent="0.25">
      <c r="A564" s="13">
        <v>42576.278715277775</v>
      </c>
      <c r="B564" s="9"/>
      <c r="C564" s="9"/>
      <c r="D564" s="9"/>
      <c r="E564" s="9">
        <v>1</v>
      </c>
      <c r="F564" s="9">
        <v>1</v>
      </c>
    </row>
    <row r="565" spans="1:6" x14ac:dyDescent="0.25">
      <c r="A565" s="13">
        <v>42654.973703703705</v>
      </c>
      <c r="B565" s="9"/>
      <c r="C565" s="9"/>
      <c r="D565" s="9"/>
      <c r="E565" s="9">
        <v>1</v>
      </c>
      <c r="F565" s="9">
        <v>1</v>
      </c>
    </row>
    <row r="566" spans="1:6" x14ac:dyDescent="0.25">
      <c r="A566" s="13">
        <v>42627.307303240741</v>
      </c>
      <c r="B566" s="9"/>
      <c r="C566" s="9"/>
      <c r="D566" s="9"/>
      <c r="E566" s="9">
        <v>1</v>
      </c>
      <c r="F566" s="9">
        <v>1</v>
      </c>
    </row>
    <row r="567" spans="1:6" x14ac:dyDescent="0.25">
      <c r="A567" s="13">
        <v>42337.02039351852</v>
      </c>
      <c r="B567" s="9"/>
      <c r="C567" s="9"/>
      <c r="D567" s="9"/>
      <c r="E567" s="9">
        <v>1</v>
      </c>
      <c r="F567" s="9">
        <v>1</v>
      </c>
    </row>
    <row r="568" spans="1:6" x14ac:dyDescent="0.25">
      <c r="A568" s="13">
        <v>42341.574305555558</v>
      </c>
      <c r="B568" s="9"/>
      <c r="C568" s="9"/>
      <c r="D568" s="9"/>
      <c r="E568" s="9">
        <v>1</v>
      </c>
      <c r="F568" s="9">
        <v>1</v>
      </c>
    </row>
    <row r="569" spans="1:6" x14ac:dyDescent="0.25">
      <c r="A569" s="13">
        <v>42740.837152777778</v>
      </c>
      <c r="B569" s="9"/>
      <c r="C569" s="9"/>
      <c r="D569" s="9"/>
      <c r="E569" s="9">
        <v>1</v>
      </c>
      <c r="F569" s="9">
        <v>1</v>
      </c>
    </row>
    <row r="570" spans="1:6" x14ac:dyDescent="0.25">
      <c r="A570" s="13">
        <v>42622.767476851855</v>
      </c>
      <c r="B570" s="9"/>
      <c r="C570" s="9"/>
      <c r="D570" s="9"/>
      <c r="E570" s="9">
        <v>1</v>
      </c>
      <c r="F570" s="9">
        <v>1</v>
      </c>
    </row>
    <row r="571" spans="1:6" x14ac:dyDescent="0.25">
      <c r="A571" s="13">
        <v>42390.838738425926</v>
      </c>
      <c r="B571" s="9"/>
      <c r="C571" s="9"/>
      <c r="D571" s="9"/>
      <c r="E571" s="9">
        <v>1</v>
      </c>
      <c r="F571" s="9">
        <v>1</v>
      </c>
    </row>
    <row r="572" spans="1:6" x14ac:dyDescent="0.25">
      <c r="A572" s="13">
        <v>42724.665173611109</v>
      </c>
      <c r="B572" s="9"/>
      <c r="C572" s="9"/>
      <c r="D572" s="9"/>
      <c r="E572" s="9">
        <v>1</v>
      </c>
      <c r="F572" s="9">
        <v>1</v>
      </c>
    </row>
    <row r="573" spans="1:6" x14ac:dyDescent="0.25">
      <c r="A573" s="13">
        <v>42090.912499999999</v>
      </c>
      <c r="B573" s="9"/>
      <c r="C573" s="9"/>
      <c r="D573" s="9"/>
      <c r="E573" s="9">
        <v>1</v>
      </c>
      <c r="F573" s="9">
        <v>1</v>
      </c>
    </row>
    <row r="574" spans="1:6" x14ac:dyDescent="0.25">
      <c r="A574" s="13">
        <v>42775.733715277776</v>
      </c>
      <c r="B574" s="9"/>
      <c r="C574" s="9"/>
      <c r="D574" s="9"/>
      <c r="E574" s="9">
        <v>1</v>
      </c>
      <c r="F574" s="9">
        <v>1</v>
      </c>
    </row>
    <row r="575" spans="1:6" x14ac:dyDescent="0.25">
      <c r="A575" s="13">
        <v>41778.193622685183</v>
      </c>
      <c r="B575" s="9"/>
      <c r="C575" s="9"/>
      <c r="D575" s="9"/>
      <c r="E575" s="9">
        <v>1</v>
      </c>
      <c r="F575" s="9">
        <v>1</v>
      </c>
    </row>
    <row r="576" spans="1:6" x14ac:dyDescent="0.25">
      <c r="A576" s="13">
        <v>42780.740277777775</v>
      </c>
      <c r="B576" s="9"/>
      <c r="C576" s="9"/>
      <c r="D576" s="9"/>
      <c r="E576" s="9">
        <v>1</v>
      </c>
      <c r="F576" s="9">
        <v>1</v>
      </c>
    </row>
    <row r="577" spans="1:6" x14ac:dyDescent="0.25">
      <c r="A577" s="13">
        <v>42752.827199074076</v>
      </c>
      <c r="B577" s="9"/>
      <c r="C577" s="9"/>
      <c r="D577" s="9"/>
      <c r="E577" s="9">
        <v>1</v>
      </c>
      <c r="F577" s="9">
        <v>1</v>
      </c>
    </row>
    <row r="578" spans="1:6" x14ac:dyDescent="0.25">
      <c r="A578" s="13">
        <v>42534.895624999997</v>
      </c>
      <c r="B578" s="9"/>
      <c r="C578" s="9"/>
      <c r="D578" s="9"/>
      <c r="E578" s="9">
        <v>1</v>
      </c>
      <c r="F578" s="9">
        <v>1</v>
      </c>
    </row>
    <row r="579" spans="1:6" x14ac:dyDescent="0.25">
      <c r="A579" s="13">
        <v>41239.83625</v>
      </c>
      <c r="B579" s="9"/>
      <c r="C579" s="9"/>
      <c r="D579" s="9"/>
      <c r="E579" s="9">
        <v>1</v>
      </c>
      <c r="F579" s="9">
        <v>1</v>
      </c>
    </row>
    <row r="580" spans="1:6" x14ac:dyDescent="0.25">
      <c r="A580" s="13">
        <v>42398.849259259259</v>
      </c>
      <c r="B580" s="9"/>
      <c r="C580" s="9"/>
      <c r="D580" s="9"/>
      <c r="E580" s="9">
        <v>1</v>
      </c>
      <c r="F580" s="9">
        <v>1</v>
      </c>
    </row>
    <row r="581" spans="1:6" x14ac:dyDescent="0.25">
      <c r="A581" s="13">
        <v>41928.881064814814</v>
      </c>
      <c r="B581" s="9"/>
      <c r="C581" s="9"/>
      <c r="D581" s="9"/>
      <c r="E581" s="9">
        <v>1</v>
      </c>
      <c r="F581" s="9">
        <v>1</v>
      </c>
    </row>
    <row r="582" spans="1:6" x14ac:dyDescent="0.25">
      <c r="A582" s="13">
        <v>41888.674826388888</v>
      </c>
      <c r="B582" s="9"/>
      <c r="C582" s="9"/>
      <c r="D582" s="9"/>
      <c r="E582" s="9">
        <v>1</v>
      </c>
      <c r="F582" s="9">
        <v>1</v>
      </c>
    </row>
    <row r="583" spans="1:6" x14ac:dyDescent="0.25">
      <c r="A583" s="13">
        <v>41957.756840277776</v>
      </c>
      <c r="B583" s="9"/>
      <c r="C583" s="9"/>
      <c r="D583" s="9"/>
      <c r="E583" s="9">
        <v>1</v>
      </c>
      <c r="F583" s="9">
        <v>1</v>
      </c>
    </row>
    <row r="584" spans="1:6" x14ac:dyDescent="0.25">
      <c r="A584" s="13">
        <v>42098.216238425928</v>
      </c>
      <c r="B584" s="9"/>
      <c r="C584" s="9"/>
      <c r="D584" s="9"/>
      <c r="E584" s="9">
        <v>1</v>
      </c>
      <c r="F584" s="9">
        <v>1</v>
      </c>
    </row>
    <row r="585" spans="1:6" x14ac:dyDescent="0.25">
      <c r="A585" s="13">
        <v>42360.212025462963</v>
      </c>
      <c r="B585" s="9"/>
      <c r="C585" s="9"/>
      <c r="D585" s="9"/>
      <c r="E585" s="9">
        <v>1</v>
      </c>
      <c r="F585" s="9">
        <v>1</v>
      </c>
    </row>
    <row r="586" spans="1:6" x14ac:dyDescent="0.25">
      <c r="A586" s="13">
        <v>41939.569907407407</v>
      </c>
      <c r="B586" s="9"/>
      <c r="C586" s="9"/>
      <c r="D586" s="9"/>
      <c r="E586" s="9">
        <v>1</v>
      </c>
      <c r="F586" s="9">
        <v>1</v>
      </c>
    </row>
    <row r="587" spans="1:6" x14ac:dyDescent="0.25">
      <c r="A587" s="13">
        <v>41996.832395833335</v>
      </c>
      <c r="B587" s="9"/>
      <c r="C587" s="9"/>
      <c r="D587" s="9"/>
      <c r="E587" s="9">
        <v>1</v>
      </c>
      <c r="F587" s="9">
        <v>1</v>
      </c>
    </row>
    <row r="588" spans="1:6" x14ac:dyDescent="0.25">
      <c r="A588" s="13">
        <v>42334.468935185185</v>
      </c>
      <c r="B588" s="9"/>
      <c r="C588" s="9"/>
      <c r="D588" s="9"/>
      <c r="E588" s="9">
        <v>1</v>
      </c>
      <c r="F588" s="9">
        <v>1</v>
      </c>
    </row>
    <row r="589" spans="1:6" x14ac:dyDescent="0.25">
      <c r="A589" s="13">
        <v>42024.702893518515</v>
      </c>
      <c r="B589" s="9"/>
      <c r="C589" s="9"/>
      <c r="D589" s="9"/>
      <c r="E589" s="9">
        <v>1</v>
      </c>
      <c r="F589" s="9">
        <v>1</v>
      </c>
    </row>
    <row r="590" spans="1:6" x14ac:dyDescent="0.25">
      <c r="A590" s="13">
        <v>42146.836215277777</v>
      </c>
      <c r="B590" s="9"/>
      <c r="C590" s="9"/>
      <c r="D590" s="9"/>
      <c r="E590" s="9">
        <v>1</v>
      </c>
      <c r="F590" s="9">
        <v>1</v>
      </c>
    </row>
    <row r="591" spans="1:6" x14ac:dyDescent="0.25">
      <c r="A591" s="13">
        <v>41920.123611111114</v>
      </c>
      <c r="B591" s="9"/>
      <c r="C591" s="9"/>
      <c r="D591" s="9"/>
      <c r="E591" s="9">
        <v>1</v>
      </c>
      <c r="F591" s="9">
        <v>1</v>
      </c>
    </row>
    <row r="592" spans="1:6" x14ac:dyDescent="0.25">
      <c r="A592" s="13">
        <v>41785.72729166667</v>
      </c>
      <c r="B592" s="9"/>
      <c r="C592" s="9"/>
      <c r="D592" s="9"/>
      <c r="E592" s="9">
        <v>1</v>
      </c>
      <c r="F592" s="9">
        <v>1</v>
      </c>
    </row>
    <row r="593" spans="1:6" x14ac:dyDescent="0.25">
      <c r="A593" s="13">
        <v>41778.548055555555</v>
      </c>
      <c r="B593" s="9"/>
      <c r="C593" s="9"/>
      <c r="D593" s="9"/>
      <c r="E593" s="9">
        <v>1</v>
      </c>
      <c r="F593" s="9">
        <v>1</v>
      </c>
    </row>
    <row r="594" spans="1:6" x14ac:dyDescent="0.25">
      <c r="A594" s="13">
        <v>41841.850034722222</v>
      </c>
      <c r="B594" s="9"/>
      <c r="C594" s="9"/>
      <c r="D594" s="9"/>
      <c r="E594" s="9">
        <v>1</v>
      </c>
      <c r="F594" s="9">
        <v>1</v>
      </c>
    </row>
    <row r="595" spans="1:6" x14ac:dyDescent="0.25">
      <c r="A595" s="13">
        <v>42163.298333333332</v>
      </c>
      <c r="B595" s="9"/>
      <c r="C595" s="9"/>
      <c r="D595" s="9"/>
      <c r="E595" s="9">
        <v>1</v>
      </c>
      <c r="F595" s="9">
        <v>1</v>
      </c>
    </row>
    <row r="596" spans="1:6" x14ac:dyDescent="0.25">
      <c r="A596" s="13">
        <v>41758.833564814813</v>
      </c>
      <c r="B596" s="9"/>
      <c r="C596" s="9"/>
      <c r="D596" s="9"/>
      <c r="E596" s="9">
        <v>1</v>
      </c>
      <c r="F596" s="9">
        <v>1</v>
      </c>
    </row>
    <row r="597" spans="1:6" x14ac:dyDescent="0.25">
      <c r="A597" s="13">
        <v>42170.846446759257</v>
      </c>
      <c r="B597" s="9"/>
      <c r="C597" s="9"/>
      <c r="D597" s="9"/>
      <c r="E597" s="9">
        <v>1</v>
      </c>
      <c r="F597" s="9">
        <v>1</v>
      </c>
    </row>
    <row r="598" spans="1:6" x14ac:dyDescent="0.25">
      <c r="A598" s="13">
        <v>42660.618854166663</v>
      </c>
      <c r="B598" s="9"/>
      <c r="C598" s="9"/>
      <c r="D598" s="9"/>
      <c r="E598" s="9">
        <v>1</v>
      </c>
      <c r="F598" s="9">
        <v>1</v>
      </c>
    </row>
    <row r="599" spans="1:6" x14ac:dyDescent="0.25">
      <c r="A599" s="13">
        <v>42564.95380787037</v>
      </c>
      <c r="B599" s="9"/>
      <c r="C599" s="9"/>
      <c r="D599" s="9"/>
      <c r="E599" s="9">
        <v>1</v>
      </c>
      <c r="F599" s="9">
        <v>1</v>
      </c>
    </row>
    <row r="600" spans="1:6" x14ac:dyDescent="0.25">
      <c r="A600" s="13">
        <v>41158.993923611109</v>
      </c>
      <c r="B600" s="9"/>
      <c r="C600" s="9"/>
      <c r="D600" s="9"/>
      <c r="E600" s="9">
        <v>1</v>
      </c>
      <c r="F600" s="9">
        <v>1</v>
      </c>
    </row>
    <row r="601" spans="1:6" x14ac:dyDescent="0.25">
      <c r="A601" s="13">
        <v>42053.704293981478</v>
      </c>
      <c r="B601" s="9"/>
      <c r="C601" s="9"/>
      <c r="D601" s="9"/>
      <c r="E601" s="9">
        <v>1</v>
      </c>
      <c r="F601" s="9">
        <v>1</v>
      </c>
    </row>
    <row r="602" spans="1:6" x14ac:dyDescent="0.25">
      <c r="A602" s="13">
        <v>42567.264178240737</v>
      </c>
      <c r="B602" s="9"/>
      <c r="C602" s="9"/>
      <c r="D602" s="9"/>
      <c r="E602" s="9">
        <v>1</v>
      </c>
      <c r="F602" s="9">
        <v>1</v>
      </c>
    </row>
    <row r="603" spans="1:6" x14ac:dyDescent="0.25">
      <c r="A603" s="13">
        <v>41932.708877314813</v>
      </c>
      <c r="B603" s="9"/>
      <c r="C603" s="9"/>
      <c r="D603" s="9"/>
      <c r="E603" s="9">
        <v>1</v>
      </c>
      <c r="F603" s="9">
        <v>1</v>
      </c>
    </row>
    <row r="604" spans="1:6" x14ac:dyDescent="0.25">
      <c r="A604" s="13">
        <v>42233.747349537036</v>
      </c>
      <c r="B604" s="9"/>
      <c r="C604" s="9"/>
      <c r="D604" s="9"/>
      <c r="E604" s="9">
        <v>1</v>
      </c>
      <c r="F604" s="9">
        <v>1</v>
      </c>
    </row>
    <row r="605" spans="1:6" x14ac:dyDescent="0.25">
      <c r="A605" s="13">
        <v>42597.882488425923</v>
      </c>
      <c r="B605" s="9"/>
      <c r="C605" s="9"/>
      <c r="D605" s="9"/>
      <c r="E605" s="9">
        <v>1</v>
      </c>
      <c r="F605" s="9">
        <v>1</v>
      </c>
    </row>
    <row r="606" spans="1:6" x14ac:dyDescent="0.25">
      <c r="A606" s="13">
        <v>42228.044664351852</v>
      </c>
      <c r="B606" s="9"/>
      <c r="C606" s="9"/>
      <c r="D606" s="9"/>
      <c r="E606" s="9">
        <v>1</v>
      </c>
      <c r="F606" s="9">
        <v>1</v>
      </c>
    </row>
    <row r="607" spans="1:6" x14ac:dyDescent="0.25">
      <c r="A607" s="13">
        <v>42570.110243055555</v>
      </c>
      <c r="B607" s="9"/>
      <c r="C607" s="9"/>
      <c r="D607" s="9"/>
      <c r="E607" s="9">
        <v>1</v>
      </c>
      <c r="F607" s="9">
        <v>1</v>
      </c>
    </row>
    <row r="608" spans="1:6" x14ac:dyDescent="0.25">
      <c r="A608" s="13">
        <v>42644.535358796296</v>
      </c>
      <c r="B608" s="9"/>
      <c r="C608" s="9"/>
      <c r="D608" s="9"/>
      <c r="E608" s="9">
        <v>1</v>
      </c>
      <c r="F608" s="9">
        <v>1</v>
      </c>
    </row>
    <row r="609" spans="1:6" x14ac:dyDescent="0.25">
      <c r="A609" s="13">
        <v>41368.560289351852</v>
      </c>
      <c r="B609" s="9"/>
      <c r="C609" s="9"/>
      <c r="D609" s="9"/>
      <c r="E609" s="9">
        <v>1</v>
      </c>
      <c r="F609" s="9">
        <v>1</v>
      </c>
    </row>
    <row r="610" spans="1:6" x14ac:dyDescent="0.25">
      <c r="A610" s="13">
        <v>41466.785231481481</v>
      </c>
      <c r="B610" s="9"/>
      <c r="C610" s="9"/>
      <c r="D610" s="9"/>
      <c r="E610" s="9">
        <v>1</v>
      </c>
      <c r="F610" s="9">
        <v>1</v>
      </c>
    </row>
    <row r="611" spans="1:6" x14ac:dyDescent="0.25">
      <c r="A611" s="13">
        <v>40378.893206018518</v>
      </c>
      <c r="B611" s="9"/>
      <c r="C611" s="9"/>
      <c r="D611" s="9"/>
      <c r="E611" s="9">
        <v>1</v>
      </c>
      <c r="F611" s="9">
        <v>1</v>
      </c>
    </row>
    <row r="612" spans="1:6" x14ac:dyDescent="0.25">
      <c r="A612" s="13">
        <v>42373.252280092594</v>
      </c>
      <c r="B612" s="9"/>
      <c r="C612" s="9"/>
      <c r="D612" s="9"/>
      <c r="E612" s="9">
        <v>1</v>
      </c>
      <c r="F612" s="9">
        <v>1</v>
      </c>
    </row>
    <row r="613" spans="1:6" x14ac:dyDescent="0.25">
      <c r="A613" s="13">
        <v>41610.794421296298</v>
      </c>
      <c r="B613" s="9"/>
      <c r="C613" s="9"/>
      <c r="D613" s="9"/>
      <c r="E613" s="9">
        <v>1</v>
      </c>
      <c r="F613" s="9">
        <v>1</v>
      </c>
    </row>
    <row r="614" spans="1:6" x14ac:dyDescent="0.25">
      <c r="A614" s="13">
        <v>42177.791909722226</v>
      </c>
      <c r="B614" s="9"/>
      <c r="C614" s="9"/>
      <c r="D614" s="9"/>
      <c r="E614" s="9">
        <v>1</v>
      </c>
      <c r="F614" s="9">
        <v>1</v>
      </c>
    </row>
    <row r="615" spans="1:6" x14ac:dyDescent="0.25">
      <c r="A615" s="13">
        <v>42359.868611111109</v>
      </c>
      <c r="B615" s="9"/>
      <c r="C615" s="9"/>
      <c r="D615" s="9"/>
      <c r="E615" s="9">
        <v>1</v>
      </c>
      <c r="F615" s="9">
        <v>1</v>
      </c>
    </row>
    <row r="616" spans="1:6" x14ac:dyDescent="0.25">
      <c r="A616" s="13">
        <v>42083.070590277777</v>
      </c>
      <c r="B616" s="9"/>
      <c r="C616" s="9"/>
      <c r="D616" s="9"/>
      <c r="E616" s="9">
        <v>1</v>
      </c>
      <c r="F616" s="9">
        <v>1</v>
      </c>
    </row>
    <row r="617" spans="1:6" x14ac:dyDescent="0.25">
      <c r="A617" s="13">
        <v>42387.7268287037</v>
      </c>
      <c r="B617" s="9"/>
      <c r="C617" s="9"/>
      <c r="D617" s="9"/>
      <c r="E617" s="9">
        <v>1</v>
      </c>
      <c r="F617" s="9">
        <v>1</v>
      </c>
    </row>
    <row r="618" spans="1:6" x14ac:dyDescent="0.25">
      <c r="A618" s="13">
        <v>41843.155729166669</v>
      </c>
      <c r="B618" s="9"/>
      <c r="C618" s="9"/>
      <c r="D618" s="9"/>
      <c r="E618" s="9">
        <v>1</v>
      </c>
      <c r="F618" s="9">
        <v>1</v>
      </c>
    </row>
    <row r="619" spans="1:6" x14ac:dyDescent="0.25">
      <c r="A619" s="13">
        <v>41862.803078703706</v>
      </c>
      <c r="B619" s="9"/>
      <c r="C619" s="9"/>
      <c r="D619" s="9"/>
      <c r="E619" s="9">
        <v>1</v>
      </c>
      <c r="F619" s="9">
        <v>1</v>
      </c>
    </row>
    <row r="620" spans="1:6" x14ac:dyDescent="0.25">
      <c r="A620" s="13">
        <v>42443.989050925928</v>
      </c>
      <c r="B620" s="9"/>
      <c r="C620" s="9"/>
      <c r="D620" s="9"/>
      <c r="E620" s="9">
        <v>1</v>
      </c>
      <c r="F620" s="9">
        <v>1</v>
      </c>
    </row>
    <row r="621" spans="1:6" x14ac:dyDescent="0.25">
      <c r="A621" s="13">
        <v>41975.901180555556</v>
      </c>
      <c r="B621" s="9"/>
      <c r="C621" s="9"/>
      <c r="D621" s="9"/>
      <c r="E621" s="9">
        <v>1</v>
      </c>
      <c r="F621" s="9">
        <v>1</v>
      </c>
    </row>
    <row r="622" spans="1:6" x14ac:dyDescent="0.25">
      <c r="A622" s="13">
        <v>42139.014525462961</v>
      </c>
      <c r="B622" s="9"/>
      <c r="C622" s="9"/>
      <c r="D622" s="9"/>
      <c r="E622" s="9">
        <v>1</v>
      </c>
      <c r="F622" s="9">
        <v>1</v>
      </c>
    </row>
    <row r="623" spans="1:6" x14ac:dyDescent="0.25">
      <c r="A623" s="13">
        <v>42465.16851851852</v>
      </c>
      <c r="B623" s="9"/>
      <c r="C623" s="9"/>
      <c r="D623" s="9"/>
      <c r="E623" s="9">
        <v>1</v>
      </c>
      <c r="F623" s="9">
        <v>1</v>
      </c>
    </row>
    <row r="624" spans="1:6" x14ac:dyDescent="0.25">
      <c r="A624" s="13">
        <v>42122.670069444444</v>
      </c>
      <c r="B624" s="9"/>
      <c r="C624" s="9">
        <v>1</v>
      </c>
      <c r="D624" s="9"/>
      <c r="E624" s="9"/>
      <c r="F624" s="9">
        <v>1</v>
      </c>
    </row>
    <row r="625" spans="1:6" x14ac:dyDescent="0.25">
      <c r="A625" s="13">
        <v>41862.761724537035</v>
      </c>
      <c r="B625" s="9"/>
      <c r="C625" s="9">
        <v>1</v>
      </c>
      <c r="D625" s="9"/>
      <c r="E625" s="9"/>
      <c r="F625" s="9">
        <v>1</v>
      </c>
    </row>
    <row r="626" spans="1:6" x14ac:dyDescent="0.25">
      <c r="A626" s="13">
        <v>42027.832800925928</v>
      </c>
      <c r="B626" s="9"/>
      <c r="C626" s="9">
        <v>1</v>
      </c>
      <c r="D626" s="9"/>
      <c r="E626" s="9"/>
      <c r="F626" s="9">
        <v>1</v>
      </c>
    </row>
    <row r="627" spans="1:6" x14ac:dyDescent="0.25">
      <c r="A627" s="13">
        <v>41953.95821759259</v>
      </c>
      <c r="B627" s="9"/>
      <c r="C627" s="9">
        <v>1</v>
      </c>
      <c r="D627" s="9"/>
      <c r="E627" s="9"/>
      <c r="F627" s="9">
        <v>1</v>
      </c>
    </row>
    <row r="628" spans="1:6" x14ac:dyDescent="0.25">
      <c r="A628" s="13">
        <v>41851.636388888888</v>
      </c>
      <c r="B628" s="9"/>
      <c r="C628" s="9">
        <v>1</v>
      </c>
      <c r="D628" s="9"/>
      <c r="E628" s="9"/>
      <c r="F628" s="9">
        <v>1</v>
      </c>
    </row>
    <row r="629" spans="1:6" x14ac:dyDescent="0.25">
      <c r="A629" s="13">
        <v>42460.374305555553</v>
      </c>
      <c r="B629" s="9"/>
      <c r="C629" s="9">
        <v>1</v>
      </c>
      <c r="D629" s="9"/>
      <c r="E629" s="9"/>
      <c r="F629" s="9">
        <v>1</v>
      </c>
    </row>
    <row r="630" spans="1:6" x14ac:dyDescent="0.25">
      <c r="A630" s="13">
        <v>41829.935717592591</v>
      </c>
      <c r="B630" s="9"/>
      <c r="C630" s="9">
        <v>1</v>
      </c>
      <c r="D630" s="9"/>
      <c r="E630" s="9"/>
      <c r="F630" s="9">
        <v>1</v>
      </c>
    </row>
    <row r="631" spans="1:6" x14ac:dyDescent="0.25">
      <c r="A631" s="13">
        <v>42245.274699074071</v>
      </c>
      <c r="B631" s="9"/>
      <c r="C631" s="9">
        <v>1</v>
      </c>
      <c r="D631" s="9"/>
      <c r="E631" s="9"/>
      <c r="F631" s="9">
        <v>1</v>
      </c>
    </row>
    <row r="632" spans="1:6" x14ac:dyDescent="0.25">
      <c r="A632" s="13">
        <v>41834.784120370372</v>
      </c>
      <c r="B632" s="9"/>
      <c r="C632" s="9">
        <v>1</v>
      </c>
      <c r="D632" s="9"/>
      <c r="E632" s="9"/>
      <c r="F632" s="9">
        <v>1</v>
      </c>
    </row>
    <row r="633" spans="1:6" x14ac:dyDescent="0.25">
      <c r="A633" s="13">
        <v>42248.535787037035</v>
      </c>
      <c r="B633" s="9"/>
      <c r="C633" s="9">
        <v>1</v>
      </c>
      <c r="D633" s="9"/>
      <c r="E633" s="9"/>
      <c r="F633" s="9">
        <v>1</v>
      </c>
    </row>
    <row r="634" spans="1:6" x14ac:dyDescent="0.25">
      <c r="A634" s="13">
        <v>42630.922893518517</v>
      </c>
      <c r="B634" s="9"/>
      <c r="C634" s="9">
        <v>1</v>
      </c>
      <c r="D634" s="9"/>
      <c r="E634" s="9"/>
      <c r="F634" s="9">
        <v>1</v>
      </c>
    </row>
    <row r="635" spans="1:6" x14ac:dyDescent="0.25">
      <c r="A635" s="13">
        <v>42299.130162037036</v>
      </c>
      <c r="B635" s="9"/>
      <c r="C635" s="9">
        <v>1</v>
      </c>
      <c r="D635" s="9"/>
      <c r="E635" s="9"/>
      <c r="F635" s="9">
        <v>1</v>
      </c>
    </row>
    <row r="636" spans="1:6" x14ac:dyDescent="0.25">
      <c r="A636" s="13">
        <v>41825.055231481485</v>
      </c>
      <c r="B636" s="9"/>
      <c r="C636" s="9">
        <v>1</v>
      </c>
      <c r="D636" s="9"/>
      <c r="E636" s="9"/>
      <c r="F636" s="9">
        <v>1</v>
      </c>
    </row>
    <row r="637" spans="1:6" x14ac:dyDescent="0.25">
      <c r="A637" s="13">
        <v>42531.228437500002</v>
      </c>
      <c r="B637" s="9"/>
      <c r="C637" s="9">
        <v>1</v>
      </c>
      <c r="D637" s="9"/>
      <c r="E637" s="9"/>
      <c r="F637" s="9">
        <v>1</v>
      </c>
    </row>
    <row r="638" spans="1:6" x14ac:dyDescent="0.25">
      <c r="A638" s="13">
        <v>42226.938414351855</v>
      </c>
      <c r="B638" s="9"/>
      <c r="C638" s="9">
        <v>1</v>
      </c>
      <c r="D638" s="9"/>
      <c r="E638" s="9"/>
      <c r="F638" s="9">
        <v>1</v>
      </c>
    </row>
    <row r="639" spans="1:6" x14ac:dyDescent="0.25">
      <c r="A639" s="13">
        <v>42263.691574074073</v>
      </c>
      <c r="B639" s="9"/>
      <c r="C639" s="9">
        <v>1</v>
      </c>
      <c r="D639" s="9"/>
      <c r="E639" s="9"/>
      <c r="F639" s="9">
        <v>1</v>
      </c>
    </row>
    <row r="640" spans="1:6" x14ac:dyDescent="0.25">
      <c r="A640" s="13">
        <v>41957.833726851852</v>
      </c>
      <c r="B640" s="9"/>
      <c r="C640" s="9">
        <v>1</v>
      </c>
      <c r="D640" s="9"/>
      <c r="E640" s="9"/>
      <c r="F640" s="9">
        <v>1</v>
      </c>
    </row>
    <row r="641" spans="1:6" x14ac:dyDescent="0.25">
      <c r="A641" s="13">
        <v>42097.732418981483</v>
      </c>
      <c r="B641" s="9"/>
      <c r="C641" s="9">
        <v>1</v>
      </c>
      <c r="D641" s="9"/>
      <c r="E641" s="9"/>
      <c r="F641" s="9">
        <v>1</v>
      </c>
    </row>
    <row r="642" spans="1:6" x14ac:dyDescent="0.25">
      <c r="A642" s="13">
        <v>42658.690532407411</v>
      </c>
      <c r="B642" s="9"/>
      <c r="C642" s="9">
        <v>1</v>
      </c>
      <c r="D642" s="9"/>
      <c r="E642" s="9"/>
      <c r="F642" s="9">
        <v>1</v>
      </c>
    </row>
    <row r="643" spans="1:6" x14ac:dyDescent="0.25">
      <c r="A643" s="13">
        <v>42111.684027777781</v>
      </c>
      <c r="B643" s="9"/>
      <c r="C643" s="9">
        <v>1</v>
      </c>
      <c r="D643" s="9"/>
      <c r="E643" s="9"/>
      <c r="F643" s="9">
        <v>1</v>
      </c>
    </row>
    <row r="644" spans="1:6" x14ac:dyDescent="0.25">
      <c r="A644" s="13">
        <v>42409.571284722224</v>
      </c>
      <c r="B644" s="9"/>
      <c r="C644" s="9">
        <v>1</v>
      </c>
      <c r="D644" s="9"/>
      <c r="E644" s="9"/>
      <c r="F644" s="9">
        <v>1</v>
      </c>
    </row>
    <row r="645" spans="1:6" x14ac:dyDescent="0.25">
      <c r="A645" s="13">
        <v>42551.102314814816</v>
      </c>
      <c r="B645" s="9"/>
      <c r="C645" s="9">
        <v>1</v>
      </c>
      <c r="D645" s="9"/>
      <c r="E645" s="9"/>
      <c r="F645" s="9">
        <v>1</v>
      </c>
    </row>
    <row r="646" spans="1:6" x14ac:dyDescent="0.25">
      <c r="A646" s="13">
        <v>42226.651886574073</v>
      </c>
      <c r="B646" s="9"/>
      <c r="C646" s="9">
        <v>1</v>
      </c>
      <c r="D646" s="9"/>
      <c r="E646" s="9"/>
      <c r="F646" s="9">
        <v>1</v>
      </c>
    </row>
    <row r="647" spans="1:6" x14ac:dyDescent="0.25">
      <c r="A647" s="13">
        <v>42766.956921296296</v>
      </c>
      <c r="B647" s="9"/>
      <c r="C647" s="9">
        <v>1</v>
      </c>
      <c r="D647" s="9"/>
      <c r="E647" s="9"/>
      <c r="F647" s="9">
        <v>1</v>
      </c>
    </row>
    <row r="648" spans="1:6" x14ac:dyDescent="0.25">
      <c r="A648" s="13">
        <v>42031.138831018521</v>
      </c>
      <c r="B648" s="9"/>
      <c r="C648" s="9">
        <v>1</v>
      </c>
      <c r="D648" s="9"/>
      <c r="E648" s="9"/>
      <c r="F648" s="9">
        <v>1</v>
      </c>
    </row>
    <row r="649" spans="1:6" x14ac:dyDescent="0.25">
      <c r="A649" s="13">
        <v>42055.713368055556</v>
      </c>
      <c r="B649" s="9"/>
      <c r="C649" s="9">
        <v>1</v>
      </c>
      <c r="D649" s="9"/>
      <c r="E649" s="9"/>
      <c r="F649" s="9">
        <v>1</v>
      </c>
    </row>
    <row r="650" spans="1:6" x14ac:dyDescent="0.25">
      <c r="A650" s="13">
        <v>41940.028287037036</v>
      </c>
      <c r="B650" s="9"/>
      <c r="C650" s="9">
        <v>1</v>
      </c>
      <c r="D650" s="9"/>
      <c r="E650" s="9"/>
      <c r="F650" s="9">
        <v>1</v>
      </c>
    </row>
    <row r="651" spans="1:6" x14ac:dyDescent="0.25">
      <c r="A651" s="13">
        <v>42237.181608796294</v>
      </c>
      <c r="B651" s="9"/>
      <c r="C651" s="9">
        <v>1</v>
      </c>
      <c r="D651" s="9"/>
      <c r="E651" s="9"/>
      <c r="F651" s="9">
        <v>1</v>
      </c>
    </row>
    <row r="652" spans="1:6" x14ac:dyDescent="0.25">
      <c r="A652" s="13">
        <v>42293.922986111109</v>
      </c>
      <c r="B652" s="9"/>
      <c r="C652" s="9">
        <v>1</v>
      </c>
      <c r="D652" s="9"/>
      <c r="E652" s="9"/>
      <c r="F652" s="9">
        <v>1</v>
      </c>
    </row>
    <row r="653" spans="1:6" x14ac:dyDescent="0.25">
      <c r="A653" s="13">
        <v>41853.563402777778</v>
      </c>
      <c r="B653" s="9"/>
      <c r="C653" s="9">
        <v>1</v>
      </c>
      <c r="D653" s="9"/>
      <c r="E653" s="9"/>
      <c r="F653" s="9">
        <v>1</v>
      </c>
    </row>
    <row r="654" spans="1:6" x14ac:dyDescent="0.25">
      <c r="A654" s="13">
        <v>42100.723738425928</v>
      </c>
      <c r="B654" s="9"/>
      <c r="C654" s="9">
        <v>1</v>
      </c>
      <c r="D654" s="9"/>
      <c r="E654" s="9"/>
      <c r="F654" s="9">
        <v>1</v>
      </c>
    </row>
    <row r="655" spans="1:6" x14ac:dyDescent="0.25">
      <c r="A655" s="13">
        <v>42246.883784722224</v>
      </c>
      <c r="B655" s="9"/>
      <c r="C655" s="9">
        <v>1</v>
      </c>
      <c r="D655" s="9"/>
      <c r="E655" s="9"/>
      <c r="F655" s="9">
        <v>1</v>
      </c>
    </row>
    <row r="656" spans="1:6" x14ac:dyDescent="0.25">
      <c r="A656" s="13">
        <v>42173.67082175926</v>
      </c>
      <c r="B656" s="9"/>
      <c r="C656" s="9">
        <v>1</v>
      </c>
      <c r="D656" s="9"/>
      <c r="E656" s="9"/>
      <c r="F656" s="9">
        <v>1</v>
      </c>
    </row>
    <row r="657" spans="1:6" x14ac:dyDescent="0.25">
      <c r="A657" s="13">
        <v>42665.150347222225</v>
      </c>
      <c r="B657" s="9"/>
      <c r="C657" s="9">
        <v>1</v>
      </c>
      <c r="D657" s="9"/>
      <c r="E657" s="9"/>
      <c r="F657" s="9">
        <v>1</v>
      </c>
    </row>
    <row r="658" spans="1:6" x14ac:dyDescent="0.25">
      <c r="A658" s="13">
        <v>41981.57230324074</v>
      </c>
      <c r="B658" s="9"/>
      <c r="C658" s="9">
        <v>1</v>
      </c>
      <c r="D658" s="9"/>
      <c r="E658" s="9"/>
      <c r="F658" s="9">
        <v>1</v>
      </c>
    </row>
    <row r="659" spans="1:6" x14ac:dyDescent="0.25">
      <c r="A659" s="13">
        <v>42528.542627314811</v>
      </c>
      <c r="B659" s="9"/>
      <c r="C659" s="9">
        <v>1</v>
      </c>
      <c r="D659" s="9"/>
      <c r="E659" s="9"/>
      <c r="F659" s="9">
        <v>1</v>
      </c>
    </row>
    <row r="660" spans="1:6" x14ac:dyDescent="0.25">
      <c r="A660" s="13">
        <v>42065.818807870368</v>
      </c>
      <c r="B660" s="9"/>
      <c r="C660" s="9">
        <v>1</v>
      </c>
      <c r="D660" s="9"/>
      <c r="E660" s="9"/>
      <c r="F660" s="9">
        <v>1</v>
      </c>
    </row>
    <row r="661" spans="1:6" x14ac:dyDescent="0.25">
      <c r="A661" s="13">
        <v>42566.948414351849</v>
      </c>
      <c r="B661" s="9"/>
      <c r="C661" s="9">
        <v>1</v>
      </c>
      <c r="D661" s="9"/>
      <c r="E661" s="9"/>
      <c r="F661" s="9">
        <v>1</v>
      </c>
    </row>
    <row r="662" spans="1:6" x14ac:dyDescent="0.25">
      <c r="A662" s="13">
        <v>42255.619351851848</v>
      </c>
      <c r="B662" s="9"/>
      <c r="C662" s="9">
        <v>1</v>
      </c>
      <c r="D662" s="9"/>
      <c r="E662" s="9"/>
      <c r="F662" s="9">
        <v>1</v>
      </c>
    </row>
    <row r="663" spans="1:6" x14ac:dyDescent="0.25">
      <c r="A663" s="13">
        <v>41760.909039351849</v>
      </c>
      <c r="B663" s="9"/>
      <c r="C663" s="9">
        <v>1</v>
      </c>
      <c r="D663" s="9"/>
      <c r="E663" s="9"/>
      <c r="F663" s="9">
        <v>1</v>
      </c>
    </row>
    <row r="664" spans="1:6" x14ac:dyDescent="0.25">
      <c r="A664" s="13">
        <v>42207.795787037037</v>
      </c>
      <c r="B664" s="9"/>
      <c r="C664" s="9">
        <v>1</v>
      </c>
      <c r="D664" s="9"/>
      <c r="E664" s="9"/>
      <c r="F664" s="9">
        <v>1</v>
      </c>
    </row>
    <row r="665" spans="1:6" x14ac:dyDescent="0.25">
      <c r="A665" s="13">
        <v>42523.025231481479</v>
      </c>
      <c r="B665" s="9"/>
      <c r="C665" s="9">
        <v>1</v>
      </c>
      <c r="D665" s="9"/>
      <c r="E665" s="9"/>
      <c r="F665" s="9">
        <v>1</v>
      </c>
    </row>
    <row r="666" spans="1:6" x14ac:dyDescent="0.25">
      <c r="A666" s="13">
        <v>42114.825532407405</v>
      </c>
      <c r="B666" s="9"/>
      <c r="C666" s="9">
        <v>1</v>
      </c>
      <c r="D666" s="9"/>
      <c r="E666" s="9"/>
      <c r="F666" s="9">
        <v>1</v>
      </c>
    </row>
    <row r="667" spans="1:6" x14ac:dyDescent="0.25">
      <c r="A667" s="13">
        <v>42359.792233796295</v>
      </c>
      <c r="B667" s="9"/>
      <c r="C667" s="9">
        <v>1</v>
      </c>
      <c r="D667" s="9"/>
      <c r="E667" s="9"/>
      <c r="F667" s="9">
        <v>1</v>
      </c>
    </row>
    <row r="668" spans="1:6" x14ac:dyDescent="0.25">
      <c r="A668" s="13">
        <v>42382.189710648148</v>
      </c>
      <c r="B668" s="9"/>
      <c r="C668" s="9">
        <v>1</v>
      </c>
      <c r="D668" s="9"/>
      <c r="E668" s="9"/>
      <c r="F668" s="9">
        <v>1</v>
      </c>
    </row>
    <row r="669" spans="1:6" x14ac:dyDescent="0.25">
      <c r="A669" s="13">
        <v>41902.622395833336</v>
      </c>
      <c r="B669" s="9"/>
      <c r="C669" s="9">
        <v>1</v>
      </c>
      <c r="D669" s="9"/>
      <c r="E669" s="9"/>
      <c r="F669" s="9">
        <v>1</v>
      </c>
    </row>
    <row r="670" spans="1:6" x14ac:dyDescent="0.25">
      <c r="A670" s="13">
        <v>42171.383530092593</v>
      </c>
      <c r="B670" s="9"/>
      <c r="C670" s="9">
        <v>1</v>
      </c>
      <c r="D670" s="9"/>
      <c r="E670" s="9"/>
      <c r="F670" s="9">
        <v>1</v>
      </c>
    </row>
    <row r="671" spans="1:6" x14ac:dyDescent="0.25">
      <c r="A671" s="13">
        <v>42107.156319444446</v>
      </c>
      <c r="B671" s="9"/>
      <c r="C671" s="9">
        <v>1</v>
      </c>
      <c r="D671" s="9"/>
      <c r="E671" s="9"/>
      <c r="F671" s="9">
        <v>1</v>
      </c>
    </row>
    <row r="672" spans="1:6" x14ac:dyDescent="0.25">
      <c r="A672" s="13">
        <v>42006.908692129633</v>
      </c>
      <c r="B672" s="9"/>
      <c r="C672" s="9">
        <v>1</v>
      </c>
      <c r="D672" s="9"/>
      <c r="E672" s="9"/>
      <c r="F672" s="9">
        <v>1</v>
      </c>
    </row>
    <row r="673" spans="1:6" x14ac:dyDescent="0.25">
      <c r="A673" s="13">
        <v>41876.718935185185</v>
      </c>
      <c r="B673" s="9"/>
      <c r="C673" s="9">
        <v>1</v>
      </c>
      <c r="D673" s="9"/>
      <c r="E673" s="9"/>
      <c r="F673" s="9">
        <v>1</v>
      </c>
    </row>
    <row r="674" spans="1:6" x14ac:dyDescent="0.25">
      <c r="A674" s="13">
        <v>42128.814247685186</v>
      </c>
      <c r="B674" s="9"/>
      <c r="C674" s="9">
        <v>1</v>
      </c>
      <c r="D674" s="9"/>
      <c r="E674" s="9"/>
      <c r="F674" s="9">
        <v>1</v>
      </c>
    </row>
    <row r="675" spans="1:6" x14ac:dyDescent="0.25">
      <c r="A675" s="13">
        <v>42062.680486111109</v>
      </c>
      <c r="B675" s="9"/>
      <c r="C675" s="9">
        <v>1</v>
      </c>
      <c r="D675" s="9"/>
      <c r="E675" s="9"/>
      <c r="F675" s="9">
        <v>1</v>
      </c>
    </row>
    <row r="676" spans="1:6" x14ac:dyDescent="0.25">
      <c r="A676" s="13">
        <v>41844.125115740739</v>
      </c>
      <c r="B676" s="9"/>
      <c r="C676" s="9">
        <v>1</v>
      </c>
      <c r="D676" s="9"/>
      <c r="E676" s="9"/>
      <c r="F676" s="9">
        <v>1</v>
      </c>
    </row>
    <row r="677" spans="1:6" x14ac:dyDescent="0.25">
      <c r="A677" s="13">
        <v>42745.031469907408</v>
      </c>
      <c r="B677" s="9"/>
      <c r="C677" s="9">
        <v>1</v>
      </c>
      <c r="D677" s="9"/>
      <c r="E677" s="9"/>
      <c r="F677" s="9">
        <v>1</v>
      </c>
    </row>
    <row r="678" spans="1:6" x14ac:dyDescent="0.25">
      <c r="A678" s="13">
        <v>41885.595138888886</v>
      </c>
      <c r="B678" s="9"/>
      <c r="C678" s="9">
        <v>1</v>
      </c>
      <c r="D678" s="9"/>
      <c r="E678" s="9"/>
      <c r="F678" s="9">
        <v>1</v>
      </c>
    </row>
    <row r="679" spans="1:6" x14ac:dyDescent="0.25">
      <c r="A679" s="13">
        <v>42615.121921296297</v>
      </c>
      <c r="B679" s="9"/>
      <c r="C679" s="9">
        <v>1</v>
      </c>
      <c r="D679" s="9"/>
      <c r="E679" s="9"/>
      <c r="F679" s="9">
        <v>1</v>
      </c>
    </row>
    <row r="680" spans="1:6" x14ac:dyDescent="0.25">
      <c r="A680" s="13">
        <v>42081.731273148151</v>
      </c>
      <c r="B680" s="9"/>
      <c r="C680" s="9">
        <v>1</v>
      </c>
      <c r="D680" s="9"/>
      <c r="E680" s="9"/>
      <c r="F680" s="9">
        <v>1</v>
      </c>
    </row>
    <row r="681" spans="1:6" x14ac:dyDescent="0.25">
      <c r="A681" s="13">
        <v>41843.632523148146</v>
      </c>
      <c r="B681" s="9"/>
      <c r="C681" s="9">
        <v>1</v>
      </c>
      <c r="D681" s="9"/>
      <c r="E681" s="9"/>
      <c r="F681" s="9">
        <v>1</v>
      </c>
    </row>
    <row r="682" spans="1:6" x14ac:dyDescent="0.25">
      <c r="A682" s="13">
        <v>42496.447071759256</v>
      </c>
      <c r="B682" s="9"/>
      <c r="C682" s="9">
        <v>1</v>
      </c>
      <c r="D682" s="9"/>
      <c r="E682" s="9"/>
      <c r="F682" s="9">
        <v>1</v>
      </c>
    </row>
    <row r="683" spans="1:6" x14ac:dyDescent="0.25">
      <c r="A683" s="13">
        <v>42081.515335648146</v>
      </c>
      <c r="B683" s="9"/>
      <c r="C683" s="9">
        <v>1</v>
      </c>
      <c r="D683" s="9"/>
      <c r="E683" s="9"/>
      <c r="F683" s="9">
        <v>1</v>
      </c>
    </row>
    <row r="684" spans="1:6" x14ac:dyDescent="0.25">
      <c r="A684" s="13">
        <v>42534.649571759262</v>
      </c>
      <c r="B684" s="9"/>
      <c r="C684" s="9">
        <v>1</v>
      </c>
      <c r="D684" s="9"/>
      <c r="E684" s="9"/>
      <c r="F684" s="9">
        <v>1</v>
      </c>
    </row>
    <row r="685" spans="1:6" x14ac:dyDescent="0.25">
      <c r="A685" s="13">
        <v>42060.04550925926</v>
      </c>
      <c r="B685" s="9"/>
      <c r="C685" s="9">
        <v>1</v>
      </c>
      <c r="D685" s="9"/>
      <c r="E685" s="9"/>
      <c r="F685" s="9">
        <v>1</v>
      </c>
    </row>
    <row r="686" spans="1:6" x14ac:dyDescent="0.25">
      <c r="A686" s="13">
        <v>42435.942083333335</v>
      </c>
      <c r="B686" s="9"/>
      <c r="C686" s="9">
        <v>1</v>
      </c>
      <c r="D686" s="9"/>
      <c r="E686" s="9"/>
      <c r="F686" s="9">
        <v>1</v>
      </c>
    </row>
    <row r="687" spans="1:6" x14ac:dyDescent="0.25">
      <c r="A687" s="13">
        <v>41848.679803240739</v>
      </c>
      <c r="B687" s="9">
        <v>1</v>
      </c>
      <c r="C687" s="9"/>
      <c r="D687" s="9"/>
      <c r="E687" s="9"/>
      <c r="F687" s="9">
        <v>1</v>
      </c>
    </row>
    <row r="688" spans="1:6" x14ac:dyDescent="0.25">
      <c r="A688" s="13">
        <v>42678.932083333333</v>
      </c>
      <c r="B688" s="9">
        <v>1</v>
      </c>
      <c r="C688" s="9"/>
      <c r="D688" s="9"/>
      <c r="E688" s="9"/>
      <c r="F688" s="9">
        <v>1</v>
      </c>
    </row>
    <row r="689" spans="1:6" x14ac:dyDescent="0.25">
      <c r="A689" s="13">
        <v>42530.993032407408</v>
      </c>
      <c r="B689" s="9">
        <v>1</v>
      </c>
      <c r="C689" s="9"/>
      <c r="D689" s="9"/>
      <c r="E689" s="9"/>
      <c r="F689" s="9">
        <v>1</v>
      </c>
    </row>
    <row r="690" spans="1:6" x14ac:dyDescent="0.25">
      <c r="A690" s="13">
        <v>41977.780104166668</v>
      </c>
      <c r="B690" s="9">
        <v>1</v>
      </c>
      <c r="C690" s="9"/>
      <c r="D690" s="9"/>
      <c r="E690" s="9"/>
      <c r="F690" s="9">
        <v>1</v>
      </c>
    </row>
    <row r="691" spans="1:6" x14ac:dyDescent="0.25">
      <c r="A691" s="13">
        <v>42346.20685185185</v>
      </c>
      <c r="B691" s="9">
        <v>1</v>
      </c>
      <c r="C691" s="9"/>
      <c r="D691" s="9"/>
      <c r="E691" s="9"/>
      <c r="F691" s="9">
        <v>1</v>
      </c>
    </row>
    <row r="692" spans="1:6" x14ac:dyDescent="0.25">
      <c r="A692" s="13">
        <v>42427.018078703702</v>
      </c>
      <c r="B692" s="9">
        <v>1</v>
      </c>
      <c r="C692" s="9"/>
      <c r="D692" s="9"/>
      <c r="E692" s="9"/>
      <c r="F692" s="9">
        <v>1</v>
      </c>
    </row>
    <row r="693" spans="1:6" x14ac:dyDescent="0.25">
      <c r="A693" s="13">
        <v>42034.856817129628</v>
      </c>
      <c r="B693" s="9">
        <v>1</v>
      </c>
      <c r="C693" s="9"/>
      <c r="D693" s="9"/>
      <c r="E693" s="9"/>
      <c r="F693" s="9">
        <v>1</v>
      </c>
    </row>
    <row r="694" spans="1:6" x14ac:dyDescent="0.25">
      <c r="A694" s="13">
        <v>42780.825706018521</v>
      </c>
      <c r="B694" s="9"/>
      <c r="C694" s="9"/>
      <c r="D694" s="9">
        <v>1</v>
      </c>
      <c r="E694" s="9"/>
      <c r="F694" s="9">
        <v>1</v>
      </c>
    </row>
    <row r="695" spans="1:6" x14ac:dyDescent="0.25">
      <c r="A695" s="13">
        <v>42803.842812499999</v>
      </c>
      <c r="B695" s="9"/>
      <c r="C695" s="9"/>
      <c r="D695" s="9">
        <v>1</v>
      </c>
      <c r="E695" s="9"/>
      <c r="F695" s="9">
        <v>1</v>
      </c>
    </row>
    <row r="696" spans="1:6" x14ac:dyDescent="0.25">
      <c r="A696" s="13">
        <v>42808.640231481484</v>
      </c>
      <c r="B696" s="9"/>
      <c r="C696" s="9"/>
      <c r="D696" s="9">
        <v>1</v>
      </c>
      <c r="E696" s="9"/>
      <c r="F696" s="9">
        <v>1</v>
      </c>
    </row>
    <row r="697" spans="1:6" x14ac:dyDescent="0.25">
      <c r="A697" s="13">
        <v>42803.579224537039</v>
      </c>
      <c r="B697" s="9"/>
      <c r="C697" s="9"/>
      <c r="D697" s="9">
        <v>1</v>
      </c>
      <c r="E697" s="9"/>
      <c r="F697" s="9">
        <v>1</v>
      </c>
    </row>
    <row r="698" spans="1:6" x14ac:dyDescent="0.25">
      <c r="A698" s="13">
        <v>42786.350231481483</v>
      </c>
      <c r="B698" s="9"/>
      <c r="C698" s="9"/>
      <c r="D698" s="9">
        <v>1</v>
      </c>
      <c r="E698" s="9"/>
      <c r="F698" s="9">
        <v>1</v>
      </c>
    </row>
    <row r="699" spans="1:6" x14ac:dyDescent="0.25">
      <c r="A699" s="13">
        <v>42807.151863425926</v>
      </c>
      <c r="B699" s="9"/>
      <c r="C699" s="9"/>
      <c r="D699" s="9">
        <v>1</v>
      </c>
      <c r="E699" s="9"/>
      <c r="F699" s="9">
        <v>1</v>
      </c>
    </row>
    <row r="700" spans="1:6" x14ac:dyDescent="0.25">
      <c r="A700" s="13">
        <v>42807.885057870371</v>
      </c>
      <c r="B700" s="9"/>
      <c r="C700" s="9"/>
      <c r="D700" s="9">
        <v>1</v>
      </c>
      <c r="E700" s="9"/>
      <c r="F700" s="9">
        <v>1</v>
      </c>
    </row>
    <row r="701" spans="1:6" x14ac:dyDescent="0.25">
      <c r="A701" s="13">
        <v>42785.270370370374</v>
      </c>
      <c r="B701" s="9"/>
      <c r="C701" s="9"/>
      <c r="D701" s="9">
        <v>1</v>
      </c>
      <c r="E701" s="9"/>
      <c r="F701" s="9">
        <v>1</v>
      </c>
    </row>
    <row r="702" spans="1:6" x14ac:dyDescent="0.25">
      <c r="A702" s="13">
        <v>42802.718784722223</v>
      </c>
      <c r="B702" s="9"/>
      <c r="C702" s="9"/>
      <c r="D702" s="9">
        <v>1</v>
      </c>
      <c r="E702" s="9"/>
      <c r="F702" s="9">
        <v>1</v>
      </c>
    </row>
    <row r="703" spans="1:6" x14ac:dyDescent="0.25">
      <c r="A703" s="13">
        <v>42800.753333333334</v>
      </c>
      <c r="B703" s="9"/>
      <c r="C703" s="9"/>
      <c r="D703" s="9">
        <v>1</v>
      </c>
      <c r="E703" s="9"/>
      <c r="F703" s="9">
        <v>1</v>
      </c>
    </row>
    <row r="704" spans="1:6" x14ac:dyDescent="0.25">
      <c r="A704" s="13">
        <v>42796.538275462961</v>
      </c>
      <c r="B704" s="9"/>
      <c r="C704" s="9"/>
      <c r="D704" s="9">
        <v>1</v>
      </c>
      <c r="E704" s="9"/>
      <c r="F704" s="9">
        <v>1</v>
      </c>
    </row>
    <row r="705" spans="1:6" x14ac:dyDescent="0.25">
      <c r="A705" s="13">
        <v>42762.040902777779</v>
      </c>
      <c r="B705" s="9"/>
      <c r="C705" s="9"/>
      <c r="D705" s="9">
        <v>1</v>
      </c>
      <c r="E705" s="9"/>
      <c r="F705" s="9">
        <v>1</v>
      </c>
    </row>
    <row r="706" spans="1:6" x14ac:dyDescent="0.25">
      <c r="A706" s="13">
        <v>42796.682476851849</v>
      </c>
      <c r="B706" s="9"/>
      <c r="C706" s="9"/>
      <c r="D706" s="9">
        <v>1</v>
      </c>
      <c r="E706" s="9"/>
      <c r="F706" s="9">
        <v>1</v>
      </c>
    </row>
    <row r="707" spans="1:6" x14ac:dyDescent="0.25">
      <c r="A707" s="13">
        <v>41909.969386574077</v>
      </c>
      <c r="B707" s="9"/>
      <c r="C707" s="9"/>
      <c r="D707" s="9"/>
      <c r="E707" s="9">
        <v>1</v>
      </c>
      <c r="F707" s="9">
        <v>1</v>
      </c>
    </row>
    <row r="708" spans="1:6" x14ac:dyDescent="0.25">
      <c r="A708" s="13">
        <v>41891.665324074071</v>
      </c>
      <c r="B708" s="9"/>
      <c r="C708" s="9"/>
      <c r="D708" s="9"/>
      <c r="E708" s="9">
        <v>1</v>
      </c>
      <c r="F708" s="9">
        <v>1</v>
      </c>
    </row>
    <row r="709" spans="1:6" x14ac:dyDescent="0.25">
      <c r="A709" s="13">
        <v>41226.017361111109</v>
      </c>
      <c r="B709" s="9"/>
      <c r="C709" s="9"/>
      <c r="D709" s="9"/>
      <c r="E709" s="9">
        <v>1</v>
      </c>
      <c r="F709" s="9">
        <v>1</v>
      </c>
    </row>
    <row r="710" spans="1:6" x14ac:dyDescent="0.25">
      <c r="A710" s="13">
        <v>40478.263923611114</v>
      </c>
      <c r="B710" s="9"/>
      <c r="C710" s="9"/>
      <c r="D710" s="9"/>
      <c r="E710" s="9">
        <v>1</v>
      </c>
      <c r="F710" s="9">
        <v>1</v>
      </c>
    </row>
    <row r="711" spans="1:6" x14ac:dyDescent="0.25">
      <c r="A711" s="13">
        <v>41862.83997685185</v>
      </c>
      <c r="B711" s="9"/>
      <c r="C711" s="9"/>
      <c r="D711" s="9"/>
      <c r="E711" s="9">
        <v>1</v>
      </c>
      <c r="F711" s="9">
        <v>1</v>
      </c>
    </row>
    <row r="712" spans="1:6" x14ac:dyDescent="0.25">
      <c r="A712" s="13">
        <v>40633.154363425929</v>
      </c>
      <c r="B712" s="9"/>
      <c r="C712" s="9"/>
      <c r="D712" s="9"/>
      <c r="E712" s="9">
        <v>1</v>
      </c>
      <c r="F712" s="9">
        <v>1</v>
      </c>
    </row>
    <row r="713" spans="1:6" x14ac:dyDescent="0.25">
      <c r="A713" s="13">
        <v>40970.875671296293</v>
      </c>
      <c r="B713" s="9"/>
      <c r="C713" s="9"/>
      <c r="D713" s="9"/>
      <c r="E713" s="9">
        <v>1</v>
      </c>
      <c r="F713" s="9">
        <v>1</v>
      </c>
    </row>
    <row r="714" spans="1:6" x14ac:dyDescent="0.25">
      <c r="A714" s="13">
        <v>41026.953055555554</v>
      </c>
      <c r="B714" s="9"/>
      <c r="C714" s="9"/>
      <c r="D714" s="9"/>
      <c r="E714" s="9">
        <v>1</v>
      </c>
      <c r="F714" s="9">
        <v>1</v>
      </c>
    </row>
    <row r="715" spans="1:6" x14ac:dyDescent="0.25">
      <c r="A715" s="13">
        <v>41829.788252314815</v>
      </c>
      <c r="B715" s="9"/>
      <c r="C715" s="9"/>
      <c r="D715" s="9"/>
      <c r="E715" s="9">
        <v>1</v>
      </c>
      <c r="F715" s="9">
        <v>1</v>
      </c>
    </row>
    <row r="716" spans="1:6" x14ac:dyDescent="0.25">
      <c r="A716" s="13">
        <v>41447.839722222219</v>
      </c>
      <c r="B716" s="9"/>
      <c r="C716" s="9"/>
      <c r="D716" s="9"/>
      <c r="E716" s="9">
        <v>1</v>
      </c>
      <c r="F716" s="9">
        <v>1</v>
      </c>
    </row>
    <row r="717" spans="1:6" x14ac:dyDescent="0.25">
      <c r="A717" s="13">
        <v>40884.066678240742</v>
      </c>
      <c r="B717" s="9"/>
      <c r="C717" s="9"/>
      <c r="D717" s="9"/>
      <c r="E717" s="9">
        <v>1</v>
      </c>
      <c r="F717" s="9">
        <v>1</v>
      </c>
    </row>
    <row r="718" spans="1:6" x14ac:dyDescent="0.25">
      <c r="A718" s="13">
        <v>41841.26489583333</v>
      </c>
      <c r="B718" s="9"/>
      <c r="C718" s="9"/>
      <c r="D718" s="9"/>
      <c r="E718" s="9">
        <v>1</v>
      </c>
      <c r="F718" s="9">
        <v>1</v>
      </c>
    </row>
    <row r="719" spans="1:6" x14ac:dyDescent="0.25">
      <c r="A719" s="13">
        <v>41799.685902777775</v>
      </c>
      <c r="B719" s="9"/>
      <c r="C719" s="9"/>
      <c r="D719" s="9"/>
      <c r="E719" s="9">
        <v>1</v>
      </c>
      <c r="F719" s="9">
        <v>1</v>
      </c>
    </row>
    <row r="720" spans="1:6" x14ac:dyDescent="0.25">
      <c r="A720" s="13">
        <v>41775.753761574073</v>
      </c>
      <c r="B720" s="9"/>
      <c r="C720" s="9"/>
      <c r="D720" s="9"/>
      <c r="E720" s="9">
        <v>1</v>
      </c>
      <c r="F720" s="9">
        <v>1</v>
      </c>
    </row>
    <row r="721" spans="1:6" x14ac:dyDescent="0.25">
      <c r="A721" s="13">
        <v>41766.80572916667</v>
      </c>
      <c r="B721" s="9"/>
      <c r="C721" s="9"/>
      <c r="D721" s="9"/>
      <c r="E721" s="9">
        <v>1</v>
      </c>
      <c r="F721" s="9">
        <v>1</v>
      </c>
    </row>
    <row r="722" spans="1:6" x14ac:dyDescent="0.25">
      <c r="A722" s="13">
        <v>40644.159259259257</v>
      </c>
      <c r="B722" s="9"/>
      <c r="C722" s="9"/>
      <c r="D722" s="9"/>
      <c r="E722" s="9">
        <v>1</v>
      </c>
      <c r="F722" s="9">
        <v>1</v>
      </c>
    </row>
    <row r="723" spans="1:6" x14ac:dyDescent="0.25">
      <c r="A723" s="13">
        <v>41940.69158564815</v>
      </c>
      <c r="B723" s="9"/>
      <c r="C723" s="9"/>
      <c r="D723" s="9"/>
      <c r="E723" s="9">
        <v>1</v>
      </c>
      <c r="F723" s="9">
        <v>1</v>
      </c>
    </row>
    <row r="724" spans="1:6" x14ac:dyDescent="0.25">
      <c r="A724" s="13">
        <v>41839.175706018519</v>
      </c>
      <c r="B724" s="9"/>
      <c r="C724" s="9"/>
      <c r="D724" s="9"/>
      <c r="E724" s="9">
        <v>1</v>
      </c>
      <c r="F724" s="9">
        <v>1</v>
      </c>
    </row>
    <row r="725" spans="1:6" x14ac:dyDescent="0.25">
      <c r="A725" s="13">
        <v>41772.105937499997</v>
      </c>
      <c r="B725" s="9"/>
      <c r="C725" s="9"/>
      <c r="D725" s="9"/>
      <c r="E725" s="9">
        <v>1</v>
      </c>
      <c r="F725" s="9">
        <v>1</v>
      </c>
    </row>
    <row r="726" spans="1:6" x14ac:dyDescent="0.25">
      <c r="A726" s="13">
        <v>41591.737974537034</v>
      </c>
      <c r="B726" s="9"/>
      <c r="C726" s="9"/>
      <c r="D726" s="9"/>
      <c r="E726" s="9">
        <v>1</v>
      </c>
      <c r="F726" s="9">
        <v>1</v>
      </c>
    </row>
    <row r="727" spans="1:6" x14ac:dyDescent="0.25">
      <c r="A727" s="13">
        <v>41789.080370370371</v>
      </c>
      <c r="B727" s="9"/>
      <c r="C727" s="9"/>
      <c r="D727" s="9"/>
      <c r="E727" s="9">
        <v>1</v>
      </c>
      <c r="F727" s="9">
        <v>1</v>
      </c>
    </row>
    <row r="728" spans="1:6" x14ac:dyDescent="0.25">
      <c r="A728" s="13">
        <v>40923.729953703703</v>
      </c>
      <c r="B728" s="9"/>
      <c r="C728" s="9"/>
      <c r="D728" s="9"/>
      <c r="E728" s="9">
        <v>1</v>
      </c>
      <c r="F728" s="9">
        <v>1</v>
      </c>
    </row>
    <row r="729" spans="1:6" x14ac:dyDescent="0.25">
      <c r="A729" s="13">
        <v>41878.878379629627</v>
      </c>
      <c r="B729" s="9"/>
      <c r="C729" s="9"/>
      <c r="D729" s="9"/>
      <c r="E729" s="9">
        <v>1</v>
      </c>
      <c r="F729" s="9">
        <v>1</v>
      </c>
    </row>
    <row r="730" spans="1:6" x14ac:dyDescent="0.25">
      <c r="A730" s="13">
        <v>41862.864675925928</v>
      </c>
      <c r="B730" s="9"/>
      <c r="C730" s="9"/>
      <c r="D730" s="9"/>
      <c r="E730" s="9">
        <v>1</v>
      </c>
      <c r="F730" s="9">
        <v>1</v>
      </c>
    </row>
    <row r="731" spans="1:6" x14ac:dyDescent="0.25">
      <c r="A731" s="13">
        <v>40531.886886574073</v>
      </c>
      <c r="B731" s="9"/>
      <c r="C731" s="9"/>
      <c r="D731" s="9"/>
      <c r="E731" s="9">
        <v>1</v>
      </c>
      <c r="F731" s="9">
        <v>1</v>
      </c>
    </row>
    <row r="732" spans="1:6" x14ac:dyDescent="0.25">
      <c r="A732" s="13">
        <v>41477.930914351855</v>
      </c>
      <c r="B732" s="9"/>
      <c r="C732" s="9"/>
      <c r="D732" s="9"/>
      <c r="E732" s="9">
        <v>1</v>
      </c>
      <c r="F732" s="9">
        <v>1</v>
      </c>
    </row>
    <row r="733" spans="1:6" x14ac:dyDescent="0.25">
      <c r="A733" s="13">
        <v>41781.666770833333</v>
      </c>
      <c r="B733" s="9"/>
      <c r="C733" s="9"/>
      <c r="D733" s="9"/>
      <c r="E733" s="9">
        <v>1</v>
      </c>
      <c r="F733" s="9">
        <v>1</v>
      </c>
    </row>
    <row r="734" spans="1:6" x14ac:dyDescent="0.25">
      <c r="A734" s="13">
        <v>41375.702210648145</v>
      </c>
      <c r="B734" s="9"/>
      <c r="C734" s="9"/>
      <c r="D734" s="9"/>
      <c r="E734" s="9">
        <v>1</v>
      </c>
      <c r="F734" s="9">
        <v>1</v>
      </c>
    </row>
    <row r="735" spans="1:6" x14ac:dyDescent="0.25">
      <c r="A735" s="13">
        <v>40883.949317129627</v>
      </c>
      <c r="B735" s="9"/>
      <c r="C735" s="9"/>
      <c r="D735" s="9"/>
      <c r="E735" s="9">
        <v>1</v>
      </c>
      <c r="F735" s="9">
        <v>1</v>
      </c>
    </row>
    <row r="736" spans="1:6" x14ac:dyDescent="0.25">
      <c r="A736" s="13">
        <v>41491.79478009259</v>
      </c>
      <c r="B736" s="9"/>
      <c r="C736" s="9"/>
      <c r="D736" s="9"/>
      <c r="E736" s="9">
        <v>1</v>
      </c>
      <c r="F736" s="9">
        <v>1</v>
      </c>
    </row>
    <row r="737" spans="1:6" x14ac:dyDescent="0.25">
      <c r="A737" s="13">
        <v>41791.993414351855</v>
      </c>
      <c r="B737" s="9"/>
      <c r="C737" s="9"/>
      <c r="D737" s="9"/>
      <c r="E737" s="9">
        <v>1</v>
      </c>
      <c r="F737" s="9">
        <v>1</v>
      </c>
    </row>
    <row r="738" spans="1:6" x14ac:dyDescent="0.25">
      <c r="A738" s="13">
        <v>41835.666354166664</v>
      </c>
      <c r="B738" s="9"/>
      <c r="C738" s="9"/>
      <c r="D738" s="9"/>
      <c r="E738" s="9">
        <v>1</v>
      </c>
      <c r="F738" s="9">
        <v>1</v>
      </c>
    </row>
    <row r="739" spans="1:6" x14ac:dyDescent="0.25">
      <c r="A739" s="13">
        <v>42118.346435185187</v>
      </c>
      <c r="B739" s="9"/>
      <c r="C739" s="9">
        <v>1</v>
      </c>
      <c r="D739" s="9"/>
      <c r="E739" s="9"/>
      <c r="F739" s="9">
        <v>1</v>
      </c>
    </row>
    <row r="740" spans="1:6" x14ac:dyDescent="0.25">
      <c r="A740" s="13">
        <v>42683.151331018518</v>
      </c>
      <c r="B740" s="9"/>
      <c r="C740" s="9">
        <v>1</v>
      </c>
      <c r="D740" s="9"/>
      <c r="E740" s="9"/>
      <c r="F740" s="9">
        <v>1</v>
      </c>
    </row>
    <row r="741" spans="1:6" x14ac:dyDescent="0.25">
      <c r="A741" s="13">
        <v>42538.755428240744</v>
      </c>
      <c r="B741" s="9"/>
      <c r="C741" s="9">
        <v>1</v>
      </c>
      <c r="D741" s="9"/>
      <c r="E741" s="9"/>
      <c r="F741" s="9">
        <v>1</v>
      </c>
    </row>
    <row r="742" spans="1:6" x14ac:dyDescent="0.25">
      <c r="A742" s="13">
        <v>42182.062476851854</v>
      </c>
      <c r="B742" s="9"/>
      <c r="C742" s="9">
        <v>1</v>
      </c>
      <c r="D742" s="9"/>
      <c r="E742" s="9"/>
      <c r="F742" s="9">
        <v>1</v>
      </c>
    </row>
    <row r="743" spans="1:6" x14ac:dyDescent="0.25">
      <c r="A743" s="13">
        <v>42017.594236111108</v>
      </c>
      <c r="B743" s="9"/>
      <c r="C743" s="9">
        <v>1</v>
      </c>
      <c r="D743" s="9"/>
      <c r="E743" s="9"/>
      <c r="F743" s="9">
        <v>1</v>
      </c>
    </row>
    <row r="744" spans="1:6" x14ac:dyDescent="0.25">
      <c r="A744" s="13">
        <v>42157.598090277781</v>
      </c>
      <c r="B744" s="9"/>
      <c r="C744" s="9">
        <v>1</v>
      </c>
      <c r="D744" s="9"/>
      <c r="E744" s="9"/>
      <c r="F744" s="9">
        <v>1</v>
      </c>
    </row>
    <row r="745" spans="1:6" x14ac:dyDescent="0.25">
      <c r="A745" s="13">
        <v>42009.493263888886</v>
      </c>
      <c r="B745" s="9"/>
      <c r="C745" s="9">
        <v>1</v>
      </c>
      <c r="D745" s="9"/>
      <c r="E745" s="9"/>
      <c r="F745" s="9">
        <v>1</v>
      </c>
    </row>
    <row r="746" spans="1:6" x14ac:dyDescent="0.25">
      <c r="A746" s="13">
        <v>42013.424502314818</v>
      </c>
      <c r="B746" s="9"/>
      <c r="C746" s="9">
        <v>1</v>
      </c>
      <c r="D746" s="9"/>
      <c r="E746" s="9"/>
      <c r="F746" s="9">
        <v>1</v>
      </c>
    </row>
    <row r="747" spans="1:6" x14ac:dyDescent="0.25">
      <c r="A747" s="13">
        <v>41858.761782407404</v>
      </c>
      <c r="B747" s="9"/>
      <c r="C747" s="9">
        <v>1</v>
      </c>
      <c r="D747" s="9"/>
      <c r="E747" s="9"/>
      <c r="F747" s="9">
        <v>1</v>
      </c>
    </row>
    <row r="748" spans="1:6" x14ac:dyDescent="0.25">
      <c r="A748" s="13">
        <v>42460.320613425924</v>
      </c>
      <c r="B748" s="9"/>
      <c r="C748" s="9">
        <v>1</v>
      </c>
      <c r="D748" s="9"/>
      <c r="E748" s="9"/>
      <c r="F748" s="9">
        <v>1</v>
      </c>
    </row>
    <row r="749" spans="1:6" x14ac:dyDescent="0.25">
      <c r="A749" s="13">
        <v>42293.853541666664</v>
      </c>
      <c r="B749" s="9"/>
      <c r="C749" s="9">
        <v>1</v>
      </c>
      <c r="D749" s="9"/>
      <c r="E749" s="9"/>
      <c r="F749" s="9">
        <v>1</v>
      </c>
    </row>
    <row r="750" spans="1:6" x14ac:dyDescent="0.25">
      <c r="A750" s="13">
        <v>42242.988680555558</v>
      </c>
      <c r="B750" s="9"/>
      <c r="C750" s="9">
        <v>1</v>
      </c>
      <c r="D750" s="9"/>
      <c r="E750" s="9"/>
      <c r="F750" s="9">
        <v>1</v>
      </c>
    </row>
    <row r="751" spans="1:6" x14ac:dyDescent="0.25">
      <c r="A751" s="13">
        <v>42172.686099537037</v>
      </c>
      <c r="B751" s="9"/>
      <c r="C751" s="9">
        <v>1</v>
      </c>
      <c r="D751" s="9"/>
      <c r="E751" s="9"/>
      <c r="F751" s="9">
        <v>1</v>
      </c>
    </row>
    <row r="752" spans="1:6" x14ac:dyDescent="0.25">
      <c r="A752" s="13">
        <v>42236.276053240741</v>
      </c>
      <c r="B752" s="9"/>
      <c r="C752" s="9">
        <v>1</v>
      </c>
      <c r="D752" s="9"/>
      <c r="E752" s="9"/>
      <c r="F752" s="9">
        <v>1</v>
      </c>
    </row>
    <row r="753" spans="1:6" x14ac:dyDescent="0.25">
      <c r="A753" s="13">
        <v>42057.277858796297</v>
      </c>
      <c r="B753" s="9"/>
      <c r="C753" s="9">
        <v>1</v>
      </c>
      <c r="D753" s="9"/>
      <c r="E753" s="9"/>
      <c r="F753" s="9">
        <v>1</v>
      </c>
    </row>
    <row r="754" spans="1:6" x14ac:dyDescent="0.25">
      <c r="A754" s="13">
        <v>41827.605057870373</v>
      </c>
      <c r="B754" s="9"/>
      <c r="C754" s="9"/>
      <c r="D754" s="9"/>
      <c r="E754" s="9">
        <v>1</v>
      </c>
      <c r="F754" s="9">
        <v>1</v>
      </c>
    </row>
    <row r="755" spans="1:6" x14ac:dyDescent="0.25">
      <c r="A755" s="13">
        <v>41778.637245370373</v>
      </c>
      <c r="B755" s="9"/>
      <c r="C755" s="9"/>
      <c r="D755" s="9"/>
      <c r="E755" s="9">
        <v>1</v>
      </c>
      <c r="F755" s="9">
        <v>1</v>
      </c>
    </row>
    <row r="756" spans="1:6" x14ac:dyDescent="0.25">
      <c r="A756" s="13">
        <v>41013.936562499999</v>
      </c>
      <c r="B756" s="9"/>
      <c r="C756" s="9"/>
      <c r="D756" s="9"/>
      <c r="E756" s="9">
        <v>1</v>
      </c>
      <c r="F756" s="9">
        <v>1</v>
      </c>
    </row>
    <row r="757" spans="1:6" x14ac:dyDescent="0.25">
      <c r="A757" s="13">
        <v>41834.586574074077</v>
      </c>
      <c r="B757" s="9"/>
      <c r="C757" s="9"/>
      <c r="D757" s="9"/>
      <c r="E757" s="9">
        <v>1</v>
      </c>
      <c r="F757" s="9">
        <v>1</v>
      </c>
    </row>
    <row r="758" spans="1:6" x14ac:dyDescent="0.25">
      <c r="A758" s="13">
        <v>41829.795729166668</v>
      </c>
      <c r="B758" s="9"/>
      <c r="C758" s="9"/>
      <c r="D758" s="9"/>
      <c r="E758" s="9">
        <v>1</v>
      </c>
      <c r="F758" s="9">
        <v>1</v>
      </c>
    </row>
    <row r="759" spans="1:6" x14ac:dyDescent="0.25">
      <c r="A759" s="13">
        <v>42219.665173611109</v>
      </c>
      <c r="B759" s="9"/>
      <c r="C759" s="9"/>
      <c r="D759" s="9"/>
      <c r="E759" s="9">
        <v>1</v>
      </c>
      <c r="F759" s="9">
        <v>1</v>
      </c>
    </row>
    <row r="760" spans="1:6" x14ac:dyDescent="0.25">
      <c r="A760" s="13">
        <v>42648.546111111114</v>
      </c>
      <c r="B760" s="9"/>
      <c r="C760" s="9"/>
      <c r="D760" s="9"/>
      <c r="E760" s="9">
        <v>1</v>
      </c>
      <c r="F760" s="9">
        <v>1</v>
      </c>
    </row>
    <row r="761" spans="1:6" x14ac:dyDescent="0.25">
      <c r="A761" s="13">
        <v>42050.983182870368</v>
      </c>
      <c r="B761" s="9"/>
      <c r="C761" s="9"/>
      <c r="D761" s="9"/>
      <c r="E761" s="9">
        <v>1</v>
      </c>
      <c r="F761" s="9">
        <v>1</v>
      </c>
    </row>
    <row r="762" spans="1:6" x14ac:dyDescent="0.25">
      <c r="A762" s="13">
        <v>42772.833379629628</v>
      </c>
      <c r="B762" s="9"/>
      <c r="C762" s="9"/>
      <c r="D762" s="9"/>
      <c r="E762" s="9">
        <v>1</v>
      </c>
      <c r="F762" s="9">
        <v>1</v>
      </c>
    </row>
    <row r="763" spans="1:6" x14ac:dyDescent="0.25">
      <c r="A763" s="13">
        <v>42270.582141203704</v>
      </c>
      <c r="B763" s="9"/>
      <c r="C763" s="9"/>
      <c r="D763" s="9"/>
      <c r="E763" s="9">
        <v>1</v>
      </c>
      <c r="F763" s="9">
        <v>1</v>
      </c>
    </row>
    <row r="764" spans="1:6" x14ac:dyDescent="0.25">
      <c r="A764" s="13">
        <v>42206.835370370369</v>
      </c>
      <c r="B764" s="9"/>
      <c r="C764" s="9"/>
      <c r="D764" s="9"/>
      <c r="E764" s="9">
        <v>1</v>
      </c>
      <c r="F764" s="9">
        <v>1</v>
      </c>
    </row>
    <row r="765" spans="1:6" x14ac:dyDescent="0.25">
      <c r="A765" s="13">
        <v>42697.850844907407</v>
      </c>
      <c r="B765" s="9"/>
      <c r="C765" s="9"/>
      <c r="D765" s="9"/>
      <c r="E765" s="9">
        <v>1</v>
      </c>
      <c r="F765" s="9">
        <v>1</v>
      </c>
    </row>
    <row r="766" spans="1:6" x14ac:dyDescent="0.25">
      <c r="A766" s="13">
        <v>42503.559467592589</v>
      </c>
      <c r="B766" s="9"/>
      <c r="C766" s="9"/>
      <c r="D766" s="9"/>
      <c r="E766" s="9">
        <v>1</v>
      </c>
      <c r="F766" s="9">
        <v>1</v>
      </c>
    </row>
    <row r="767" spans="1:6" x14ac:dyDescent="0.25">
      <c r="A767" s="13">
        <v>42323.709305555552</v>
      </c>
      <c r="B767" s="9"/>
      <c r="C767" s="9"/>
      <c r="D767" s="9"/>
      <c r="E767" s="9">
        <v>1</v>
      </c>
      <c r="F767" s="9">
        <v>1</v>
      </c>
    </row>
    <row r="768" spans="1:6" x14ac:dyDescent="0.25">
      <c r="A768" s="13">
        <v>41933.291643518518</v>
      </c>
      <c r="B768" s="9"/>
      <c r="C768" s="9"/>
      <c r="D768" s="9"/>
      <c r="E768" s="9">
        <v>1</v>
      </c>
      <c r="F768" s="9">
        <v>1</v>
      </c>
    </row>
    <row r="769" spans="1:6" x14ac:dyDescent="0.25">
      <c r="A769" s="13">
        <v>41898.168124999997</v>
      </c>
      <c r="B769" s="9"/>
      <c r="C769" s="9"/>
      <c r="D769" s="9"/>
      <c r="E769" s="9">
        <v>1</v>
      </c>
      <c r="F769" s="9">
        <v>1</v>
      </c>
    </row>
    <row r="770" spans="1:6" x14ac:dyDescent="0.25">
      <c r="A770" s="13">
        <v>42446.943831018521</v>
      </c>
      <c r="B770" s="9"/>
      <c r="C770" s="9"/>
      <c r="D770" s="9"/>
      <c r="E770" s="9">
        <v>1</v>
      </c>
      <c r="F770" s="9">
        <v>1</v>
      </c>
    </row>
    <row r="771" spans="1:6" x14ac:dyDescent="0.25">
      <c r="A771" s="13">
        <v>42463.813854166663</v>
      </c>
      <c r="B771" s="9"/>
      <c r="C771" s="9"/>
      <c r="D771" s="9"/>
      <c r="E771" s="9">
        <v>1</v>
      </c>
      <c r="F771" s="9">
        <v>1</v>
      </c>
    </row>
    <row r="772" spans="1:6" x14ac:dyDescent="0.25">
      <c r="A772" s="13">
        <v>42766.805034722223</v>
      </c>
      <c r="B772" s="9"/>
      <c r="C772" s="9"/>
      <c r="D772" s="9"/>
      <c r="E772" s="9">
        <v>1</v>
      </c>
      <c r="F772" s="9">
        <v>1</v>
      </c>
    </row>
    <row r="773" spans="1:6" x14ac:dyDescent="0.25">
      <c r="A773" s="13">
        <v>42522.347812499997</v>
      </c>
      <c r="B773" s="9"/>
      <c r="C773" s="9"/>
      <c r="D773" s="9"/>
      <c r="E773" s="9">
        <v>1</v>
      </c>
      <c r="F773" s="9">
        <v>1</v>
      </c>
    </row>
    <row r="774" spans="1:6" x14ac:dyDescent="0.25">
      <c r="A774" s="13">
        <v>42702.917048611111</v>
      </c>
      <c r="B774" s="9"/>
      <c r="C774" s="9"/>
      <c r="D774" s="9"/>
      <c r="E774" s="9">
        <v>1</v>
      </c>
      <c r="F774" s="9">
        <v>1</v>
      </c>
    </row>
    <row r="775" spans="1:6" x14ac:dyDescent="0.25">
      <c r="A775" s="13">
        <v>42252.474351851852</v>
      </c>
      <c r="B775" s="9"/>
      <c r="C775" s="9"/>
      <c r="D775" s="9"/>
      <c r="E775" s="9">
        <v>1</v>
      </c>
      <c r="F775" s="9">
        <v>1</v>
      </c>
    </row>
    <row r="776" spans="1:6" x14ac:dyDescent="0.25">
      <c r="A776" s="13">
        <v>41893.324884259258</v>
      </c>
      <c r="B776" s="9"/>
      <c r="C776" s="9"/>
      <c r="D776" s="9"/>
      <c r="E776" s="9">
        <v>1</v>
      </c>
      <c r="F776" s="9">
        <v>1</v>
      </c>
    </row>
    <row r="777" spans="1:6" x14ac:dyDescent="0.25">
      <c r="A777" s="13">
        <v>41871.755694444444</v>
      </c>
      <c r="B777" s="9"/>
      <c r="C777" s="9"/>
      <c r="D777" s="9"/>
      <c r="E777" s="9">
        <v>1</v>
      </c>
      <c r="F777" s="9">
        <v>1</v>
      </c>
    </row>
    <row r="778" spans="1:6" x14ac:dyDescent="0.25">
      <c r="A778" s="13">
        <v>42262.096782407411</v>
      </c>
      <c r="B778" s="9"/>
      <c r="C778" s="9"/>
      <c r="D778" s="9"/>
      <c r="E778" s="9">
        <v>1</v>
      </c>
      <c r="F778" s="9">
        <v>1</v>
      </c>
    </row>
    <row r="779" spans="1:6" x14ac:dyDescent="0.25">
      <c r="A779" s="13">
        <v>42135.600208333337</v>
      </c>
      <c r="B779" s="9"/>
      <c r="C779" s="9"/>
      <c r="D779" s="9"/>
      <c r="E779" s="9">
        <v>1</v>
      </c>
      <c r="F779" s="9">
        <v>1</v>
      </c>
    </row>
    <row r="780" spans="1:6" x14ac:dyDescent="0.25">
      <c r="A780" s="13">
        <v>42230.472222222219</v>
      </c>
      <c r="B780" s="9"/>
      <c r="C780" s="9"/>
      <c r="D780" s="9"/>
      <c r="E780" s="9">
        <v>1</v>
      </c>
      <c r="F780" s="9">
        <v>1</v>
      </c>
    </row>
    <row r="781" spans="1:6" x14ac:dyDescent="0.25">
      <c r="A781" s="13">
        <v>42068.888391203705</v>
      </c>
      <c r="B781" s="9"/>
      <c r="C781" s="9"/>
      <c r="D781" s="9"/>
      <c r="E781" s="9">
        <v>1</v>
      </c>
      <c r="F781" s="9">
        <v>1</v>
      </c>
    </row>
    <row r="782" spans="1:6" x14ac:dyDescent="0.25">
      <c r="A782" s="13">
        <v>42145.746689814812</v>
      </c>
      <c r="B782" s="9"/>
      <c r="C782" s="9"/>
      <c r="D782" s="9"/>
      <c r="E782" s="9">
        <v>1</v>
      </c>
      <c r="F782" s="9">
        <v>1</v>
      </c>
    </row>
    <row r="783" spans="1:6" x14ac:dyDescent="0.25">
      <c r="A783" s="13">
        <v>41918.742175925923</v>
      </c>
      <c r="B783" s="9"/>
      <c r="C783" s="9"/>
      <c r="D783" s="9"/>
      <c r="E783" s="9">
        <v>1</v>
      </c>
      <c r="F783" s="9">
        <v>1</v>
      </c>
    </row>
    <row r="784" spans="1:6" x14ac:dyDescent="0.25">
      <c r="A784" s="13">
        <v>42146.731087962966</v>
      </c>
      <c r="B784" s="9"/>
      <c r="C784" s="9"/>
      <c r="D784" s="9"/>
      <c r="E784" s="9">
        <v>1</v>
      </c>
      <c r="F784" s="9">
        <v>1</v>
      </c>
    </row>
    <row r="785" spans="1:6" x14ac:dyDescent="0.25">
      <c r="A785" s="13">
        <v>42602.57671296296</v>
      </c>
      <c r="B785" s="9"/>
      <c r="C785" s="9"/>
      <c r="D785" s="9"/>
      <c r="E785" s="9">
        <v>1</v>
      </c>
      <c r="F785" s="9">
        <v>1</v>
      </c>
    </row>
    <row r="786" spans="1:6" x14ac:dyDescent="0.25">
      <c r="A786" s="13">
        <v>42144.573807870373</v>
      </c>
      <c r="B786" s="9"/>
      <c r="C786" s="9"/>
      <c r="D786" s="9"/>
      <c r="E786" s="9">
        <v>1</v>
      </c>
      <c r="F786" s="9">
        <v>1</v>
      </c>
    </row>
    <row r="787" spans="1:6" x14ac:dyDescent="0.25">
      <c r="A787" s="13">
        <v>41982.887280092589</v>
      </c>
      <c r="B787" s="9"/>
      <c r="C787" s="9"/>
      <c r="D787" s="9"/>
      <c r="E787" s="9">
        <v>1</v>
      </c>
      <c r="F787" s="9">
        <v>1</v>
      </c>
    </row>
    <row r="788" spans="1:6" x14ac:dyDescent="0.25">
      <c r="A788" s="13">
        <v>42614.760937500003</v>
      </c>
      <c r="B788" s="9"/>
      <c r="C788" s="9"/>
      <c r="D788" s="9"/>
      <c r="E788" s="9">
        <v>1</v>
      </c>
      <c r="F788" s="9">
        <v>1</v>
      </c>
    </row>
    <row r="789" spans="1:6" x14ac:dyDescent="0.25">
      <c r="A789" s="13">
        <v>42303.672662037039</v>
      </c>
      <c r="B789" s="9"/>
      <c r="C789" s="9"/>
      <c r="D789" s="9"/>
      <c r="E789" s="9">
        <v>1</v>
      </c>
      <c r="F789" s="9">
        <v>1</v>
      </c>
    </row>
    <row r="790" spans="1:6" x14ac:dyDescent="0.25">
      <c r="A790" s="13">
        <v>42171.725416666668</v>
      </c>
      <c r="B790" s="9"/>
      <c r="C790" s="9"/>
      <c r="D790" s="9"/>
      <c r="E790" s="9">
        <v>1</v>
      </c>
      <c r="F790" s="9">
        <v>1</v>
      </c>
    </row>
    <row r="791" spans="1:6" x14ac:dyDescent="0.25">
      <c r="A791" s="13">
        <v>41964.315532407411</v>
      </c>
      <c r="B791" s="9"/>
      <c r="C791" s="9"/>
      <c r="D791" s="9"/>
      <c r="E791" s="9">
        <v>1</v>
      </c>
      <c r="F791" s="9">
        <v>1</v>
      </c>
    </row>
    <row r="792" spans="1:6" x14ac:dyDescent="0.25">
      <c r="A792" s="13">
        <v>42284.516064814816</v>
      </c>
      <c r="B792" s="9"/>
      <c r="C792" s="9"/>
      <c r="D792" s="9"/>
      <c r="E792" s="9">
        <v>1</v>
      </c>
      <c r="F792" s="9">
        <v>1</v>
      </c>
    </row>
    <row r="793" spans="1:6" x14ac:dyDescent="0.25">
      <c r="A793" s="13">
        <v>42016.800208333334</v>
      </c>
      <c r="B793" s="9"/>
      <c r="C793" s="9"/>
      <c r="D793" s="9"/>
      <c r="E793" s="9">
        <v>1</v>
      </c>
      <c r="F793" s="9">
        <v>1</v>
      </c>
    </row>
    <row r="794" spans="1:6" x14ac:dyDescent="0.25">
      <c r="A794" s="13">
        <v>42311.71197916667</v>
      </c>
      <c r="B794" s="9"/>
      <c r="C794" s="9"/>
      <c r="D794" s="9"/>
      <c r="E794" s="9">
        <v>1</v>
      </c>
      <c r="F794" s="9">
        <v>1</v>
      </c>
    </row>
    <row r="795" spans="1:6" x14ac:dyDescent="0.25">
      <c r="A795" s="13">
        <v>42136.536134259259</v>
      </c>
      <c r="B795" s="9"/>
      <c r="C795" s="9"/>
      <c r="D795" s="9"/>
      <c r="E795" s="9">
        <v>1</v>
      </c>
      <c r="F795" s="9">
        <v>1</v>
      </c>
    </row>
    <row r="796" spans="1:6" x14ac:dyDescent="0.25">
      <c r="A796" s="13">
        <v>42172.757638888892</v>
      </c>
      <c r="B796" s="9"/>
      <c r="C796" s="9"/>
      <c r="D796" s="9"/>
      <c r="E796" s="9">
        <v>1</v>
      </c>
      <c r="F796" s="9">
        <v>1</v>
      </c>
    </row>
    <row r="797" spans="1:6" x14ac:dyDescent="0.25">
      <c r="A797" s="13">
        <v>42590.90425925926</v>
      </c>
      <c r="B797" s="9"/>
      <c r="C797" s="9"/>
      <c r="D797" s="9"/>
      <c r="E797" s="9">
        <v>1</v>
      </c>
      <c r="F797" s="9">
        <v>1</v>
      </c>
    </row>
    <row r="798" spans="1:6" x14ac:dyDescent="0.25">
      <c r="A798" s="13">
        <v>42284.500104166669</v>
      </c>
      <c r="B798" s="9"/>
      <c r="C798" s="9"/>
      <c r="D798" s="9"/>
      <c r="E798" s="9">
        <v>1</v>
      </c>
      <c r="F798" s="9">
        <v>1</v>
      </c>
    </row>
    <row r="799" spans="1:6" x14ac:dyDescent="0.25">
      <c r="A799" s="13">
        <v>42611.801412037035</v>
      </c>
      <c r="B799" s="9"/>
      <c r="C799" s="9"/>
      <c r="D799" s="9"/>
      <c r="E799" s="9">
        <v>1</v>
      </c>
      <c r="F799" s="9">
        <v>1</v>
      </c>
    </row>
    <row r="800" spans="1:6" x14ac:dyDescent="0.25">
      <c r="A800" s="13">
        <v>42400.70453703704</v>
      </c>
      <c r="B800" s="9"/>
      <c r="C800" s="9"/>
      <c r="D800" s="9"/>
      <c r="E800" s="9">
        <v>1</v>
      </c>
      <c r="F800" s="9">
        <v>1</v>
      </c>
    </row>
    <row r="801" spans="1:6" x14ac:dyDescent="0.25">
      <c r="A801" s="13">
        <v>42017.88045138889</v>
      </c>
      <c r="B801" s="9"/>
      <c r="C801" s="9"/>
      <c r="D801" s="9"/>
      <c r="E801" s="9">
        <v>1</v>
      </c>
      <c r="F801" s="9">
        <v>1</v>
      </c>
    </row>
    <row r="802" spans="1:6" x14ac:dyDescent="0.25">
      <c r="A802" s="13">
        <v>42426.949988425928</v>
      </c>
      <c r="B802" s="9"/>
      <c r="C802" s="9"/>
      <c r="D802" s="9"/>
      <c r="E802" s="9">
        <v>1</v>
      </c>
      <c r="F802" s="9">
        <v>1</v>
      </c>
    </row>
    <row r="803" spans="1:6" x14ac:dyDescent="0.25">
      <c r="A803" s="13">
        <v>42431.102534722224</v>
      </c>
      <c r="B803" s="9"/>
      <c r="C803" s="9"/>
      <c r="D803" s="9"/>
      <c r="E803" s="9">
        <v>1</v>
      </c>
      <c r="F803" s="9">
        <v>1</v>
      </c>
    </row>
    <row r="804" spans="1:6" x14ac:dyDescent="0.25">
      <c r="A804" s="13">
        <v>42121.756921296299</v>
      </c>
      <c r="B804" s="9"/>
      <c r="C804" s="9"/>
      <c r="D804" s="9"/>
      <c r="E804" s="9">
        <v>1</v>
      </c>
      <c r="F804" s="9">
        <v>1</v>
      </c>
    </row>
    <row r="805" spans="1:6" x14ac:dyDescent="0.25">
      <c r="A805" s="13">
        <v>42219.019733796296</v>
      </c>
      <c r="B805" s="9"/>
      <c r="C805" s="9"/>
      <c r="D805" s="9"/>
      <c r="E805" s="9">
        <v>1</v>
      </c>
      <c r="F805" s="9">
        <v>1</v>
      </c>
    </row>
    <row r="806" spans="1:6" x14ac:dyDescent="0.25">
      <c r="A806" s="13">
        <v>42445.194305555553</v>
      </c>
      <c r="B806" s="9"/>
      <c r="C806" s="9"/>
      <c r="D806" s="9"/>
      <c r="E806" s="9">
        <v>1</v>
      </c>
      <c r="F806" s="9">
        <v>1</v>
      </c>
    </row>
    <row r="807" spans="1:6" x14ac:dyDescent="0.25">
      <c r="A807" s="13">
        <v>42380.884872685187</v>
      </c>
      <c r="B807" s="9"/>
      <c r="C807" s="9"/>
      <c r="D807" s="9"/>
      <c r="E807" s="9">
        <v>1</v>
      </c>
      <c r="F807" s="9">
        <v>1</v>
      </c>
    </row>
    <row r="808" spans="1:6" x14ac:dyDescent="0.25">
      <c r="A808" s="13">
        <v>42762.942430555559</v>
      </c>
      <c r="B808" s="9"/>
      <c r="C808" s="9"/>
      <c r="D808" s="9"/>
      <c r="E808" s="9">
        <v>1</v>
      </c>
      <c r="F808" s="9">
        <v>1</v>
      </c>
    </row>
    <row r="809" spans="1:6" x14ac:dyDescent="0.25">
      <c r="A809" s="13">
        <v>42567.840069444443</v>
      </c>
      <c r="B809" s="9"/>
      <c r="C809" s="9"/>
      <c r="D809" s="9"/>
      <c r="E809" s="9">
        <v>1</v>
      </c>
      <c r="F809" s="9">
        <v>1</v>
      </c>
    </row>
    <row r="810" spans="1:6" x14ac:dyDescent="0.25">
      <c r="A810" s="13">
        <v>42311.750324074077</v>
      </c>
      <c r="B810" s="9"/>
      <c r="C810" s="9"/>
      <c r="D810" s="9"/>
      <c r="E810" s="9">
        <v>1</v>
      </c>
      <c r="F810" s="9">
        <v>1</v>
      </c>
    </row>
    <row r="811" spans="1:6" x14ac:dyDescent="0.25">
      <c r="A811" s="13">
        <v>42232.702546296299</v>
      </c>
      <c r="B811" s="9"/>
      <c r="C811" s="9"/>
      <c r="D811" s="9"/>
      <c r="E811" s="9">
        <v>1</v>
      </c>
      <c r="F811" s="9">
        <v>1</v>
      </c>
    </row>
    <row r="812" spans="1:6" x14ac:dyDescent="0.25">
      <c r="A812" s="13">
        <v>42768.425370370373</v>
      </c>
      <c r="B812" s="9"/>
      <c r="C812" s="9"/>
      <c r="D812" s="9"/>
      <c r="E812" s="9">
        <v>1</v>
      </c>
      <c r="F812" s="9">
        <v>1</v>
      </c>
    </row>
    <row r="813" spans="1:6" x14ac:dyDescent="0.25">
      <c r="A813" s="13">
        <v>42239.957962962966</v>
      </c>
      <c r="B813" s="9"/>
      <c r="C813" s="9"/>
      <c r="D813" s="9"/>
      <c r="E813" s="9">
        <v>1</v>
      </c>
      <c r="F813" s="9">
        <v>1</v>
      </c>
    </row>
    <row r="814" spans="1:6" x14ac:dyDescent="0.25">
      <c r="A814" s="13">
        <v>42261.917395833334</v>
      </c>
      <c r="B814" s="9"/>
      <c r="C814" s="9"/>
      <c r="D814" s="9"/>
      <c r="E814" s="9">
        <v>1</v>
      </c>
      <c r="F814" s="9">
        <v>1</v>
      </c>
    </row>
    <row r="815" spans="1:6" x14ac:dyDescent="0.25">
      <c r="A815" s="13">
        <v>42102.743773148148</v>
      </c>
      <c r="B815" s="9"/>
      <c r="C815" s="9"/>
      <c r="D815" s="9"/>
      <c r="E815" s="9">
        <v>1</v>
      </c>
      <c r="F815" s="9">
        <v>1</v>
      </c>
    </row>
    <row r="816" spans="1:6" x14ac:dyDescent="0.25">
      <c r="A816" s="13">
        <v>42538.735833333332</v>
      </c>
      <c r="B816" s="9"/>
      <c r="C816" s="9"/>
      <c r="D816" s="9"/>
      <c r="E816" s="9">
        <v>1</v>
      </c>
      <c r="F816" s="9">
        <v>1</v>
      </c>
    </row>
    <row r="817" spans="1:6" x14ac:dyDescent="0.25">
      <c r="A817" s="13">
        <v>42681.351574074077</v>
      </c>
      <c r="B817" s="9"/>
      <c r="C817" s="9"/>
      <c r="D817" s="9"/>
      <c r="E817" s="9">
        <v>1</v>
      </c>
      <c r="F817" s="9">
        <v>1</v>
      </c>
    </row>
    <row r="818" spans="1:6" x14ac:dyDescent="0.25">
      <c r="A818" s="13">
        <v>42056.651435185187</v>
      </c>
      <c r="B818" s="9"/>
      <c r="C818" s="9"/>
      <c r="D818" s="9"/>
      <c r="E818" s="9">
        <v>1</v>
      </c>
      <c r="F818" s="9">
        <v>1</v>
      </c>
    </row>
    <row r="819" spans="1:6" x14ac:dyDescent="0.25">
      <c r="A819" s="13">
        <v>42696.624444444446</v>
      </c>
      <c r="B819" s="9"/>
      <c r="C819" s="9"/>
      <c r="D819" s="9"/>
      <c r="E819" s="9">
        <v>1</v>
      </c>
      <c r="F819" s="9">
        <v>1</v>
      </c>
    </row>
    <row r="820" spans="1:6" x14ac:dyDescent="0.25">
      <c r="A820" s="13">
        <v>42186.855879629627</v>
      </c>
      <c r="B820" s="9"/>
      <c r="C820" s="9"/>
      <c r="D820" s="9"/>
      <c r="E820" s="9">
        <v>1</v>
      </c>
      <c r="F820" s="9">
        <v>1</v>
      </c>
    </row>
    <row r="821" spans="1:6" x14ac:dyDescent="0.25">
      <c r="A821" s="13">
        <v>42493.219236111108</v>
      </c>
      <c r="B821" s="9"/>
      <c r="C821" s="9"/>
      <c r="D821" s="9"/>
      <c r="E821" s="9">
        <v>1</v>
      </c>
      <c r="F821" s="9">
        <v>1</v>
      </c>
    </row>
    <row r="822" spans="1:6" x14ac:dyDescent="0.25">
      <c r="A822" s="13">
        <v>42475.057164351849</v>
      </c>
      <c r="B822" s="9"/>
      <c r="C822" s="9"/>
      <c r="D822" s="9"/>
      <c r="E822" s="9">
        <v>1</v>
      </c>
      <c r="F822" s="9">
        <v>1</v>
      </c>
    </row>
    <row r="823" spans="1:6" x14ac:dyDescent="0.25">
      <c r="A823" s="13">
        <v>42452.876909722225</v>
      </c>
      <c r="B823" s="9"/>
      <c r="C823" s="9"/>
      <c r="D823" s="9"/>
      <c r="E823" s="9">
        <v>1</v>
      </c>
      <c r="F823" s="9">
        <v>1</v>
      </c>
    </row>
    <row r="824" spans="1:6" x14ac:dyDescent="0.25">
      <c r="A824" s="13">
        <v>42253.928530092591</v>
      </c>
      <c r="B824" s="9"/>
      <c r="C824" s="9"/>
      <c r="D824" s="9"/>
      <c r="E824" s="9">
        <v>1</v>
      </c>
      <c r="F824" s="9">
        <v>1</v>
      </c>
    </row>
    <row r="825" spans="1:6" x14ac:dyDescent="0.25">
      <c r="A825" s="13">
        <v>42264.29178240741</v>
      </c>
      <c r="B825" s="9"/>
      <c r="C825" s="9"/>
      <c r="D825" s="9"/>
      <c r="E825" s="9">
        <v>1</v>
      </c>
      <c r="F825" s="9">
        <v>1</v>
      </c>
    </row>
    <row r="826" spans="1:6" x14ac:dyDescent="0.25">
      <c r="A826" s="13">
        <v>42664.809560185182</v>
      </c>
      <c r="B826" s="9"/>
      <c r="C826" s="9"/>
      <c r="D826" s="9"/>
      <c r="E826" s="9">
        <v>1</v>
      </c>
      <c r="F826" s="9">
        <v>1</v>
      </c>
    </row>
    <row r="827" spans="1:6" x14ac:dyDescent="0.25">
      <c r="A827" s="13">
        <v>42382.244409722225</v>
      </c>
      <c r="B827" s="9"/>
      <c r="C827" s="9"/>
      <c r="D827" s="9"/>
      <c r="E827" s="9">
        <v>1</v>
      </c>
      <c r="F827" s="9">
        <v>1</v>
      </c>
    </row>
    <row r="828" spans="1:6" x14ac:dyDescent="0.25">
      <c r="A828" s="13">
        <v>41826.871238425927</v>
      </c>
      <c r="B828" s="9"/>
      <c r="C828" s="9"/>
      <c r="D828" s="9"/>
      <c r="E828" s="9">
        <v>1</v>
      </c>
      <c r="F828" s="9">
        <v>1</v>
      </c>
    </row>
    <row r="829" spans="1:6" x14ac:dyDescent="0.25">
      <c r="A829" s="13">
        <v>42499.039629629631</v>
      </c>
      <c r="B829" s="9"/>
      <c r="C829" s="9"/>
      <c r="D829" s="9"/>
      <c r="E829" s="9">
        <v>1</v>
      </c>
      <c r="F829" s="9">
        <v>1</v>
      </c>
    </row>
    <row r="830" spans="1:6" x14ac:dyDescent="0.25">
      <c r="A830" s="13">
        <v>42431.302002314813</v>
      </c>
      <c r="B830" s="9"/>
      <c r="C830" s="9"/>
      <c r="D830" s="9"/>
      <c r="E830" s="9">
        <v>1</v>
      </c>
      <c r="F830" s="9">
        <v>1</v>
      </c>
    </row>
    <row r="831" spans="1:6" x14ac:dyDescent="0.25">
      <c r="A831" s="13">
        <v>42513.045798611114</v>
      </c>
      <c r="B831" s="9"/>
      <c r="C831" s="9"/>
      <c r="D831" s="9"/>
      <c r="E831" s="9">
        <v>1</v>
      </c>
      <c r="F831" s="9">
        <v>1</v>
      </c>
    </row>
    <row r="832" spans="1:6" x14ac:dyDescent="0.25">
      <c r="A832" s="13">
        <v>41914.100289351853</v>
      </c>
      <c r="B832" s="9"/>
      <c r="C832" s="9"/>
      <c r="D832" s="9"/>
      <c r="E832" s="9">
        <v>1</v>
      </c>
      <c r="F832" s="9">
        <v>1</v>
      </c>
    </row>
    <row r="833" spans="1:6" x14ac:dyDescent="0.25">
      <c r="A833" s="13">
        <v>42521.010370370372</v>
      </c>
      <c r="B833" s="9"/>
      <c r="C833" s="9"/>
      <c r="D833" s="9"/>
      <c r="E833" s="9">
        <v>1</v>
      </c>
      <c r="F833" s="9">
        <v>1</v>
      </c>
    </row>
    <row r="834" spans="1:6" x14ac:dyDescent="0.25">
      <c r="A834" s="13">
        <v>42512.58321759259</v>
      </c>
      <c r="B834" s="9"/>
      <c r="C834" s="9"/>
      <c r="D834" s="9"/>
      <c r="E834" s="9">
        <v>1</v>
      </c>
      <c r="F834" s="9">
        <v>1</v>
      </c>
    </row>
    <row r="835" spans="1:6" x14ac:dyDescent="0.25">
      <c r="A835" s="13">
        <v>42041.714178240742</v>
      </c>
      <c r="B835" s="9"/>
      <c r="C835" s="9"/>
      <c r="D835" s="9"/>
      <c r="E835" s="9">
        <v>1</v>
      </c>
      <c r="F835" s="9">
        <v>1</v>
      </c>
    </row>
    <row r="836" spans="1:6" x14ac:dyDescent="0.25">
      <c r="A836" s="13">
        <v>41822.57503472222</v>
      </c>
      <c r="B836" s="9"/>
      <c r="C836" s="9"/>
      <c r="D836" s="9"/>
      <c r="E836" s="9">
        <v>1</v>
      </c>
      <c r="F836" s="9">
        <v>1</v>
      </c>
    </row>
    <row r="837" spans="1:6" x14ac:dyDescent="0.25">
      <c r="A837" s="13">
        <v>42248.697754629633</v>
      </c>
      <c r="B837" s="9"/>
      <c r="C837" s="9"/>
      <c r="D837" s="9"/>
      <c r="E837" s="9">
        <v>1</v>
      </c>
      <c r="F837" s="9">
        <v>1</v>
      </c>
    </row>
    <row r="838" spans="1:6" x14ac:dyDescent="0.25">
      <c r="A838" s="13">
        <v>41809.860300925924</v>
      </c>
      <c r="B838" s="9"/>
      <c r="C838" s="9"/>
      <c r="D838" s="9"/>
      <c r="E838" s="9">
        <v>1</v>
      </c>
      <c r="F838" s="9">
        <v>1</v>
      </c>
    </row>
    <row r="839" spans="1:6" x14ac:dyDescent="0.25">
      <c r="A839" s="13">
        <v>42148.676851851851</v>
      </c>
      <c r="B839" s="9"/>
      <c r="C839" s="9"/>
      <c r="D839" s="9"/>
      <c r="E839" s="9">
        <v>1</v>
      </c>
      <c r="F839" s="9">
        <v>1</v>
      </c>
    </row>
    <row r="840" spans="1:6" x14ac:dyDescent="0.25">
      <c r="A840" s="13">
        <v>42185.521087962959</v>
      </c>
      <c r="B840" s="9"/>
      <c r="C840" s="9"/>
      <c r="D840" s="9"/>
      <c r="E840" s="9">
        <v>1</v>
      </c>
      <c r="F840" s="9">
        <v>1</v>
      </c>
    </row>
    <row r="841" spans="1:6" x14ac:dyDescent="0.25">
      <c r="A841" s="13">
        <v>42769.574999999997</v>
      </c>
      <c r="B841" s="9"/>
      <c r="C841" s="9"/>
      <c r="D841" s="9"/>
      <c r="E841" s="9">
        <v>1</v>
      </c>
      <c r="F841" s="9">
        <v>1</v>
      </c>
    </row>
    <row r="842" spans="1:6" x14ac:dyDescent="0.25">
      <c r="A842" s="13">
        <v>42549.665717592594</v>
      </c>
      <c r="B842" s="9"/>
      <c r="C842" s="9"/>
      <c r="D842" s="9"/>
      <c r="E842" s="9">
        <v>1</v>
      </c>
      <c r="F842" s="9">
        <v>1</v>
      </c>
    </row>
    <row r="843" spans="1:6" x14ac:dyDescent="0.25">
      <c r="A843" s="13">
        <v>42685.974004629628</v>
      </c>
      <c r="B843" s="9"/>
      <c r="C843" s="9"/>
      <c r="D843" s="9"/>
      <c r="E843" s="9">
        <v>1</v>
      </c>
      <c r="F843" s="9">
        <v>1</v>
      </c>
    </row>
    <row r="844" spans="1:6" x14ac:dyDescent="0.25">
      <c r="A844" s="13">
        <v>42062.296412037038</v>
      </c>
      <c r="B844" s="9"/>
      <c r="C844" s="9"/>
      <c r="D844" s="9"/>
      <c r="E844" s="9">
        <v>1</v>
      </c>
      <c r="F844" s="9">
        <v>1</v>
      </c>
    </row>
    <row r="845" spans="1:6" x14ac:dyDescent="0.25">
      <c r="A845" s="13">
        <v>41851.200150462966</v>
      </c>
      <c r="B845" s="9"/>
      <c r="C845" s="9"/>
      <c r="D845" s="9"/>
      <c r="E845" s="9">
        <v>1</v>
      </c>
      <c r="F845" s="9">
        <v>1</v>
      </c>
    </row>
    <row r="846" spans="1:6" x14ac:dyDescent="0.25">
      <c r="A846" s="13">
        <v>42053.106111111112</v>
      </c>
      <c r="B846" s="9"/>
      <c r="C846" s="9"/>
      <c r="D846" s="9"/>
      <c r="E846" s="9">
        <v>1</v>
      </c>
      <c r="F846" s="9">
        <v>1</v>
      </c>
    </row>
    <row r="847" spans="1:6" x14ac:dyDescent="0.25">
      <c r="A847" s="13">
        <v>42054.024421296293</v>
      </c>
      <c r="B847" s="9"/>
      <c r="C847" s="9"/>
      <c r="D847" s="9"/>
      <c r="E847" s="9">
        <v>1</v>
      </c>
      <c r="F847" s="9">
        <v>1</v>
      </c>
    </row>
    <row r="848" spans="1:6" x14ac:dyDescent="0.25">
      <c r="A848" s="13">
        <v>42466.558796296296</v>
      </c>
      <c r="B848" s="9"/>
      <c r="C848" s="9"/>
      <c r="D848" s="9"/>
      <c r="E848" s="9">
        <v>1</v>
      </c>
      <c r="F848" s="9">
        <v>1</v>
      </c>
    </row>
    <row r="849" spans="1:6" x14ac:dyDescent="0.25">
      <c r="A849" s="13">
        <v>42513.11078703704</v>
      </c>
      <c r="B849" s="9"/>
      <c r="C849" s="9"/>
      <c r="D849" s="9"/>
      <c r="E849" s="9">
        <v>1</v>
      </c>
      <c r="F849" s="9">
        <v>1</v>
      </c>
    </row>
    <row r="850" spans="1:6" x14ac:dyDescent="0.25">
      <c r="A850" s="13">
        <v>42302.701516203706</v>
      </c>
      <c r="B850" s="9"/>
      <c r="C850" s="9"/>
      <c r="D850" s="9"/>
      <c r="E850" s="9">
        <v>1</v>
      </c>
      <c r="F850" s="9">
        <v>1</v>
      </c>
    </row>
    <row r="851" spans="1:6" x14ac:dyDescent="0.25">
      <c r="A851" s="13">
        <v>42270.726921296293</v>
      </c>
      <c r="B851" s="9"/>
      <c r="C851" s="9"/>
      <c r="D851" s="9"/>
      <c r="E851" s="9">
        <v>1</v>
      </c>
      <c r="F851" s="9">
        <v>1</v>
      </c>
    </row>
    <row r="852" spans="1:6" x14ac:dyDescent="0.25">
      <c r="A852" s="13">
        <v>41932.311099537037</v>
      </c>
      <c r="B852" s="9"/>
      <c r="C852" s="9"/>
      <c r="D852" s="9"/>
      <c r="E852" s="9">
        <v>1</v>
      </c>
      <c r="F852" s="9">
        <v>1</v>
      </c>
    </row>
    <row r="853" spans="1:6" x14ac:dyDescent="0.25">
      <c r="A853" s="13">
        <v>42746.057106481479</v>
      </c>
      <c r="B853" s="9"/>
      <c r="C853" s="9"/>
      <c r="D853" s="9"/>
      <c r="E853" s="9">
        <v>1</v>
      </c>
      <c r="F853" s="9">
        <v>1</v>
      </c>
    </row>
    <row r="854" spans="1:6" x14ac:dyDescent="0.25">
      <c r="A854" s="13">
        <v>42697.082673611112</v>
      </c>
      <c r="B854" s="9"/>
      <c r="C854" s="9"/>
      <c r="D854" s="9"/>
      <c r="E854" s="9">
        <v>1</v>
      </c>
      <c r="F854" s="9">
        <v>1</v>
      </c>
    </row>
    <row r="855" spans="1:6" x14ac:dyDescent="0.25">
      <c r="A855" s="13">
        <v>41866.025347222225</v>
      </c>
      <c r="B855" s="9"/>
      <c r="C855" s="9"/>
      <c r="D855" s="9"/>
      <c r="E855" s="9">
        <v>1</v>
      </c>
      <c r="F855" s="9">
        <v>1</v>
      </c>
    </row>
    <row r="856" spans="1:6" x14ac:dyDescent="0.25">
      <c r="A856" s="13">
        <v>42056.091631944444</v>
      </c>
      <c r="B856" s="9"/>
      <c r="C856" s="9"/>
      <c r="D856" s="9"/>
      <c r="E856" s="9">
        <v>1</v>
      </c>
      <c r="F856" s="9">
        <v>1</v>
      </c>
    </row>
    <row r="857" spans="1:6" x14ac:dyDescent="0.25">
      <c r="A857" s="13">
        <v>41851.771354166667</v>
      </c>
      <c r="B857" s="9"/>
      <c r="C857" s="9"/>
      <c r="D857" s="9"/>
      <c r="E857" s="9">
        <v>1</v>
      </c>
      <c r="F857" s="9">
        <v>1</v>
      </c>
    </row>
    <row r="858" spans="1:6" x14ac:dyDescent="0.25">
      <c r="A858" s="13">
        <v>42321.101759259262</v>
      </c>
      <c r="B858" s="9"/>
      <c r="C858" s="9"/>
      <c r="D858" s="9"/>
      <c r="E858" s="9">
        <v>1</v>
      </c>
      <c r="F858" s="9">
        <v>1</v>
      </c>
    </row>
    <row r="859" spans="1:6" x14ac:dyDescent="0.25">
      <c r="A859" s="13">
        <v>42107.067557870374</v>
      </c>
      <c r="B859" s="9"/>
      <c r="C859" s="9"/>
      <c r="D859" s="9"/>
      <c r="E859" s="9">
        <v>1</v>
      </c>
      <c r="F859" s="9">
        <v>1</v>
      </c>
    </row>
    <row r="860" spans="1:6" x14ac:dyDescent="0.25">
      <c r="A860" s="13">
        <v>41969.199756944443</v>
      </c>
      <c r="B860" s="9"/>
      <c r="C860" s="9"/>
      <c r="D860" s="9"/>
      <c r="E860" s="9">
        <v>1</v>
      </c>
      <c r="F860" s="9">
        <v>1</v>
      </c>
    </row>
    <row r="861" spans="1:6" x14ac:dyDescent="0.25">
      <c r="A861" s="13">
        <v>42690.041435185187</v>
      </c>
      <c r="B861" s="9"/>
      <c r="C861" s="9"/>
      <c r="D861" s="9"/>
      <c r="E861" s="9">
        <v>1</v>
      </c>
      <c r="F861" s="9">
        <v>1</v>
      </c>
    </row>
    <row r="862" spans="1:6" x14ac:dyDescent="0.25">
      <c r="A862" s="13">
        <v>42690.334317129629</v>
      </c>
      <c r="B862" s="9"/>
      <c r="C862" s="9"/>
      <c r="D862" s="9"/>
      <c r="E862" s="9">
        <v>1</v>
      </c>
      <c r="F862" s="9">
        <v>1</v>
      </c>
    </row>
    <row r="863" spans="1:6" x14ac:dyDescent="0.25">
      <c r="A863" s="13">
        <v>42312.874594907407</v>
      </c>
      <c r="B863" s="9"/>
      <c r="C863" s="9"/>
      <c r="D863" s="9"/>
      <c r="E863" s="9">
        <v>1</v>
      </c>
      <c r="F863" s="9">
        <v>1</v>
      </c>
    </row>
    <row r="864" spans="1:6" x14ac:dyDescent="0.25">
      <c r="A864" s="13">
        <v>41855.548101851855</v>
      </c>
      <c r="B864" s="9"/>
      <c r="C864" s="9"/>
      <c r="D864" s="9"/>
      <c r="E864" s="9">
        <v>1</v>
      </c>
      <c r="F864" s="9">
        <v>1</v>
      </c>
    </row>
    <row r="865" spans="1:6" x14ac:dyDescent="0.25">
      <c r="A865" s="13">
        <v>42275.731666666667</v>
      </c>
      <c r="B865" s="9"/>
      <c r="C865" s="9"/>
      <c r="D865" s="9"/>
      <c r="E865" s="9">
        <v>1</v>
      </c>
      <c r="F865" s="9">
        <v>1</v>
      </c>
    </row>
    <row r="866" spans="1:6" x14ac:dyDescent="0.25">
      <c r="A866" s="13">
        <v>42059.701319444444</v>
      </c>
      <c r="B866" s="9"/>
      <c r="C866" s="9"/>
      <c r="D866" s="9"/>
      <c r="E866" s="9">
        <v>1</v>
      </c>
      <c r="F866" s="9">
        <v>1</v>
      </c>
    </row>
    <row r="867" spans="1:6" x14ac:dyDescent="0.25">
      <c r="A867" s="13">
        <v>41937.953449074077</v>
      </c>
      <c r="B867" s="9"/>
      <c r="C867" s="9"/>
      <c r="D867" s="9"/>
      <c r="E867" s="9">
        <v>1</v>
      </c>
      <c r="F867" s="9">
        <v>1</v>
      </c>
    </row>
    <row r="868" spans="1:6" x14ac:dyDescent="0.25">
      <c r="A868" s="13">
        <v>42044.184988425928</v>
      </c>
      <c r="B868" s="9"/>
      <c r="C868" s="9"/>
      <c r="D868" s="9"/>
      <c r="E868" s="9">
        <v>1</v>
      </c>
      <c r="F868" s="9">
        <v>1</v>
      </c>
    </row>
    <row r="869" spans="1:6" x14ac:dyDescent="0.25">
      <c r="A869" s="13">
        <v>42524.782638888886</v>
      </c>
      <c r="B869" s="9"/>
      <c r="C869" s="9"/>
      <c r="D869" s="9"/>
      <c r="E869" s="9">
        <v>1</v>
      </c>
      <c r="F869" s="9">
        <v>1</v>
      </c>
    </row>
    <row r="870" spans="1:6" x14ac:dyDescent="0.25">
      <c r="A870" s="13">
        <v>42292.087592592594</v>
      </c>
      <c r="B870" s="9"/>
      <c r="C870" s="9"/>
      <c r="D870" s="9"/>
      <c r="E870" s="9">
        <v>1</v>
      </c>
      <c r="F870" s="9">
        <v>1</v>
      </c>
    </row>
    <row r="871" spans="1:6" x14ac:dyDescent="0.25">
      <c r="A871" s="13">
        <v>41953.8675</v>
      </c>
      <c r="B871" s="9"/>
      <c r="C871" s="9"/>
      <c r="D871" s="9"/>
      <c r="E871" s="9">
        <v>1</v>
      </c>
      <c r="F871" s="9">
        <v>1</v>
      </c>
    </row>
    <row r="872" spans="1:6" x14ac:dyDescent="0.25">
      <c r="A872" s="13">
        <v>41946.644745370373</v>
      </c>
      <c r="B872" s="9"/>
      <c r="C872" s="9"/>
      <c r="D872" s="9"/>
      <c r="E872" s="9">
        <v>1</v>
      </c>
      <c r="F872" s="9">
        <v>1</v>
      </c>
    </row>
    <row r="873" spans="1:6" x14ac:dyDescent="0.25">
      <c r="A873" s="13">
        <v>41947.762592592589</v>
      </c>
      <c r="B873" s="9"/>
      <c r="C873" s="9"/>
      <c r="D873" s="9"/>
      <c r="E873" s="9">
        <v>1</v>
      </c>
      <c r="F873" s="9">
        <v>1</v>
      </c>
    </row>
    <row r="874" spans="1:6" x14ac:dyDescent="0.25">
      <c r="A874" s="13">
        <v>42494.563449074078</v>
      </c>
      <c r="B874" s="9"/>
      <c r="C874" s="9"/>
      <c r="D874" s="9"/>
      <c r="E874" s="9">
        <v>1</v>
      </c>
      <c r="F874" s="9">
        <v>1</v>
      </c>
    </row>
    <row r="875" spans="1:6" x14ac:dyDescent="0.25">
      <c r="A875" s="13">
        <v>41815.774826388886</v>
      </c>
      <c r="B875" s="9"/>
      <c r="C875" s="9"/>
      <c r="D875" s="9"/>
      <c r="E875" s="9">
        <v>1</v>
      </c>
      <c r="F875" s="9">
        <v>1</v>
      </c>
    </row>
    <row r="876" spans="1:6" x14ac:dyDescent="0.25">
      <c r="A876" s="13">
        <v>41830.545694444445</v>
      </c>
      <c r="B876" s="9"/>
      <c r="C876" s="9"/>
      <c r="D876" s="9"/>
      <c r="E876" s="9">
        <v>1</v>
      </c>
      <c r="F876" s="9">
        <v>1</v>
      </c>
    </row>
    <row r="877" spans="1:6" x14ac:dyDescent="0.25">
      <c r="A877" s="13">
        <v>41923.921643518515</v>
      </c>
      <c r="B877" s="9"/>
      <c r="C877" s="9"/>
      <c r="D877" s="9"/>
      <c r="E877" s="9">
        <v>1</v>
      </c>
      <c r="F877" s="9">
        <v>1</v>
      </c>
    </row>
    <row r="878" spans="1:6" x14ac:dyDescent="0.25">
      <c r="A878" s="13">
        <v>41764.446631944447</v>
      </c>
      <c r="B878" s="9"/>
      <c r="C878" s="9"/>
      <c r="D878" s="9"/>
      <c r="E878" s="9">
        <v>1</v>
      </c>
      <c r="F878" s="9">
        <v>1</v>
      </c>
    </row>
    <row r="879" spans="1:6" x14ac:dyDescent="0.25">
      <c r="A879" s="13">
        <v>41941.75203703704</v>
      </c>
      <c r="B879" s="9"/>
      <c r="C879" s="9"/>
      <c r="D879" s="9"/>
      <c r="E879" s="9">
        <v>1</v>
      </c>
      <c r="F879" s="9">
        <v>1</v>
      </c>
    </row>
    <row r="880" spans="1:6" x14ac:dyDescent="0.25">
      <c r="A880" s="13">
        <v>41834.953865740739</v>
      </c>
      <c r="B880" s="9"/>
      <c r="C880" s="9"/>
      <c r="D880" s="9"/>
      <c r="E880" s="9">
        <v>1</v>
      </c>
      <c r="F880" s="9">
        <v>1</v>
      </c>
    </row>
    <row r="881" spans="1:6" x14ac:dyDescent="0.25">
      <c r="A881" s="13">
        <v>42290.61855324074</v>
      </c>
      <c r="B881" s="9"/>
      <c r="C881" s="9"/>
      <c r="D881" s="9"/>
      <c r="E881" s="9">
        <v>1</v>
      </c>
      <c r="F881" s="9">
        <v>1</v>
      </c>
    </row>
    <row r="882" spans="1:6" x14ac:dyDescent="0.25">
      <c r="A882" s="13">
        <v>42152.503495370373</v>
      </c>
      <c r="B882" s="9"/>
      <c r="C882" s="9"/>
      <c r="D882" s="9"/>
      <c r="E882" s="9">
        <v>1</v>
      </c>
      <c r="F882" s="9">
        <v>1</v>
      </c>
    </row>
    <row r="883" spans="1:6" x14ac:dyDescent="0.25">
      <c r="A883" s="13">
        <v>41791.492777777778</v>
      </c>
      <c r="B883" s="9"/>
      <c r="C883" s="9"/>
      <c r="D883" s="9"/>
      <c r="E883" s="9">
        <v>1</v>
      </c>
      <c r="F883" s="9">
        <v>1</v>
      </c>
    </row>
    <row r="884" spans="1:6" x14ac:dyDescent="0.25">
      <c r="A884" s="13">
        <v>41808.991944444446</v>
      </c>
      <c r="B884" s="9"/>
      <c r="C884" s="9"/>
      <c r="D884" s="9"/>
      <c r="E884" s="9">
        <v>1</v>
      </c>
      <c r="F884" s="9">
        <v>1</v>
      </c>
    </row>
    <row r="885" spans="1:6" x14ac:dyDescent="0.25">
      <c r="A885" s="13">
        <v>42500.041550925926</v>
      </c>
      <c r="B885" s="9"/>
      <c r="C885" s="9"/>
      <c r="D885" s="9"/>
      <c r="E885" s="9">
        <v>1</v>
      </c>
      <c r="F885" s="9">
        <v>1</v>
      </c>
    </row>
    <row r="886" spans="1:6" x14ac:dyDescent="0.25">
      <c r="A886" s="13">
        <v>42265.022824074076</v>
      </c>
      <c r="B886" s="9"/>
      <c r="C886" s="9"/>
      <c r="D886" s="9"/>
      <c r="E886" s="9">
        <v>1</v>
      </c>
      <c r="F886" s="9">
        <v>1</v>
      </c>
    </row>
    <row r="887" spans="1:6" x14ac:dyDescent="0.25">
      <c r="A887" s="13">
        <v>42053.733078703706</v>
      </c>
      <c r="B887" s="9"/>
      <c r="C887" s="9"/>
      <c r="D887" s="9"/>
      <c r="E887" s="9">
        <v>1</v>
      </c>
      <c r="F887" s="9">
        <v>1</v>
      </c>
    </row>
    <row r="888" spans="1:6" x14ac:dyDescent="0.25">
      <c r="A888" s="13">
        <v>42675.832465277781</v>
      </c>
      <c r="B888" s="9"/>
      <c r="C888" s="9"/>
      <c r="D888" s="9"/>
      <c r="E888" s="9">
        <v>1</v>
      </c>
      <c r="F888" s="9">
        <v>1</v>
      </c>
    </row>
    <row r="889" spans="1:6" x14ac:dyDescent="0.25">
      <c r="A889" s="13">
        <v>42467.144166666665</v>
      </c>
      <c r="B889" s="9"/>
      <c r="C889" s="9"/>
      <c r="D889" s="9"/>
      <c r="E889" s="9">
        <v>1</v>
      </c>
      <c r="F889" s="9">
        <v>1</v>
      </c>
    </row>
    <row r="890" spans="1:6" x14ac:dyDescent="0.25">
      <c r="A890" s="13">
        <v>41894.91375</v>
      </c>
      <c r="B890" s="9"/>
      <c r="C890" s="9"/>
      <c r="D890" s="9"/>
      <c r="E890" s="9">
        <v>1</v>
      </c>
      <c r="F890" s="9">
        <v>1</v>
      </c>
    </row>
    <row r="891" spans="1:6" x14ac:dyDescent="0.25">
      <c r="A891" s="13">
        <v>41752.83457175926</v>
      </c>
      <c r="B891" s="9"/>
      <c r="C891" s="9"/>
      <c r="D891" s="9"/>
      <c r="E891" s="9">
        <v>1</v>
      </c>
      <c r="F891" s="9">
        <v>1</v>
      </c>
    </row>
    <row r="892" spans="1:6" x14ac:dyDescent="0.25">
      <c r="A892" s="13">
        <v>42448.821585648147</v>
      </c>
      <c r="B892" s="9"/>
      <c r="C892" s="9"/>
      <c r="D892" s="9"/>
      <c r="E892" s="9">
        <v>1</v>
      </c>
      <c r="F892" s="9">
        <v>1</v>
      </c>
    </row>
    <row r="893" spans="1:6" x14ac:dyDescent="0.25">
      <c r="A893" s="13">
        <v>42037.791238425925</v>
      </c>
      <c r="B893" s="9"/>
      <c r="C893" s="9"/>
      <c r="D893" s="9"/>
      <c r="E893" s="9">
        <v>1</v>
      </c>
      <c r="F893" s="9">
        <v>1</v>
      </c>
    </row>
    <row r="894" spans="1:6" x14ac:dyDescent="0.25">
      <c r="A894" s="13">
        <v>42088.911354166667</v>
      </c>
      <c r="B894" s="9"/>
      <c r="C894" s="9"/>
      <c r="D894" s="9"/>
      <c r="E894" s="9">
        <v>1</v>
      </c>
      <c r="F894" s="9">
        <v>1</v>
      </c>
    </row>
    <row r="895" spans="1:6" x14ac:dyDescent="0.25">
      <c r="A895" s="13">
        <v>42018.676898148151</v>
      </c>
      <c r="B895" s="9"/>
      <c r="C895" s="9"/>
      <c r="D895" s="9"/>
      <c r="E895" s="9">
        <v>1</v>
      </c>
      <c r="F895" s="9">
        <v>1</v>
      </c>
    </row>
    <row r="896" spans="1:6" x14ac:dyDescent="0.25">
      <c r="A896" s="13">
        <v>41884.617314814815</v>
      </c>
      <c r="B896" s="9"/>
      <c r="C896" s="9"/>
      <c r="D896" s="9"/>
      <c r="E896" s="9">
        <v>1</v>
      </c>
      <c r="F896" s="9">
        <v>1</v>
      </c>
    </row>
    <row r="897" spans="1:6" x14ac:dyDescent="0.25">
      <c r="A897" s="13">
        <v>41884.056747685187</v>
      </c>
      <c r="B897" s="9"/>
      <c r="C897" s="9"/>
      <c r="D897" s="9"/>
      <c r="E897" s="9">
        <v>1</v>
      </c>
      <c r="F897" s="9">
        <v>1</v>
      </c>
    </row>
    <row r="898" spans="1:6" x14ac:dyDescent="0.25">
      <c r="A898" s="13">
        <v>41839.730937499997</v>
      </c>
      <c r="B898" s="9"/>
      <c r="C898" s="9"/>
      <c r="D898" s="9"/>
      <c r="E898" s="9">
        <v>1</v>
      </c>
      <c r="F898" s="9">
        <v>1</v>
      </c>
    </row>
    <row r="899" spans="1:6" x14ac:dyDescent="0.25">
      <c r="A899" s="13">
        <v>42380.581180555557</v>
      </c>
      <c r="B899" s="9"/>
      <c r="C899" s="9"/>
      <c r="D899" s="9"/>
      <c r="E899" s="9">
        <v>1</v>
      </c>
      <c r="F899" s="9">
        <v>1</v>
      </c>
    </row>
    <row r="900" spans="1:6" x14ac:dyDescent="0.25">
      <c r="A900" s="13">
        <v>41776.063136574077</v>
      </c>
      <c r="B900" s="9"/>
      <c r="C900" s="9"/>
      <c r="D900" s="9"/>
      <c r="E900" s="9">
        <v>1</v>
      </c>
      <c r="F900" s="9">
        <v>1</v>
      </c>
    </row>
    <row r="901" spans="1:6" x14ac:dyDescent="0.25">
      <c r="A901" s="13">
        <v>41800.380428240744</v>
      </c>
      <c r="B901" s="9"/>
      <c r="C901" s="9"/>
      <c r="D901" s="9"/>
      <c r="E901" s="9">
        <v>1</v>
      </c>
      <c r="F901" s="9">
        <v>1</v>
      </c>
    </row>
    <row r="902" spans="1:6" x14ac:dyDescent="0.25">
      <c r="A902" s="13">
        <v>42572.61681712963</v>
      </c>
      <c r="B902" s="9"/>
      <c r="C902" s="9"/>
      <c r="D902" s="9"/>
      <c r="E902" s="9">
        <v>1</v>
      </c>
      <c r="F902" s="9">
        <v>1</v>
      </c>
    </row>
    <row r="903" spans="1:6" x14ac:dyDescent="0.25">
      <c r="A903" s="13">
        <v>41851.541585648149</v>
      </c>
      <c r="B903" s="9"/>
      <c r="C903" s="9"/>
      <c r="D903" s="9"/>
      <c r="E903" s="9">
        <v>1</v>
      </c>
      <c r="F903" s="9">
        <v>1</v>
      </c>
    </row>
    <row r="904" spans="1:6" x14ac:dyDescent="0.25">
      <c r="A904" s="13">
        <v>42205.710879629631</v>
      </c>
      <c r="B904" s="9"/>
      <c r="C904" s="9"/>
      <c r="D904" s="9"/>
      <c r="E904" s="9">
        <v>1</v>
      </c>
      <c r="F904" s="9">
        <v>1</v>
      </c>
    </row>
    <row r="905" spans="1:6" x14ac:dyDescent="0.25">
      <c r="A905" s="13">
        <v>42374.911226851851</v>
      </c>
      <c r="B905" s="9"/>
      <c r="C905" s="9"/>
      <c r="D905" s="9"/>
      <c r="E905" s="9">
        <v>1</v>
      </c>
      <c r="F905" s="9">
        <v>1</v>
      </c>
    </row>
    <row r="906" spans="1:6" x14ac:dyDescent="0.25">
      <c r="A906" s="13">
        <v>41809.12300925926</v>
      </c>
      <c r="B906" s="9"/>
      <c r="C906" s="9"/>
      <c r="D906" s="9"/>
      <c r="E906" s="9">
        <v>1</v>
      </c>
      <c r="F906" s="9">
        <v>1</v>
      </c>
    </row>
    <row r="907" spans="1:6" x14ac:dyDescent="0.25">
      <c r="A907" s="13">
        <v>42294.4296412037</v>
      </c>
      <c r="B907" s="9"/>
      <c r="C907" s="9"/>
      <c r="D907" s="9"/>
      <c r="E907" s="9">
        <v>1</v>
      </c>
      <c r="F907" s="9">
        <v>1</v>
      </c>
    </row>
    <row r="908" spans="1:6" x14ac:dyDescent="0.25">
      <c r="A908" s="13">
        <v>42124.841111111113</v>
      </c>
      <c r="B908" s="9"/>
      <c r="C908" s="9"/>
      <c r="D908" s="9"/>
      <c r="E908" s="9">
        <v>1</v>
      </c>
      <c r="F908" s="9">
        <v>1</v>
      </c>
    </row>
    <row r="909" spans="1:6" x14ac:dyDescent="0.25">
      <c r="A909" s="13">
        <v>41861.524837962963</v>
      </c>
      <c r="B909" s="9"/>
      <c r="C909" s="9"/>
      <c r="D909" s="9"/>
      <c r="E909" s="9">
        <v>1</v>
      </c>
      <c r="F909" s="9">
        <v>1</v>
      </c>
    </row>
    <row r="910" spans="1:6" x14ac:dyDescent="0.25">
      <c r="A910" s="13">
        <v>42521.291504629633</v>
      </c>
      <c r="B910" s="9"/>
      <c r="C910" s="9"/>
      <c r="D910" s="9"/>
      <c r="E910" s="9">
        <v>1</v>
      </c>
      <c r="F910" s="9">
        <v>1</v>
      </c>
    </row>
    <row r="911" spans="1:6" x14ac:dyDescent="0.25">
      <c r="A911" s="13">
        <v>42402.889027777775</v>
      </c>
      <c r="B911" s="9"/>
      <c r="C911" s="9"/>
      <c r="D911" s="9"/>
      <c r="E911" s="9">
        <v>1</v>
      </c>
      <c r="F911" s="9">
        <v>1</v>
      </c>
    </row>
    <row r="912" spans="1:6" x14ac:dyDescent="0.25">
      <c r="A912" s="13">
        <v>41960.119085648148</v>
      </c>
      <c r="B912" s="9"/>
      <c r="C912" s="9"/>
      <c r="D912" s="9"/>
      <c r="E912" s="9">
        <v>1</v>
      </c>
      <c r="F912" s="9">
        <v>1</v>
      </c>
    </row>
    <row r="913" spans="1:6" x14ac:dyDescent="0.25">
      <c r="A913" s="13">
        <v>42532.052523148152</v>
      </c>
      <c r="B913" s="9"/>
      <c r="C913" s="9"/>
      <c r="D913" s="9"/>
      <c r="E913" s="9">
        <v>1</v>
      </c>
      <c r="F913" s="9">
        <v>1</v>
      </c>
    </row>
    <row r="914" spans="1:6" x14ac:dyDescent="0.25">
      <c r="A914" s="13">
        <v>42088.723692129628</v>
      </c>
      <c r="B914" s="9"/>
      <c r="C914" s="9"/>
      <c r="D914" s="9"/>
      <c r="E914" s="9">
        <v>1</v>
      </c>
      <c r="F914" s="9">
        <v>1</v>
      </c>
    </row>
    <row r="915" spans="1:6" x14ac:dyDescent="0.25">
      <c r="A915" s="13">
        <v>41820.639189814814</v>
      </c>
      <c r="B915" s="9"/>
      <c r="C915" s="9"/>
      <c r="D915" s="9"/>
      <c r="E915" s="9">
        <v>1</v>
      </c>
      <c r="F915" s="9">
        <v>1</v>
      </c>
    </row>
    <row r="916" spans="1:6" x14ac:dyDescent="0.25">
      <c r="A916" s="13">
        <v>42626.7503125</v>
      </c>
      <c r="B916" s="9"/>
      <c r="C916" s="9"/>
      <c r="D916" s="9"/>
      <c r="E916" s="9">
        <v>1</v>
      </c>
      <c r="F916" s="9">
        <v>1</v>
      </c>
    </row>
    <row r="917" spans="1:6" x14ac:dyDescent="0.25">
      <c r="A917" s="13">
        <v>41821.205636574072</v>
      </c>
      <c r="B917" s="9"/>
      <c r="C917" s="9"/>
      <c r="D917" s="9"/>
      <c r="E917" s="9">
        <v>1</v>
      </c>
      <c r="F917" s="9">
        <v>1</v>
      </c>
    </row>
    <row r="918" spans="1:6" x14ac:dyDescent="0.25">
      <c r="A918" s="13">
        <v>42016.706678240742</v>
      </c>
      <c r="B918" s="9"/>
      <c r="C918" s="9"/>
      <c r="D918" s="9"/>
      <c r="E918" s="9">
        <v>1</v>
      </c>
      <c r="F918" s="9">
        <v>1</v>
      </c>
    </row>
    <row r="919" spans="1:6" x14ac:dyDescent="0.25">
      <c r="A919" s="13">
        <v>42011.202581018515</v>
      </c>
      <c r="B919" s="9"/>
      <c r="C919" s="9"/>
      <c r="D919" s="9"/>
      <c r="E919" s="9">
        <v>1</v>
      </c>
      <c r="F919" s="9">
        <v>1</v>
      </c>
    </row>
    <row r="920" spans="1:6" x14ac:dyDescent="0.25">
      <c r="A920" s="13">
        <v>42643.6328587963</v>
      </c>
      <c r="B920" s="9"/>
      <c r="C920" s="9"/>
      <c r="D920" s="9"/>
      <c r="E920" s="9">
        <v>1</v>
      </c>
      <c r="F920" s="9">
        <v>1</v>
      </c>
    </row>
    <row r="921" spans="1:6" x14ac:dyDescent="0.25">
      <c r="A921" s="13">
        <v>42179.898472222223</v>
      </c>
      <c r="B921" s="9"/>
      <c r="C921" s="9"/>
      <c r="D921" s="9"/>
      <c r="E921" s="9">
        <v>1</v>
      </c>
      <c r="F921" s="9">
        <v>1</v>
      </c>
    </row>
    <row r="922" spans="1:6" x14ac:dyDescent="0.25">
      <c r="A922" s="13">
        <v>42612.918807870374</v>
      </c>
      <c r="B922" s="9"/>
      <c r="C922" s="9"/>
      <c r="D922" s="9"/>
      <c r="E922" s="9">
        <v>1</v>
      </c>
      <c r="F922" s="9">
        <v>1</v>
      </c>
    </row>
    <row r="923" spans="1:6" x14ac:dyDescent="0.25">
      <c r="A923" s="13">
        <v>42575.130057870374</v>
      </c>
      <c r="B923" s="9"/>
      <c r="C923" s="9"/>
      <c r="D923" s="9"/>
      <c r="E923" s="9">
        <v>1</v>
      </c>
      <c r="F923" s="9">
        <v>1</v>
      </c>
    </row>
    <row r="924" spans="1:6" x14ac:dyDescent="0.25">
      <c r="A924" s="13">
        <v>42420.019097222219</v>
      </c>
      <c r="B924" s="9"/>
      <c r="C924" s="9"/>
      <c r="D924" s="9"/>
      <c r="E924" s="9">
        <v>1</v>
      </c>
      <c r="F924" s="9">
        <v>1</v>
      </c>
    </row>
    <row r="925" spans="1:6" x14ac:dyDescent="0.25">
      <c r="A925" s="13">
        <v>42053.671666666669</v>
      </c>
      <c r="B925" s="9"/>
      <c r="C925" s="9"/>
      <c r="D925" s="9"/>
      <c r="E925" s="9">
        <v>1</v>
      </c>
      <c r="F925" s="9">
        <v>1</v>
      </c>
    </row>
    <row r="926" spans="1:6" x14ac:dyDescent="0.25">
      <c r="A926" s="13">
        <v>42605.765381944446</v>
      </c>
      <c r="B926" s="9"/>
      <c r="C926" s="9"/>
      <c r="D926" s="9"/>
      <c r="E926" s="9">
        <v>1</v>
      </c>
      <c r="F926" s="9">
        <v>1</v>
      </c>
    </row>
    <row r="927" spans="1:6" x14ac:dyDescent="0.25">
      <c r="A927" s="13">
        <v>42458.641724537039</v>
      </c>
      <c r="B927" s="9"/>
      <c r="C927" s="9"/>
      <c r="D927" s="9"/>
      <c r="E927" s="9">
        <v>1</v>
      </c>
      <c r="F927" s="9">
        <v>1</v>
      </c>
    </row>
    <row r="928" spans="1:6" x14ac:dyDescent="0.25">
      <c r="A928" s="13">
        <v>42529.022013888891</v>
      </c>
      <c r="B928" s="9"/>
      <c r="C928" s="9"/>
      <c r="D928" s="9"/>
      <c r="E928" s="9">
        <v>1</v>
      </c>
      <c r="F928" s="9">
        <v>1</v>
      </c>
    </row>
    <row r="929" spans="1:6" x14ac:dyDescent="0.25">
      <c r="A929" s="13">
        <v>41928.170497685183</v>
      </c>
      <c r="B929" s="9"/>
      <c r="C929" s="9"/>
      <c r="D929" s="9"/>
      <c r="E929" s="9">
        <v>1</v>
      </c>
      <c r="F929" s="9">
        <v>1</v>
      </c>
    </row>
    <row r="930" spans="1:6" x14ac:dyDescent="0.25">
      <c r="A930" s="13">
        <v>42062.834444444445</v>
      </c>
      <c r="B930" s="9"/>
      <c r="C930" s="9"/>
      <c r="D930" s="9"/>
      <c r="E930" s="9">
        <v>1</v>
      </c>
      <c r="F930" s="9">
        <v>1</v>
      </c>
    </row>
    <row r="931" spans="1:6" x14ac:dyDescent="0.25">
      <c r="A931" s="13">
        <v>41921.279976851853</v>
      </c>
      <c r="B931" s="9"/>
      <c r="C931" s="9"/>
      <c r="D931" s="9"/>
      <c r="E931" s="9">
        <v>1</v>
      </c>
      <c r="F931" s="9">
        <v>1</v>
      </c>
    </row>
    <row r="932" spans="1:6" x14ac:dyDescent="0.25">
      <c r="A932" s="13">
        <v>42128.736608796295</v>
      </c>
      <c r="B932" s="9"/>
      <c r="C932" s="9"/>
      <c r="D932" s="9"/>
      <c r="E932" s="9">
        <v>1</v>
      </c>
      <c r="F932" s="9">
        <v>1</v>
      </c>
    </row>
    <row r="933" spans="1:6" x14ac:dyDescent="0.25">
      <c r="A933" s="13">
        <v>42053.916921296295</v>
      </c>
      <c r="B933" s="9"/>
      <c r="C933" s="9"/>
      <c r="D933" s="9"/>
      <c r="E933" s="9">
        <v>1</v>
      </c>
      <c r="F933" s="9">
        <v>1</v>
      </c>
    </row>
    <row r="934" spans="1:6" x14ac:dyDescent="0.25">
      <c r="A934" s="13">
        <v>42171.317442129628</v>
      </c>
      <c r="B934" s="9"/>
      <c r="C934" s="9"/>
      <c r="D934" s="9"/>
      <c r="E934" s="9">
        <v>1</v>
      </c>
      <c r="F934" s="9">
        <v>1</v>
      </c>
    </row>
    <row r="935" spans="1:6" x14ac:dyDescent="0.25">
      <c r="A935" s="13">
        <v>41989.247546296298</v>
      </c>
      <c r="B935" s="9"/>
      <c r="C935" s="9"/>
      <c r="D935" s="9"/>
      <c r="E935" s="9">
        <v>1</v>
      </c>
      <c r="F935" s="9">
        <v>1</v>
      </c>
    </row>
    <row r="936" spans="1:6" x14ac:dyDescent="0.25">
      <c r="A936" s="13">
        <v>41793.668761574074</v>
      </c>
      <c r="B936" s="9"/>
      <c r="C936" s="9"/>
      <c r="D936" s="9"/>
      <c r="E936" s="9">
        <v>1</v>
      </c>
      <c r="F936" s="9">
        <v>1</v>
      </c>
    </row>
    <row r="937" spans="1:6" x14ac:dyDescent="0.25">
      <c r="A937" s="13">
        <v>42506.760405092595</v>
      </c>
      <c r="B937" s="9"/>
      <c r="C937" s="9"/>
      <c r="D937" s="9"/>
      <c r="E937" s="9">
        <v>1</v>
      </c>
      <c r="F937" s="9">
        <v>1</v>
      </c>
    </row>
    <row r="938" spans="1:6" x14ac:dyDescent="0.25">
      <c r="A938" s="13">
        <v>42372.693055555559</v>
      </c>
      <c r="B938" s="9"/>
      <c r="C938" s="9"/>
      <c r="D938" s="9"/>
      <c r="E938" s="9">
        <v>1</v>
      </c>
      <c r="F938" s="9">
        <v>1</v>
      </c>
    </row>
    <row r="939" spans="1:6" x14ac:dyDescent="0.25">
      <c r="A939" s="13">
        <v>42126.875011574077</v>
      </c>
      <c r="B939" s="9"/>
      <c r="C939" s="9"/>
      <c r="D939" s="9"/>
      <c r="E939" s="9">
        <v>1</v>
      </c>
      <c r="F939" s="9">
        <v>1</v>
      </c>
    </row>
    <row r="940" spans="1:6" x14ac:dyDescent="0.25">
      <c r="A940" s="13">
        <v>42087.768055555556</v>
      </c>
      <c r="B940" s="9"/>
      <c r="C940" s="9"/>
      <c r="D940" s="9"/>
      <c r="E940" s="9">
        <v>1</v>
      </c>
      <c r="F940" s="9">
        <v>1</v>
      </c>
    </row>
    <row r="941" spans="1:6" x14ac:dyDescent="0.25">
      <c r="A941" s="13">
        <v>42443.802361111113</v>
      </c>
      <c r="B941" s="9"/>
      <c r="C941" s="9"/>
      <c r="D941" s="9"/>
      <c r="E941" s="9">
        <v>1</v>
      </c>
      <c r="F941" s="9">
        <v>1</v>
      </c>
    </row>
    <row r="942" spans="1:6" x14ac:dyDescent="0.25">
      <c r="A942" s="13">
        <v>42121.249814814815</v>
      </c>
      <c r="B942" s="9"/>
      <c r="C942" s="9"/>
      <c r="D942" s="9"/>
      <c r="E942" s="9">
        <v>1</v>
      </c>
      <c r="F942" s="9">
        <v>1</v>
      </c>
    </row>
    <row r="943" spans="1:6" x14ac:dyDescent="0.25">
      <c r="A943" s="13">
        <v>42268.00922453704</v>
      </c>
      <c r="B943" s="9"/>
      <c r="C943" s="9"/>
      <c r="D943" s="9"/>
      <c r="E943" s="9">
        <v>1</v>
      </c>
      <c r="F943" s="9">
        <v>1</v>
      </c>
    </row>
    <row r="944" spans="1:6" x14ac:dyDescent="0.25">
      <c r="A944" s="13">
        <v>41848.866157407407</v>
      </c>
      <c r="B944" s="9"/>
      <c r="C944" s="9"/>
      <c r="D944" s="9"/>
      <c r="E944" s="9">
        <v>1</v>
      </c>
      <c r="F944" s="9">
        <v>1</v>
      </c>
    </row>
    <row r="945" spans="1:6" x14ac:dyDescent="0.25">
      <c r="A945" s="13">
        <v>42689.214988425927</v>
      </c>
      <c r="B945" s="9"/>
      <c r="C945" s="9"/>
      <c r="D945" s="9"/>
      <c r="E945" s="9">
        <v>1</v>
      </c>
      <c r="F945" s="9">
        <v>1</v>
      </c>
    </row>
    <row r="946" spans="1:6" x14ac:dyDescent="0.25">
      <c r="A946" s="13">
        <v>41915.762835648151</v>
      </c>
      <c r="B946" s="9"/>
      <c r="C946" s="9"/>
      <c r="D946" s="9"/>
      <c r="E946" s="9">
        <v>1</v>
      </c>
      <c r="F946" s="9">
        <v>1</v>
      </c>
    </row>
    <row r="947" spans="1:6" x14ac:dyDescent="0.25">
      <c r="A947" s="13">
        <v>42584.846828703703</v>
      </c>
      <c r="B947" s="9"/>
      <c r="C947" s="9"/>
      <c r="D947" s="9"/>
      <c r="E947" s="9">
        <v>1</v>
      </c>
      <c r="F947" s="9">
        <v>1</v>
      </c>
    </row>
    <row r="948" spans="1:6" x14ac:dyDescent="0.25">
      <c r="A948" s="13">
        <v>42511.741944444446</v>
      </c>
      <c r="B948" s="9"/>
      <c r="C948" s="9"/>
      <c r="D948" s="9"/>
      <c r="E948" s="9">
        <v>1</v>
      </c>
      <c r="F948" s="9">
        <v>1</v>
      </c>
    </row>
    <row r="949" spans="1:6" x14ac:dyDescent="0.25">
      <c r="A949" s="13">
        <v>42459.15861111111</v>
      </c>
      <c r="B949" s="9"/>
      <c r="C949" s="9"/>
      <c r="D949" s="9"/>
      <c r="E949" s="9">
        <v>1</v>
      </c>
      <c r="F949" s="9">
        <v>1</v>
      </c>
    </row>
    <row r="950" spans="1:6" x14ac:dyDescent="0.25">
      <c r="A950" s="13">
        <v>42132.036168981482</v>
      </c>
      <c r="B950" s="9"/>
      <c r="C950" s="9"/>
      <c r="D950" s="9"/>
      <c r="E950" s="9">
        <v>1</v>
      </c>
      <c r="F950" s="9">
        <v>1</v>
      </c>
    </row>
    <row r="951" spans="1:6" x14ac:dyDescent="0.25">
      <c r="A951" s="13">
        <v>42419.919421296298</v>
      </c>
      <c r="B951" s="9"/>
      <c r="C951" s="9"/>
      <c r="D951" s="9"/>
      <c r="E951" s="9">
        <v>1</v>
      </c>
      <c r="F951" s="9">
        <v>1</v>
      </c>
    </row>
    <row r="952" spans="1:6" x14ac:dyDescent="0.25">
      <c r="A952" s="13">
        <v>42430.839398148149</v>
      </c>
      <c r="B952" s="9"/>
      <c r="C952" s="9"/>
      <c r="D952" s="9"/>
      <c r="E952" s="9">
        <v>1</v>
      </c>
      <c r="F952" s="9">
        <v>1</v>
      </c>
    </row>
    <row r="953" spans="1:6" x14ac:dyDescent="0.25">
      <c r="A953" s="13">
        <v>42297.748738425929</v>
      </c>
      <c r="B953" s="9"/>
      <c r="C953" s="9"/>
      <c r="D953" s="9"/>
      <c r="E953" s="9">
        <v>1</v>
      </c>
      <c r="F953" s="9">
        <v>1</v>
      </c>
    </row>
    <row r="954" spans="1:6" x14ac:dyDescent="0.25">
      <c r="A954" s="13">
        <v>41760.935706018521</v>
      </c>
      <c r="B954" s="9"/>
      <c r="C954" s="9"/>
      <c r="D954" s="9"/>
      <c r="E954" s="9">
        <v>1</v>
      </c>
      <c r="F954" s="9">
        <v>1</v>
      </c>
    </row>
    <row r="955" spans="1:6" x14ac:dyDescent="0.25">
      <c r="A955" s="13">
        <v>41829.734259259261</v>
      </c>
      <c r="B955" s="9"/>
      <c r="C955" s="9"/>
      <c r="D955" s="9"/>
      <c r="E955" s="9">
        <v>1</v>
      </c>
      <c r="F955" s="9">
        <v>1</v>
      </c>
    </row>
    <row r="956" spans="1:6" x14ac:dyDescent="0.25">
      <c r="A956" s="13">
        <v>42491.922881944447</v>
      </c>
      <c r="B956" s="9"/>
      <c r="C956" s="9"/>
      <c r="D956" s="9"/>
      <c r="E956" s="9">
        <v>1</v>
      </c>
      <c r="F956" s="9">
        <v>1</v>
      </c>
    </row>
    <row r="957" spans="1:6" x14ac:dyDescent="0.25">
      <c r="A957" s="13">
        <v>41950.859560185185</v>
      </c>
      <c r="B957" s="9"/>
      <c r="C957" s="9"/>
      <c r="D957" s="9"/>
      <c r="E957" s="9">
        <v>1</v>
      </c>
      <c r="F957" s="9">
        <v>1</v>
      </c>
    </row>
    <row r="958" spans="1:6" x14ac:dyDescent="0.25">
      <c r="A958" s="13">
        <v>41802.62090277778</v>
      </c>
      <c r="B958" s="9"/>
      <c r="C958" s="9"/>
      <c r="D958" s="9"/>
      <c r="E958" s="9">
        <v>1</v>
      </c>
      <c r="F958" s="9">
        <v>1</v>
      </c>
    </row>
    <row r="959" spans="1:6" x14ac:dyDescent="0.25">
      <c r="A959" s="13">
        <v>41781.096203703702</v>
      </c>
      <c r="B959" s="9"/>
      <c r="C959" s="9"/>
      <c r="D959" s="9"/>
      <c r="E959" s="9">
        <v>1</v>
      </c>
      <c r="F959" s="9">
        <v>1</v>
      </c>
    </row>
    <row r="960" spans="1:6" x14ac:dyDescent="0.25">
      <c r="A960" s="13">
        <v>42020.846666666665</v>
      </c>
      <c r="B960" s="9"/>
      <c r="C960" s="9"/>
      <c r="D960" s="9"/>
      <c r="E960" s="9">
        <v>1</v>
      </c>
      <c r="F960" s="9">
        <v>1</v>
      </c>
    </row>
    <row r="961" spans="1:6" x14ac:dyDescent="0.25">
      <c r="A961" s="13">
        <v>42125.772812499999</v>
      </c>
      <c r="B961" s="9"/>
      <c r="C961" s="9"/>
      <c r="D961" s="9"/>
      <c r="E961" s="9">
        <v>1</v>
      </c>
      <c r="F961" s="9">
        <v>1</v>
      </c>
    </row>
    <row r="962" spans="1:6" x14ac:dyDescent="0.25">
      <c r="A962" s="13">
        <v>41856.010069444441</v>
      </c>
      <c r="B962" s="9"/>
      <c r="C962" s="9"/>
      <c r="D962" s="9"/>
      <c r="E962" s="9">
        <v>1</v>
      </c>
      <c r="F962" s="9">
        <v>1</v>
      </c>
    </row>
    <row r="963" spans="1:6" x14ac:dyDescent="0.25">
      <c r="A963" s="13">
        <v>41893.783553240741</v>
      </c>
      <c r="B963" s="9"/>
      <c r="C963" s="9"/>
      <c r="D963" s="9"/>
      <c r="E963" s="9">
        <v>1</v>
      </c>
      <c r="F963" s="9">
        <v>1</v>
      </c>
    </row>
    <row r="964" spans="1:6" x14ac:dyDescent="0.25">
      <c r="A964" s="13">
        <v>41881.361342592594</v>
      </c>
      <c r="B964" s="9"/>
      <c r="C964" s="9"/>
      <c r="D964" s="9"/>
      <c r="E964" s="9">
        <v>1</v>
      </c>
      <c r="F964" s="9">
        <v>1</v>
      </c>
    </row>
    <row r="965" spans="1:6" x14ac:dyDescent="0.25">
      <c r="A965" s="13">
        <v>41880.76357638889</v>
      </c>
      <c r="B965" s="9"/>
      <c r="C965" s="9"/>
      <c r="D965" s="9"/>
      <c r="E965" s="9">
        <v>1</v>
      </c>
      <c r="F965" s="9">
        <v>1</v>
      </c>
    </row>
    <row r="966" spans="1:6" x14ac:dyDescent="0.25">
      <c r="A966" s="13">
        <v>42214.695671296293</v>
      </c>
      <c r="B966" s="9"/>
      <c r="C966" s="9"/>
      <c r="D966" s="9"/>
      <c r="E966" s="9">
        <v>1</v>
      </c>
      <c r="F966" s="9">
        <v>1</v>
      </c>
    </row>
    <row r="967" spans="1:6" x14ac:dyDescent="0.25">
      <c r="A967" s="13">
        <v>42460.335312499999</v>
      </c>
      <c r="B967" s="9"/>
      <c r="C967" s="9"/>
      <c r="D967" s="9"/>
      <c r="E967" s="9">
        <v>1</v>
      </c>
      <c r="F967" s="9">
        <v>1</v>
      </c>
    </row>
    <row r="968" spans="1:6" x14ac:dyDescent="0.25">
      <c r="A968" s="13">
        <v>42167.023206018515</v>
      </c>
      <c r="B968" s="9"/>
      <c r="C968" s="9"/>
      <c r="D968" s="9"/>
      <c r="E968" s="9">
        <v>1</v>
      </c>
      <c r="F968" s="9">
        <v>1</v>
      </c>
    </row>
    <row r="969" spans="1:6" x14ac:dyDescent="0.25">
      <c r="A969" s="13">
        <v>42177.761782407404</v>
      </c>
      <c r="B969" s="9"/>
      <c r="C969" s="9"/>
      <c r="D969" s="9"/>
      <c r="E969" s="9">
        <v>1</v>
      </c>
      <c r="F969" s="9">
        <v>1</v>
      </c>
    </row>
    <row r="970" spans="1:6" x14ac:dyDescent="0.25">
      <c r="A970" s="13">
        <v>42521.654328703706</v>
      </c>
      <c r="B970" s="9"/>
      <c r="C970" s="9"/>
      <c r="D970" s="9"/>
      <c r="E970" s="9">
        <v>1</v>
      </c>
      <c r="F970" s="9">
        <v>1</v>
      </c>
    </row>
    <row r="971" spans="1:6" x14ac:dyDescent="0.25">
      <c r="A971" s="13">
        <v>41884.599849537037</v>
      </c>
      <c r="B971" s="9"/>
      <c r="C971" s="9"/>
      <c r="D971" s="9"/>
      <c r="E971" s="9">
        <v>1</v>
      </c>
      <c r="F971" s="9">
        <v>1</v>
      </c>
    </row>
    <row r="972" spans="1:6" x14ac:dyDescent="0.25">
      <c r="A972" s="13">
        <v>42289.761192129627</v>
      </c>
      <c r="B972" s="9"/>
      <c r="C972" s="9"/>
      <c r="D972" s="9"/>
      <c r="E972" s="9">
        <v>1</v>
      </c>
      <c r="F972" s="9">
        <v>1</v>
      </c>
    </row>
    <row r="973" spans="1:6" x14ac:dyDescent="0.25">
      <c r="A973" s="13">
        <v>42243.6252662037</v>
      </c>
      <c r="B973" s="9"/>
      <c r="C973" s="9"/>
      <c r="D973" s="9"/>
      <c r="E973" s="9">
        <v>1</v>
      </c>
      <c r="F973" s="9">
        <v>1</v>
      </c>
    </row>
    <row r="974" spans="1:6" x14ac:dyDescent="0.25">
      <c r="A974" s="13">
        <v>41923.354351851849</v>
      </c>
      <c r="B974" s="9"/>
      <c r="C974" s="9"/>
      <c r="D974" s="9"/>
      <c r="E974" s="9">
        <v>1</v>
      </c>
      <c r="F974" s="9">
        <v>1</v>
      </c>
    </row>
    <row r="975" spans="1:6" x14ac:dyDescent="0.25">
      <c r="A975" s="13">
        <v>42600.756041666667</v>
      </c>
      <c r="B975" s="9"/>
      <c r="C975" s="9"/>
      <c r="D975" s="9"/>
      <c r="E975" s="9">
        <v>1</v>
      </c>
      <c r="F975" s="9">
        <v>1</v>
      </c>
    </row>
    <row r="976" spans="1:6" x14ac:dyDescent="0.25">
      <c r="A976" s="13">
        <v>41829.599791666667</v>
      </c>
      <c r="B976" s="9"/>
      <c r="C976" s="9"/>
      <c r="D976" s="9"/>
      <c r="E976" s="9">
        <v>1</v>
      </c>
      <c r="F976" s="9">
        <v>1</v>
      </c>
    </row>
    <row r="977" spans="1:6" x14ac:dyDescent="0.25">
      <c r="A977" s="13">
        <v>42150.755312499998</v>
      </c>
      <c r="B977" s="9"/>
      <c r="C977" s="9"/>
      <c r="D977" s="9"/>
      <c r="E977" s="9">
        <v>1</v>
      </c>
      <c r="F977" s="9">
        <v>1</v>
      </c>
    </row>
    <row r="978" spans="1:6" x14ac:dyDescent="0.25">
      <c r="A978" s="13">
        <v>42040.831678240742</v>
      </c>
      <c r="B978" s="9"/>
      <c r="C978" s="9"/>
      <c r="D978" s="9"/>
      <c r="E978" s="9">
        <v>1</v>
      </c>
      <c r="F978" s="9">
        <v>1</v>
      </c>
    </row>
    <row r="979" spans="1:6" x14ac:dyDescent="0.25">
      <c r="A979" s="13">
        <v>42075.807395833333</v>
      </c>
      <c r="B979" s="9"/>
      <c r="C979" s="9"/>
      <c r="D979" s="9"/>
      <c r="E979" s="9">
        <v>1</v>
      </c>
      <c r="F979" s="9">
        <v>1</v>
      </c>
    </row>
    <row r="980" spans="1:6" x14ac:dyDescent="0.25">
      <c r="A980" s="13">
        <v>42073.660694444443</v>
      </c>
      <c r="B980" s="9"/>
      <c r="C980" s="9"/>
      <c r="D980" s="9"/>
      <c r="E980" s="9">
        <v>1</v>
      </c>
      <c r="F980" s="9">
        <v>1</v>
      </c>
    </row>
    <row r="981" spans="1:6" x14ac:dyDescent="0.25">
      <c r="A981" s="13">
        <v>42480.078715277778</v>
      </c>
      <c r="B981" s="9"/>
      <c r="C981" s="9"/>
      <c r="D981" s="9"/>
      <c r="E981" s="9">
        <v>1</v>
      </c>
      <c r="F981" s="9">
        <v>1</v>
      </c>
    </row>
    <row r="982" spans="1:6" x14ac:dyDescent="0.25">
      <c r="A982" s="13">
        <v>42411.942291666666</v>
      </c>
      <c r="B982" s="9"/>
      <c r="C982" s="9"/>
      <c r="D982" s="9"/>
      <c r="E982" s="9">
        <v>1</v>
      </c>
      <c r="F982" s="9">
        <v>1</v>
      </c>
    </row>
    <row r="983" spans="1:6" x14ac:dyDescent="0.25">
      <c r="A983" s="13">
        <v>41753.515856481485</v>
      </c>
      <c r="B983" s="9"/>
      <c r="C983" s="9"/>
      <c r="D983" s="9"/>
      <c r="E983" s="9">
        <v>1</v>
      </c>
      <c r="F983" s="9">
        <v>1</v>
      </c>
    </row>
    <row r="984" spans="1:6" x14ac:dyDescent="0.25">
      <c r="A984" s="13">
        <v>42196.028703703705</v>
      </c>
      <c r="B984" s="9"/>
      <c r="C984" s="9"/>
      <c r="D984" s="9"/>
      <c r="E984" s="9">
        <v>1</v>
      </c>
      <c r="F984" s="9">
        <v>1</v>
      </c>
    </row>
    <row r="985" spans="1:6" x14ac:dyDescent="0.25">
      <c r="A985" s="13">
        <v>42016.050451388888</v>
      </c>
      <c r="B985" s="9"/>
      <c r="C985" s="9"/>
      <c r="D985" s="9"/>
      <c r="E985" s="9">
        <v>1</v>
      </c>
      <c r="F985" s="9">
        <v>1</v>
      </c>
    </row>
    <row r="986" spans="1:6" x14ac:dyDescent="0.25">
      <c r="A986" s="13">
        <v>42661.442060185182</v>
      </c>
      <c r="B986" s="9"/>
      <c r="C986" s="9"/>
      <c r="D986" s="9"/>
      <c r="E986" s="9">
        <v>1</v>
      </c>
      <c r="F986" s="9">
        <v>1</v>
      </c>
    </row>
    <row r="987" spans="1:6" x14ac:dyDescent="0.25">
      <c r="A987" s="13">
        <v>41730.276747685188</v>
      </c>
      <c r="B987" s="9"/>
      <c r="C987" s="9"/>
      <c r="D987" s="9"/>
      <c r="E987" s="9">
        <v>1</v>
      </c>
      <c r="F987" s="9">
        <v>1</v>
      </c>
    </row>
    <row r="988" spans="1:6" x14ac:dyDescent="0.25">
      <c r="A988" s="13">
        <v>42194.09615740741</v>
      </c>
      <c r="B988" s="9"/>
      <c r="C988" s="9"/>
      <c r="D988" s="9"/>
      <c r="E988" s="9">
        <v>1</v>
      </c>
      <c r="F988" s="9">
        <v>1</v>
      </c>
    </row>
    <row r="989" spans="1:6" x14ac:dyDescent="0.25">
      <c r="A989" s="13">
        <v>42115.889652777776</v>
      </c>
      <c r="B989" s="9"/>
      <c r="C989" s="9"/>
      <c r="D989" s="9"/>
      <c r="E989" s="9">
        <v>1</v>
      </c>
      <c r="F989" s="9">
        <v>1</v>
      </c>
    </row>
    <row r="990" spans="1:6" x14ac:dyDescent="0.25">
      <c r="A990" s="13">
        <v>42203.680300925924</v>
      </c>
      <c r="B990" s="9"/>
      <c r="C990" s="9"/>
      <c r="D990" s="9"/>
      <c r="E990" s="9">
        <v>1</v>
      </c>
      <c r="F990" s="9">
        <v>1</v>
      </c>
    </row>
    <row r="991" spans="1:6" x14ac:dyDescent="0.25">
      <c r="A991" s="13">
        <v>41974.743148148147</v>
      </c>
      <c r="B991" s="9"/>
      <c r="C991" s="9"/>
      <c r="D991" s="9"/>
      <c r="E991" s="9">
        <v>1</v>
      </c>
      <c r="F991" s="9">
        <v>1</v>
      </c>
    </row>
    <row r="992" spans="1:6" x14ac:dyDescent="0.25">
      <c r="A992" s="13">
        <v>41869.740671296298</v>
      </c>
      <c r="B992" s="9"/>
      <c r="C992" s="9"/>
      <c r="D992" s="9"/>
      <c r="E992" s="9">
        <v>1</v>
      </c>
      <c r="F992" s="9">
        <v>1</v>
      </c>
    </row>
    <row r="993" spans="1:6" x14ac:dyDescent="0.25">
      <c r="A993" s="13">
        <v>41982.688611111109</v>
      </c>
      <c r="B993" s="9"/>
      <c r="C993" s="9"/>
      <c r="D993" s="9"/>
      <c r="E993" s="9">
        <v>1</v>
      </c>
      <c r="F993" s="9">
        <v>1</v>
      </c>
    </row>
    <row r="994" spans="1:6" x14ac:dyDescent="0.25">
      <c r="A994" s="13">
        <v>41976.331979166665</v>
      </c>
      <c r="B994" s="9"/>
      <c r="C994" s="9"/>
      <c r="D994" s="9"/>
      <c r="E994" s="9">
        <v>1</v>
      </c>
      <c r="F994" s="9">
        <v>1</v>
      </c>
    </row>
    <row r="995" spans="1:6" x14ac:dyDescent="0.25">
      <c r="A995" s="13">
        <v>41926.942685185182</v>
      </c>
      <c r="B995" s="9"/>
      <c r="C995" s="9"/>
      <c r="D995" s="9"/>
      <c r="E995" s="9">
        <v>1</v>
      </c>
      <c r="F995" s="9">
        <v>1</v>
      </c>
    </row>
    <row r="996" spans="1:6" x14ac:dyDescent="0.25">
      <c r="A996" s="13">
        <v>42561.783877314818</v>
      </c>
      <c r="B996" s="9"/>
      <c r="C996" s="9"/>
      <c r="D996" s="9"/>
      <c r="E996" s="9">
        <v>1</v>
      </c>
      <c r="F996" s="9">
        <v>1</v>
      </c>
    </row>
    <row r="997" spans="1:6" x14ac:dyDescent="0.25">
      <c r="A997" s="13">
        <v>42649.54923611111</v>
      </c>
      <c r="B997" s="9"/>
      <c r="C997" s="9"/>
      <c r="D997" s="9"/>
      <c r="E997" s="9">
        <v>1</v>
      </c>
      <c r="F997" s="9">
        <v>1</v>
      </c>
    </row>
    <row r="998" spans="1:6" x14ac:dyDescent="0.25">
      <c r="A998" s="13">
        <v>42093.786840277775</v>
      </c>
      <c r="B998" s="9"/>
      <c r="C998" s="9"/>
      <c r="D998" s="9"/>
      <c r="E998" s="9">
        <v>1</v>
      </c>
      <c r="F998" s="9">
        <v>1</v>
      </c>
    </row>
    <row r="999" spans="1:6" x14ac:dyDescent="0.25">
      <c r="A999" s="13">
        <v>42026.176180555558</v>
      </c>
      <c r="B999" s="9"/>
      <c r="C999" s="9"/>
      <c r="D999" s="9"/>
      <c r="E999" s="9">
        <v>1</v>
      </c>
      <c r="F999" s="9">
        <v>1</v>
      </c>
    </row>
    <row r="1000" spans="1:6" x14ac:dyDescent="0.25">
      <c r="A1000" s="13">
        <v>42451.095856481479</v>
      </c>
      <c r="B1000" s="9"/>
      <c r="C1000" s="9"/>
      <c r="D1000" s="9"/>
      <c r="E1000" s="9">
        <v>1</v>
      </c>
      <c r="F1000" s="9">
        <v>1</v>
      </c>
    </row>
    <row r="1001" spans="1:6" x14ac:dyDescent="0.25">
      <c r="A1001" s="13">
        <v>42418.425983796296</v>
      </c>
      <c r="B1001" s="9"/>
      <c r="C1001" s="9"/>
      <c r="D1001" s="9"/>
      <c r="E1001" s="9">
        <v>1</v>
      </c>
      <c r="F1001" s="9">
        <v>1</v>
      </c>
    </row>
    <row r="1002" spans="1:6" x14ac:dyDescent="0.25">
      <c r="A1002" s="13">
        <v>41964.716319444444</v>
      </c>
      <c r="B1002" s="9"/>
      <c r="C1002" s="9"/>
      <c r="D1002" s="9"/>
      <c r="E1002" s="9">
        <v>1</v>
      </c>
      <c r="F1002" s="9">
        <v>1</v>
      </c>
    </row>
    <row r="1003" spans="1:6" x14ac:dyDescent="0.25">
      <c r="A1003" s="13">
        <v>42576.697569444441</v>
      </c>
      <c r="B1003" s="9"/>
      <c r="C1003" s="9"/>
      <c r="D1003" s="9"/>
      <c r="E1003" s="9">
        <v>1</v>
      </c>
      <c r="F1003" s="9">
        <v>1</v>
      </c>
    </row>
    <row r="1004" spans="1:6" x14ac:dyDescent="0.25">
      <c r="A1004" s="13">
        <v>42125.647534722222</v>
      </c>
      <c r="B1004" s="9"/>
      <c r="C1004" s="9"/>
      <c r="D1004" s="9"/>
      <c r="E1004" s="9">
        <v>1</v>
      </c>
      <c r="F1004" s="9">
        <v>1</v>
      </c>
    </row>
    <row r="1005" spans="1:6" x14ac:dyDescent="0.25">
      <c r="A1005" s="13">
        <v>42003.948425925926</v>
      </c>
      <c r="B1005" s="9"/>
      <c r="C1005" s="9"/>
      <c r="D1005" s="9"/>
      <c r="E1005" s="9">
        <v>1</v>
      </c>
      <c r="F1005" s="9">
        <v>1</v>
      </c>
    </row>
    <row r="1006" spans="1:6" x14ac:dyDescent="0.25">
      <c r="A1006" s="13">
        <v>41988.829942129632</v>
      </c>
      <c r="B1006" s="9"/>
      <c r="C1006" s="9"/>
      <c r="D1006" s="9"/>
      <c r="E1006" s="9">
        <v>1</v>
      </c>
      <c r="F1006" s="9">
        <v>1</v>
      </c>
    </row>
    <row r="1007" spans="1:6" x14ac:dyDescent="0.25">
      <c r="A1007" s="13">
        <v>41974.898599537039</v>
      </c>
      <c r="B1007" s="9"/>
      <c r="C1007" s="9"/>
      <c r="D1007" s="9"/>
      <c r="E1007" s="9">
        <v>1</v>
      </c>
      <c r="F1007" s="9">
        <v>1</v>
      </c>
    </row>
    <row r="1008" spans="1:6" x14ac:dyDescent="0.25">
      <c r="A1008" s="13">
        <v>42592.066921296297</v>
      </c>
      <c r="B1008" s="9"/>
      <c r="C1008" s="9"/>
      <c r="D1008" s="9"/>
      <c r="E1008" s="9">
        <v>1</v>
      </c>
      <c r="F1008" s="9">
        <v>1</v>
      </c>
    </row>
    <row r="1009" spans="1:6" x14ac:dyDescent="0.25">
      <c r="A1009" s="13">
        <v>42050.008368055554</v>
      </c>
      <c r="B1009" s="9"/>
      <c r="C1009" s="9"/>
      <c r="D1009" s="9"/>
      <c r="E1009" s="9">
        <v>1</v>
      </c>
      <c r="F1009" s="9">
        <v>1</v>
      </c>
    </row>
    <row r="1010" spans="1:6" x14ac:dyDescent="0.25">
      <c r="A1010" s="13">
        <v>41856.715069444443</v>
      </c>
      <c r="B1010" s="9"/>
      <c r="C1010" s="9"/>
      <c r="D1010" s="9"/>
      <c r="E1010" s="9">
        <v>1</v>
      </c>
      <c r="F1010" s="9">
        <v>1</v>
      </c>
    </row>
    <row r="1011" spans="1:6" x14ac:dyDescent="0.25">
      <c r="A1011" s="13">
        <v>42417.585532407407</v>
      </c>
      <c r="B1011" s="9"/>
      <c r="C1011" s="9"/>
      <c r="D1011" s="9"/>
      <c r="E1011" s="9">
        <v>1</v>
      </c>
      <c r="F1011" s="9">
        <v>1</v>
      </c>
    </row>
    <row r="1012" spans="1:6" x14ac:dyDescent="0.25">
      <c r="A1012" s="13">
        <v>41866.79886574074</v>
      </c>
      <c r="B1012" s="9"/>
      <c r="C1012" s="9"/>
      <c r="D1012" s="9"/>
      <c r="E1012" s="9">
        <v>1</v>
      </c>
      <c r="F1012" s="9">
        <v>1</v>
      </c>
    </row>
    <row r="1013" spans="1:6" x14ac:dyDescent="0.25">
      <c r="A1013" s="13">
        <v>42220.794872685183</v>
      </c>
      <c r="B1013" s="9"/>
      <c r="C1013" s="9"/>
      <c r="D1013" s="9"/>
      <c r="E1013" s="9">
        <v>1</v>
      </c>
      <c r="F1013" s="9">
        <v>1</v>
      </c>
    </row>
    <row r="1014" spans="1:6" x14ac:dyDescent="0.25">
      <c r="A1014" s="13">
        <v>42628.849120370367</v>
      </c>
      <c r="B1014" s="9"/>
      <c r="C1014" s="9"/>
      <c r="D1014" s="9"/>
      <c r="E1014" s="9">
        <v>1</v>
      </c>
      <c r="F1014" s="9">
        <v>1</v>
      </c>
    </row>
    <row r="1015" spans="1:6" x14ac:dyDescent="0.25">
      <c r="A1015" s="13">
        <v>42447.894432870373</v>
      </c>
      <c r="B1015" s="9"/>
      <c r="C1015" s="9"/>
      <c r="D1015" s="9"/>
      <c r="E1015" s="9">
        <v>1</v>
      </c>
      <c r="F1015" s="9">
        <v>1</v>
      </c>
    </row>
    <row r="1016" spans="1:6" x14ac:dyDescent="0.25">
      <c r="A1016" s="13">
        <v>42283.864351851851</v>
      </c>
      <c r="B1016" s="9"/>
      <c r="C1016" s="9"/>
      <c r="D1016" s="9"/>
      <c r="E1016" s="9">
        <v>1</v>
      </c>
      <c r="F1016" s="9">
        <v>1</v>
      </c>
    </row>
    <row r="1017" spans="1:6" x14ac:dyDescent="0.25">
      <c r="A1017" s="13">
        <v>42483.015694444446</v>
      </c>
      <c r="B1017" s="9"/>
      <c r="C1017" s="9"/>
      <c r="D1017" s="9"/>
      <c r="E1017" s="9">
        <v>1</v>
      </c>
      <c r="F1017" s="9">
        <v>1</v>
      </c>
    </row>
    <row r="1018" spans="1:6" x14ac:dyDescent="0.25">
      <c r="A1018" s="13">
        <v>41789.726979166669</v>
      </c>
      <c r="B1018" s="9"/>
      <c r="C1018" s="9"/>
      <c r="D1018" s="9"/>
      <c r="E1018" s="9">
        <v>1</v>
      </c>
      <c r="F1018" s="9">
        <v>1</v>
      </c>
    </row>
    <row r="1019" spans="1:6" x14ac:dyDescent="0.25">
      <c r="A1019" s="13">
        <v>41788.58997685185</v>
      </c>
      <c r="B1019" s="9"/>
      <c r="C1019" s="9"/>
      <c r="D1019" s="9"/>
      <c r="E1019" s="9">
        <v>1</v>
      </c>
      <c r="F1019" s="9">
        <v>1</v>
      </c>
    </row>
    <row r="1020" spans="1:6" x14ac:dyDescent="0.25">
      <c r="A1020" s="13">
        <v>42144.041851851849</v>
      </c>
      <c r="B1020" s="9"/>
      <c r="C1020" s="9"/>
      <c r="D1020" s="9"/>
      <c r="E1020" s="9">
        <v>1</v>
      </c>
      <c r="F1020" s="9">
        <v>1</v>
      </c>
    </row>
    <row r="1021" spans="1:6" x14ac:dyDescent="0.25">
      <c r="A1021" s="13">
        <v>42661.132245370369</v>
      </c>
      <c r="B1021" s="9"/>
      <c r="C1021" s="9"/>
      <c r="D1021" s="9"/>
      <c r="E1021" s="9">
        <v>1</v>
      </c>
      <c r="F1021" s="9">
        <v>1</v>
      </c>
    </row>
    <row r="1022" spans="1:6" x14ac:dyDescent="0.25">
      <c r="A1022" s="13">
        <v>42037.938206018516</v>
      </c>
      <c r="B1022" s="9"/>
      <c r="C1022" s="9"/>
      <c r="D1022" s="9"/>
      <c r="E1022" s="9">
        <v>1</v>
      </c>
      <c r="F1022" s="9">
        <v>1</v>
      </c>
    </row>
    <row r="1023" spans="1:6" x14ac:dyDescent="0.25">
      <c r="A1023" s="13">
        <v>42619.935694444444</v>
      </c>
      <c r="B1023" s="9"/>
      <c r="C1023" s="9"/>
      <c r="D1023" s="9"/>
      <c r="E1023" s="9">
        <v>1</v>
      </c>
      <c r="F1023" s="9">
        <v>1</v>
      </c>
    </row>
    <row r="1024" spans="1:6" x14ac:dyDescent="0.25">
      <c r="A1024" s="13">
        <v>41877.221886574072</v>
      </c>
      <c r="B1024" s="9"/>
      <c r="C1024" s="9"/>
      <c r="D1024" s="9"/>
      <c r="E1024" s="9">
        <v>1</v>
      </c>
      <c r="F1024" s="9">
        <v>1</v>
      </c>
    </row>
    <row r="1025" spans="1:6" x14ac:dyDescent="0.25">
      <c r="A1025" s="13">
        <v>41828.736921296295</v>
      </c>
      <c r="B1025" s="9"/>
      <c r="C1025" s="9"/>
      <c r="D1025" s="9"/>
      <c r="E1025" s="9">
        <v>1</v>
      </c>
      <c r="F1025" s="9">
        <v>1</v>
      </c>
    </row>
    <row r="1026" spans="1:6" x14ac:dyDescent="0.25">
      <c r="A1026" s="13">
        <v>42545.774189814816</v>
      </c>
      <c r="B1026" s="9"/>
      <c r="C1026" s="9"/>
      <c r="D1026" s="9"/>
      <c r="E1026" s="9">
        <v>1</v>
      </c>
      <c r="F1026" s="9">
        <v>1</v>
      </c>
    </row>
    <row r="1027" spans="1:6" x14ac:dyDescent="0.25">
      <c r="A1027" s="13">
        <v>42460.741747685184</v>
      </c>
      <c r="B1027" s="9"/>
      <c r="C1027" s="9"/>
      <c r="D1027" s="9"/>
      <c r="E1027" s="9">
        <v>1</v>
      </c>
      <c r="F1027" s="9">
        <v>1</v>
      </c>
    </row>
    <row r="1028" spans="1:6" x14ac:dyDescent="0.25">
      <c r="A1028" s="13">
        <v>42291.833287037036</v>
      </c>
      <c r="B1028" s="9"/>
      <c r="C1028" s="9">
        <v>1</v>
      </c>
      <c r="D1028" s="9"/>
      <c r="E1028" s="9"/>
      <c r="F1028" s="9">
        <v>1</v>
      </c>
    </row>
    <row r="1029" spans="1:6" x14ac:dyDescent="0.25">
      <c r="A1029" s="13">
        <v>42437.094490740739</v>
      </c>
      <c r="B1029" s="9"/>
      <c r="C1029" s="9">
        <v>1</v>
      </c>
      <c r="D1029" s="9"/>
      <c r="E1029" s="9"/>
      <c r="F1029" s="9">
        <v>1</v>
      </c>
    </row>
    <row r="1030" spans="1:6" x14ac:dyDescent="0.25">
      <c r="A1030" s="13">
        <v>41880.753437500003</v>
      </c>
      <c r="B1030" s="9"/>
      <c r="C1030" s="9">
        <v>1</v>
      </c>
      <c r="D1030" s="9"/>
      <c r="E1030" s="9"/>
      <c r="F1030" s="9">
        <v>1</v>
      </c>
    </row>
    <row r="1031" spans="1:6" x14ac:dyDescent="0.25">
      <c r="A1031" s="13">
        <v>42649.623460648145</v>
      </c>
      <c r="B1031" s="9"/>
      <c r="C1031" s="9">
        <v>1</v>
      </c>
      <c r="D1031" s="9"/>
      <c r="E1031" s="9"/>
      <c r="F1031" s="9">
        <v>1</v>
      </c>
    </row>
    <row r="1032" spans="1:6" x14ac:dyDescent="0.25">
      <c r="A1032" s="13">
        <v>42701.166365740741</v>
      </c>
      <c r="B1032" s="9"/>
      <c r="C1032" s="9">
        <v>1</v>
      </c>
      <c r="D1032" s="9"/>
      <c r="E1032" s="9"/>
      <c r="F1032" s="9">
        <v>1</v>
      </c>
    </row>
    <row r="1033" spans="1:6" x14ac:dyDescent="0.25">
      <c r="A1033" s="13">
        <v>42450.882824074077</v>
      </c>
      <c r="B1033" s="9"/>
      <c r="C1033" s="9">
        <v>1</v>
      </c>
      <c r="D1033" s="9"/>
      <c r="E1033" s="9"/>
      <c r="F1033" s="9">
        <v>1</v>
      </c>
    </row>
    <row r="1034" spans="1:6" x14ac:dyDescent="0.25">
      <c r="A1034" s="13">
        <v>42226.694780092592</v>
      </c>
      <c r="B1034" s="9"/>
      <c r="C1034" s="9">
        <v>1</v>
      </c>
      <c r="D1034" s="9"/>
      <c r="E1034" s="9"/>
      <c r="F1034" s="9">
        <v>1</v>
      </c>
    </row>
    <row r="1035" spans="1:6" x14ac:dyDescent="0.25">
      <c r="A1035" s="13">
        <v>41975.700636574074</v>
      </c>
      <c r="B1035" s="9"/>
      <c r="C1035" s="9">
        <v>1</v>
      </c>
      <c r="D1035" s="9"/>
      <c r="E1035" s="9"/>
      <c r="F1035" s="9">
        <v>1</v>
      </c>
    </row>
    <row r="1036" spans="1:6" x14ac:dyDescent="0.25">
      <c r="A1036" s="13">
        <v>42053.672824074078</v>
      </c>
      <c r="B1036" s="9"/>
      <c r="C1036" s="9">
        <v>1</v>
      </c>
      <c r="D1036" s="9"/>
      <c r="E1036" s="9"/>
      <c r="F1036" s="9">
        <v>1</v>
      </c>
    </row>
    <row r="1037" spans="1:6" x14ac:dyDescent="0.25">
      <c r="A1037" s="13">
        <v>42590.677152777775</v>
      </c>
      <c r="B1037" s="9"/>
      <c r="C1037" s="9">
        <v>1</v>
      </c>
      <c r="D1037" s="9"/>
      <c r="E1037" s="9"/>
      <c r="F1037" s="9">
        <v>1</v>
      </c>
    </row>
    <row r="1038" spans="1:6" x14ac:dyDescent="0.25">
      <c r="A1038" s="13">
        <v>42104.781597222223</v>
      </c>
      <c r="B1038" s="9"/>
      <c r="C1038" s="9">
        <v>1</v>
      </c>
      <c r="D1038" s="9"/>
      <c r="E1038" s="9"/>
      <c r="F1038" s="9">
        <v>1</v>
      </c>
    </row>
    <row r="1039" spans="1:6" x14ac:dyDescent="0.25">
      <c r="A1039" s="13">
        <v>41899.627071759256</v>
      </c>
      <c r="B1039" s="9"/>
      <c r="C1039" s="9">
        <v>1</v>
      </c>
      <c r="D1039" s="9"/>
      <c r="E1039" s="9"/>
      <c r="F1039" s="9">
        <v>1</v>
      </c>
    </row>
    <row r="1040" spans="1:6" x14ac:dyDescent="0.25">
      <c r="A1040" s="13">
        <v>42297.816284722219</v>
      </c>
      <c r="B1040" s="9"/>
      <c r="C1040" s="9">
        <v>1</v>
      </c>
      <c r="D1040" s="9"/>
      <c r="E1040" s="9"/>
      <c r="F1040" s="9">
        <v>1</v>
      </c>
    </row>
    <row r="1041" spans="1:6" x14ac:dyDescent="0.25">
      <c r="A1041" s="13">
        <v>42285.143969907411</v>
      </c>
      <c r="B1041" s="9"/>
      <c r="C1041" s="9">
        <v>1</v>
      </c>
      <c r="D1041" s="9"/>
      <c r="E1041" s="9"/>
      <c r="F1041" s="9">
        <v>1</v>
      </c>
    </row>
    <row r="1042" spans="1:6" x14ac:dyDescent="0.25">
      <c r="A1042" s="13">
        <v>42409.241747685184</v>
      </c>
      <c r="B1042" s="9"/>
      <c r="C1042" s="9">
        <v>1</v>
      </c>
      <c r="D1042" s="9"/>
      <c r="E1042" s="9"/>
      <c r="F1042" s="9">
        <v>1</v>
      </c>
    </row>
    <row r="1043" spans="1:6" x14ac:dyDescent="0.25">
      <c r="A1043" s="13">
        <v>42665.970347222225</v>
      </c>
      <c r="B1043" s="9"/>
      <c r="C1043" s="9">
        <v>1</v>
      </c>
      <c r="D1043" s="9"/>
      <c r="E1043" s="9"/>
      <c r="F1043" s="9">
        <v>1</v>
      </c>
    </row>
    <row r="1044" spans="1:6" x14ac:dyDescent="0.25">
      <c r="A1044" s="13">
        <v>42140.421319444446</v>
      </c>
      <c r="B1044" s="9"/>
      <c r="C1044" s="9">
        <v>1</v>
      </c>
      <c r="D1044" s="9"/>
      <c r="E1044" s="9"/>
      <c r="F1044" s="9">
        <v>1</v>
      </c>
    </row>
    <row r="1045" spans="1:6" x14ac:dyDescent="0.25">
      <c r="A1045" s="13">
        <v>41887.292187500003</v>
      </c>
      <c r="B1045" s="9"/>
      <c r="C1045" s="9"/>
      <c r="D1045" s="9"/>
      <c r="E1045" s="9">
        <v>1</v>
      </c>
      <c r="F1045" s="9">
        <v>1</v>
      </c>
    </row>
    <row r="1046" spans="1:6" x14ac:dyDescent="0.25">
      <c r="A1046" s="13">
        <v>41780.712893518517</v>
      </c>
      <c r="B1046" s="9"/>
      <c r="C1046" s="9"/>
      <c r="D1046" s="9"/>
      <c r="E1046" s="9">
        <v>1</v>
      </c>
      <c r="F1046" s="9">
        <v>1</v>
      </c>
    </row>
    <row r="1047" spans="1:6" x14ac:dyDescent="0.25">
      <c r="A1047" s="13">
        <v>41828.646319444444</v>
      </c>
      <c r="B1047" s="9"/>
      <c r="C1047" s="9"/>
      <c r="D1047" s="9"/>
      <c r="E1047" s="9">
        <v>1</v>
      </c>
      <c r="F1047" s="9">
        <v>1</v>
      </c>
    </row>
    <row r="1048" spans="1:6" x14ac:dyDescent="0.25">
      <c r="A1048" s="13">
        <v>42596.644699074073</v>
      </c>
      <c r="B1048" s="9"/>
      <c r="C1048" s="9"/>
      <c r="D1048" s="9"/>
      <c r="E1048" s="9">
        <v>1</v>
      </c>
      <c r="F1048" s="9">
        <v>1</v>
      </c>
    </row>
    <row r="1049" spans="1:6" x14ac:dyDescent="0.25">
      <c r="A1049" s="13">
        <v>42173.803217592591</v>
      </c>
      <c r="B1049" s="9"/>
      <c r="C1049" s="9"/>
      <c r="D1049" s="9"/>
      <c r="E1049" s="9">
        <v>1</v>
      </c>
      <c r="F1049" s="9">
        <v>1</v>
      </c>
    </row>
    <row r="1050" spans="1:6" x14ac:dyDescent="0.25">
      <c r="A1050" s="13">
        <v>42737.910138888888</v>
      </c>
      <c r="B1050" s="9"/>
      <c r="C1050" s="9"/>
      <c r="D1050" s="9"/>
      <c r="E1050" s="9">
        <v>1</v>
      </c>
      <c r="F1050" s="9">
        <v>1</v>
      </c>
    </row>
    <row r="1051" spans="1:6" x14ac:dyDescent="0.25">
      <c r="A1051" s="13">
        <v>42499.629849537036</v>
      </c>
      <c r="B1051" s="9"/>
      <c r="C1051" s="9"/>
      <c r="D1051" s="9"/>
      <c r="E1051" s="9">
        <v>1</v>
      </c>
      <c r="F1051" s="9">
        <v>1</v>
      </c>
    </row>
    <row r="1052" spans="1:6" x14ac:dyDescent="0.25">
      <c r="A1052" s="13">
        <v>41775.858564814815</v>
      </c>
      <c r="B1052" s="9"/>
      <c r="C1052" s="9"/>
      <c r="D1052" s="9"/>
      <c r="E1052" s="9">
        <v>1</v>
      </c>
      <c r="F1052" s="9">
        <v>1</v>
      </c>
    </row>
    <row r="1053" spans="1:6" x14ac:dyDescent="0.25">
      <c r="A1053" s="13">
        <v>42055.277199074073</v>
      </c>
      <c r="B1053" s="9"/>
      <c r="C1053" s="9"/>
      <c r="D1053" s="9"/>
      <c r="E1053" s="9">
        <v>1</v>
      </c>
      <c r="F1053" s="9">
        <v>1</v>
      </c>
    </row>
    <row r="1054" spans="1:6" x14ac:dyDescent="0.25">
      <c r="A1054" s="13">
        <v>42447.896666666667</v>
      </c>
      <c r="B1054" s="9"/>
      <c r="C1054" s="9"/>
      <c r="D1054" s="9"/>
      <c r="E1054" s="9">
        <v>1</v>
      </c>
      <c r="F1054" s="9">
        <v>1</v>
      </c>
    </row>
    <row r="1055" spans="1:6" x14ac:dyDescent="0.25">
      <c r="A1055" s="13">
        <v>42064.220069444447</v>
      </c>
      <c r="B1055" s="9"/>
      <c r="C1055" s="9"/>
      <c r="D1055" s="9"/>
      <c r="E1055" s="9">
        <v>1</v>
      </c>
      <c r="F1055" s="9">
        <v>1</v>
      </c>
    </row>
    <row r="1056" spans="1:6" x14ac:dyDescent="0.25">
      <c r="A1056" s="13">
        <v>42523.248715277776</v>
      </c>
      <c r="B1056" s="9"/>
      <c r="C1056" s="9"/>
      <c r="D1056" s="9"/>
      <c r="E1056" s="9">
        <v>1</v>
      </c>
      <c r="F1056" s="9">
        <v>1</v>
      </c>
    </row>
    <row r="1057" spans="1:6" x14ac:dyDescent="0.25">
      <c r="A1057" s="13">
        <v>42294.808125000003</v>
      </c>
      <c r="B1057" s="9"/>
      <c r="C1057" s="9"/>
      <c r="D1057" s="9"/>
      <c r="E1057" s="9">
        <v>1</v>
      </c>
      <c r="F1057" s="9">
        <v>1</v>
      </c>
    </row>
    <row r="1058" spans="1:6" x14ac:dyDescent="0.25">
      <c r="A1058" s="13">
        <v>41822.90488425926</v>
      </c>
      <c r="B1058" s="9"/>
      <c r="C1058" s="9"/>
      <c r="D1058" s="9"/>
      <c r="E1058" s="9">
        <v>1</v>
      </c>
      <c r="F1058" s="9">
        <v>1</v>
      </c>
    </row>
    <row r="1059" spans="1:6" x14ac:dyDescent="0.25">
      <c r="A1059" s="13">
        <v>42185.556157407409</v>
      </c>
      <c r="B1059" s="9"/>
      <c r="C1059" s="9"/>
      <c r="D1059" s="9"/>
      <c r="E1059" s="9">
        <v>1</v>
      </c>
      <c r="F1059" s="9">
        <v>1</v>
      </c>
    </row>
    <row r="1060" spans="1:6" x14ac:dyDescent="0.25">
      <c r="A1060" s="13">
        <v>41820.62809027778</v>
      </c>
      <c r="B1060" s="9"/>
      <c r="C1060" s="9"/>
      <c r="D1060" s="9"/>
      <c r="E1060" s="9">
        <v>1</v>
      </c>
      <c r="F1060" s="9">
        <v>1</v>
      </c>
    </row>
    <row r="1061" spans="1:6" x14ac:dyDescent="0.25">
      <c r="A1061" s="13">
        <v>42556.873020833336</v>
      </c>
      <c r="B1061" s="9"/>
      <c r="C1061" s="9"/>
      <c r="D1061" s="9"/>
      <c r="E1061" s="9">
        <v>1</v>
      </c>
      <c r="F1061" s="9">
        <v>1</v>
      </c>
    </row>
    <row r="1062" spans="1:6" x14ac:dyDescent="0.25">
      <c r="A1062" s="13">
        <v>41876.815787037034</v>
      </c>
      <c r="B1062" s="9"/>
      <c r="C1062" s="9"/>
      <c r="D1062" s="9"/>
      <c r="E1062" s="9">
        <v>1</v>
      </c>
      <c r="F1062" s="9">
        <v>1</v>
      </c>
    </row>
    <row r="1063" spans="1:6" x14ac:dyDescent="0.25">
      <c r="A1063" s="13">
        <v>41802.574282407404</v>
      </c>
      <c r="B1063" s="9"/>
      <c r="C1063" s="9"/>
      <c r="D1063" s="9"/>
      <c r="E1063" s="9">
        <v>1</v>
      </c>
      <c r="F1063" s="9">
        <v>1</v>
      </c>
    </row>
    <row r="1064" spans="1:6" x14ac:dyDescent="0.25">
      <c r="A1064" s="13">
        <v>41786.761354166665</v>
      </c>
      <c r="B1064" s="9"/>
      <c r="C1064" s="9"/>
      <c r="D1064" s="9"/>
      <c r="E1064" s="9">
        <v>1</v>
      </c>
      <c r="F1064" s="9">
        <v>1</v>
      </c>
    </row>
    <row r="1065" spans="1:6" x14ac:dyDescent="0.25">
      <c r="A1065" s="13">
        <v>42627.454097222224</v>
      </c>
      <c r="B1065" s="9"/>
      <c r="C1065" s="9"/>
      <c r="D1065" s="9"/>
      <c r="E1065" s="9">
        <v>1</v>
      </c>
      <c r="F1065" s="9">
        <v>1</v>
      </c>
    </row>
    <row r="1066" spans="1:6" x14ac:dyDescent="0.25">
      <c r="A1066" s="13">
        <v>42374.651504629626</v>
      </c>
      <c r="B1066" s="9"/>
      <c r="C1066" s="9"/>
      <c r="D1066" s="9"/>
      <c r="E1066" s="9">
        <v>1</v>
      </c>
      <c r="F1066" s="9">
        <v>1</v>
      </c>
    </row>
    <row r="1067" spans="1:6" x14ac:dyDescent="0.25">
      <c r="A1067" s="13">
        <v>41772.685393518521</v>
      </c>
      <c r="B1067" s="9"/>
      <c r="C1067" s="9"/>
      <c r="D1067" s="9"/>
      <c r="E1067" s="9">
        <v>1</v>
      </c>
      <c r="F1067" s="9">
        <v>1</v>
      </c>
    </row>
    <row r="1068" spans="1:6" x14ac:dyDescent="0.25">
      <c r="A1068" s="13">
        <v>42633.116851851853</v>
      </c>
      <c r="B1068" s="9"/>
      <c r="C1068" s="9"/>
      <c r="D1068" s="9"/>
      <c r="E1068" s="9">
        <v>1</v>
      </c>
      <c r="F1068" s="9">
        <v>1</v>
      </c>
    </row>
    <row r="1069" spans="1:6" x14ac:dyDescent="0.25">
      <c r="A1069" s="13">
        <v>42219.180393518516</v>
      </c>
      <c r="B1069" s="9"/>
      <c r="C1069" s="9"/>
      <c r="D1069" s="9"/>
      <c r="E1069" s="9">
        <v>1</v>
      </c>
      <c r="F1069" s="9">
        <v>1</v>
      </c>
    </row>
    <row r="1070" spans="1:6" x14ac:dyDescent="0.25">
      <c r="A1070" s="13">
        <v>41753.593275462961</v>
      </c>
      <c r="B1070" s="9"/>
      <c r="C1070" s="9"/>
      <c r="D1070" s="9"/>
      <c r="E1070" s="9">
        <v>1</v>
      </c>
      <c r="F1070" s="9">
        <v>1</v>
      </c>
    </row>
    <row r="1071" spans="1:6" x14ac:dyDescent="0.25">
      <c r="A1071" s="13">
        <v>42230.662731481483</v>
      </c>
      <c r="B1071" s="9"/>
      <c r="C1071" s="9"/>
      <c r="D1071" s="9"/>
      <c r="E1071" s="9">
        <v>1</v>
      </c>
      <c r="F1071" s="9">
        <v>1</v>
      </c>
    </row>
    <row r="1072" spans="1:6" x14ac:dyDescent="0.25">
      <c r="A1072" s="13">
        <v>41787.218229166669</v>
      </c>
      <c r="B1072" s="9"/>
      <c r="C1072" s="9"/>
      <c r="D1072" s="9"/>
      <c r="E1072" s="9">
        <v>1</v>
      </c>
      <c r="F1072" s="9">
        <v>1</v>
      </c>
    </row>
    <row r="1073" spans="1:6" x14ac:dyDescent="0.25">
      <c r="A1073" s="13">
        <v>42147.826840277776</v>
      </c>
      <c r="B1073" s="9"/>
      <c r="C1073" s="9"/>
      <c r="D1073" s="9"/>
      <c r="E1073" s="9">
        <v>1</v>
      </c>
      <c r="F1073" s="9">
        <v>1</v>
      </c>
    </row>
    <row r="1074" spans="1:6" x14ac:dyDescent="0.25">
      <c r="A1074" s="13">
        <v>41940.598182870373</v>
      </c>
      <c r="B1074" s="9"/>
      <c r="C1074" s="9"/>
      <c r="D1074" s="9"/>
      <c r="E1074" s="9">
        <v>1</v>
      </c>
      <c r="F1074" s="9">
        <v>1</v>
      </c>
    </row>
    <row r="1075" spans="1:6" x14ac:dyDescent="0.25">
      <c r="A1075" s="13">
        <v>42020.700567129628</v>
      </c>
      <c r="B1075" s="9"/>
      <c r="C1075" s="9"/>
      <c r="D1075" s="9"/>
      <c r="E1075" s="9">
        <v>1</v>
      </c>
      <c r="F1075" s="9">
        <v>1</v>
      </c>
    </row>
    <row r="1076" spans="1:6" x14ac:dyDescent="0.25">
      <c r="A1076" s="13">
        <v>41891.96503472222</v>
      </c>
      <c r="B1076" s="9"/>
      <c r="C1076" s="9"/>
      <c r="D1076" s="9"/>
      <c r="E1076" s="9">
        <v>1</v>
      </c>
      <c r="F1076" s="9">
        <v>1</v>
      </c>
    </row>
    <row r="1077" spans="1:6" x14ac:dyDescent="0.25">
      <c r="A1077" s="13">
        <v>42490.133877314816</v>
      </c>
      <c r="B1077" s="9"/>
      <c r="C1077" s="9"/>
      <c r="D1077" s="9"/>
      <c r="E1077" s="9">
        <v>1</v>
      </c>
      <c r="F1077" s="9">
        <v>1</v>
      </c>
    </row>
    <row r="1078" spans="1:6" x14ac:dyDescent="0.25">
      <c r="A1078" s="13">
        <v>41995.870486111111</v>
      </c>
      <c r="B1078" s="9"/>
      <c r="C1078" s="9"/>
      <c r="D1078" s="9"/>
      <c r="E1078" s="9">
        <v>1</v>
      </c>
      <c r="F1078" s="9">
        <v>1</v>
      </c>
    </row>
    <row r="1079" spans="1:6" x14ac:dyDescent="0.25">
      <c r="A1079" s="13">
        <v>42401.806562500002</v>
      </c>
      <c r="B1079" s="9"/>
      <c r="C1079" s="9"/>
      <c r="D1079" s="9"/>
      <c r="E1079" s="9">
        <v>1</v>
      </c>
      <c r="F1079" s="9">
        <v>1</v>
      </c>
    </row>
    <row r="1080" spans="1:6" x14ac:dyDescent="0.25">
      <c r="A1080" s="13">
        <v>41897.602037037039</v>
      </c>
      <c r="B1080" s="9"/>
      <c r="C1080" s="9"/>
      <c r="D1080" s="9"/>
      <c r="E1080" s="9">
        <v>1</v>
      </c>
      <c r="F1080" s="9">
        <v>1</v>
      </c>
    </row>
    <row r="1081" spans="1:6" x14ac:dyDescent="0.25">
      <c r="A1081" s="13">
        <v>41882.585648148146</v>
      </c>
      <c r="B1081" s="9"/>
      <c r="C1081" s="9"/>
      <c r="D1081" s="9"/>
      <c r="E1081" s="9">
        <v>1</v>
      </c>
      <c r="F1081" s="9">
        <v>1</v>
      </c>
    </row>
    <row r="1082" spans="1:6" x14ac:dyDescent="0.25">
      <c r="A1082" s="13">
        <v>42556.504490740743</v>
      </c>
      <c r="B1082" s="9"/>
      <c r="C1082" s="9"/>
      <c r="D1082" s="9"/>
      <c r="E1082" s="9">
        <v>1</v>
      </c>
      <c r="F1082" s="9">
        <v>1</v>
      </c>
    </row>
    <row r="1083" spans="1:6" x14ac:dyDescent="0.25">
      <c r="A1083" s="13">
        <v>41792.542986111112</v>
      </c>
      <c r="B1083" s="9"/>
      <c r="C1083" s="9"/>
      <c r="D1083" s="9"/>
      <c r="E1083" s="9">
        <v>1</v>
      </c>
      <c r="F1083" s="9">
        <v>1</v>
      </c>
    </row>
    <row r="1084" spans="1:6" x14ac:dyDescent="0.25">
      <c r="A1084" s="13">
        <v>41879.913761574076</v>
      </c>
      <c r="B1084" s="9"/>
      <c r="C1084" s="9"/>
      <c r="D1084" s="9"/>
      <c r="E1084" s="9">
        <v>1</v>
      </c>
      <c r="F1084" s="9">
        <v>1</v>
      </c>
    </row>
    <row r="1085" spans="1:6" x14ac:dyDescent="0.25">
      <c r="A1085" s="13">
        <v>42552.048356481479</v>
      </c>
      <c r="B1085" s="9"/>
      <c r="C1085" s="9"/>
      <c r="D1085" s="9"/>
      <c r="E1085" s="9">
        <v>1</v>
      </c>
      <c r="F1085" s="9">
        <v>1</v>
      </c>
    </row>
    <row r="1086" spans="1:6" x14ac:dyDescent="0.25">
      <c r="A1086" s="13">
        <v>41810.142199074071</v>
      </c>
      <c r="B1086" s="9"/>
      <c r="C1086" s="9"/>
      <c r="D1086" s="9"/>
      <c r="E1086" s="9">
        <v>1</v>
      </c>
      <c r="F1086" s="9">
        <v>1</v>
      </c>
    </row>
    <row r="1087" spans="1:6" x14ac:dyDescent="0.25">
      <c r="A1087" s="13">
        <v>42072.576249999998</v>
      </c>
      <c r="B1087" s="9"/>
      <c r="C1087" s="9"/>
      <c r="D1087" s="9"/>
      <c r="E1087" s="9">
        <v>1</v>
      </c>
      <c r="F1087" s="9">
        <v>1</v>
      </c>
    </row>
    <row r="1088" spans="1:6" x14ac:dyDescent="0.25">
      <c r="A1088" s="13">
        <v>41779.724224537036</v>
      </c>
      <c r="B1088" s="9"/>
      <c r="C1088" s="9"/>
      <c r="D1088" s="9"/>
      <c r="E1088" s="9">
        <v>1</v>
      </c>
      <c r="F1088" s="9">
        <v>1</v>
      </c>
    </row>
    <row r="1089" spans="1:6" x14ac:dyDescent="0.25">
      <c r="A1089" s="13">
        <v>42134.172071759262</v>
      </c>
      <c r="B1089" s="9"/>
      <c r="C1089" s="9"/>
      <c r="D1089" s="9"/>
      <c r="E1089" s="9">
        <v>1</v>
      </c>
      <c r="F1089" s="9">
        <v>1</v>
      </c>
    </row>
    <row r="1090" spans="1:6" x14ac:dyDescent="0.25">
      <c r="A1090" s="13">
        <v>42505.738032407404</v>
      </c>
      <c r="B1090" s="9"/>
      <c r="C1090" s="9"/>
      <c r="D1090" s="9"/>
      <c r="E1090" s="9">
        <v>1</v>
      </c>
      <c r="F1090" s="9">
        <v>1</v>
      </c>
    </row>
    <row r="1091" spans="1:6" x14ac:dyDescent="0.25">
      <c r="A1091" s="13">
        <v>42118.556331018517</v>
      </c>
      <c r="B1091" s="9"/>
      <c r="C1091" s="9"/>
      <c r="D1091" s="9"/>
      <c r="E1091" s="9">
        <v>1</v>
      </c>
      <c r="F1091" s="9">
        <v>1</v>
      </c>
    </row>
    <row r="1092" spans="1:6" x14ac:dyDescent="0.25">
      <c r="A1092" s="13">
        <v>42360.887835648151</v>
      </c>
      <c r="B1092" s="9"/>
      <c r="C1092" s="9"/>
      <c r="D1092" s="9"/>
      <c r="E1092" s="9">
        <v>1</v>
      </c>
      <c r="F1092" s="9">
        <v>1</v>
      </c>
    </row>
    <row r="1093" spans="1:6" x14ac:dyDescent="0.25">
      <c r="A1093" s="13">
        <v>42165.993125000001</v>
      </c>
      <c r="B1093" s="9"/>
      <c r="C1093" s="9"/>
      <c r="D1093" s="9"/>
      <c r="E1093" s="9">
        <v>1</v>
      </c>
      <c r="F1093" s="9">
        <v>1</v>
      </c>
    </row>
    <row r="1094" spans="1:6" x14ac:dyDescent="0.25">
      <c r="A1094" s="13">
        <v>41927.936157407406</v>
      </c>
      <c r="B1094" s="9"/>
      <c r="C1094" s="9"/>
      <c r="D1094" s="9"/>
      <c r="E1094" s="9">
        <v>1</v>
      </c>
      <c r="F1094" s="9">
        <v>1</v>
      </c>
    </row>
    <row r="1095" spans="1:6" x14ac:dyDescent="0.25">
      <c r="A1095" s="13">
        <v>42381.671840277777</v>
      </c>
      <c r="B1095" s="9"/>
      <c r="C1095" s="9"/>
      <c r="D1095" s="9"/>
      <c r="E1095" s="9">
        <v>1</v>
      </c>
      <c r="F1095" s="9">
        <v>1</v>
      </c>
    </row>
    <row r="1096" spans="1:6" x14ac:dyDescent="0.25">
      <c r="A1096" s="13">
        <v>42462.140868055554</v>
      </c>
      <c r="B1096" s="9"/>
      <c r="C1096" s="9"/>
      <c r="D1096" s="9"/>
      <c r="E1096" s="9">
        <v>1</v>
      </c>
      <c r="F1096" s="9">
        <v>1</v>
      </c>
    </row>
    <row r="1097" spans="1:6" x14ac:dyDescent="0.25">
      <c r="A1097" s="13">
        <v>42632.348310185182</v>
      </c>
      <c r="B1097" s="9"/>
      <c r="C1097" s="9"/>
      <c r="D1097" s="9"/>
      <c r="E1097" s="9">
        <v>1</v>
      </c>
      <c r="F1097" s="9">
        <v>1</v>
      </c>
    </row>
    <row r="1098" spans="1:6" x14ac:dyDescent="0.25">
      <c r="A1098" s="13">
        <v>42205.171018518522</v>
      </c>
      <c r="B1098" s="9"/>
      <c r="C1098" s="9">
        <v>1</v>
      </c>
      <c r="D1098" s="9"/>
      <c r="E1098" s="9"/>
      <c r="F1098" s="9">
        <v>1</v>
      </c>
    </row>
    <row r="1099" spans="1:6" x14ac:dyDescent="0.25">
      <c r="A1099" s="13">
        <v>42041.205000000002</v>
      </c>
      <c r="B1099" s="9"/>
      <c r="C1099" s="9">
        <v>1</v>
      </c>
      <c r="D1099" s="9"/>
      <c r="E1099" s="9"/>
      <c r="F1099" s="9">
        <v>1</v>
      </c>
    </row>
    <row r="1100" spans="1:6" x14ac:dyDescent="0.25">
      <c r="A1100" s="13">
        <v>42203.677766203706</v>
      </c>
      <c r="B1100" s="9"/>
      <c r="C1100" s="9">
        <v>1</v>
      </c>
      <c r="D1100" s="9"/>
      <c r="E1100" s="9"/>
      <c r="F1100" s="9">
        <v>1</v>
      </c>
    </row>
    <row r="1101" spans="1:6" x14ac:dyDescent="0.25">
      <c r="A1101" s="13">
        <v>41983.752847222226</v>
      </c>
      <c r="B1101" s="9"/>
      <c r="C1101" s="9">
        <v>1</v>
      </c>
      <c r="D1101" s="9"/>
      <c r="E1101" s="9"/>
      <c r="F1101" s="9">
        <v>1</v>
      </c>
    </row>
    <row r="1102" spans="1:6" x14ac:dyDescent="0.25">
      <c r="A1102" s="13">
        <v>41968.677465277775</v>
      </c>
      <c r="B1102" s="9"/>
      <c r="C1102" s="9">
        <v>1</v>
      </c>
      <c r="D1102" s="9"/>
      <c r="E1102" s="9"/>
      <c r="F1102" s="9">
        <v>1</v>
      </c>
    </row>
    <row r="1103" spans="1:6" x14ac:dyDescent="0.25">
      <c r="A1103" s="13">
        <v>42103.024398148147</v>
      </c>
      <c r="B1103" s="9"/>
      <c r="C1103" s="9">
        <v>1</v>
      </c>
      <c r="D1103" s="9"/>
      <c r="E1103" s="9"/>
      <c r="F1103" s="9">
        <v>1</v>
      </c>
    </row>
    <row r="1104" spans="1:6" x14ac:dyDescent="0.25">
      <c r="A1104" s="13">
        <v>42089.901574074072</v>
      </c>
      <c r="B1104" s="9"/>
      <c r="C1104" s="9">
        <v>1</v>
      </c>
      <c r="D1104" s="9"/>
      <c r="E1104" s="9"/>
      <c r="F1104" s="9">
        <v>1</v>
      </c>
    </row>
    <row r="1105" spans="1:6" x14ac:dyDescent="0.25">
      <c r="A1105" s="13">
        <v>42297.691006944442</v>
      </c>
      <c r="B1105" s="9"/>
      <c r="C1105" s="9">
        <v>1</v>
      </c>
      <c r="D1105" s="9"/>
      <c r="E1105" s="9"/>
      <c r="F1105" s="9">
        <v>1</v>
      </c>
    </row>
    <row r="1106" spans="1:6" x14ac:dyDescent="0.25">
      <c r="A1106" s="13">
        <v>41833.089756944442</v>
      </c>
      <c r="B1106" s="9"/>
      <c r="C1106" s="9">
        <v>1</v>
      </c>
      <c r="D1106" s="9"/>
      <c r="E1106" s="9"/>
      <c r="F1106" s="9">
        <v>1</v>
      </c>
    </row>
    <row r="1107" spans="1:6" x14ac:dyDescent="0.25">
      <c r="A1107" s="13">
        <v>42325.920717592591</v>
      </c>
      <c r="B1107" s="9"/>
      <c r="C1107" s="9">
        <v>1</v>
      </c>
      <c r="D1107" s="9"/>
      <c r="E1107" s="9"/>
      <c r="F1107" s="9">
        <v>1</v>
      </c>
    </row>
    <row r="1108" spans="1:6" x14ac:dyDescent="0.25">
      <c r="A1108" s="13">
        <v>41858.214629629627</v>
      </c>
      <c r="B1108" s="9"/>
      <c r="C1108" s="9">
        <v>1</v>
      </c>
      <c r="D1108" s="9"/>
      <c r="E1108" s="9"/>
      <c r="F1108" s="9">
        <v>1</v>
      </c>
    </row>
    <row r="1109" spans="1:6" x14ac:dyDescent="0.25">
      <c r="A1109" s="13">
        <v>41793.710231481484</v>
      </c>
      <c r="B1109" s="9"/>
      <c r="C1109" s="9">
        <v>1</v>
      </c>
      <c r="D1109" s="9"/>
      <c r="E1109" s="9"/>
      <c r="F1109" s="9">
        <v>1</v>
      </c>
    </row>
    <row r="1110" spans="1:6" x14ac:dyDescent="0.25">
      <c r="A1110" s="13">
        <v>41793.814259259256</v>
      </c>
      <c r="B1110" s="9"/>
      <c r="C1110" s="9">
        <v>1</v>
      </c>
      <c r="D1110" s="9"/>
      <c r="E1110" s="9"/>
      <c r="F1110" s="9">
        <v>1</v>
      </c>
    </row>
    <row r="1111" spans="1:6" x14ac:dyDescent="0.25">
      <c r="A1111" s="13">
        <v>41831.697939814818</v>
      </c>
      <c r="B1111" s="9"/>
      <c r="C1111" s="9">
        <v>1</v>
      </c>
      <c r="D1111" s="9"/>
      <c r="E1111" s="9"/>
      <c r="F1111" s="9">
        <v>1</v>
      </c>
    </row>
    <row r="1112" spans="1:6" x14ac:dyDescent="0.25">
      <c r="A1112" s="13">
        <v>42621.389340277776</v>
      </c>
      <c r="B1112" s="9"/>
      <c r="C1112" s="9">
        <v>1</v>
      </c>
      <c r="D1112" s="9"/>
      <c r="E1112" s="9"/>
      <c r="F1112" s="9">
        <v>1</v>
      </c>
    </row>
    <row r="1113" spans="1:6" x14ac:dyDescent="0.25">
      <c r="A1113" s="13">
        <v>42395.706435185188</v>
      </c>
      <c r="B1113" s="9"/>
      <c r="C1113" s="9"/>
      <c r="D1113" s="9"/>
      <c r="E1113" s="9">
        <v>1</v>
      </c>
      <c r="F1113" s="9">
        <v>1</v>
      </c>
    </row>
    <row r="1114" spans="1:6" x14ac:dyDescent="0.25">
      <c r="A1114" s="13">
        <v>42458.127175925925</v>
      </c>
      <c r="B1114" s="9"/>
      <c r="C1114" s="9"/>
      <c r="D1114" s="9"/>
      <c r="E1114" s="9">
        <v>1</v>
      </c>
      <c r="F1114" s="9">
        <v>1</v>
      </c>
    </row>
    <row r="1115" spans="1:6" x14ac:dyDescent="0.25">
      <c r="A1115" s="13">
        <v>42016.981574074074</v>
      </c>
      <c r="B1115" s="9"/>
      <c r="C1115" s="9"/>
      <c r="D1115" s="9"/>
      <c r="E1115" s="9">
        <v>1</v>
      </c>
      <c r="F1115" s="9">
        <v>1</v>
      </c>
    </row>
    <row r="1116" spans="1:6" x14ac:dyDescent="0.25">
      <c r="A1116" s="13">
        <v>42403.035567129627</v>
      </c>
      <c r="B1116" s="9"/>
      <c r="C1116" s="9"/>
      <c r="D1116" s="9"/>
      <c r="E1116" s="9">
        <v>1</v>
      </c>
      <c r="F1116" s="9">
        <v>1</v>
      </c>
    </row>
    <row r="1117" spans="1:6" x14ac:dyDescent="0.25">
      <c r="A1117" s="13">
        <v>42128.824074074073</v>
      </c>
      <c r="B1117" s="9"/>
      <c r="C1117" s="9"/>
      <c r="D1117" s="9"/>
      <c r="E1117" s="9">
        <v>1</v>
      </c>
      <c r="F1117" s="9">
        <v>1</v>
      </c>
    </row>
    <row r="1118" spans="1:6" x14ac:dyDescent="0.25">
      <c r="A1118" s="13">
        <v>41808.881215277775</v>
      </c>
      <c r="B1118" s="9"/>
      <c r="C1118" s="9"/>
      <c r="D1118" s="9"/>
      <c r="E1118" s="9">
        <v>1</v>
      </c>
      <c r="F1118" s="9">
        <v>1</v>
      </c>
    </row>
    <row r="1119" spans="1:6" x14ac:dyDescent="0.25">
      <c r="A1119" s="13">
        <v>41771.814791666664</v>
      </c>
      <c r="B1119" s="9"/>
      <c r="C1119" s="9"/>
      <c r="D1119" s="9"/>
      <c r="E1119" s="9">
        <v>1</v>
      </c>
      <c r="F1119" s="9">
        <v>1</v>
      </c>
    </row>
    <row r="1120" spans="1:6" x14ac:dyDescent="0.25">
      <c r="A1120" s="13">
        <v>41954.850868055553</v>
      </c>
      <c r="B1120" s="9"/>
      <c r="C1120" s="9"/>
      <c r="D1120" s="9"/>
      <c r="E1120" s="9">
        <v>1</v>
      </c>
      <c r="F1120" s="9">
        <v>1</v>
      </c>
    </row>
    <row r="1121" spans="1:6" x14ac:dyDescent="0.25">
      <c r="A1121" s="13">
        <v>41747.471504629626</v>
      </c>
      <c r="B1121" s="9"/>
      <c r="C1121" s="9"/>
      <c r="D1121" s="9"/>
      <c r="E1121" s="9">
        <v>1</v>
      </c>
      <c r="F1121" s="9">
        <v>1</v>
      </c>
    </row>
    <row r="1122" spans="1:6" x14ac:dyDescent="0.25">
      <c r="A1122" s="13">
        <v>42182.108252314814</v>
      </c>
      <c r="B1122" s="9"/>
      <c r="C1122" s="9"/>
      <c r="D1122" s="9"/>
      <c r="E1122" s="9">
        <v>1</v>
      </c>
      <c r="F1122" s="9">
        <v>1</v>
      </c>
    </row>
    <row r="1123" spans="1:6" x14ac:dyDescent="0.25">
      <c r="A1123" s="13">
        <v>41739.525300925925</v>
      </c>
      <c r="B1123" s="9"/>
      <c r="C1123" s="9"/>
      <c r="D1123" s="9"/>
      <c r="E1123" s="9">
        <v>1</v>
      </c>
      <c r="F1123" s="9">
        <v>1</v>
      </c>
    </row>
    <row r="1124" spans="1:6" x14ac:dyDescent="0.25">
      <c r="A1124" s="13">
        <v>42065.750300925924</v>
      </c>
      <c r="B1124" s="9"/>
      <c r="C1124" s="9"/>
      <c r="D1124" s="9"/>
      <c r="E1124" s="9">
        <v>1</v>
      </c>
      <c r="F1124" s="9">
        <v>1</v>
      </c>
    </row>
    <row r="1125" spans="1:6" x14ac:dyDescent="0.25">
      <c r="A1125" s="13">
        <v>42499.842962962961</v>
      </c>
      <c r="B1125" s="9"/>
      <c r="C1125" s="9"/>
      <c r="D1125" s="9"/>
      <c r="E1125" s="9">
        <v>1</v>
      </c>
      <c r="F1125" s="9">
        <v>1</v>
      </c>
    </row>
    <row r="1126" spans="1:6" x14ac:dyDescent="0.25">
      <c r="A1126" s="13">
        <v>41820.776412037034</v>
      </c>
      <c r="B1126" s="9"/>
      <c r="C1126" s="9"/>
      <c r="D1126" s="9"/>
      <c r="E1126" s="9">
        <v>1</v>
      </c>
      <c r="F1126" s="9">
        <v>1</v>
      </c>
    </row>
    <row r="1127" spans="1:6" x14ac:dyDescent="0.25">
      <c r="A1127" s="13">
        <v>41788.167187500003</v>
      </c>
      <c r="B1127" s="9"/>
      <c r="C1127" s="9"/>
      <c r="D1127" s="9"/>
      <c r="E1127" s="9">
        <v>1</v>
      </c>
      <c r="F1127" s="9">
        <v>1</v>
      </c>
    </row>
    <row r="1128" spans="1:6" x14ac:dyDescent="0.25">
      <c r="A1128" s="13">
        <v>42050.019641203704</v>
      </c>
      <c r="B1128" s="9"/>
      <c r="C1128" s="9"/>
      <c r="D1128" s="9"/>
      <c r="E1128" s="9">
        <v>1</v>
      </c>
      <c r="F1128" s="9">
        <v>1</v>
      </c>
    </row>
    <row r="1129" spans="1:6" x14ac:dyDescent="0.25">
      <c r="A1129" s="13">
        <v>41772.727893518517</v>
      </c>
      <c r="B1129" s="9"/>
      <c r="C1129" s="9"/>
      <c r="D1129" s="9"/>
      <c r="E1129" s="9">
        <v>1</v>
      </c>
      <c r="F1129" s="9">
        <v>1</v>
      </c>
    </row>
    <row r="1130" spans="1:6" x14ac:dyDescent="0.25">
      <c r="A1130" s="13">
        <v>42445.598136574074</v>
      </c>
      <c r="B1130" s="9"/>
      <c r="C1130" s="9"/>
      <c r="D1130" s="9"/>
      <c r="E1130" s="9">
        <v>1</v>
      </c>
      <c r="F1130" s="9">
        <v>1</v>
      </c>
    </row>
    <row r="1131" spans="1:6" x14ac:dyDescent="0.25">
      <c r="A1131" s="13">
        <v>42493.857083333336</v>
      </c>
      <c r="B1131" s="9"/>
      <c r="C1131" s="9"/>
      <c r="D1131" s="9"/>
      <c r="E1131" s="9">
        <v>1</v>
      </c>
      <c r="F1131" s="9">
        <v>1</v>
      </c>
    </row>
    <row r="1132" spans="1:6" x14ac:dyDescent="0.25">
      <c r="A1132" s="13">
        <v>42682.616967592592</v>
      </c>
      <c r="B1132" s="9"/>
      <c r="C1132" s="9"/>
      <c r="D1132" s="9"/>
      <c r="E1132" s="9">
        <v>1</v>
      </c>
      <c r="F1132" s="9">
        <v>1</v>
      </c>
    </row>
    <row r="1133" spans="1:6" x14ac:dyDescent="0.25">
      <c r="A1133" s="13">
        <v>42656.005173611113</v>
      </c>
      <c r="B1133" s="9"/>
      <c r="C1133" s="9"/>
      <c r="D1133" s="9"/>
      <c r="E1133" s="9">
        <v>1</v>
      </c>
      <c r="F1133" s="9">
        <v>1</v>
      </c>
    </row>
    <row r="1134" spans="1:6" x14ac:dyDescent="0.25">
      <c r="A1134" s="13">
        <v>42087.792303240742</v>
      </c>
      <c r="B1134" s="9"/>
      <c r="C1134" s="9"/>
      <c r="D1134" s="9"/>
      <c r="E1134" s="9">
        <v>1</v>
      </c>
      <c r="F1134" s="9">
        <v>1</v>
      </c>
    </row>
    <row r="1135" spans="1:6" x14ac:dyDescent="0.25">
      <c r="A1135" s="13">
        <v>42075.942627314813</v>
      </c>
      <c r="B1135" s="9"/>
      <c r="C1135" s="9"/>
      <c r="D1135" s="9"/>
      <c r="E1135" s="9">
        <v>1</v>
      </c>
      <c r="F1135" s="9">
        <v>1</v>
      </c>
    </row>
    <row r="1136" spans="1:6" x14ac:dyDescent="0.25">
      <c r="A1136" s="13">
        <v>41814.367800925924</v>
      </c>
      <c r="B1136" s="9"/>
      <c r="C1136" s="9"/>
      <c r="D1136" s="9"/>
      <c r="E1136" s="9">
        <v>1</v>
      </c>
      <c r="F1136" s="9">
        <v>1</v>
      </c>
    </row>
    <row r="1137" spans="1:6" x14ac:dyDescent="0.25">
      <c r="A1137" s="13">
        <v>41887.111354166664</v>
      </c>
      <c r="B1137" s="9"/>
      <c r="C1137" s="9"/>
      <c r="D1137" s="9"/>
      <c r="E1137" s="9">
        <v>1</v>
      </c>
      <c r="F1137" s="9">
        <v>1</v>
      </c>
    </row>
    <row r="1138" spans="1:6" x14ac:dyDescent="0.25">
      <c r="A1138" s="13">
        <v>41989.819212962961</v>
      </c>
      <c r="B1138" s="9"/>
      <c r="C1138" s="9"/>
      <c r="D1138" s="9"/>
      <c r="E1138" s="9">
        <v>1</v>
      </c>
      <c r="F1138" s="9">
        <v>1</v>
      </c>
    </row>
    <row r="1139" spans="1:6" x14ac:dyDescent="0.25">
      <c r="A1139" s="13">
        <v>42425.73541666667</v>
      </c>
      <c r="B1139" s="9"/>
      <c r="C1139" s="9"/>
      <c r="D1139" s="9"/>
      <c r="E1139" s="9">
        <v>1</v>
      </c>
      <c r="F1139" s="9">
        <v>1</v>
      </c>
    </row>
    <row r="1140" spans="1:6" x14ac:dyDescent="0.25">
      <c r="A1140" s="13">
        <v>42166.219733796293</v>
      </c>
      <c r="B1140" s="9"/>
      <c r="C1140" s="9"/>
      <c r="D1140" s="9"/>
      <c r="E1140" s="9">
        <v>1</v>
      </c>
      <c r="F1140" s="9">
        <v>1</v>
      </c>
    </row>
    <row r="1141" spans="1:6" x14ac:dyDescent="0.25">
      <c r="A1141" s="13">
        <v>41865.882928240739</v>
      </c>
      <c r="B1141" s="9"/>
      <c r="C1141" s="9"/>
      <c r="D1141" s="9"/>
      <c r="E1141" s="9">
        <v>1</v>
      </c>
      <c r="F1141" s="9">
        <v>1</v>
      </c>
    </row>
    <row r="1142" spans="1:6" x14ac:dyDescent="0.25">
      <c r="A1142" s="13">
        <v>42420.140277777777</v>
      </c>
      <c r="B1142" s="9"/>
      <c r="C1142" s="9"/>
      <c r="D1142" s="9"/>
      <c r="E1142" s="9">
        <v>1</v>
      </c>
      <c r="F1142" s="9">
        <v>1</v>
      </c>
    </row>
    <row r="1143" spans="1:6" x14ac:dyDescent="0.25">
      <c r="A1143" s="13">
        <v>42531.980694444443</v>
      </c>
      <c r="B1143" s="9"/>
      <c r="C1143" s="9"/>
      <c r="D1143" s="9"/>
      <c r="E1143" s="9">
        <v>1</v>
      </c>
      <c r="F1143" s="9">
        <v>1</v>
      </c>
    </row>
    <row r="1144" spans="1:6" x14ac:dyDescent="0.25">
      <c r="A1144" s="13">
        <v>42487.037905092591</v>
      </c>
      <c r="B1144" s="9"/>
      <c r="C1144" s="9"/>
      <c r="D1144" s="9"/>
      <c r="E1144" s="9">
        <v>1</v>
      </c>
      <c r="F1144" s="9">
        <v>1</v>
      </c>
    </row>
    <row r="1145" spans="1:6" x14ac:dyDescent="0.25">
      <c r="A1145" s="13">
        <v>42167.534791666665</v>
      </c>
      <c r="B1145" s="9"/>
      <c r="C1145" s="9"/>
      <c r="D1145" s="9"/>
      <c r="E1145" s="9">
        <v>1</v>
      </c>
      <c r="F1145" s="9">
        <v>1</v>
      </c>
    </row>
    <row r="1146" spans="1:6" x14ac:dyDescent="0.25">
      <c r="A1146" s="13">
        <v>42333.695821759262</v>
      </c>
      <c r="B1146" s="9"/>
      <c r="C1146" s="9">
        <v>1</v>
      </c>
      <c r="D1146" s="9"/>
      <c r="E1146" s="9"/>
      <c r="F1146" s="9">
        <v>1</v>
      </c>
    </row>
    <row r="1147" spans="1:6" x14ac:dyDescent="0.25">
      <c r="A1147" s="13">
        <v>42666.666932870372</v>
      </c>
      <c r="B1147" s="9"/>
      <c r="C1147" s="9">
        <v>1</v>
      </c>
      <c r="D1147" s="9"/>
      <c r="E1147" s="9"/>
      <c r="F1147" s="9">
        <v>1</v>
      </c>
    </row>
    <row r="1148" spans="1:6" x14ac:dyDescent="0.25">
      <c r="A1148" s="13">
        <v>41766.692037037035</v>
      </c>
      <c r="B1148" s="9"/>
      <c r="C1148" s="9">
        <v>1</v>
      </c>
      <c r="D1148" s="9"/>
      <c r="E1148" s="9"/>
      <c r="F1148" s="9">
        <v>1</v>
      </c>
    </row>
    <row r="1149" spans="1:6" x14ac:dyDescent="0.25">
      <c r="A1149" s="13">
        <v>42170.447013888886</v>
      </c>
      <c r="B1149" s="9"/>
      <c r="C1149" s="9">
        <v>1</v>
      </c>
      <c r="D1149" s="9"/>
      <c r="E1149" s="9"/>
      <c r="F1149" s="9">
        <v>1</v>
      </c>
    </row>
    <row r="1150" spans="1:6" x14ac:dyDescent="0.25">
      <c r="A1150" s="13">
        <v>41968.938993055555</v>
      </c>
      <c r="B1150" s="9"/>
      <c r="C1150" s="9">
        <v>1</v>
      </c>
      <c r="D1150" s="9"/>
      <c r="E1150" s="9"/>
      <c r="F1150" s="9">
        <v>1</v>
      </c>
    </row>
    <row r="1151" spans="1:6" x14ac:dyDescent="0.25">
      <c r="A1151" s="13">
        <v>42689.029583333337</v>
      </c>
      <c r="B1151" s="9"/>
      <c r="C1151" s="9">
        <v>1</v>
      </c>
      <c r="D1151" s="9"/>
      <c r="E1151" s="9"/>
      <c r="F1151" s="9">
        <v>1</v>
      </c>
    </row>
    <row r="1152" spans="1:6" x14ac:dyDescent="0.25">
      <c r="A1152" s="13">
        <v>42084.881539351853</v>
      </c>
      <c r="B1152" s="9"/>
      <c r="C1152" s="9">
        <v>1</v>
      </c>
      <c r="D1152" s="9"/>
      <c r="E1152" s="9"/>
      <c r="F1152" s="9">
        <v>1</v>
      </c>
    </row>
    <row r="1153" spans="1:6" x14ac:dyDescent="0.25">
      <c r="A1153" s="13">
        <v>41831.722777777781</v>
      </c>
      <c r="B1153" s="9"/>
      <c r="C1153" s="9">
        <v>1</v>
      </c>
      <c r="D1153" s="9"/>
      <c r="E1153" s="9"/>
      <c r="F1153" s="9">
        <v>1</v>
      </c>
    </row>
    <row r="1154" spans="1:6" x14ac:dyDescent="0.25">
      <c r="A1154" s="13">
        <v>42410.93105324074</v>
      </c>
      <c r="B1154" s="9"/>
      <c r="C1154" s="9">
        <v>1</v>
      </c>
      <c r="D1154" s="9"/>
      <c r="E1154" s="9"/>
      <c r="F1154" s="9">
        <v>1</v>
      </c>
    </row>
    <row r="1155" spans="1:6" x14ac:dyDescent="0.25">
      <c r="A1155" s="13">
        <v>41982.737071759257</v>
      </c>
      <c r="B1155" s="9"/>
      <c r="C1155" s="9">
        <v>1</v>
      </c>
      <c r="D1155" s="9"/>
      <c r="E1155" s="9"/>
      <c r="F1155" s="9">
        <v>1</v>
      </c>
    </row>
    <row r="1156" spans="1:6" x14ac:dyDescent="0.25">
      <c r="A1156" s="13">
        <v>41975.676111111112</v>
      </c>
      <c r="B1156" s="9"/>
      <c r="C1156" s="9">
        <v>1</v>
      </c>
      <c r="D1156" s="9"/>
      <c r="E1156" s="9"/>
      <c r="F1156" s="9">
        <v>1</v>
      </c>
    </row>
    <row r="1157" spans="1:6" x14ac:dyDescent="0.25">
      <c r="A1157" s="13">
        <v>42269.126226851855</v>
      </c>
      <c r="B1157" s="9"/>
      <c r="C1157" s="9">
        <v>1</v>
      </c>
      <c r="D1157" s="9"/>
      <c r="E1157" s="9"/>
      <c r="F1157" s="9">
        <v>1</v>
      </c>
    </row>
    <row r="1158" spans="1:6" x14ac:dyDescent="0.25">
      <c r="A1158" s="13">
        <v>42403.971851851849</v>
      </c>
      <c r="B1158" s="9"/>
      <c r="C1158" s="9">
        <v>1</v>
      </c>
      <c r="D1158" s="9"/>
      <c r="E1158" s="9"/>
      <c r="F1158" s="9">
        <v>1</v>
      </c>
    </row>
    <row r="1159" spans="1:6" x14ac:dyDescent="0.25">
      <c r="A1159" s="13">
        <v>42527.00953703704</v>
      </c>
      <c r="B1159" s="9"/>
      <c r="C1159" s="9">
        <v>1</v>
      </c>
      <c r="D1159" s="9"/>
      <c r="E1159" s="9"/>
      <c r="F1159" s="9">
        <v>1</v>
      </c>
    </row>
    <row r="1160" spans="1:6" x14ac:dyDescent="0.25">
      <c r="A1160" s="13">
        <v>41849.887037037035</v>
      </c>
      <c r="B1160" s="9"/>
      <c r="C1160" s="9">
        <v>1</v>
      </c>
      <c r="D1160" s="9"/>
      <c r="E1160" s="9"/>
      <c r="F1160" s="9">
        <v>1</v>
      </c>
    </row>
    <row r="1161" spans="1:6" x14ac:dyDescent="0.25">
      <c r="A1161" s="13">
        <v>41799.259039351855</v>
      </c>
      <c r="B1161" s="9"/>
      <c r="C1161" s="9">
        <v>1</v>
      </c>
      <c r="D1161" s="9"/>
      <c r="E1161" s="9"/>
      <c r="F1161" s="9">
        <v>1</v>
      </c>
    </row>
    <row r="1162" spans="1:6" x14ac:dyDescent="0.25">
      <c r="A1162" s="13">
        <v>42090.909016203703</v>
      </c>
      <c r="B1162" s="9"/>
      <c r="C1162" s="9">
        <v>1</v>
      </c>
      <c r="D1162" s="9"/>
      <c r="E1162" s="9"/>
      <c r="F1162" s="9">
        <v>1</v>
      </c>
    </row>
    <row r="1163" spans="1:6" x14ac:dyDescent="0.25">
      <c r="A1163" s="13">
        <v>42054.849050925928</v>
      </c>
      <c r="B1163" s="9"/>
      <c r="C1163" s="9"/>
      <c r="D1163" s="9"/>
      <c r="E1163" s="9">
        <v>1</v>
      </c>
      <c r="F1163" s="9">
        <v>1</v>
      </c>
    </row>
    <row r="1164" spans="1:6" x14ac:dyDescent="0.25">
      <c r="A1164" s="13">
        <v>42109.751250000001</v>
      </c>
      <c r="B1164" s="9"/>
      <c r="C1164" s="9"/>
      <c r="D1164" s="9"/>
      <c r="E1164" s="9">
        <v>1</v>
      </c>
      <c r="F1164" s="9">
        <v>1</v>
      </c>
    </row>
    <row r="1165" spans="1:6" x14ac:dyDescent="0.25">
      <c r="A1165" s="13">
        <v>42497.275706018518</v>
      </c>
      <c r="B1165" s="9"/>
      <c r="C1165" s="9"/>
      <c r="D1165" s="9"/>
      <c r="E1165" s="9">
        <v>1</v>
      </c>
      <c r="F1165" s="9">
        <v>1</v>
      </c>
    </row>
    <row r="1166" spans="1:6" x14ac:dyDescent="0.25">
      <c r="A1166" s="13">
        <v>42058.904074074075</v>
      </c>
      <c r="B1166" s="9"/>
      <c r="C1166" s="9"/>
      <c r="D1166" s="9"/>
      <c r="E1166" s="9">
        <v>1</v>
      </c>
      <c r="F1166" s="9">
        <v>1</v>
      </c>
    </row>
    <row r="1167" spans="1:6" x14ac:dyDescent="0.25">
      <c r="A1167" s="13">
        <v>41807.690081018518</v>
      </c>
      <c r="B1167" s="9"/>
      <c r="C1167" s="9"/>
      <c r="D1167" s="9"/>
      <c r="E1167" s="9">
        <v>1</v>
      </c>
      <c r="F1167" s="9">
        <v>1</v>
      </c>
    </row>
    <row r="1168" spans="1:6" x14ac:dyDescent="0.25">
      <c r="A1168" s="13">
        <v>42284.696944444448</v>
      </c>
      <c r="B1168" s="9"/>
      <c r="C1168" s="9"/>
      <c r="D1168" s="9"/>
      <c r="E1168" s="9">
        <v>1</v>
      </c>
      <c r="F1168" s="9">
        <v>1</v>
      </c>
    </row>
    <row r="1169" spans="1:6" x14ac:dyDescent="0.25">
      <c r="A1169" s="13">
        <v>42045.84238425926</v>
      </c>
      <c r="B1169" s="9"/>
      <c r="C1169" s="9"/>
      <c r="D1169" s="9"/>
      <c r="E1169" s="9">
        <v>1</v>
      </c>
      <c r="F1169" s="9">
        <v>1</v>
      </c>
    </row>
    <row r="1170" spans="1:6" x14ac:dyDescent="0.25">
      <c r="A1170" s="13">
        <v>42184.209537037037</v>
      </c>
      <c r="B1170" s="9"/>
      <c r="C1170" s="9"/>
      <c r="D1170" s="9"/>
      <c r="E1170" s="9">
        <v>1</v>
      </c>
      <c r="F1170" s="9">
        <v>1</v>
      </c>
    </row>
    <row r="1171" spans="1:6" x14ac:dyDescent="0.25">
      <c r="A1171" s="13">
        <v>42341.180636574078</v>
      </c>
      <c r="B1171" s="9"/>
      <c r="C1171" s="9"/>
      <c r="D1171" s="9"/>
      <c r="E1171" s="9">
        <v>1</v>
      </c>
      <c r="F1171" s="9">
        <v>1</v>
      </c>
    </row>
    <row r="1172" spans="1:6" x14ac:dyDescent="0.25">
      <c r="A1172" s="13">
        <v>42329.838159722225</v>
      </c>
      <c r="B1172" s="9"/>
      <c r="C1172" s="9"/>
      <c r="D1172" s="9"/>
      <c r="E1172" s="9">
        <v>1</v>
      </c>
      <c r="F1172" s="9">
        <v>1</v>
      </c>
    </row>
    <row r="1173" spans="1:6" x14ac:dyDescent="0.25">
      <c r="A1173" s="13">
        <v>42170.910231481481</v>
      </c>
      <c r="B1173" s="9"/>
      <c r="C1173" s="9"/>
      <c r="D1173" s="9"/>
      <c r="E1173" s="9">
        <v>1</v>
      </c>
      <c r="F1173" s="9">
        <v>1</v>
      </c>
    </row>
    <row r="1174" spans="1:6" x14ac:dyDescent="0.25">
      <c r="A1174" s="13">
        <v>42151.069606481484</v>
      </c>
      <c r="B1174" s="9"/>
      <c r="C1174" s="9"/>
      <c r="D1174" s="9"/>
      <c r="E1174" s="9">
        <v>1</v>
      </c>
      <c r="F1174" s="9">
        <v>1</v>
      </c>
    </row>
    <row r="1175" spans="1:6" x14ac:dyDescent="0.25">
      <c r="A1175" s="13">
        <v>41944.527627314812</v>
      </c>
      <c r="B1175" s="9"/>
      <c r="C1175" s="9"/>
      <c r="D1175" s="9"/>
      <c r="E1175" s="9">
        <v>1</v>
      </c>
      <c r="F1175" s="9">
        <v>1</v>
      </c>
    </row>
    <row r="1176" spans="1:6" x14ac:dyDescent="0.25">
      <c r="A1176" s="13">
        <v>42593.865405092591</v>
      </c>
      <c r="B1176" s="9"/>
      <c r="C1176" s="9"/>
      <c r="D1176" s="9"/>
      <c r="E1176" s="9">
        <v>1</v>
      </c>
      <c r="F1176" s="9">
        <v>1</v>
      </c>
    </row>
    <row r="1177" spans="1:6" x14ac:dyDescent="0.25">
      <c r="A1177" s="13">
        <v>42503.740868055553</v>
      </c>
      <c r="B1177" s="9"/>
      <c r="C1177" s="9"/>
      <c r="D1177" s="9"/>
      <c r="E1177" s="9">
        <v>1</v>
      </c>
      <c r="F1177" s="9">
        <v>1</v>
      </c>
    </row>
    <row r="1178" spans="1:6" x14ac:dyDescent="0.25">
      <c r="A1178" s="13">
        <v>41927.848900462966</v>
      </c>
      <c r="B1178" s="9"/>
      <c r="C1178" s="9"/>
      <c r="D1178" s="9"/>
      <c r="E1178" s="9">
        <v>1</v>
      </c>
      <c r="F1178" s="9">
        <v>1</v>
      </c>
    </row>
    <row r="1179" spans="1:6" x14ac:dyDescent="0.25">
      <c r="A1179" s="13">
        <v>42375.114988425928</v>
      </c>
      <c r="B1179" s="9"/>
      <c r="C1179" s="9"/>
      <c r="D1179" s="9"/>
      <c r="E1179" s="9">
        <v>1</v>
      </c>
      <c r="F1179" s="9">
        <v>1</v>
      </c>
    </row>
    <row r="1180" spans="1:6" x14ac:dyDescent="0.25">
      <c r="A1180" s="13">
        <v>41963.872361111113</v>
      </c>
      <c r="B1180" s="9"/>
      <c r="C1180" s="9"/>
      <c r="D1180" s="9"/>
      <c r="E1180" s="9">
        <v>1</v>
      </c>
      <c r="F1180" s="9">
        <v>1</v>
      </c>
    </row>
    <row r="1181" spans="1:6" x14ac:dyDescent="0.25">
      <c r="A1181" s="13">
        <v>42553.926527777781</v>
      </c>
      <c r="B1181" s="9"/>
      <c r="C1181" s="9"/>
      <c r="D1181" s="9"/>
      <c r="E1181" s="9">
        <v>1</v>
      </c>
      <c r="F1181" s="9">
        <v>1</v>
      </c>
    </row>
    <row r="1182" spans="1:6" x14ac:dyDescent="0.25">
      <c r="A1182" s="13">
        <v>42116.710752314815</v>
      </c>
      <c r="B1182" s="9"/>
      <c r="C1182" s="9"/>
      <c r="D1182" s="9"/>
      <c r="E1182" s="9">
        <v>1</v>
      </c>
      <c r="F1182" s="9">
        <v>1</v>
      </c>
    </row>
    <row r="1183" spans="1:6" x14ac:dyDescent="0.25">
      <c r="A1183" s="13">
        <v>42155.142638888887</v>
      </c>
      <c r="B1183" s="9"/>
      <c r="C1183" s="9"/>
      <c r="D1183" s="9"/>
      <c r="E1183" s="9">
        <v>1</v>
      </c>
      <c r="F1183" s="9">
        <v>1</v>
      </c>
    </row>
    <row r="1184" spans="1:6" x14ac:dyDescent="0.25">
      <c r="A1184" s="13">
        <v>41780.785729166666</v>
      </c>
      <c r="B1184" s="9"/>
      <c r="C1184" s="9">
        <v>1</v>
      </c>
      <c r="D1184" s="9"/>
      <c r="E1184" s="9"/>
      <c r="F1184" s="9">
        <v>1</v>
      </c>
    </row>
    <row r="1185" spans="1:6" x14ac:dyDescent="0.25">
      <c r="A1185" s="13">
        <v>41766.072500000002</v>
      </c>
      <c r="B1185" s="9"/>
      <c r="C1185" s="9">
        <v>1</v>
      </c>
      <c r="D1185" s="9"/>
      <c r="E1185" s="9"/>
      <c r="F1185" s="9">
        <v>1</v>
      </c>
    </row>
    <row r="1186" spans="1:6" x14ac:dyDescent="0.25">
      <c r="A1186" s="13">
        <v>41766.617291666669</v>
      </c>
      <c r="B1186" s="9"/>
      <c r="C1186" s="9">
        <v>1</v>
      </c>
      <c r="D1186" s="9"/>
      <c r="E1186" s="9"/>
      <c r="F1186" s="9">
        <v>1</v>
      </c>
    </row>
    <row r="1187" spans="1:6" x14ac:dyDescent="0.25">
      <c r="A1187" s="13">
        <v>42248.627013888887</v>
      </c>
      <c r="B1187" s="9"/>
      <c r="C1187" s="9">
        <v>1</v>
      </c>
      <c r="D1187" s="9"/>
      <c r="E1187" s="9"/>
      <c r="F1187" s="9">
        <v>1</v>
      </c>
    </row>
    <row r="1188" spans="1:6" x14ac:dyDescent="0.25">
      <c r="A1188" s="13">
        <v>41885.221550925926</v>
      </c>
      <c r="B1188" s="9"/>
      <c r="C1188" s="9">
        <v>1</v>
      </c>
      <c r="D1188" s="9"/>
      <c r="E1188" s="9"/>
      <c r="F1188" s="9">
        <v>1</v>
      </c>
    </row>
    <row r="1189" spans="1:6" x14ac:dyDescent="0.25">
      <c r="A1189" s="13">
        <v>42159.224432870367</v>
      </c>
      <c r="B1189" s="9"/>
      <c r="C1189" s="9">
        <v>1</v>
      </c>
      <c r="D1189" s="9"/>
      <c r="E1189" s="9"/>
      <c r="F1189" s="9">
        <v>1</v>
      </c>
    </row>
    <row r="1190" spans="1:6" x14ac:dyDescent="0.25">
      <c r="A1190" s="13">
        <v>42265.817002314812</v>
      </c>
      <c r="B1190" s="9"/>
      <c r="C1190" s="9">
        <v>1</v>
      </c>
      <c r="D1190" s="9"/>
      <c r="E1190" s="9"/>
      <c r="F1190" s="9">
        <v>1</v>
      </c>
    </row>
    <row r="1191" spans="1:6" x14ac:dyDescent="0.25">
      <c r="A1191" s="13">
        <v>42136.767175925925</v>
      </c>
      <c r="B1191" s="9"/>
      <c r="C1191" s="9">
        <v>1</v>
      </c>
      <c r="D1191" s="9"/>
      <c r="E1191" s="9"/>
      <c r="F1191" s="9">
        <v>1</v>
      </c>
    </row>
    <row r="1192" spans="1:6" x14ac:dyDescent="0.25">
      <c r="A1192" s="13">
        <v>41975.124340277776</v>
      </c>
      <c r="B1192" s="9"/>
      <c r="C1192" s="9">
        <v>1</v>
      </c>
      <c r="D1192" s="9"/>
      <c r="E1192" s="9"/>
      <c r="F1192" s="9">
        <v>1</v>
      </c>
    </row>
    <row r="1193" spans="1:6" x14ac:dyDescent="0.25">
      <c r="A1193" s="13">
        <v>42065.190694444442</v>
      </c>
      <c r="B1193" s="9"/>
      <c r="C1193" s="9">
        <v>1</v>
      </c>
      <c r="D1193" s="9"/>
      <c r="E1193" s="9"/>
      <c r="F1193" s="9">
        <v>1</v>
      </c>
    </row>
    <row r="1194" spans="1:6" x14ac:dyDescent="0.25">
      <c r="A1194" s="13">
        <v>41848.84002314815</v>
      </c>
      <c r="B1194" s="9"/>
      <c r="C1194" s="9">
        <v>1</v>
      </c>
      <c r="D1194" s="9"/>
      <c r="E1194" s="9"/>
      <c r="F1194" s="9">
        <v>1</v>
      </c>
    </row>
    <row r="1195" spans="1:6" x14ac:dyDescent="0.25">
      <c r="A1195" s="13">
        <v>42103.884930555556</v>
      </c>
      <c r="B1195" s="9"/>
      <c r="C1195" s="9">
        <v>1</v>
      </c>
      <c r="D1195" s="9"/>
      <c r="E1195" s="9"/>
      <c r="F1195" s="9">
        <v>1</v>
      </c>
    </row>
    <row r="1196" spans="1:6" x14ac:dyDescent="0.25">
      <c r="A1196" s="13">
        <v>42059.970729166664</v>
      </c>
      <c r="B1196" s="9"/>
      <c r="C1196" s="9">
        <v>1</v>
      </c>
      <c r="D1196" s="9"/>
      <c r="E1196" s="9"/>
      <c r="F1196" s="9">
        <v>1</v>
      </c>
    </row>
    <row r="1197" spans="1:6" x14ac:dyDescent="0.25">
      <c r="A1197" s="13">
        <v>42041.743090277778</v>
      </c>
      <c r="B1197" s="9"/>
      <c r="C1197" s="9">
        <v>1</v>
      </c>
      <c r="D1197" s="9"/>
      <c r="E1197" s="9"/>
      <c r="F1197" s="9">
        <v>1</v>
      </c>
    </row>
    <row r="1198" spans="1:6" x14ac:dyDescent="0.25">
      <c r="A1198" s="13">
        <v>41829.73715277778</v>
      </c>
      <c r="B1198" s="9"/>
      <c r="C1198" s="9">
        <v>1</v>
      </c>
      <c r="D1198" s="9"/>
      <c r="E1198" s="9"/>
      <c r="F1198" s="9">
        <v>1</v>
      </c>
    </row>
    <row r="1199" spans="1:6" x14ac:dyDescent="0.25">
      <c r="A1199" s="13">
        <v>41789.893599537034</v>
      </c>
      <c r="B1199" s="9"/>
      <c r="C1199" s="9">
        <v>1</v>
      </c>
      <c r="D1199" s="9"/>
      <c r="E1199" s="9"/>
      <c r="F1199" s="9">
        <v>1</v>
      </c>
    </row>
    <row r="1200" spans="1:6" x14ac:dyDescent="0.25">
      <c r="A1200" s="13">
        <v>41833.660995370374</v>
      </c>
      <c r="B1200" s="9"/>
      <c r="C1200" s="9">
        <v>1</v>
      </c>
      <c r="D1200" s="9"/>
      <c r="E1200" s="9"/>
      <c r="F1200" s="9">
        <v>1</v>
      </c>
    </row>
    <row r="1201" spans="1:6" x14ac:dyDescent="0.25">
      <c r="A1201" s="13">
        <v>41914.590011574073</v>
      </c>
      <c r="B1201" s="9"/>
      <c r="C1201" s="9">
        <v>1</v>
      </c>
      <c r="D1201" s="9"/>
      <c r="E1201" s="9"/>
      <c r="F1201" s="9">
        <v>1</v>
      </c>
    </row>
    <row r="1202" spans="1:6" x14ac:dyDescent="0.25">
      <c r="A1202" s="13">
        <v>42611.261064814818</v>
      </c>
      <c r="B1202" s="9"/>
      <c r="C1202" s="9">
        <v>1</v>
      </c>
      <c r="D1202" s="9"/>
      <c r="E1202" s="9"/>
      <c r="F1202" s="9">
        <v>1</v>
      </c>
    </row>
    <row r="1203" spans="1:6" x14ac:dyDescent="0.25">
      <c r="A1203" s="13">
        <v>42253.633159722223</v>
      </c>
      <c r="B1203" s="9"/>
      <c r="C1203" s="9">
        <v>1</v>
      </c>
      <c r="D1203" s="9"/>
      <c r="E1203" s="9"/>
      <c r="F1203" s="9">
        <v>1</v>
      </c>
    </row>
    <row r="1204" spans="1:6" x14ac:dyDescent="0.25">
      <c r="A1204" s="13">
        <v>42295.891828703701</v>
      </c>
      <c r="B1204" s="9"/>
      <c r="C1204" s="9">
        <v>1</v>
      </c>
      <c r="D1204" s="9"/>
      <c r="E1204" s="9"/>
      <c r="F1204" s="9">
        <v>1</v>
      </c>
    </row>
    <row r="1205" spans="1:6" x14ac:dyDescent="0.25">
      <c r="A1205" s="13">
        <v>41841.651597222219</v>
      </c>
      <c r="B1205" s="9"/>
      <c r="C1205" s="9">
        <v>1</v>
      </c>
      <c r="D1205" s="9"/>
      <c r="E1205" s="9"/>
      <c r="F1205" s="9">
        <v>1</v>
      </c>
    </row>
    <row r="1206" spans="1:6" x14ac:dyDescent="0.25">
      <c r="A1206" s="13">
        <v>42402.947002314817</v>
      </c>
      <c r="B1206" s="9"/>
      <c r="C1206" s="9">
        <v>1</v>
      </c>
      <c r="D1206" s="9"/>
      <c r="E1206" s="9"/>
      <c r="F1206" s="9">
        <v>1</v>
      </c>
    </row>
    <row r="1207" spans="1:6" x14ac:dyDescent="0.25">
      <c r="A1207" s="13">
        <v>42509.814108796294</v>
      </c>
      <c r="B1207" s="9"/>
      <c r="C1207" s="9">
        <v>1</v>
      </c>
      <c r="D1207" s="9"/>
      <c r="E1207" s="9"/>
      <c r="F1207" s="9">
        <v>1</v>
      </c>
    </row>
    <row r="1208" spans="1:6" x14ac:dyDescent="0.25">
      <c r="A1208" s="13">
        <v>42047.724444444444</v>
      </c>
      <c r="B1208" s="9">
        <v>1</v>
      </c>
      <c r="C1208" s="9"/>
      <c r="D1208" s="9"/>
      <c r="E1208" s="9"/>
      <c r="F1208" s="9">
        <v>1</v>
      </c>
    </row>
    <row r="1209" spans="1:6" x14ac:dyDescent="0.25">
      <c r="A1209" s="13">
        <v>41793.172199074077</v>
      </c>
      <c r="B1209" s="9">
        <v>1</v>
      </c>
      <c r="C1209" s="9"/>
      <c r="D1209" s="9"/>
      <c r="E1209" s="9"/>
      <c r="F1209" s="9">
        <v>1</v>
      </c>
    </row>
    <row r="1210" spans="1:6" x14ac:dyDescent="0.25">
      <c r="A1210" s="13">
        <v>42763.780671296299</v>
      </c>
      <c r="B1210" s="9">
        <v>1</v>
      </c>
      <c r="C1210" s="9"/>
      <c r="D1210" s="9"/>
      <c r="E1210" s="9"/>
      <c r="F1210" s="9">
        <v>1</v>
      </c>
    </row>
    <row r="1211" spans="1:6" x14ac:dyDescent="0.25">
      <c r="A1211" s="13">
        <v>42180.145787037036</v>
      </c>
      <c r="B1211" s="9">
        <v>1</v>
      </c>
      <c r="C1211" s="9"/>
      <c r="D1211" s="9"/>
      <c r="E1211" s="9"/>
      <c r="F1211" s="9">
        <v>1</v>
      </c>
    </row>
    <row r="1212" spans="1:6" x14ac:dyDescent="0.25">
      <c r="A1212" s="13">
        <v>42255.696006944447</v>
      </c>
      <c r="B1212" s="9">
        <v>1</v>
      </c>
      <c r="C1212" s="9"/>
      <c r="D1212" s="9"/>
      <c r="E1212" s="9"/>
      <c r="F1212" s="9">
        <v>1</v>
      </c>
    </row>
    <row r="1213" spans="1:6" x14ac:dyDescent="0.25">
      <c r="A1213" s="13">
        <v>42007.016458333332</v>
      </c>
      <c r="B1213" s="9">
        <v>1</v>
      </c>
      <c r="C1213" s="9"/>
      <c r="D1213" s="9"/>
      <c r="E1213" s="9"/>
      <c r="F1213" s="9">
        <v>1</v>
      </c>
    </row>
    <row r="1214" spans="1:6" x14ac:dyDescent="0.25">
      <c r="A1214" s="13">
        <v>42615.346817129626</v>
      </c>
      <c r="B1214" s="9">
        <v>1</v>
      </c>
      <c r="C1214" s="9"/>
      <c r="D1214" s="9"/>
      <c r="E1214" s="9"/>
      <c r="F1214" s="9">
        <v>1</v>
      </c>
    </row>
    <row r="1215" spans="1:6" x14ac:dyDescent="0.25">
      <c r="A1215" s="13">
        <v>42682.677685185183</v>
      </c>
      <c r="B1215" s="9">
        <v>1</v>
      </c>
      <c r="C1215" s="9"/>
      <c r="D1215" s="9"/>
      <c r="E1215" s="9"/>
      <c r="F1215" s="9">
        <v>1</v>
      </c>
    </row>
    <row r="1216" spans="1:6" x14ac:dyDescent="0.25">
      <c r="A1216" s="13">
        <v>42154.818819444445</v>
      </c>
      <c r="B1216" s="9">
        <v>1</v>
      </c>
      <c r="C1216" s="9"/>
      <c r="D1216" s="9"/>
      <c r="E1216" s="9"/>
      <c r="F1216" s="9">
        <v>1</v>
      </c>
    </row>
    <row r="1217" spans="1:6" x14ac:dyDescent="0.25">
      <c r="A1217" s="13">
        <v>42756.018506944441</v>
      </c>
      <c r="B1217" s="9">
        <v>1</v>
      </c>
      <c r="C1217" s="9"/>
      <c r="D1217" s="9"/>
      <c r="E1217" s="9"/>
      <c r="F1217" s="9">
        <v>1</v>
      </c>
    </row>
    <row r="1218" spans="1:6" x14ac:dyDescent="0.25">
      <c r="A1218" s="13">
        <v>42373.983449074076</v>
      </c>
      <c r="B1218" s="9">
        <v>1</v>
      </c>
      <c r="C1218" s="9"/>
      <c r="D1218" s="9"/>
      <c r="E1218" s="9"/>
      <c r="F1218" s="9">
        <v>1</v>
      </c>
    </row>
    <row r="1219" spans="1:6" x14ac:dyDescent="0.25">
      <c r="A1219" s="13">
        <v>42065.791574074072</v>
      </c>
      <c r="B1219" s="9">
        <v>1</v>
      </c>
      <c r="C1219" s="9"/>
      <c r="D1219" s="9"/>
      <c r="E1219" s="9"/>
      <c r="F1219" s="9">
        <v>1</v>
      </c>
    </row>
    <row r="1220" spans="1:6" x14ac:dyDescent="0.25">
      <c r="A1220" s="13">
        <v>42469.951284722221</v>
      </c>
      <c r="B1220" s="9">
        <v>1</v>
      </c>
      <c r="C1220" s="9"/>
      <c r="D1220" s="9"/>
      <c r="E1220" s="9"/>
      <c r="F1220" s="9">
        <v>1</v>
      </c>
    </row>
    <row r="1221" spans="1:6" x14ac:dyDescent="0.25">
      <c r="A1221" s="13">
        <v>41954.228032407409</v>
      </c>
      <c r="B1221" s="9">
        <v>1</v>
      </c>
      <c r="C1221" s="9"/>
      <c r="D1221" s="9"/>
      <c r="E1221" s="9"/>
      <c r="F1221" s="9">
        <v>1</v>
      </c>
    </row>
    <row r="1222" spans="1:6" x14ac:dyDescent="0.25">
      <c r="A1222" s="13">
        <v>42079.857974537037</v>
      </c>
      <c r="B1222" s="9">
        <v>1</v>
      </c>
      <c r="C1222" s="9"/>
      <c r="D1222" s="9"/>
      <c r="E1222" s="9"/>
      <c r="F1222" s="9">
        <v>1</v>
      </c>
    </row>
    <row r="1223" spans="1:6" x14ac:dyDescent="0.25">
      <c r="A1223" s="13">
        <v>41977.004976851851</v>
      </c>
      <c r="B1223" s="9"/>
      <c r="C1223" s="9">
        <v>1</v>
      </c>
      <c r="D1223" s="9"/>
      <c r="E1223" s="9"/>
      <c r="F1223" s="9">
        <v>1</v>
      </c>
    </row>
    <row r="1224" spans="1:6" x14ac:dyDescent="0.25">
      <c r="A1224" s="13">
        <v>42171.758611111109</v>
      </c>
      <c r="B1224" s="9"/>
      <c r="C1224" s="9">
        <v>1</v>
      </c>
      <c r="D1224" s="9"/>
      <c r="E1224" s="9"/>
      <c r="F1224" s="9">
        <v>1</v>
      </c>
    </row>
    <row r="1225" spans="1:6" x14ac:dyDescent="0.25">
      <c r="A1225" s="13">
        <v>42056.132453703707</v>
      </c>
      <c r="B1225" s="9"/>
      <c r="C1225" s="9">
        <v>1</v>
      </c>
      <c r="D1225" s="9"/>
      <c r="E1225" s="9"/>
      <c r="F1225" s="9">
        <v>1</v>
      </c>
    </row>
    <row r="1226" spans="1:6" x14ac:dyDescent="0.25">
      <c r="A1226" s="13">
        <v>41867.652280092596</v>
      </c>
      <c r="B1226" s="9"/>
      <c r="C1226" s="9">
        <v>1</v>
      </c>
      <c r="D1226" s="9"/>
      <c r="E1226" s="9"/>
      <c r="F1226" s="9">
        <v>1</v>
      </c>
    </row>
    <row r="1227" spans="1:6" x14ac:dyDescent="0.25">
      <c r="A1227" s="13">
        <v>41779.657870370371</v>
      </c>
      <c r="B1227" s="9"/>
      <c r="C1227" s="9">
        <v>1</v>
      </c>
      <c r="D1227" s="9"/>
      <c r="E1227" s="9"/>
      <c r="F1227" s="9">
        <v>1</v>
      </c>
    </row>
    <row r="1228" spans="1:6" x14ac:dyDescent="0.25">
      <c r="A1228" s="13">
        <v>42679.958472222221</v>
      </c>
      <c r="B1228" s="9"/>
      <c r="C1228" s="9">
        <v>1</v>
      </c>
      <c r="D1228" s="9"/>
      <c r="E1228" s="9"/>
      <c r="F1228" s="9">
        <v>1</v>
      </c>
    </row>
    <row r="1229" spans="1:6" x14ac:dyDescent="0.25">
      <c r="A1229" s="13">
        <v>42032.250208333331</v>
      </c>
      <c r="B1229" s="9"/>
      <c r="C1229" s="9">
        <v>1</v>
      </c>
      <c r="D1229" s="9"/>
      <c r="E1229" s="9"/>
      <c r="F1229" s="9">
        <v>1</v>
      </c>
    </row>
    <row r="1230" spans="1:6" x14ac:dyDescent="0.25">
      <c r="A1230" s="13">
        <v>41793.191874999997</v>
      </c>
      <c r="B1230" s="9"/>
      <c r="C1230" s="9">
        <v>1</v>
      </c>
      <c r="D1230" s="9"/>
      <c r="E1230" s="9"/>
      <c r="F1230" s="9">
        <v>1</v>
      </c>
    </row>
    <row r="1231" spans="1:6" x14ac:dyDescent="0.25">
      <c r="A1231" s="13">
        <v>41982.873645833337</v>
      </c>
      <c r="B1231" s="9"/>
      <c r="C1231" s="9">
        <v>1</v>
      </c>
      <c r="D1231" s="9"/>
      <c r="E1231" s="9"/>
      <c r="F1231" s="9">
        <v>1</v>
      </c>
    </row>
    <row r="1232" spans="1:6" x14ac:dyDescent="0.25">
      <c r="A1232" s="13">
        <v>41843.775011574071</v>
      </c>
      <c r="B1232" s="9"/>
      <c r="C1232" s="9">
        <v>1</v>
      </c>
      <c r="D1232" s="9"/>
      <c r="E1232" s="9"/>
      <c r="F1232" s="9">
        <v>1</v>
      </c>
    </row>
    <row r="1233" spans="1:6" x14ac:dyDescent="0.25">
      <c r="A1233" s="13">
        <v>42136.092488425929</v>
      </c>
      <c r="B1233" s="9"/>
      <c r="C1233" s="9">
        <v>1</v>
      </c>
      <c r="D1233" s="9"/>
      <c r="E1233" s="9"/>
      <c r="F1233" s="9">
        <v>1</v>
      </c>
    </row>
    <row r="1234" spans="1:6" x14ac:dyDescent="0.25">
      <c r="A1234" s="13">
        <v>42317.826377314814</v>
      </c>
      <c r="B1234" s="9"/>
      <c r="C1234" s="9">
        <v>1</v>
      </c>
      <c r="D1234" s="9"/>
      <c r="E1234" s="9"/>
      <c r="F1234" s="9">
        <v>1</v>
      </c>
    </row>
    <row r="1235" spans="1:6" x14ac:dyDescent="0.25">
      <c r="A1235" s="13">
        <v>42186.01116898148</v>
      </c>
      <c r="B1235" s="9"/>
      <c r="C1235" s="9">
        <v>1</v>
      </c>
      <c r="D1235" s="9"/>
      <c r="E1235" s="9"/>
      <c r="F1235" s="9">
        <v>1</v>
      </c>
    </row>
    <row r="1236" spans="1:6" x14ac:dyDescent="0.25">
      <c r="A1236" s="13">
        <v>42095.229166666664</v>
      </c>
      <c r="B1236" s="9"/>
      <c r="C1236" s="9">
        <v>1</v>
      </c>
      <c r="D1236" s="9"/>
      <c r="E1236" s="9"/>
      <c r="F1236" s="9">
        <v>1</v>
      </c>
    </row>
    <row r="1237" spans="1:6" x14ac:dyDescent="0.25">
      <c r="A1237" s="13">
        <v>41906.819513888891</v>
      </c>
      <c r="B1237" s="9"/>
      <c r="C1237" s="9">
        <v>1</v>
      </c>
      <c r="D1237" s="9"/>
      <c r="E1237" s="9"/>
      <c r="F1237" s="9">
        <v>1</v>
      </c>
    </row>
    <row r="1238" spans="1:6" x14ac:dyDescent="0.25">
      <c r="A1238" s="13">
        <v>41834.135370370372</v>
      </c>
      <c r="B1238" s="9"/>
      <c r="C1238" s="9">
        <v>1</v>
      </c>
      <c r="D1238" s="9"/>
      <c r="E1238" s="9"/>
      <c r="F1238" s="9">
        <v>1</v>
      </c>
    </row>
    <row r="1239" spans="1:6" x14ac:dyDescent="0.25">
      <c r="A1239" s="13">
        <v>41863.359282407408</v>
      </c>
      <c r="B1239" s="9"/>
      <c r="C1239" s="9">
        <v>1</v>
      </c>
      <c r="D1239" s="9"/>
      <c r="E1239" s="9"/>
      <c r="F1239" s="9">
        <v>1</v>
      </c>
    </row>
    <row r="1240" spans="1:6" x14ac:dyDescent="0.25">
      <c r="A1240" s="13">
        <v>42224.756909722222</v>
      </c>
      <c r="B1240" s="9"/>
      <c r="C1240" s="9">
        <v>1</v>
      </c>
      <c r="D1240" s="9"/>
      <c r="E1240" s="9"/>
      <c r="F1240" s="9">
        <v>1</v>
      </c>
    </row>
    <row r="1241" spans="1:6" x14ac:dyDescent="0.25">
      <c r="A1241" s="13">
        <v>41939.8122337963</v>
      </c>
      <c r="B1241" s="9"/>
      <c r="C1241" s="9">
        <v>1</v>
      </c>
      <c r="D1241" s="9"/>
      <c r="E1241" s="9"/>
      <c r="F1241" s="9">
        <v>1</v>
      </c>
    </row>
    <row r="1242" spans="1:6" x14ac:dyDescent="0.25">
      <c r="A1242" s="13">
        <v>42059.27002314815</v>
      </c>
      <c r="B1242" s="9"/>
      <c r="C1242" s="9">
        <v>1</v>
      </c>
      <c r="D1242" s="9"/>
      <c r="E1242" s="9"/>
      <c r="F1242" s="9">
        <v>1</v>
      </c>
    </row>
    <row r="1243" spans="1:6" x14ac:dyDescent="0.25">
      <c r="A1243" s="13">
        <v>42308.211215277777</v>
      </c>
      <c r="B1243" s="9"/>
      <c r="C1243" s="9">
        <v>1</v>
      </c>
      <c r="D1243" s="9"/>
      <c r="E1243" s="9"/>
      <c r="F1243" s="9">
        <v>1</v>
      </c>
    </row>
    <row r="1244" spans="1:6" x14ac:dyDescent="0.25">
      <c r="A1244" s="13">
        <v>42494.471666666665</v>
      </c>
      <c r="B1244" s="9"/>
      <c r="C1244" s="9">
        <v>1</v>
      </c>
      <c r="D1244" s="9"/>
      <c r="E1244" s="9"/>
      <c r="F1244" s="9">
        <v>1</v>
      </c>
    </row>
    <row r="1245" spans="1:6" x14ac:dyDescent="0.25">
      <c r="A1245" s="13">
        <v>42020.768634259257</v>
      </c>
      <c r="B1245" s="9"/>
      <c r="C1245" s="9">
        <v>1</v>
      </c>
      <c r="D1245" s="9"/>
      <c r="E1245" s="9"/>
      <c r="F1245" s="9">
        <v>1</v>
      </c>
    </row>
    <row r="1246" spans="1:6" x14ac:dyDescent="0.25">
      <c r="A1246" s="13">
        <v>41786.959745370368</v>
      </c>
      <c r="B1246" s="9"/>
      <c r="C1246" s="9">
        <v>1</v>
      </c>
      <c r="D1246" s="9"/>
      <c r="E1246" s="9"/>
      <c r="F1246" s="9">
        <v>1</v>
      </c>
    </row>
    <row r="1247" spans="1:6" x14ac:dyDescent="0.25">
      <c r="A1247" s="13">
        <v>41820.870821759258</v>
      </c>
      <c r="B1247" s="9"/>
      <c r="C1247" s="9">
        <v>1</v>
      </c>
      <c r="D1247" s="9"/>
      <c r="E1247" s="9"/>
      <c r="F1247" s="9">
        <v>1</v>
      </c>
    </row>
    <row r="1248" spans="1:6" x14ac:dyDescent="0.25">
      <c r="A1248" s="13">
        <v>41970.085046296299</v>
      </c>
      <c r="B1248" s="9"/>
      <c r="C1248" s="9">
        <v>1</v>
      </c>
      <c r="D1248" s="9"/>
      <c r="E1248" s="9"/>
      <c r="F1248" s="9">
        <v>1</v>
      </c>
    </row>
    <row r="1249" spans="1:6" x14ac:dyDescent="0.25">
      <c r="A1249" s="13">
        <v>42265.683182870373</v>
      </c>
      <c r="B1249" s="9"/>
      <c r="C1249" s="9">
        <v>1</v>
      </c>
      <c r="D1249" s="9"/>
      <c r="E1249" s="9"/>
      <c r="F1249" s="9">
        <v>1</v>
      </c>
    </row>
    <row r="1250" spans="1:6" x14ac:dyDescent="0.25">
      <c r="A1250" s="13">
        <v>42601.827141203707</v>
      </c>
      <c r="B1250" s="9"/>
      <c r="C1250" s="9">
        <v>1</v>
      </c>
      <c r="D1250" s="9"/>
      <c r="E1250" s="9"/>
      <c r="F1250" s="9">
        <v>1</v>
      </c>
    </row>
    <row r="1251" spans="1:6" x14ac:dyDescent="0.25">
      <c r="A1251" s="13">
        <v>42433.338750000003</v>
      </c>
      <c r="B1251" s="9"/>
      <c r="C1251" s="9">
        <v>1</v>
      </c>
      <c r="D1251" s="9"/>
      <c r="E1251" s="9"/>
      <c r="F1251" s="9">
        <v>1</v>
      </c>
    </row>
    <row r="1252" spans="1:6" x14ac:dyDescent="0.25">
      <c r="A1252" s="13">
        <v>42228.151701388888</v>
      </c>
      <c r="B1252" s="9"/>
      <c r="C1252" s="9">
        <v>1</v>
      </c>
      <c r="D1252" s="9"/>
      <c r="E1252" s="9"/>
      <c r="F1252" s="9">
        <v>1</v>
      </c>
    </row>
    <row r="1253" spans="1:6" x14ac:dyDescent="0.25">
      <c r="A1253" s="13">
        <v>42415.168564814812</v>
      </c>
      <c r="B1253" s="9"/>
      <c r="C1253" s="9">
        <v>1</v>
      </c>
      <c r="D1253" s="9"/>
      <c r="E1253" s="9"/>
      <c r="F1253" s="9">
        <v>1</v>
      </c>
    </row>
    <row r="1254" spans="1:6" x14ac:dyDescent="0.25">
      <c r="A1254" s="13">
        <v>42538.968310185184</v>
      </c>
      <c r="B1254" s="9"/>
      <c r="C1254" s="9">
        <v>1</v>
      </c>
      <c r="D1254" s="9"/>
      <c r="E1254" s="9"/>
      <c r="F1254" s="9">
        <v>1</v>
      </c>
    </row>
    <row r="1255" spans="1:6" x14ac:dyDescent="0.25">
      <c r="A1255" s="13">
        <v>42233.671747685185</v>
      </c>
      <c r="B1255" s="9"/>
      <c r="C1255" s="9">
        <v>1</v>
      </c>
      <c r="D1255" s="9"/>
      <c r="E1255" s="9"/>
      <c r="F1255" s="9">
        <v>1</v>
      </c>
    </row>
    <row r="1256" spans="1:6" x14ac:dyDescent="0.25">
      <c r="A1256" s="13">
        <v>42675.262962962966</v>
      </c>
      <c r="B1256" s="9"/>
      <c r="C1256" s="9">
        <v>1</v>
      </c>
      <c r="D1256" s="9"/>
      <c r="E1256" s="9"/>
      <c r="F1256" s="9">
        <v>1</v>
      </c>
    </row>
    <row r="1257" spans="1:6" x14ac:dyDescent="0.25">
      <c r="A1257" s="13">
        <v>42534.631481481483</v>
      </c>
      <c r="B1257" s="9"/>
      <c r="C1257" s="9">
        <v>1</v>
      </c>
      <c r="D1257" s="9"/>
      <c r="E1257" s="9"/>
      <c r="F1257" s="9">
        <v>1</v>
      </c>
    </row>
    <row r="1258" spans="1:6" x14ac:dyDescent="0.25">
      <c r="A1258" s="13">
        <v>42151.905717592592</v>
      </c>
      <c r="B1258" s="9"/>
      <c r="C1258" s="9">
        <v>1</v>
      </c>
      <c r="D1258" s="9"/>
      <c r="E1258" s="9"/>
      <c r="F1258" s="9">
        <v>1</v>
      </c>
    </row>
    <row r="1259" spans="1:6" x14ac:dyDescent="0.25">
      <c r="A1259" s="13">
        <v>41915.400219907409</v>
      </c>
      <c r="B1259" s="9"/>
      <c r="C1259" s="9">
        <v>1</v>
      </c>
      <c r="D1259" s="9"/>
      <c r="E1259" s="9"/>
      <c r="F1259" s="9">
        <v>1</v>
      </c>
    </row>
    <row r="1260" spans="1:6" x14ac:dyDescent="0.25">
      <c r="A1260" s="13">
        <v>41961.492488425924</v>
      </c>
      <c r="B1260" s="9"/>
      <c r="C1260" s="9">
        <v>1</v>
      </c>
      <c r="D1260" s="9"/>
      <c r="E1260" s="9"/>
      <c r="F1260" s="9">
        <v>1</v>
      </c>
    </row>
    <row r="1261" spans="1:6" x14ac:dyDescent="0.25">
      <c r="A1261" s="13">
        <v>41940.587233796294</v>
      </c>
      <c r="B1261" s="9"/>
      <c r="C1261" s="9">
        <v>1</v>
      </c>
      <c r="D1261" s="9"/>
      <c r="E1261" s="9"/>
      <c r="F1261" s="9">
        <v>1</v>
      </c>
    </row>
    <row r="1262" spans="1:6" x14ac:dyDescent="0.25">
      <c r="A1262" s="13">
        <v>42111.904097222221</v>
      </c>
      <c r="B1262" s="9"/>
      <c r="C1262" s="9">
        <v>1</v>
      </c>
      <c r="D1262" s="9"/>
      <c r="E1262" s="9"/>
      <c r="F1262" s="9">
        <v>1</v>
      </c>
    </row>
    <row r="1263" spans="1:6" x14ac:dyDescent="0.25">
      <c r="A1263" s="13">
        <v>42279.778564814813</v>
      </c>
      <c r="B1263" s="9"/>
      <c r="C1263" s="9">
        <v>1</v>
      </c>
      <c r="D1263" s="9"/>
      <c r="E1263" s="9"/>
      <c r="F1263" s="9">
        <v>1</v>
      </c>
    </row>
    <row r="1264" spans="1:6" x14ac:dyDescent="0.25">
      <c r="A1264" s="13">
        <v>42213.662905092591</v>
      </c>
      <c r="B1264" s="9"/>
      <c r="C1264" s="9">
        <v>1</v>
      </c>
      <c r="D1264" s="9"/>
      <c r="E1264" s="9"/>
      <c r="F1264" s="9">
        <v>1</v>
      </c>
    </row>
    <row r="1265" spans="1:6" x14ac:dyDescent="0.25">
      <c r="A1265" s="13">
        <v>42109.801712962966</v>
      </c>
      <c r="B1265" s="9"/>
      <c r="C1265" s="9">
        <v>1</v>
      </c>
      <c r="D1265" s="9"/>
      <c r="E1265" s="9"/>
      <c r="F1265" s="9">
        <v>1</v>
      </c>
    </row>
    <row r="1266" spans="1:6" x14ac:dyDescent="0.25">
      <c r="A1266" s="13">
        <v>42031.833587962959</v>
      </c>
      <c r="B1266" s="9"/>
      <c r="C1266" s="9">
        <v>1</v>
      </c>
      <c r="D1266" s="9"/>
      <c r="E1266" s="9"/>
      <c r="F1266" s="9">
        <v>1</v>
      </c>
    </row>
    <row r="1267" spans="1:6" x14ac:dyDescent="0.25">
      <c r="A1267" s="13">
        <v>42615.142870370371</v>
      </c>
      <c r="B1267" s="9"/>
      <c r="C1267" s="9">
        <v>1</v>
      </c>
      <c r="D1267" s="9"/>
      <c r="E1267" s="9"/>
      <c r="F1267" s="9">
        <v>1</v>
      </c>
    </row>
    <row r="1268" spans="1:6" x14ac:dyDescent="0.25">
      <c r="A1268" s="13">
        <v>41829.325497685182</v>
      </c>
      <c r="B1268" s="9"/>
      <c r="C1268" s="9">
        <v>1</v>
      </c>
      <c r="D1268" s="9"/>
      <c r="E1268" s="9"/>
      <c r="F1268" s="9">
        <v>1</v>
      </c>
    </row>
    <row r="1269" spans="1:6" x14ac:dyDescent="0.25">
      <c r="A1269" s="13">
        <v>42016.120613425926</v>
      </c>
      <c r="B1269" s="9"/>
      <c r="C1269" s="9">
        <v>1</v>
      </c>
      <c r="D1269" s="9"/>
      <c r="E1269" s="9"/>
      <c r="F1269" s="9">
        <v>1</v>
      </c>
    </row>
    <row r="1270" spans="1:6" x14ac:dyDescent="0.25">
      <c r="A1270" s="13">
        <v>42439.702314814815</v>
      </c>
      <c r="B1270" s="9"/>
      <c r="C1270" s="9">
        <v>1</v>
      </c>
      <c r="D1270" s="9"/>
      <c r="E1270" s="9"/>
      <c r="F1270" s="9">
        <v>1</v>
      </c>
    </row>
    <row r="1271" spans="1:6" x14ac:dyDescent="0.25">
      <c r="A1271" s="13">
        <v>42433.82571759259</v>
      </c>
      <c r="B1271" s="9"/>
      <c r="C1271" s="9">
        <v>1</v>
      </c>
      <c r="D1271" s="9"/>
      <c r="E1271" s="9"/>
      <c r="F1271" s="9">
        <v>1</v>
      </c>
    </row>
    <row r="1272" spans="1:6" x14ac:dyDescent="0.25">
      <c r="A1272" s="13">
        <v>42243.790393518517</v>
      </c>
      <c r="B1272" s="9"/>
      <c r="C1272" s="9">
        <v>1</v>
      </c>
      <c r="D1272" s="9"/>
      <c r="E1272" s="9"/>
      <c r="F1272" s="9">
        <v>1</v>
      </c>
    </row>
    <row r="1273" spans="1:6" x14ac:dyDescent="0.25">
      <c r="A1273" s="13">
        <v>42550.048449074071</v>
      </c>
      <c r="B1273" s="9"/>
      <c r="C1273" s="9">
        <v>1</v>
      </c>
      <c r="D1273" s="9"/>
      <c r="E1273" s="9"/>
      <c r="F1273" s="9">
        <v>1</v>
      </c>
    </row>
    <row r="1274" spans="1:6" x14ac:dyDescent="0.25">
      <c r="A1274" s="13">
        <v>41774.651203703703</v>
      </c>
      <c r="B1274" s="9"/>
      <c r="C1274" s="9">
        <v>1</v>
      </c>
      <c r="D1274" s="9"/>
      <c r="E1274" s="9"/>
      <c r="F1274" s="9">
        <v>1</v>
      </c>
    </row>
    <row r="1275" spans="1:6" x14ac:dyDescent="0.25">
      <c r="A1275" s="13">
        <v>42306.848854166667</v>
      </c>
      <c r="B1275" s="9"/>
      <c r="C1275" s="9">
        <v>1</v>
      </c>
      <c r="D1275" s="9"/>
      <c r="E1275" s="9"/>
      <c r="F1275" s="9">
        <v>1</v>
      </c>
    </row>
    <row r="1276" spans="1:6" x14ac:dyDescent="0.25">
      <c r="A1276" s="13">
        <v>42457.932025462964</v>
      </c>
      <c r="B1276" s="9"/>
      <c r="C1276" s="9">
        <v>1</v>
      </c>
      <c r="D1276" s="9"/>
      <c r="E1276" s="9"/>
      <c r="F1276" s="9">
        <v>1</v>
      </c>
    </row>
    <row r="1277" spans="1:6" x14ac:dyDescent="0.25">
      <c r="A1277" s="13">
        <v>42513.976319444446</v>
      </c>
      <c r="B1277" s="9"/>
      <c r="C1277" s="9">
        <v>1</v>
      </c>
      <c r="D1277" s="9"/>
      <c r="E1277" s="9"/>
      <c r="F1277" s="9">
        <v>1</v>
      </c>
    </row>
    <row r="1278" spans="1:6" x14ac:dyDescent="0.25">
      <c r="A1278" s="13">
        <v>41816.950370370374</v>
      </c>
      <c r="B1278" s="9"/>
      <c r="C1278" s="9">
        <v>1</v>
      </c>
      <c r="D1278" s="9"/>
      <c r="E1278" s="9"/>
      <c r="F1278" s="9">
        <v>1</v>
      </c>
    </row>
    <row r="1279" spans="1:6" x14ac:dyDescent="0.25">
      <c r="A1279" s="13">
        <v>41880.788842592592</v>
      </c>
      <c r="B1279" s="9"/>
      <c r="C1279" s="9">
        <v>1</v>
      </c>
      <c r="D1279" s="9"/>
      <c r="E1279" s="9"/>
      <c r="F1279" s="9">
        <v>1</v>
      </c>
    </row>
    <row r="1280" spans="1:6" x14ac:dyDescent="0.25">
      <c r="A1280" s="13">
        <v>42342.845555555556</v>
      </c>
      <c r="B1280" s="9"/>
      <c r="C1280" s="9">
        <v>1</v>
      </c>
      <c r="D1280" s="9"/>
      <c r="E1280" s="9"/>
      <c r="F1280" s="9">
        <v>1</v>
      </c>
    </row>
    <row r="1281" spans="1:6" x14ac:dyDescent="0.25">
      <c r="A1281" s="13">
        <v>42296.154131944444</v>
      </c>
      <c r="B1281" s="9"/>
      <c r="C1281" s="9">
        <v>1</v>
      </c>
      <c r="D1281" s="9"/>
      <c r="E1281" s="9"/>
      <c r="F1281" s="9">
        <v>1</v>
      </c>
    </row>
    <row r="1282" spans="1:6" x14ac:dyDescent="0.25">
      <c r="A1282" s="13">
        <v>42053.722060185188</v>
      </c>
      <c r="B1282" s="9"/>
      <c r="C1282" s="9">
        <v>1</v>
      </c>
      <c r="D1282" s="9"/>
      <c r="E1282" s="9"/>
      <c r="F1282" s="9">
        <v>1</v>
      </c>
    </row>
    <row r="1283" spans="1:6" x14ac:dyDescent="0.25">
      <c r="A1283" s="13">
        <v>42414.235879629632</v>
      </c>
      <c r="B1283" s="9"/>
      <c r="C1283" s="9">
        <v>1</v>
      </c>
      <c r="D1283" s="9"/>
      <c r="E1283" s="9"/>
      <c r="F1283" s="9">
        <v>1</v>
      </c>
    </row>
    <row r="1284" spans="1:6" x14ac:dyDescent="0.25">
      <c r="A1284" s="13">
        <v>41801.711550925924</v>
      </c>
      <c r="B1284" s="9"/>
      <c r="C1284" s="9">
        <v>1</v>
      </c>
      <c r="D1284" s="9"/>
      <c r="E1284" s="9"/>
      <c r="F1284" s="9">
        <v>1</v>
      </c>
    </row>
    <row r="1285" spans="1:6" x14ac:dyDescent="0.25">
      <c r="A1285" s="13">
        <v>42770.290590277778</v>
      </c>
      <c r="B1285" s="9"/>
      <c r="C1285" s="9">
        <v>1</v>
      </c>
      <c r="D1285" s="9"/>
      <c r="E1285" s="9"/>
      <c r="F1285" s="9">
        <v>1</v>
      </c>
    </row>
    <row r="1286" spans="1:6" x14ac:dyDescent="0.25">
      <c r="A1286" s="13">
        <v>42452.815659722219</v>
      </c>
      <c r="B1286" s="9"/>
      <c r="C1286" s="9">
        <v>1</v>
      </c>
      <c r="D1286" s="9"/>
      <c r="E1286" s="9"/>
      <c r="F1286" s="9">
        <v>1</v>
      </c>
    </row>
    <row r="1287" spans="1:6" x14ac:dyDescent="0.25">
      <c r="A1287" s="13">
        <v>42601.854699074072</v>
      </c>
      <c r="B1287" s="9"/>
      <c r="C1287" s="9">
        <v>1</v>
      </c>
      <c r="D1287" s="9"/>
      <c r="E1287" s="9"/>
      <c r="F1287" s="9">
        <v>1</v>
      </c>
    </row>
    <row r="1288" spans="1:6" x14ac:dyDescent="0.25">
      <c r="A1288" s="13">
        <v>42447.863553240742</v>
      </c>
      <c r="B1288" s="9"/>
      <c r="C1288" s="9">
        <v>1</v>
      </c>
      <c r="D1288" s="9"/>
      <c r="E1288" s="9"/>
      <c r="F1288" s="9">
        <v>1</v>
      </c>
    </row>
    <row r="1289" spans="1:6" x14ac:dyDescent="0.25">
      <c r="A1289" s="13">
        <v>41811.536180555559</v>
      </c>
      <c r="B1289" s="9"/>
      <c r="C1289" s="9">
        <v>1</v>
      </c>
      <c r="D1289" s="9"/>
      <c r="E1289" s="9"/>
      <c r="F1289" s="9">
        <v>1</v>
      </c>
    </row>
    <row r="1290" spans="1:6" x14ac:dyDescent="0.25">
      <c r="A1290" s="13">
        <v>41981.067523148151</v>
      </c>
      <c r="B1290" s="9"/>
      <c r="C1290" s="9">
        <v>1</v>
      </c>
      <c r="D1290" s="9"/>
      <c r="E1290" s="9"/>
      <c r="F1290" s="9">
        <v>1</v>
      </c>
    </row>
    <row r="1291" spans="1:6" x14ac:dyDescent="0.25">
      <c r="A1291" s="13">
        <v>42469.68414351852</v>
      </c>
      <c r="B1291" s="9"/>
      <c r="C1291" s="9">
        <v>1</v>
      </c>
      <c r="D1291" s="9"/>
      <c r="E1291" s="9"/>
      <c r="F1291" s="9">
        <v>1</v>
      </c>
    </row>
    <row r="1292" spans="1:6" x14ac:dyDescent="0.25">
      <c r="A1292" s="13">
        <v>42534.866875</v>
      </c>
      <c r="B1292" s="9"/>
      <c r="C1292" s="9">
        <v>1</v>
      </c>
      <c r="D1292" s="9"/>
      <c r="E1292" s="9"/>
      <c r="F1292" s="9">
        <v>1</v>
      </c>
    </row>
    <row r="1293" spans="1:6" x14ac:dyDescent="0.25">
      <c r="A1293" s="13">
        <v>41830.858344907407</v>
      </c>
      <c r="B1293" s="9"/>
      <c r="C1293" s="9">
        <v>1</v>
      </c>
      <c r="D1293" s="9"/>
      <c r="E1293" s="9"/>
      <c r="F1293" s="9">
        <v>1</v>
      </c>
    </row>
    <row r="1294" spans="1:6" x14ac:dyDescent="0.25">
      <c r="A1294" s="13">
        <v>42543.788564814815</v>
      </c>
      <c r="B1294" s="9"/>
      <c r="C1294" s="9">
        <v>1</v>
      </c>
      <c r="D1294" s="9"/>
      <c r="E1294" s="9"/>
      <c r="F1294" s="9">
        <v>1</v>
      </c>
    </row>
    <row r="1295" spans="1:6" x14ac:dyDescent="0.25">
      <c r="A1295" s="13">
        <v>41975.642974537041</v>
      </c>
      <c r="B1295" s="9"/>
      <c r="C1295" s="9">
        <v>1</v>
      </c>
      <c r="D1295" s="9"/>
      <c r="E1295" s="9"/>
      <c r="F1295" s="9">
        <v>1</v>
      </c>
    </row>
    <row r="1296" spans="1:6" x14ac:dyDescent="0.25">
      <c r="A1296" s="13">
        <v>41795.598923611113</v>
      </c>
      <c r="B1296" s="9"/>
      <c r="C1296" s="9">
        <v>1</v>
      </c>
      <c r="D1296" s="9"/>
      <c r="E1296" s="9"/>
      <c r="F1296" s="9">
        <v>1</v>
      </c>
    </row>
    <row r="1297" spans="1:6" x14ac:dyDescent="0.25">
      <c r="A1297" s="13">
        <v>42508.179965277777</v>
      </c>
      <c r="B1297" s="9"/>
      <c r="C1297" s="9">
        <v>1</v>
      </c>
      <c r="D1297" s="9"/>
      <c r="E1297" s="9"/>
      <c r="F1297" s="9">
        <v>1</v>
      </c>
    </row>
    <row r="1298" spans="1:6" x14ac:dyDescent="0.25">
      <c r="A1298" s="13">
        <v>41747.86986111111</v>
      </c>
      <c r="B1298" s="9"/>
      <c r="C1298" s="9">
        <v>1</v>
      </c>
      <c r="D1298" s="9"/>
      <c r="E1298" s="9"/>
      <c r="F1298" s="9">
        <v>1</v>
      </c>
    </row>
    <row r="1299" spans="1:6" x14ac:dyDescent="0.25">
      <c r="A1299" s="13">
        <v>42399.707407407404</v>
      </c>
      <c r="B1299" s="9"/>
      <c r="C1299" s="9">
        <v>1</v>
      </c>
      <c r="D1299" s="9"/>
      <c r="E1299" s="9"/>
      <c r="F1299" s="9">
        <v>1</v>
      </c>
    </row>
    <row r="1300" spans="1:6" x14ac:dyDescent="0.25">
      <c r="A1300" s="13">
        <v>42230.08116898148</v>
      </c>
      <c r="B1300" s="9"/>
      <c r="C1300" s="9">
        <v>1</v>
      </c>
      <c r="D1300" s="9"/>
      <c r="E1300" s="9"/>
      <c r="F1300" s="9">
        <v>1</v>
      </c>
    </row>
    <row r="1301" spans="1:6" x14ac:dyDescent="0.25">
      <c r="A1301" s="13">
        <v>42286.749780092592</v>
      </c>
      <c r="B1301" s="9"/>
      <c r="C1301" s="9">
        <v>1</v>
      </c>
      <c r="D1301" s="9"/>
      <c r="E1301" s="9"/>
      <c r="F1301" s="9">
        <v>1</v>
      </c>
    </row>
    <row r="1302" spans="1:6" x14ac:dyDescent="0.25">
      <c r="A1302" s="13">
        <v>42125.644467592596</v>
      </c>
      <c r="B1302" s="9"/>
      <c r="C1302" s="9">
        <v>1</v>
      </c>
      <c r="D1302" s="9"/>
      <c r="E1302" s="9"/>
      <c r="F1302" s="9">
        <v>1</v>
      </c>
    </row>
    <row r="1303" spans="1:6" x14ac:dyDescent="0.25">
      <c r="A1303" s="13">
        <v>42289.940497685187</v>
      </c>
      <c r="B1303" s="9"/>
      <c r="C1303" s="9">
        <v>1</v>
      </c>
      <c r="D1303" s="9"/>
      <c r="E1303" s="9"/>
      <c r="F1303" s="9">
        <v>1</v>
      </c>
    </row>
    <row r="1304" spans="1:6" x14ac:dyDescent="0.25">
      <c r="A1304" s="13">
        <v>42107.864722222221</v>
      </c>
      <c r="B1304" s="9"/>
      <c r="C1304" s="9">
        <v>1</v>
      </c>
      <c r="D1304" s="9"/>
      <c r="E1304" s="9"/>
      <c r="F1304" s="9">
        <v>1</v>
      </c>
    </row>
    <row r="1305" spans="1:6" x14ac:dyDescent="0.25">
      <c r="A1305" s="13">
        <v>41809.389930555553</v>
      </c>
      <c r="B1305" s="9"/>
      <c r="C1305" s="9">
        <v>1</v>
      </c>
      <c r="D1305" s="9"/>
      <c r="E1305" s="9"/>
      <c r="F1305" s="9">
        <v>1</v>
      </c>
    </row>
    <row r="1306" spans="1:6" x14ac:dyDescent="0.25">
      <c r="A1306" s="13">
        <v>41950.266944444447</v>
      </c>
      <c r="B1306" s="9"/>
      <c r="C1306" s="9">
        <v>1</v>
      </c>
      <c r="D1306" s="9"/>
      <c r="E1306" s="9"/>
      <c r="F1306" s="9">
        <v>1</v>
      </c>
    </row>
    <row r="1307" spans="1:6" x14ac:dyDescent="0.25">
      <c r="A1307" s="13">
        <v>42061.963263888887</v>
      </c>
      <c r="B1307" s="9"/>
      <c r="C1307" s="9">
        <v>1</v>
      </c>
      <c r="D1307" s="9"/>
      <c r="E1307" s="9"/>
      <c r="F1307" s="9">
        <v>1</v>
      </c>
    </row>
    <row r="1308" spans="1:6" x14ac:dyDescent="0.25">
      <c r="A1308" s="13">
        <v>41842.828680555554</v>
      </c>
      <c r="B1308" s="9"/>
      <c r="C1308" s="9">
        <v>1</v>
      </c>
      <c r="D1308" s="9"/>
      <c r="E1308" s="9"/>
      <c r="F1308" s="9">
        <v>1</v>
      </c>
    </row>
    <row r="1309" spans="1:6" x14ac:dyDescent="0.25">
      <c r="A1309" s="13">
        <v>42437.64534722222</v>
      </c>
      <c r="B1309" s="9"/>
      <c r="C1309" s="9">
        <v>1</v>
      </c>
      <c r="D1309" s="9"/>
      <c r="E1309" s="9"/>
      <c r="F1309" s="9">
        <v>1</v>
      </c>
    </row>
    <row r="1310" spans="1:6" x14ac:dyDescent="0.25">
      <c r="A1310" s="13">
        <v>41879.043530092589</v>
      </c>
      <c r="B1310" s="9"/>
      <c r="C1310" s="9">
        <v>1</v>
      </c>
      <c r="D1310" s="9"/>
      <c r="E1310" s="9"/>
      <c r="F1310" s="9">
        <v>1</v>
      </c>
    </row>
    <row r="1311" spans="1:6" x14ac:dyDescent="0.25">
      <c r="A1311" s="13">
        <v>42020.58734953704</v>
      </c>
      <c r="B1311" s="9"/>
      <c r="C1311" s="9">
        <v>1</v>
      </c>
      <c r="D1311" s="9"/>
      <c r="E1311" s="9"/>
      <c r="F1311" s="9">
        <v>1</v>
      </c>
    </row>
    <row r="1312" spans="1:6" x14ac:dyDescent="0.25">
      <c r="A1312" s="13">
        <v>41890.16269675926</v>
      </c>
      <c r="B1312" s="9"/>
      <c r="C1312" s="9">
        <v>1</v>
      </c>
      <c r="D1312" s="9"/>
      <c r="E1312" s="9"/>
      <c r="F1312" s="9">
        <v>1</v>
      </c>
    </row>
    <row r="1313" spans="1:6" x14ac:dyDescent="0.25">
      <c r="A1313" s="13">
        <v>41872.807696759257</v>
      </c>
      <c r="B1313" s="9"/>
      <c r="C1313" s="9">
        <v>1</v>
      </c>
      <c r="D1313" s="9"/>
      <c r="E1313" s="9"/>
      <c r="F1313" s="9">
        <v>1</v>
      </c>
    </row>
    <row r="1314" spans="1:6" x14ac:dyDescent="0.25">
      <c r="A1314" s="13">
        <v>42391.772997685184</v>
      </c>
      <c r="B1314" s="9"/>
      <c r="C1314" s="9">
        <v>1</v>
      </c>
      <c r="D1314" s="9"/>
      <c r="E1314" s="9"/>
      <c r="F1314" s="9">
        <v>1</v>
      </c>
    </row>
    <row r="1315" spans="1:6" x14ac:dyDescent="0.25">
      <c r="A1315" s="13">
        <v>41848.772928240738</v>
      </c>
      <c r="B1315" s="9"/>
      <c r="C1315" s="9">
        <v>1</v>
      </c>
      <c r="D1315" s="9"/>
      <c r="E1315" s="9"/>
      <c r="F1315" s="9">
        <v>1</v>
      </c>
    </row>
    <row r="1316" spans="1:6" x14ac:dyDescent="0.25">
      <c r="A1316" s="13">
        <v>41921.770439814813</v>
      </c>
      <c r="B1316" s="9"/>
      <c r="C1316" s="9">
        <v>1</v>
      </c>
      <c r="D1316" s="9"/>
      <c r="E1316" s="9"/>
      <c r="F1316" s="9">
        <v>1</v>
      </c>
    </row>
    <row r="1317" spans="1:6" x14ac:dyDescent="0.25">
      <c r="A1317" s="13">
        <v>42021.301192129627</v>
      </c>
      <c r="B1317" s="9"/>
      <c r="C1317" s="9">
        <v>1</v>
      </c>
      <c r="D1317" s="9"/>
      <c r="E1317" s="9"/>
      <c r="F1317" s="9">
        <v>1</v>
      </c>
    </row>
    <row r="1318" spans="1:6" x14ac:dyDescent="0.25">
      <c r="A1318" s="13">
        <v>42419.246168981481</v>
      </c>
      <c r="B1318" s="9"/>
      <c r="C1318" s="9">
        <v>1</v>
      </c>
      <c r="D1318" s="9"/>
      <c r="E1318" s="9"/>
      <c r="F1318" s="9">
        <v>1</v>
      </c>
    </row>
    <row r="1319" spans="1:6" x14ac:dyDescent="0.25">
      <c r="A1319" s="13">
        <v>42174.780821759261</v>
      </c>
      <c r="B1319" s="9"/>
      <c r="C1319" s="9">
        <v>1</v>
      </c>
      <c r="D1319" s="9"/>
      <c r="E1319" s="9"/>
      <c r="F1319" s="9">
        <v>1</v>
      </c>
    </row>
    <row r="1320" spans="1:6" x14ac:dyDescent="0.25">
      <c r="A1320" s="13">
        <v>41856.672152777777</v>
      </c>
      <c r="B1320" s="9"/>
      <c r="C1320" s="9">
        <v>1</v>
      </c>
      <c r="D1320" s="9"/>
      <c r="E1320" s="9"/>
      <c r="F1320" s="9">
        <v>1</v>
      </c>
    </row>
    <row r="1321" spans="1:6" x14ac:dyDescent="0.25">
      <c r="A1321" s="13">
        <v>42417.675879629627</v>
      </c>
      <c r="B1321" s="9"/>
      <c r="C1321" s="9">
        <v>1</v>
      </c>
      <c r="D1321" s="9"/>
      <c r="E1321" s="9"/>
      <c r="F1321" s="9">
        <v>1</v>
      </c>
    </row>
    <row r="1322" spans="1:6" x14ac:dyDescent="0.25">
      <c r="A1322" s="13">
        <v>42057.190960648149</v>
      </c>
      <c r="B1322" s="9"/>
      <c r="C1322" s="9">
        <v>1</v>
      </c>
      <c r="D1322" s="9"/>
      <c r="E1322" s="9"/>
      <c r="F1322" s="9">
        <v>1</v>
      </c>
    </row>
    <row r="1323" spans="1:6" x14ac:dyDescent="0.25">
      <c r="A1323" s="13">
        <v>41878.911550925928</v>
      </c>
      <c r="B1323" s="9"/>
      <c r="C1323" s="9">
        <v>1</v>
      </c>
      <c r="D1323" s="9"/>
      <c r="E1323" s="9"/>
      <c r="F1323" s="9">
        <v>1</v>
      </c>
    </row>
    <row r="1324" spans="1:6" x14ac:dyDescent="0.25">
      <c r="A1324" s="13">
        <v>41990.584108796298</v>
      </c>
      <c r="B1324" s="9"/>
      <c r="C1324" s="9">
        <v>1</v>
      </c>
      <c r="D1324" s="9"/>
      <c r="E1324" s="9"/>
      <c r="F1324" s="9">
        <v>1</v>
      </c>
    </row>
    <row r="1325" spans="1:6" x14ac:dyDescent="0.25">
      <c r="A1325" s="13">
        <v>42408.999571759261</v>
      </c>
      <c r="B1325" s="9"/>
      <c r="C1325" s="9">
        <v>1</v>
      </c>
      <c r="D1325" s="9"/>
      <c r="E1325" s="9"/>
      <c r="F1325" s="9">
        <v>1</v>
      </c>
    </row>
    <row r="1326" spans="1:6" x14ac:dyDescent="0.25">
      <c r="A1326" s="13">
        <v>42217.670104166667</v>
      </c>
      <c r="B1326" s="9"/>
      <c r="C1326" s="9">
        <v>1</v>
      </c>
      <c r="D1326" s="9"/>
      <c r="E1326" s="9"/>
      <c r="F1326" s="9">
        <v>1</v>
      </c>
    </row>
    <row r="1327" spans="1:6" x14ac:dyDescent="0.25">
      <c r="A1327" s="13">
        <v>42151.237685185188</v>
      </c>
      <c r="B1327" s="9"/>
      <c r="C1327" s="9">
        <v>1</v>
      </c>
      <c r="D1327" s="9"/>
      <c r="E1327" s="9"/>
      <c r="F1327" s="9">
        <v>1</v>
      </c>
    </row>
    <row r="1328" spans="1:6" x14ac:dyDescent="0.25">
      <c r="A1328" s="13">
        <v>42282.655543981484</v>
      </c>
      <c r="B1328" s="9"/>
      <c r="C1328" s="9">
        <v>1</v>
      </c>
      <c r="D1328" s="9"/>
      <c r="E1328" s="9"/>
      <c r="F1328" s="9">
        <v>1</v>
      </c>
    </row>
    <row r="1329" spans="1:6" x14ac:dyDescent="0.25">
      <c r="A1329" s="13">
        <v>42768.97084490741</v>
      </c>
      <c r="B1329" s="9"/>
      <c r="C1329" s="9">
        <v>1</v>
      </c>
      <c r="D1329" s="9"/>
      <c r="E1329" s="9"/>
      <c r="F1329" s="9">
        <v>1</v>
      </c>
    </row>
    <row r="1330" spans="1:6" x14ac:dyDescent="0.25">
      <c r="A1330" s="13">
        <v>41765.938657407409</v>
      </c>
      <c r="B1330" s="9"/>
      <c r="C1330" s="9">
        <v>1</v>
      </c>
      <c r="D1330" s="9"/>
      <c r="E1330" s="9"/>
      <c r="F1330" s="9">
        <v>1</v>
      </c>
    </row>
    <row r="1331" spans="1:6" x14ac:dyDescent="0.25">
      <c r="A1331" s="13">
        <v>42322.02511574074</v>
      </c>
      <c r="B1331" s="9"/>
      <c r="C1331" s="9">
        <v>1</v>
      </c>
      <c r="D1331" s="9"/>
      <c r="E1331" s="9"/>
      <c r="F1331" s="9">
        <v>1</v>
      </c>
    </row>
    <row r="1332" spans="1:6" x14ac:dyDescent="0.25">
      <c r="A1332" s="13">
        <v>42374.655081018522</v>
      </c>
      <c r="B1332" s="9"/>
      <c r="C1332" s="9">
        <v>1</v>
      </c>
      <c r="D1332" s="9"/>
      <c r="E1332" s="9"/>
      <c r="F1332" s="9">
        <v>1</v>
      </c>
    </row>
    <row r="1333" spans="1:6" x14ac:dyDescent="0.25">
      <c r="A1333" s="13">
        <v>41941.585231481484</v>
      </c>
      <c r="B1333" s="9"/>
      <c r="C1333" s="9">
        <v>1</v>
      </c>
      <c r="D1333" s="9"/>
      <c r="E1333" s="9"/>
      <c r="F1333" s="9">
        <v>1</v>
      </c>
    </row>
    <row r="1334" spans="1:6" x14ac:dyDescent="0.25">
      <c r="A1334" s="13">
        <v>42293.809212962966</v>
      </c>
      <c r="B1334" s="9"/>
      <c r="C1334" s="9">
        <v>1</v>
      </c>
      <c r="D1334" s="9"/>
      <c r="E1334" s="9"/>
      <c r="F1334" s="9">
        <v>1</v>
      </c>
    </row>
    <row r="1335" spans="1:6" x14ac:dyDescent="0.25">
      <c r="A1335" s="13">
        <v>42067.947337962964</v>
      </c>
      <c r="B1335" s="9"/>
      <c r="C1335" s="9">
        <v>1</v>
      </c>
      <c r="D1335" s="9"/>
      <c r="E1335" s="9"/>
      <c r="F1335" s="9">
        <v>1</v>
      </c>
    </row>
    <row r="1336" spans="1:6" x14ac:dyDescent="0.25">
      <c r="A1336" s="13">
        <v>41903.882951388892</v>
      </c>
      <c r="B1336" s="9"/>
      <c r="C1336" s="9">
        <v>1</v>
      </c>
      <c r="D1336" s="9"/>
      <c r="E1336" s="9"/>
      <c r="F1336" s="9">
        <v>1</v>
      </c>
    </row>
    <row r="1337" spans="1:6" x14ac:dyDescent="0.25">
      <c r="A1337" s="13">
        <v>41804.937083333331</v>
      </c>
      <c r="B1337" s="9"/>
      <c r="C1337" s="9">
        <v>1</v>
      </c>
      <c r="D1337" s="9"/>
      <c r="E1337" s="9"/>
      <c r="F1337" s="9">
        <v>1</v>
      </c>
    </row>
    <row r="1338" spans="1:6" x14ac:dyDescent="0.25">
      <c r="A1338" s="13">
        <v>42497.070775462962</v>
      </c>
      <c r="B1338" s="9"/>
      <c r="C1338" s="9">
        <v>1</v>
      </c>
      <c r="D1338" s="9"/>
      <c r="E1338" s="9"/>
      <c r="F1338" s="9">
        <v>1</v>
      </c>
    </row>
    <row r="1339" spans="1:6" x14ac:dyDescent="0.25">
      <c r="A1339" s="13">
        <v>41869.798726851855</v>
      </c>
      <c r="B1339" s="9"/>
      <c r="C1339" s="9">
        <v>1</v>
      </c>
      <c r="D1339" s="9"/>
      <c r="E1339" s="9"/>
      <c r="F1339" s="9">
        <v>1</v>
      </c>
    </row>
    <row r="1340" spans="1:6" x14ac:dyDescent="0.25">
      <c r="A1340" s="13">
        <v>42305.670914351853</v>
      </c>
      <c r="B1340" s="9"/>
      <c r="C1340" s="9">
        <v>1</v>
      </c>
      <c r="D1340" s="9"/>
      <c r="E1340" s="9"/>
      <c r="F1340" s="9">
        <v>1</v>
      </c>
    </row>
    <row r="1341" spans="1:6" x14ac:dyDescent="0.25">
      <c r="A1341" s="13">
        <v>42144.231527777774</v>
      </c>
      <c r="B1341" s="9"/>
      <c r="C1341" s="9">
        <v>1</v>
      </c>
      <c r="D1341" s="9"/>
      <c r="E1341" s="9"/>
      <c r="F1341" s="9">
        <v>1</v>
      </c>
    </row>
    <row r="1342" spans="1:6" x14ac:dyDescent="0.25">
      <c r="A1342" s="13">
        <v>41995.084074074075</v>
      </c>
      <c r="B1342" s="9"/>
      <c r="C1342" s="9">
        <v>1</v>
      </c>
      <c r="D1342" s="9"/>
      <c r="E1342" s="9"/>
      <c r="F1342" s="9">
        <v>1</v>
      </c>
    </row>
    <row r="1343" spans="1:6" x14ac:dyDescent="0.25">
      <c r="A1343" s="13">
        <v>41948.957465277781</v>
      </c>
      <c r="B1343" s="9"/>
      <c r="C1343" s="9">
        <v>1</v>
      </c>
      <c r="D1343" s="9"/>
      <c r="E1343" s="9"/>
      <c r="F1343" s="9">
        <v>1</v>
      </c>
    </row>
    <row r="1344" spans="1:6" x14ac:dyDescent="0.25">
      <c r="A1344" s="13">
        <v>42074.219699074078</v>
      </c>
      <c r="B1344" s="9"/>
      <c r="C1344" s="9">
        <v>1</v>
      </c>
      <c r="D1344" s="9"/>
      <c r="E1344" s="9"/>
      <c r="F1344" s="9">
        <v>1</v>
      </c>
    </row>
    <row r="1345" spans="1:6" x14ac:dyDescent="0.25">
      <c r="A1345" s="13">
        <v>41842.201261574075</v>
      </c>
      <c r="B1345" s="9"/>
      <c r="C1345" s="9">
        <v>1</v>
      </c>
      <c r="D1345" s="9"/>
      <c r="E1345" s="9"/>
      <c r="F1345" s="9">
        <v>1</v>
      </c>
    </row>
    <row r="1346" spans="1:6" x14ac:dyDescent="0.25">
      <c r="A1346" s="13">
        <v>41904.650578703702</v>
      </c>
      <c r="B1346" s="9"/>
      <c r="C1346" s="9">
        <v>1</v>
      </c>
      <c r="D1346" s="9"/>
      <c r="E1346" s="9"/>
      <c r="F1346" s="9">
        <v>1</v>
      </c>
    </row>
    <row r="1347" spans="1:6" x14ac:dyDescent="0.25">
      <c r="A1347" s="13">
        <v>41991.022488425922</v>
      </c>
      <c r="B1347" s="9"/>
      <c r="C1347" s="9">
        <v>1</v>
      </c>
      <c r="D1347" s="9"/>
      <c r="E1347" s="9"/>
      <c r="F1347" s="9">
        <v>1</v>
      </c>
    </row>
    <row r="1348" spans="1:6" x14ac:dyDescent="0.25">
      <c r="A1348" s="13">
        <v>42169.958506944444</v>
      </c>
      <c r="B1348" s="9"/>
      <c r="C1348" s="9">
        <v>1</v>
      </c>
      <c r="D1348" s="9"/>
      <c r="E1348" s="9"/>
      <c r="F1348" s="9">
        <v>1</v>
      </c>
    </row>
    <row r="1349" spans="1:6" x14ac:dyDescent="0.25">
      <c r="A1349" s="13">
        <v>41905.636469907404</v>
      </c>
      <c r="B1349" s="9"/>
      <c r="C1349" s="9">
        <v>1</v>
      </c>
      <c r="D1349" s="9"/>
      <c r="E1349" s="9"/>
      <c r="F1349" s="9">
        <v>1</v>
      </c>
    </row>
    <row r="1350" spans="1:6" x14ac:dyDescent="0.25">
      <c r="A1350" s="13">
        <v>41761.810150462959</v>
      </c>
      <c r="B1350" s="9"/>
      <c r="C1350" s="9">
        <v>1</v>
      </c>
      <c r="D1350" s="9"/>
      <c r="E1350" s="9"/>
      <c r="F1350" s="9">
        <v>1</v>
      </c>
    </row>
    <row r="1351" spans="1:6" x14ac:dyDescent="0.25">
      <c r="A1351" s="13">
        <v>41865.878657407404</v>
      </c>
      <c r="B1351" s="9"/>
      <c r="C1351" s="9">
        <v>1</v>
      </c>
      <c r="D1351" s="9"/>
      <c r="E1351" s="9"/>
      <c r="F1351" s="9">
        <v>1</v>
      </c>
    </row>
    <row r="1352" spans="1:6" x14ac:dyDescent="0.25">
      <c r="A1352" s="13">
        <v>42613.841261574074</v>
      </c>
      <c r="B1352" s="9"/>
      <c r="C1352" s="9">
        <v>1</v>
      </c>
      <c r="D1352" s="9"/>
      <c r="E1352" s="9"/>
      <c r="F1352" s="9">
        <v>1</v>
      </c>
    </row>
    <row r="1353" spans="1:6" x14ac:dyDescent="0.25">
      <c r="A1353" s="13">
        <v>42534.933321759258</v>
      </c>
      <c r="B1353" s="9"/>
      <c r="C1353" s="9">
        <v>1</v>
      </c>
      <c r="D1353" s="9"/>
      <c r="E1353" s="9"/>
      <c r="F1353" s="9">
        <v>1</v>
      </c>
    </row>
    <row r="1354" spans="1:6" x14ac:dyDescent="0.25">
      <c r="A1354" s="13">
        <v>42446.060694444444</v>
      </c>
      <c r="B1354" s="9"/>
      <c r="C1354" s="9">
        <v>1</v>
      </c>
      <c r="D1354" s="9"/>
      <c r="E1354" s="9"/>
      <c r="F1354" s="9">
        <v>1</v>
      </c>
    </row>
    <row r="1355" spans="1:6" x14ac:dyDescent="0.25">
      <c r="A1355" s="13">
        <v>41866.640648148146</v>
      </c>
      <c r="B1355" s="9"/>
      <c r="C1355" s="9">
        <v>1</v>
      </c>
      <c r="D1355" s="9"/>
      <c r="E1355" s="9"/>
      <c r="F1355" s="9">
        <v>1</v>
      </c>
    </row>
    <row r="1356" spans="1:6" x14ac:dyDescent="0.25">
      <c r="A1356" s="13">
        <v>41779.695092592592</v>
      </c>
      <c r="B1356" s="9"/>
      <c r="C1356" s="9">
        <v>1</v>
      </c>
      <c r="D1356" s="9"/>
      <c r="E1356" s="9"/>
      <c r="F1356" s="9">
        <v>1</v>
      </c>
    </row>
    <row r="1357" spans="1:6" x14ac:dyDescent="0.25">
      <c r="A1357" s="13">
        <v>42421.141469907408</v>
      </c>
      <c r="B1357" s="9"/>
      <c r="C1357" s="9">
        <v>1</v>
      </c>
      <c r="D1357" s="9"/>
      <c r="E1357" s="9"/>
      <c r="F1357" s="9">
        <v>1</v>
      </c>
    </row>
    <row r="1358" spans="1:6" x14ac:dyDescent="0.25">
      <c r="A1358" s="13">
        <v>42523.739212962966</v>
      </c>
      <c r="B1358" s="9"/>
      <c r="C1358" s="9">
        <v>1</v>
      </c>
      <c r="D1358" s="9"/>
      <c r="E1358" s="9"/>
      <c r="F1358" s="9">
        <v>1</v>
      </c>
    </row>
    <row r="1359" spans="1:6" x14ac:dyDescent="0.25">
      <c r="A1359" s="13">
        <v>42093.588263888887</v>
      </c>
      <c r="B1359" s="9"/>
      <c r="C1359" s="9">
        <v>1</v>
      </c>
      <c r="D1359" s="9"/>
      <c r="E1359" s="9"/>
      <c r="F1359" s="9">
        <v>1</v>
      </c>
    </row>
    <row r="1360" spans="1:6" x14ac:dyDescent="0.25">
      <c r="A1360" s="13">
        <v>41833.951516203706</v>
      </c>
      <c r="B1360" s="9"/>
      <c r="C1360" s="9">
        <v>1</v>
      </c>
      <c r="D1360" s="9"/>
      <c r="E1360" s="9"/>
      <c r="F1360" s="9">
        <v>1</v>
      </c>
    </row>
    <row r="1361" spans="1:6" x14ac:dyDescent="0.25">
      <c r="A1361" s="13">
        <v>42479.039212962962</v>
      </c>
      <c r="B1361" s="9"/>
      <c r="C1361" s="9">
        <v>1</v>
      </c>
      <c r="D1361" s="9"/>
      <c r="E1361" s="9"/>
      <c r="F1361" s="9">
        <v>1</v>
      </c>
    </row>
    <row r="1362" spans="1:6" x14ac:dyDescent="0.25">
      <c r="A1362" s="13">
        <v>42235.117476851854</v>
      </c>
      <c r="B1362" s="9"/>
      <c r="C1362" s="9">
        <v>1</v>
      </c>
      <c r="D1362" s="9"/>
      <c r="E1362" s="9"/>
      <c r="F1362" s="9">
        <v>1</v>
      </c>
    </row>
    <row r="1363" spans="1:6" x14ac:dyDescent="0.25">
      <c r="A1363" s="13">
        <v>42718.963599537034</v>
      </c>
      <c r="B1363" s="9"/>
      <c r="C1363" s="9">
        <v>1</v>
      </c>
      <c r="D1363" s="9"/>
      <c r="E1363" s="9"/>
      <c r="F1363" s="9">
        <v>1</v>
      </c>
    </row>
    <row r="1364" spans="1:6" x14ac:dyDescent="0.25">
      <c r="A1364" s="13">
        <v>42031.666898148149</v>
      </c>
      <c r="B1364" s="9"/>
      <c r="C1364" s="9">
        <v>1</v>
      </c>
      <c r="D1364" s="9"/>
      <c r="E1364" s="9"/>
      <c r="F1364" s="9">
        <v>1</v>
      </c>
    </row>
    <row r="1365" spans="1:6" x14ac:dyDescent="0.25">
      <c r="A1365" s="13">
        <v>42700.804756944446</v>
      </c>
      <c r="B1365" s="9"/>
      <c r="C1365" s="9">
        <v>1</v>
      </c>
      <c r="D1365" s="9"/>
      <c r="E1365" s="9"/>
      <c r="F1365" s="9">
        <v>1</v>
      </c>
    </row>
    <row r="1366" spans="1:6" x14ac:dyDescent="0.25">
      <c r="A1366" s="13">
        <v>42078.345208333332</v>
      </c>
      <c r="B1366" s="9"/>
      <c r="C1366" s="9">
        <v>1</v>
      </c>
      <c r="D1366" s="9"/>
      <c r="E1366" s="9"/>
      <c r="F1366" s="9">
        <v>1</v>
      </c>
    </row>
    <row r="1367" spans="1:6" x14ac:dyDescent="0.25">
      <c r="A1367" s="13">
        <v>41905.795706018522</v>
      </c>
      <c r="B1367" s="9"/>
      <c r="C1367" s="9">
        <v>1</v>
      </c>
      <c r="D1367" s="9"/>
      <c r="E1367" s="9"/>
      <c r="F1367" s="9">
        <v>1</v>
      </c>
    </row>
    <row r="1368" spans="1:6" x14ac:dyDescent="0.25">
      <c r="A1368" s="13">
        <v>42695.710578703707</v>
      </c>
      <c r="B1368" s="9"/>
      <c r="C1368" s="9">
        <v>1</v>
      </c>
      <c r="D1368" s="9"/>
      <c r="E1368" s="9"/>
      <c r="F1368" s="9">
        <v>1</v>
      </c>
    </row>
    <row r="1369" spans="1:6" x14ac:dyDescent="0.25">
      <c r="A1369" s="13">
        <v>42510.938900462963</v>
      </c>
      <c r="B1369" s="9"/>
      <c r="C1369" s="9">
        <v>1</v>
      </c>
      <c r="D1369" s="9"/>
      <c r="E1369" s="9"/>
      <c r="F1369" s="9">
        <v>1</v>
      </c>
    </row>
    <row r="1370" spans="1:6" x14ac:dyDescent="0.25">
      <c r="A1370" s="13">
        <v>42511.698101851849</v>
      </c>
      <c r="B1370" s="9"/>
      <c r="C1370" s="9">
        <v>1</v>
      </c>
      <c r="D1370" s="9"/>
      <c r="E1370" s="9"/>
      <c r="F1370" s="9">
        <v>1</v>
      </c>
    </row>
    <row r="1371" spans="1:6" x14ac:dyDescent="0.25">
      <c r="A1371" s="13">
        <v>42041.581307870372</v>
      </c>
      <c r="B1371" s="9"/>
      <c r="C1371" s="9">
        <v>1</v>
      </c>
      <c r="D1371" s="9"/>
      <c r="E1371" s="9"/>
      <c r="F1371" s="9">
        <v>1</v>
      </c>
    </row>
    <row r="1372" spans="1:6" x14ac:dyDescent="0.25">
      <c r="A1372" s="13">
        <v>42307.189270833333</v>
      </c>
      <c r="B1372" s="9"/>
      <c r="C1372" s="9">
        <v>1</v>
      </c>
      <c r="D1372" s="9"/>
      <c r="E1372" s="9"/>
      <c r="F1372" s="9">
        <v>1</v>
      </c>
    </row>
    <row r="1373" spans="1:6" x14ac:dyDescent="0.25">
      <c r="A1373" s="13">
        <v>42353.761759259258</v>
      </c>
      <c r="B1373" s="9"/>
      <c r="C1373" s="9">
        <v>1</v>
      </c>
      <c r="D1373" s="9"/>
      <c r="E1373" s="9"/>
      <c r="F1373" s="9">
        <v>1</v>
      </c>
    </row>
    <row r="1374" spans="1:6" x14ac:dyDescent="0.25">
      <c r="A1374" s="13">
        <v>42622.436412037037</v>
      </c>
      <c r="B1374" s="9"/>
      <c r="C1374" s="9">
        <v>1</v>
      </c>
      <c r="D1374" s="9"/>
      <c r="E1374" s="9"/>
      <c r="F1374" s="9">
        <v>1</v>
      </c>
    </row>
    <row r="1375" spans="1:6" x14ac:dyDescent="0.25">
      <c r="A1375" s="13">
        <v>42058.603877314818</v>
      </c>
      <c r="B1375" s="9"/>
      <c r="C1375" s="9">
        <v>1</v>
      </c>
      <c r="D1375" s="9"/>
      <c r="E1375" s="9"/>
      <c r="F1375" s="9">
        <v>1</v>
      </c>
    </row>
    <row r="1376" spans="1:6" x14ac:dyDescent="0.25">
      <c r="A1376" s="13">
        <v>42304.940960648149</v>
      </c>
      <c r="B1376" s="9"/>
      <c r="C1376" s="9">
        <v>1</v>
      </c>
      <c r="D1376" s="9"/>
      <c r="E1376" s="9"/>
      <c r="F1376" s="9">
        <v>1</v>
      </c>
    </row>
    <row r="1377" spans="1:6" x14ac:dyDescent="0.25">
      <c r="A1377" s="13">
        <v>42538.742893518516</v>
      </c>
      <c r="B1377" s="9"/>
      <c r="C1377" s="9">
        <v>1</v>
      </c>
      <c r="D1377" s="9"/>
      <c r="E1377" s="9"/>
      <c r="F1377" s="9">
        <v>1</v>
      </c>
    </row>
    <row r="1378" spans="1:6" x14ac:dyDescent="0.25">
      <c r="A1378" s="13">
        <v>42122.732499999998</v>
      </c>
      <c r="B1378" s="9"/>
      <c r="C1378" s="9">
        <v>1</v>
      </c>
      <c r="D1378" s="9"/>
      <c r="E1378" s="9"/>
      <c r="F1378" s="9">
        <v>1</v>
      </c>
    </row>
    <row r="1379" spans="1:6" x14ac:dyDescent="0.25">
      <c r="A1379" s="13">
        <v>42209.672881944447</v>
      </c>
      <c r="B1379" s="9"/>
      <c r="C1379" s="9">
        <v>1</v>
      </c>
      <c r="D1379" s="9"/>
      <c r="E1379" s="9"/>
      <c r="F1379" s="9">
        <v>1</v>
      </c>
    </row>
    <row r="1380" spans="1:6" x14ac:dyDescent="0.25">
      <c r="A1380" s="13">
        <v>41990.506377314814</v>
      </c>
      <c r="B1380" s="9"/>
      <c r="C1380" s="9">
        <v>1</v>
      </c>
      <c r="D1380" s="9"/>
      <c r="E1380" s="9"/>
      <c r="F1380" s="9">
        <v>1</v>
      </c>
    </row>
    <row r="1381" spans="1:6" x14ac:dyDescent="0.25">
      <c r="A1381" s="13">
        <v>42039.194988425923</v>
      </c>
      <c r="B1381" s="9"/>
      <c r="C1381" s="9">
        <v>1</v>
      </c>
      <c r="D1381" s="9"/>
      <c r="E1381" s="9"/>
      <c r="F1381" s="9">
        <v>1</v>
      </c>
    </row>
    <row r="1382" spans="1:6" x14ac:dyDescent="0.25">
      <c r="A1382" s="13">
        <v>41890.086805555555</v>
      </c>
      <c r="B1382" s="9"/>
      <c r="C1382" s="9">
        <v>1</v>
      </c>
      <c r="D1382" s="9"/>
      <c r="E1382" s="9"/>
      <c r="F1382" s="9">
        <v>1</v>
      </c>
    </row>
    <row r="1383" spans="1:6" x14ac:dyDescent="0.25">
      <c r="A1383" s="13">
        <v>42693.031828703701</v>
      </c>
      <c r="B1383" s="9"/>
      <c r="C1383" s="9">
        <v>1</v>
      </c>
      <c r="D1383" s="9"/>
      <c r="E1383" s="9"/>
      <c r="F1383" s="9">
        <v>1</v>
      </c>
    </row>
    <row r="1384" spans="1:6" x14ac:dyDescent="0.25">
      <c r="A1384" s="13">
        <v>42495.722187500003</v>
      </c>
      <c r="B1384" s="9"/>
      <c r="C1384" s="9">
        <v>1</v>
      </c>
      <c r="D1384" s="9"/>
      <c r="E1384" s="9"/>
      <c r="F1384" s="9">
        <v>1</v>
      </c>
    </row>
    <row r="1385" spans="1:6" x14ac:dyDescent="0.25">
      <c r="A1385" s="13">
        <v>42570.850381944445</v>
      </c>
      <c r="B1385" s="9"/>
      <c r="C1385" s="9">
        <v>1</v>
      </c>
      <c r="D1385" s="9"/>
      <c r="E1385" s="9"/>
      <c r="F1385" s="9">
        <v>1</v>
      </c>
    </row>
    <row r="1386" spans="1:6" x14ac:dyDescent="0.25">
      <c r="A1386" s="13">
        <v>41927.124884259261</v>
      </c>
      <c r="B1386" s="9"/>
      <c r="C1386" s="9">
        <v>1</v>
      </c>
      <c r="D1386" s="9"/>
      <c r="E1386" s="9"/>
      <c r="F1386" s="9">
        <v>1</v>
      </c>
    </row>
    <row r="1387" spans="1:6" x14ac:dyDescent="0.25">
      <c r="A1387" s="13">
        <v>42730.903726851851</v>
      </c>
      <c r="B1387" s="9"/>
      <c r="C1387" s="9">
        <v>1</v>
      </c>
      <c r="D1387" s="9"/>
      <c r="E1387" s="9"/>
      <c r="F1387" s="9">
        <v>1</v>
      </c>
    </row>
    <row r="1388" spans="1:6" x14ac:dyDescent="0.25">
      <c r="A1388" s="13">
        <v>42475.848067129627</v>
      </c>
      <c r="B1388" s="9"/>
      <c r="C1388" s="9">
        <v>1</v>
      </c>
      <c r="D1388" s="9"/>
      <c r="E1388" s="9"/>
      <c r="F1388" s="9">
        <v>1</v>
      </c>
    </row>
    <row r="1389" spans="1:6" x14ac:dyDescent="0.25">
      <c r="A1389" s="13">
        <v>42188.832939814813</v>
      </c>
      <c r="B1389" s="9"/>
      <c r="C1389" s="9">
        <v>1</v>
      </c>
      <c r="D1389" s="9"/>
      <c r="E1389" s="9"/>
      <c r="F1389" s="9">
        <v>1</v>
      </c>
    </row>
    <row r="1390" spans="1:6" x14ac:dyDescent="0.25">
      <c r="A1390" s="13">
        <v>42640.278171296297</v>
      </c>
      <c r="B1390" s="9"/>
      <c r="C1390" s="9">
        <v>1</v>
      </c>
      <c r="D1390" s="9"/>
      <c r="E1390" s="9"/>
      <c r="F1390" s="9">
        <v>1</v>
      </c>
    </row>
    <row r="1391" spans="1:6" x14ac:dyDescent="0.25">
      <c r="A1391" s="13">
        <v>42697.010520833333</v>
      </c>
      <c r="B1391" s="9"/>
      <c r="C1391" s="9">
        <v>1</v>
      </c>
      <c r="D1391" s="9"/>
      <c r="E1391" s="9"/>
      <c r="F1391" s="9">
        <v>1</v>
      </c>
    </row>
    <row r="1392" spans="1:6" x14ac:dyDescent="0.25">
      <c r="A1392" s="13">
        <v>42053.049375000002</v>
      </c>
      <c r="B1392" s="9"/>
      <c r="C1392" s="9">
        <v>1</v>
      </c>
      <c r="D1392" s="9"/>
      <c r="E1392" s="9"/>
      <c r="F1392" s="9">
        <v>1</v>
      </c>
    </row>
    <row r="1393" spans="1:6" x14ac:dyDescent="0.25">
      <c r="A1393" s="13">
        <v>41883.916678240741</v>
      </c>
      <c r="B1393" s="9"/>
      <c r="C1393" s="9">
        <v>1</v>
      </c>
      <c r="D1393" s="9"/>
      <c r="E1393" s="9"/>
      <c r="F1393" s="9">
        <v>1</v>
      </c>
    </row>
    <row r="1394" spans="1:6" x14ac:dyDescent="0.25">
      <c r="A1394" s="13">
        <v>42767.031678240739</v>
      </c>
      <c r="B1394" s="9"/>
      <c r="C1394" s="9">
        <v>1</v>
      </c>
      <c r="D1394" s="9"/>
      <c r="E1394" s="9"/>
      <c r="F1394" s="9">
        <v>1</v>
      </c>
    </row>
    <row r="1395" spans="1:6" x14ac:dyDescent="0.25">
      <c r="A1395" s="13">
        <v>42029.135879629626</v>
      </c>
      <c r="B1395" s="9"/>
      <c r="C1395" s="9">
        <v>1</v>
      </c>
      <c r="D1395" s="9"/>
      <c r="E1395" s="9"/>
      <c r="F1395" s="9">
        <v>1</v>
      </c>
    </row>
    <row r="1396" spans="1:6" x14ac:dyDescent="0.25">
      <c r="A1396" s="13">
        <v>42400.946597222224</v>
      </c>
      <c r="B1396" s="9"/>
      <c r="C1396" s="9">
        <v>1</v>
      </c>
      <c r="D1396" s="9"/>
      <c r="E1396" s="9"/>
      <c r="F1396" s="9">
        <v>1</v>
      </c>
    </row>
    <row r="1397" spans="1:6" x14ac:dyDescent="0.25">
      <c r="A1397" s="13">
        <v>42358.573182870372</v>
      </c>
      <c r="B1397" s="9"/>
      <c r="C1397" s="9">
        <v>1</v>
      </c>
      <c r="D1397" s="9"/>
      <c r="E1397" s="9"/>
      <c r="F1397" s="9">
        <v>1</v>
      </c>
    </row>
    <row r="1398" spans="1:6" x14ac:dyDescent="0.25">
      <c r="A1398" s="11" t="s">
        <v>8361</v>
      </c>
      <c r="B1398" s="9">
        <v>37</v>
      </c>
      <c r="C1398" s="9">
        <v>493</v>
      </c>
      <c r="D1398" s="9">
        <v>24</v>
      </c>
      <c r="E1398" s="9">
        <v>839</v>
      </c>
      <c r="F1398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B8469-3677-4AE8-8089-438BF7350DBD}">
  <dimension ref="A1:C16"/>
  <sheetViews>
    <sheetView workbookViewId="0">
      <selection activeCell="B2" sqref="B2"/>
    </sheetView>
  </sheetViews>
  <sheetFormatPr defaultRowHeight="15" x14ac:dyDescent="0.25"/>
  <cols>
    <col min="1" max="1" width="28.8554687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8367</v>
      </c>
      <c r="C1" t="s">
        <v>8368</v>
      </c>
    </row>
    <row r="2" spans="1:3" x14ac:dyDescent="0.25">
      <c r="A2" t="s">
        <v>8369</v>
      </c>
      <c r="B2" s="12">
        <f>AVERAGE('Successful US Kickstarters'!D:D)</f>
        <v>5048.8786407766993</v>
      </c>
      <c r="C2" s="12">
        <f>AVERAGE('Failed US Kickstarters'!D:D)</f>
        <v>10554.212</v>
      </c>
    </row>
    <row r="3" spans="1:3" x14ac:dyDescent="0.25">
      <c r="A3" t="s">
        <v>8370</v>
      </c>
      <c r="B3" s="12">
        <f>MEDIAN('Successful US Kickstarters'!D:D)</f>
        <v>3000</v>
      </c>
      <c r="C3" s="12">
        <f>MEDIAN('Failed US Kickstarters'!D:D)</f>
        <v>5000</v>
      </c>
    </row>
    <row r="4" spans="1:3" x14ac:dyDescent="0.25">
      <c r="A4" t="s">
        <v>8378</v>
      </c>
      <c r="B4" s="12">
        <f>_xlfn.STDEV.P('Successful US Kickstarters'!D:D)</f>
        <v>7748.7537726373303</v>
      </c>
      <c r="C4" s="12">
        <f>_xlfn.STDEV.P('Failed US Kickstarters'!D:D)</f>
        <v>21967.731061515115</v>
      </c>
    </row>
    <row r="5" spans="1:3" x14ac:dyDescent="0.25">
      <c r="A5" t="s">
        <v>8379</v>
      </c>
      <c r="B5" s="12">
        <f>_xlfn.QUARTILE.EXC('Successful US Kickstarters'!D:D,3)</f>
        <v>5000</v>
      </c>
      <c r="C5" s="12">
        <f>_xlfn.QUARTILE.EXC('Failed US Kickstarters'!D:D,3)</f>
        <v>10000</v>
      </c>
    </row>
    <row r="6" spans="1:3" x14ac:dyDescent="0.25">
      <c r="A6" t="s">
        <v>8380</v>
      </c>
      <c r="B6" s="12">
        <f>_xlfn.QUARTILE.EXC('Successful US Kickstarters'!D:D,1)</f>
        <v>1500</v>
      </c>
      <c r="C6" s="12">
        <f>_xlfn.QUARTILE.EXC('Failed US Kickstarters'!D:D,1)</f>
        <v>2000</v>
      </c>
    </row>
    <row r="7" spans="1:3" x14ac:dyDescent="0.25">
      <c r="A7" t="s">
        <v>8381</v>
      </c>
      <c r="B7" s="12">
        <f>+B5-B6</f>
        <v>3500</v>
      </c>
      <c r="C7" s="12">
        <f>+C5-C6</f>
        <v>8000</v>
      </c>
    </row>
    <row r="8" spans="1:3" x14ac:dyDescent="0.25">
      <c r="B8" s="12"/>
      <c r="C8" s="12"/>
    </row>
    <row r="9" spans="1:3" x14ac:dyDescent="0.25">
      <c r="A9" t="s">
        <v>8371</v>
      </c>
      <c r="B9" s="12">
        <f>AVERAGE('Successful US Kickstarters'!E:E)</f>
        <v>5601.5458009708727</v>
      </c>
      <c r="C9" s="12">
        <f>AVERAGE('Failed US Kickstarters'!E:E)</f>
        <v>558.65484000000004</v>
      </c>
    </row>
    <row r="10" spans="1:3" x14ac:dyDescent="0.25">
      <c r="A10" t="s">
        <v>8372</v>
      </c>
      <c r="B10" s="12">
        <f>MEDIAN('Successful US Kickstarters'!E:E)</f>
        <v>3167.5</v>
      </c>
      <c r="C10" s="12">
        <f>MEDIAN('Failed US Kickstarters'!E:E)</f>
        <v>103</v>
      </c>
    </row>
    <row r="11" spans="1:3" x14ac:dyDescent="0.25">
      <c r="A11" t="s">
        <v>8382</v>
      </c>
      <c r="B11" s="12">
        <f>_xlfn.STDEV.P('Successful US Kickstarters'!E:E)</f>
        <v>8334.5731699164608</v>
      </c>
      <c r="C11" s="12">
        <f>_xlfn.STDEV.P('Failed US Kickstarters'!E:E)</f>
        <v>1330.5230280400915</v>
      </c>
    </row>
    <row r="12" spans="1:3" x14ac:dyDescent="0.25">
      <c r="A12" t="s">
        <v>8383</v>
      </c>
      <c r="B12" s="12">
        <f>_xlfn.QUARTILE.EXC('Successful US Kickstarters'!E:E,3)</f>
        <v>5699</v>
      </c>
      <c r="C12" s="12">
        <f>_xlfn.QUARTILE.EXC('Failed US Kickstarters'!E:E,3)</f>
        <v>501</v>
      </c>
    </row>
    <row r="13" spans="1:3" x14ac:dyDescent="0.25">
      <c r="A13" t="s">
        <v>8384</v>
      </c>
      <c r="B13" s="12">
        <f>_xlfn.QUARTILE.EXC('Successful US Kickstarters'!E:E,1)</f>
        <v>1716.5074999999999</v>
      </c>
      <c r="C13" s="12">
        <f>_xlfn.QUARTILE.EXC('Failed US Kickstarters'!E:E,1)</f>
        <v>9.25</v>
      </c>
    </row>
    <row r="14" spans="1:3" x14ac:dyDescent="0.25">
      <c r="A14" t="s">
        <v>8385</v>
      </c>
      <c r="B14" s="12">
        <f>+B12-B13</f>
        <v>3982.4925000000003</v>
      </c>
      <c r="C14" s="12">
        <f>+C12-C13</f>
        <v>491.75</v>
      </c>
    </row>
    <row r="15" spans="1:3" x14ac:dyDescent="0.25">
      <c r="B15" s="12"/>
      <c r="C15" s="12"/>
    </row>
    <row r="16" spans="1:3" x14ac:dyDescent="0.25">
      <c r="B16" s="12"/>
      <c r="C16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07A1-1701-487C-824B-19D9E05AB45A}">
  <dimension ref="A1:D4115"/>
  <sheetViews>
    <sheetView topLeftCell="A3210" workbookViewId="0">
      <selection activeCell="A3223" sqref="A3223"/>
    </sheetView>
  </sheetViews>
  <sheetFormatPr defaultRowHeight="15" x14ac:dyDescent="0.25"/>
  <cols>
    <col min="1" max="1" width="38.42578125" style="3" customWidth="1"/>
    <col min="2" max="2" width="147.7109375" bestFit="1" customWidth="1"/>
    <col min="3" max="4" width="10.5703125" style="16" bestFit="1" customWidth="1"/>
  </cols>
  <sheetData>
    <row r="1" spans="1:4" x14ac:dyDescent="0.25">
      <c r="A1" s="2" t="s">
        <v>8374</v>
      </c>
      <c r="B1" t="s">
        <v>8375</v>
      </c>
      <c r="C1" s="16" t="s">
        <v>8376</v>
      </c>
      <c r="D1" s="16" t="s">
        <v>8377</v>
      </c>
    </row>
    <row r="2" spans="1:4" ht="30" x14ac:dyDescent="0.25">
      <c r="A2" s="3" t="s">
        <v>2</v>
      </c>
      <c r="B2" t="str">
        <f>VLOOKUP(A2,Kickstarter!B:C,2,0)</f>
        <v>In this new TV show "All Politics is Vocal" as high school girls campaign, sing and cheer to be elected Governor of their summer camp.</v>
      </c>
      <c r="C2" s="16">
        <f>VLOOKUP(A2,Kickstarter!B:E,3,0)</f>
        <v>8500</v>
      </c>
      <c r="D2" s="16">
        <f>VLOOKUP(A2,Kickstarter!B:E,4,0)</f>
        <v>11633</v>
      </c>
    </row>
    <row r="3" spans="1:4" x14ac:dyDescent="0.25">
      <c r="A3" s="3" t="s">
        <v>3</v>
      </c>
      <c r="B3" t="str">
        <f>VLOOKUP(A3,Kickstarter!B:C,2,0)</f>
        <v>A Hannibal TV Show Fan Convention and Art Collective</v>
      </c>
      <c r="C3" s="16">
        <f>VLOOKUP(A3,Kickstarter!B:E,3,0)</f>
        <v>10275</v>
      </c>
      <c r="D3" s="16">
        <f>VLOOKUP(A3,Kickstarter!B:E,4,0)</f>
        <v>14653</v>
      </c>
    </row>
    <row r="4" spans="1:4" x14ac:dyDescent="0.25">
      <c r="A4" s="3" t="s">
        <v>4</v>
      </c>
      <c r="B4" t="str">
        <f>VLOOKUP(A4,Kickstarter!B:C,2,0)</f>
        <v>Completion fund for post-production for teaser of British crime/drama tv series about a girl who sells morals for money</v>
      </c>
      <c r="C4" s="16">
        <f>VLOOKUP(A4,Kickstarter!B:E,3,0)</f>
        <v>500</v>
      </c>
      <c r="D4" s="16">
        <f>VLOOKUP(A4,Kickstarter!B:E,4,0)</f>
        <v>525</v>
      </c>
    </row>
    <row r="5" spans="1:4" ht="30" x14ac:dyDescent="0.25">
      <c r="A5" s="3" t="s">
        <v>5</v>
      </c>
      <c r="B5" t="str">
        <f>VLOOKUP(A5,Kickstarter!B:C,2,0)</f>
        <v>We already produced the *very* beginning of this story. Help us to see it through?</v>
      </c>
      <c r="C5" s="16">
        <f>VLOOKUP(A5,Kickstarter!B:E,3,0)</f>
        <v>10000</v>
      </c>
      <c r="D5" s="16">
        <f>VLOOKUP(A5,Kickstarter!B:E,4,0)</f>
        <v>10390</v>
      </c>
    </row>
    <row r="6" spans="1:4" x14ac:dyDescent="0.25">
      <c r="A6" s="3" t="s">
        <v>6</v>
      </c>
      <c r="B6" t="str">
        <f>VLOOKUP(A6,Kickstarter!B:C,2,0)</f>
        <v>19th centuryâ€™s most notorious literary characters, out of step with the times, find comradery as roommates in modern day Los Angeles.</v>
      </c>
      <c r="C6" s="16">
        <f>VLOOKUP(A6,Kickstarter!B:E,3,0)</f>
        <v>44000</v>
      </c>
      <c r="D6" s="16">
        <f>VLOOKUP(A6,Kickstarter!B:E,4,0)</f>
        <v>54116.28</v>
      </c>
    </row>
    <row r="7" spans="1:4" ht="30" x14ac:dyDescent="0.25">
      <c r="A7" s="3" t="s">
        <v>7</v>
      </c>
      <c r="B7" t="str">
        <f>VLOOKUP(A7,Kickstarter!B:C,2,0)</f>
        <v>The BBQ Daddy will be Filming the 1st episode of the Next Hit series to come to Network Television "Bailout My Cookout"</v>
      </c>
      <c r="C7" s="16">
        <f>VLOOKUP(A7,Kickstarter!B:E,3,0)</f>
        <v>3999</v>
      </c>
      <c r="D7" s="16">
        <f>VLOOKUP(A7,Kickstarter!B:E,4,0)</f>
        <v>4390</v>
      </c>
    </row>
    <row r="8" spans="1:4" x14ac:dyDescent="0.25">
      <c r="A8" s="3" t="s">
        <v>8</v>
      </c>
      <c r="B8" t="str">
        <f>VLOOKUP(A8,Kickstarter!B:C,2,0)</f>
        <v>The story of "Point Hope" will honor, respect, and share the beauty and traditions of the Alaska Natives in Point Hope, AK: the Inupiat</v>
      </c>
      <c r="C8" s="16">
        <f>VLOOKUP(A8,Kickstarter!B:E,3,0)</f>
        <v>8000</v>
      </c>
      <c r="D8" s="16">
        <f>VLOOKUP(A8,Kickstarter!B:E,4,0)</f>
        <v>8519</v>
      </c>
    </row>
    <row r="9" spans="1:4" ht="30" x14ac:dyDescent="0.25">
      <c r="A9" s="3" t="s">
        <v>9</v>
      </c>
      <c r="B9" t="str">
        <f>VLOOKUP(A9,Kickstarter!B:C,2,0)</f>
        <v>Secrets bond three unfortunate teens who are facing issues that are common among youth today. And for one, it becomes too much to bear.</v>
      </c>
      <c r="C9" s="16">
        <f>VLOOKUP(A9,Kickstarter!B:E,3,0)</f>
        <v>9000</v>
      </c>
      <c r="D9" s="16">
        <f>VLOOKUP(A9,Kickstarter!B:E,4,0)</f>
        <v>9110</v>
      </c>
    </row>
    <row r="10" spans="1:4" x14ac:dyDescent="0.25">
      <c r="A10" s="3" t="s">
        <v>10</v>
      </c>
      <c r="B10" t="str">
        <f>VLOOKUP(A10,Kickstarter!B:C,2,0)</f>
        <v>Help us raise the funds to film our pilot episode!</v>
      </c>
      <c r="C10" s="16">
        <f>VLOOKUP(A10,Kickstarter!B:E,3,0)</f>
        <v>3500</v>
      </c>
      <c r="D10" s="16">
        <f>VLOOKUP(A10,Kickstarter!B:E,4,0)</f>
        <v>3501.52</v>
      </c>
    </row>
    <row r="11" spans="1:4" ht="30" x14ac:dyDescent="0.25">
      <c r="A11" s="3" t="s">
        <v>11</v>
      </c>
      <c r="B11" t="str">
        <f>VLOOKUP(A11,Kickstarter!B:C,2,0)</f>
        <v>Capturing everyday life at Falkirk Academy, a fictitious elite private high school where "everyday life" is anything but normal.</v>
      </c>
      <c r="C11" s="16">
        <f>VLOOKUP(A11,Kickstarter!B:E,3,0)</f>
        <v>500</v>
      </c>
      <c r="D11" s="16">
        <f>VLOOKUP(A11,Kickstarter!B:E,4,0)</f>
        <v>629.99</v>
      </c>
    </row>
    <row r="12" spans="1:4" ht="30" x14ac:dyDescent="0.25">
      <c r="A12" s="3" t="s">
        <v>12</v>
      </c>
      <c r="B12" t="str">
        <f>VLOOKUP(A12,Kickstarter!B:C,2,0)</f>
        <v>Making a reality show casting the real elites of China. They are fun, young, wild, and ambitious. Filmed in Beijing with real risks.</v>
      </c>
      <c r="C12" s="16">
        <f>VLOOKUP(A12,Kickstarter!B:E,3,0)</f>
        <v>3000</v>
      </c>
      <c r="D12" s="16">
        <f>VLOOKUP(A12,Kickstarter!B:E,4,0)</f>
        <v>3015</v>
      </c>
    </row>
    <row r="13" spans="1:4" x14ac:dyDescent="0.25">
      <c r="A13" s="3" t="s">
        <v>13</v>
      </c>
      <c r="B13" t="str">
        <f>VLOOKUP(A13,Kickstarter!B:C,2,0)</f>
        <v>HamRadioNow will produce YouTube video of the complete 2016 ARRL &amp; TAPR Amateur Radio (Ham Radio) Digital Communications Conference</v>
      </c>
      <c r="C13" s="16">
        <f>VLOOKUP(A13,Kickstarter!B:E,3,0)</f>
        <v>5000</v>
      </c>
      <c r="D13" s="16">
        <f>VLOOKUP(A13,Kickstarter!B:E,4,0)</f>
        <v>6025</v>
      </c>
    </row>
    <row r="14" spans="1:4" x14ac:dyDescent="0.25">
      <c r="A14" s="3" t="s">
        <v>14</v>
      </c>
      <c r="B14" t="str">
        <f>VLOOKUP(A14,Kickstarter!B:C,2,0)</f>
        <v>Spinward Traveller is based on the award winning role-playing game. Launch your imagination into the Traveller universe at Jump 6.</v>
      </c>
      <c r="C14" s="16">
        <f>VLOOKUP(A14,Kickstarter!B:E,3,0)</f>
        <v>30000</v>
      </c>
      <c r="D14" s="16">
        <f>VLOOKUP(A14,Kickstarter!B:E,4,0)</f>
        <v>49588</v>
      </c>
    </row>
    <row r="15" spans="1:4" x14ac:dyDescent="0.25">
      <c r="A15" s="3" t="s">
        <v>15</v>
      </c>
      <c r="B15" t="str">
        <f>VLOOKUP(A15,Kickstarter!B:C,2,0)</f>
        <v>A travel series hosted by touring musicians that profiles a different American city in each episode.</v>
      </c>
      <c r="C15" s="16">
        <f>VLOOKUP(A15,Kickstarter!B:E,3,0)</f>
        <v>3500</v>
      </c>
      <c r="D15" s="16">
        <f>VLOOKUP(A15,Kickstarter!B:E,4,0)</f>
        <v>5599</v>
      </c>
    </row>
    <row r="16" spans="1:4" x14ac:dyDescent="0.25">
      <c r="A16" s="3" t="s">
        <v>16</v>
      </c>
      <c r="B16" t="str">
        <f>VLOOKUP(A16,Kickstarter!B:C,2,0)</f>
        <v>A highly charged post apocalyptic sci fi series that pulls no punches!</v>
      </c>
      <c r="C16" s="16">
        <f>VLOOKUP(A16,Kickstarter!B:E,3,0)</f>
        <v>6000</v>
      </c>
      <c r="D16" s="16">
        <f>VLOOKUP(A16,Kickstarter!B:E,4,0)</f>
        <v>6056</v>
      </c>
    </row>
    <row r="17" spans="1:4" x14ac:dyDescent="0.25">
      <c r="A17" s="3" t="s">
        <v>17</v>
      </c>
      <c r="B17" t="str">
        <f>VLOOKUP(A17,Kickstarter!B:C,2,0)</f>
        <v>Cien&amp;Cia es un proyecto transmedia para televisiÃ³n; la finalidad de la venta de camisetas es financiar el reality (Factual).</v>
      </c>
      <c r="C17" s="16">
        <f>VLOOKUP(A17,Kickstarter!B:E,3,0)</f>
        <v>2000</v>
      </c>
      <c r="D17" s="16">
        <f>VLOOKUP(A17,Kickstarter!B:E,4,0)</f>
        <v>2132</v>
      </c>
    </row>
    <row r="18" spans="1:4" x14ac:dyDescent="0.25">
      <c r="A18" s="3" t="s">
        <v>18</v>
      </c>
      <c r="B18" t="str">
        <f>VLOOKUP(A18,Kickstarter!B:C,2,0)</f>
        <v>We want to create a Sizzle Reel to pitch a Reality TV Series to TV Executive starring artists Art Moose will use new artists each week.</v>
      </c>
      <c r="C18" s="16">
        <f>VLOOKUP(A18,Kickstarter!B:E,3,0)</f>
        <v>12000</v>
      </c>
      <c r="D18" s="16">
        <f>VLOOKUP(A18,Kickstarter!B:E,4,0)</f>
        <v>12029</v>
      </c>
    </row>
    <row r="19" spans="1:4" x14ac:dyDescent="0.25">
      <c r="A19" s="3" t="s">
        <v>19</v>
      </c>
      <c r="B19" t="str">
        <f>VLOOKUP(A19,Kickstarter!B:C,2,0)</f>
        <v>Uplifting English sitcom, a love letter to youthful exuberance that proves once and for all that none of us are ready for real life.</v>
      </c>
      <c r="C19" s="16">
        <f>VLOOKUP(A19,Kickstarter!B:E,3,0)</f>
        <v>1500</v>
      </c>
      <c r="D19" s="16">
        <f>VLOOKUP(A19,Kickstarter!B:E,4,0)</f>
        <v>1510</v>
      </c>
    </row>
    <row r="20" spans="1:4" x14ac:dyDescent="0.25">
      <c r="A20" s="3" t="s">
        <v>20</v>
      </c>
      <c r="B20" t="str">
        <f>VLOOKUP(A20,Kickstarter!B:C,2,0)</f>
        <v>The Indian cooking show you crave: complete with cooking, travel to India, and loads of spicy inspiration with Anupy.</v>
      </c>
      <c r="C20" s="16">
        <f>VLOOKUP(A20,Kickstarter!B:E,3,0)</f>
        <v>30000</v>
      </c>
      <c r="D20" s="16">
        <f>VLOOKUP(A20,Kickstarter!B:E,4,0)</f>
        <v>31896.33</v>
      </c>
    </row>
    <row r="21" spans="1:4" x14ac:dyDescent="0.25">
      <c r="A21" s="3" t="s">
        <v>21</v>
      </c>
      <c r="B21" t="str">
        <f>VLOOKUP(A21,Kickstarter!B:C,2,0)</f>
        <v>Brouhaha chronicles the adventures of aspiring comedian and prolific hedonist Jenny Carmichael as she works at a clickbait website.</v>
      </c>
      <c r="C21" s="16">
        <f>VLOOKUP(A21,Kickstarter!B:E,3,0)</f>
        <v>850</v>
      </c>
      <c r="D21" s="16">
        <f>VLOOKUP(A21,Kickstarter!B:E,4,0)</f>
        <v>1235</v>
      </c>
    </row>
    <row r="22" spans="1:4" x14ac:dyDescent="0.25">
      <c r="A22" s="3" t="s">
        <v>22</v>
      </c>
      <c r="B22" t="str">
        <f>VLOOKUP(A22,Kickstarter!B:C,2,0)</f>
        <v>Help us reach our goal &amp; pay the drama dept that is performing the hard read, which is set for October 2015.</v>
      </c>
      <c r="C22" s="16">
        <f>VLOOKUP(A22,Kickstarter!B:E,3,0)</f>
        <v>2000</v>
      </c>
      <c r="D22" s="16">
        <f>VLOOKUP(A22,Kickstarter!B:E,4,0)</f>
        <v>2004</v>
      </c>
    </row>
    <row r="23" spans="1:4" x14ac:dyDescent="0.25">
      <c r="A23" s="3" t="s">
        <v>23</v>
      </c>
      <c r="B23" t="str">
        <f>VLOOKUP(A23,Kickstarter!B:C,2,0)</f>
        <v>â€œLIFE of an INGREDIENT," a series that tells the story of the greatest chef &amp; farm collaborators in todayâ€™s marketplace.</v>
      </c>
      <c r="C23" s="16">
        <f>VLOOKUP(A23,Kickstarter!B:E,3,0)</f>
        <v>18500</v>
      </c>
      <c r="D23" s="16">
        <f>VLOOKUP(A23,Kickstarter!B:E,4,0)</f>
        <v>20190</v>
      </c>
    </row>
    <row r="24" spans="1:4" x14ac:dyDescent="0.25">
      <c r="A24" s="3" t="s">
        <v>24</v>
      </c>
      <c r="B24" t="str">
        <f>VLOOKUP(A24,Kickstarter!B:C,2,0)</f>
        <v>Meet Gary, and Troy: Two unlikely friends that investigate "strange phenomenon".</v>
      </c>
      <c r="C24" s="16">
        <f>VLOOKUP(A24,Kickstarter!B:E,3,0)</f>
        <v>350</v>
      </c>
      <c r="D24" s="16">
        <f>VLOOKUP(A24,Kickstarter!B:E,4,0)</f>
        <v>410</v>
      </c>
    </row>
    <row r="25" spans="1:4" x14ac:dyDescent="0.25">
      <c r="A25" s="3" t="s">
        <v>25</v>
      </c>
      <c r="B25" t="str">
        <f>VLOOKUP(A25,Kickstarter!B:C,2,0)</f>
        <v>Lois and Berlin are the Lucy and Ricky of reality. You will go on  journey to reinvent beauty from the inside out. Be the star !</v>
      </c>
      <c r="C25" s="16">
        <f>VLOOKUP(A25,Kickstarter!B:E,3,0)</f>
        <v>2000</v>
      </c>
      <c r="D25" s="16">
        <f>VLOOKUP(A25,Kickstarter!B:E,4,0)</f>
        <v>2370</v>
      </c>
    </row>
    <row r="26" spans="1:4" x14ac:dyDescent="0.25">
      <c r="A26" s="3" t="s">
        <v>26</v>
      </c>
      <c r="B26" t="str">
        <f>VLOOKUP(A26,Kickstarter!B:C,2,0)</f>
        <v>STL Up Late is a weekly late night comedy talk show for St. Louis television.</v>
      </c>
      <c r="C26" s="16">
        <f>VLOOKUP(A26,Kickstarter!B:E,3,0)</f>
        <v>35000</v>
      </c>
      <c r="D26" s="16">
        <f>VLOOKUP(A26,Kickstarter!B:E,4,0)</f>
        <v>38082.69</v>
      </c>
    </row>
    <row r="27" spans="1:4" ht="30" x14ac:dyDescent="0.25">
      <c r="A27" s="3" t="s">
        <v>27</v>
      </c>
      <c r="B27" t="str">
        <f>VLOOKUP(A27,Kickstarter!B:C,2,0)</f>
        <v>A dram-com television series revolved around memory and the hardships and revelations that come with its early turning point.</v>
      </c>
      <c r="C27" s="16">
        <f>VLOOKUP(A27,Kickstarter!B:E,3,0)</f>
        <v>600</v>
      </c>
      <c r="D27" s="16">
        <f>VLOOKUP(A27,Kickstarter!B:E,4,0)</f>
        <v>800</v>
      </c>
    </row>
    <row r="28" spans="1:4" x14ac:dyDescent="0.25">
      <c r="A28" s="3" t="s">
        <v>28</v>
      </c>
      <c r="B28" t="str">
        <f>VLOOKUP(A28,Kickstarter!B:C,2,0)</f>
        <v>Highlighting Sicily's points of light: its extraordinary people. Editing phase is now underway!!!</v>
      </c>
      <c r="C28" s="16">
        <f>VLOOKUP(A28,Kickstarter!B:E,3,0)</f>
        <v>1250</v>
      </c>
      <c r="D28" s="16">
        <f>VLOOKUP(A28,Kickstarter!B:E,4,0)</f>
        <v>1940</v>
      </c>
    </row>
    <row r="29" spans="1:4" x14ac:dyDescent="0.25">
      <c r="A29" s="3" t="s">
        <v>29</v>
      </c>
      <c r="B29" t="str">
        <f>VLOOKUP(A29,Kickstarter!B:C,2,0)</f>
        <v>B-Rabbit is a hilarious depiction of immigrating to New Zealand and the life you desperately tried to leave behind.</v>
      </c>
      <c r="C29" s="16">
        <f>VLOOKUP(A29,Kickstarter!B:E,3,0)</f>
        <v>20000</v>
      </c>
      <c r="D29" s="16">
        <f>VLOOKUP(A29,Kickstarter!B:E,4,0)</f>
        <v>22345</v>
      </c>
    </row>
    <row r="30" spans="1:4" ht="30" x14ac:dyDescent="0.25">
      <c r="A30" s="3" t="s">
        <v>30</v>
      </c>
      <c r="B30" t="str">
        <f>VLOOKUP(A30,Kickstarter!B:C,2,0)</f>
        <v>John and Brian are on a quest to change people's lives and rehabilitate dogs.</v>
      </c>
      <c r="C30" s="16">
        <f>VLOOKUP(A30,Kickstarter!B:E,3,0)</f>
        <v>12000</v>
      </c>
      <c r="D30" s="16">
        <f>VLOOKUP(A30,Kickstarter!B:E,4,0)</f>
        <v>12042</v>
      </c>
    </row>
    <row r="31" spans="1:4" x14ac:dyDescent="0.25">
      <c r="A31" s="3" t="s">
        <v>31</v>
      </c>
      <c r="B31" t="str">
        <f>VLOOKUP(A31,Kickstarter!B:C,2,0)</f>
        <v>Genuine, no cliche Cop dramedy. Stories based on Adam's time as a Constable. What really goes on? Think you know the Police? Find out.</v>
      </c>
      <c r="C31" s="16">
        <f>VLOOKUP(A31,Kickstarter!B:E,3,0)</f>
        <v>3000</v>
      </c>
      <c r="D31" s="16">
        <f>VLOOKUP(A31,Kickstarter!B:E,4,0)</f>
        <v>3700</v>
      </c>
    </row>
    <row r="32" spans="1:4" x14ac:dyDescent="0.25">
      <c r="A32" s="3" t="s">
        <v>32</v>
      </c>
      <c r="B32" t="str">
        <f>VLOOKUP(A32,Kickstarter!B:C,2,0)</f>
        <v>Comedy series about three introverted roommates coping with single life, secret resentments, and loudmouthed extroverts.</v>
      </c>
      <c r="C32" s="16">
        <f>VLOOKUP(A32,Kickstarter!B:E,3,0)</f>
        <v>4000</v>
      </c>
      <c r="D32" s="16">
        <f>VLOOKUP(A32,Kickstarter!B:E,4,0)</f>
        <v>4051.99</v>
      </c>
    </row>
    <row r="33" spans="1:4" x14ac:dyDescent="0.25">
      <c r="A33" s="3" t="s">
        <v>33</v>
      </c>
      <c r="B33" t="str">
        <f>VLOOKUP(A33,Kickstarter!B:C,2,0)</f>
        <v>After a two-year hiatus, The Alan Katz Show is coming back! But it can't unless we can get a 16gb flash drive valued at $12.71!</v>
      </c>
      <c r="C33" s="16">
        <f>VLOOKUP(A33,Kickstarter!B:E,3,0)</f>
        <v>13</v>
      </c>
      <c r="D33" s="16">
        <f>VLOOKUP(A33,Kickstarter!B:E,4,0)</f>
        <v>13</v>
      </c>
    </row>
    <row r="34" spans="1:4" x14ac:dyDescent="0.25">
      <c r="A34" s="3" t="s">
        <v>34</v>
      </c>
      <c r="B34" t="str">
        <f>VLOOKUP(A34,Kickstarter!B:C,2,0)</f>
        <v>Approaching a milestone birthday, Gail abandons her group of yuppie stay-at-home mom friends for the vibrant and rowdy gay community.</v>
      </c>
      <c r="C34" s="16">
        <f>VLOOKUP(A34,Kickstarter!B:E,3,0)</f>
        <v>28450</v>
      </c>
      <c r="D34" s="16">
        <f>VLOOKUP(A34,Kickstarter!B:E,4,0)</f>
        <v>28520</v>
      </c>
    </row>
    <row r="35" spans="1:4" x14ac:dyDescent="0.25">
      <c r="A35" s="3" t="s">
        <v>35</v>
      </c>
      <c r="B35" t="str">
        <f>VLOOKUP(A35,Kickstarter!B:C,2,0)</f>
        <v>3 best friends balance their work, personal and private lives while finding time for their imaginary friends (who are 3 puppets).</v>
      </c>
      <c r="C35" s="16">
        <f>VLOOKUP(A35,Kickstarter!B:E,3,0)</f>
        <v>5250</v>
      </c>
      <c r="D35" s="16">
        <f>VLOOKUP(A35,Kickstarter!B:E,4,0)</f>
        <v>5360</v>
      </c>
    </row>
    <row r="36" spans="1:4" x14ac:dyDescent="0.25">
      <c r="A36" s="3" t="s">
        <v>36</v>
      </c>
      <c r="B36" t="str">
        <f>VLOOKUP(A36,Kickstarter!B:C,2,0)</f>
        <v>A digitally dependent Josh, is forced to coexist with his promiscuous problematic cousin Wes, and face his fears of a human connection</v>
      </c>
      <c r="C36" s="16">
        <f>VLOOKUP(A36,Kickstarter!B:E,3,0)</f>
        <v>2600</v>
      </c>
      <c r="D36" s="16">
        <f>VLOOKUP(A36,Kickstarter!B:E,4,0)</f>
        <v>3392</v>
      </c>
    </row>
    <row r="37" spans="1:4" ht="30" x14ac:dyDescent="0.25">
      <c r="A37" s="3" t="s">
        <v>37</v>
      </c>
      <c r="B37" t="str">
        <f>VLOOKUP(A37,Kickstarter!B:C,2,0)</f>
        <v>Why Adam? is an independent TV show that explores concepts of basic science in everyday life.</v>
      </c>
      <c r="C37" s="16">
        <f>VLOOKUP(A37,Kickstarter!B:E,3,0)</f>
        <v>1000</v>
      </c>
      <c r="D37" s="16">
        <f>VLOOKUP(A37,Kickstarter!B:E,4,0)</f>
        <v>1665</v>
      </c>
    </row>
    <row r="38" spans="1:4" x14ac:dyDescent="0.25">
      <c r="A38" s="3" t="s">
        <v>38</v>
      </c>
      <c r="B38" t="str">
        <f>VLOOKUP(A38,Kickstarter!B:C,2,0)</f>
        <v>A modern day priest makes an unusual discovery, setting off a chain of events.</v>
      </c>
      <c r="C38" s="16">
        <f>VLOOKUP(A38,Kickstarter!B:E,3,0)</f>
        <v>6000</v>
      </c>
      <c r="D38" s="16">
        <f>VLOOKUP(A38,Kickstarter!B:E,4,0)</f>
        <v>8529</v>
      </c>
    </row>
    <row r="39" spans="1:4" x14ac:dyDescent="0.25">
      <c r="A39" s="3" t="s">
        <v>39</v>
      </c>
      <c r="B39" t="str">
        <f>VLOOKUP(A39,Kickstarter!B:C,2,0)</f>
        <v>Take an unscripted, real-time journey with Greg Aiello to the planet's wildest and most iconic places on this adventure travel TV show.</v>
      </c>
      <c r="C39" s="16">
        <f>VLOOKUP(A39,Kickstarter!B:E,3,0)</f>
        <v>22000</v>
      </c>
      <c r="D39" s="16">
        <f>VLOOKUP(A39,Kickstarter!B:E,4,0)</f>
        <v>40357</v>
      </c>
    </row>
    <row r="40" spans="1:4" x14ac:dyDescent="0.25">
      <c r="A40" s="3" t="s">
        <v>40</v>
      </c>
      <c r="B40" t="str">
        <f>VLOOKUP(A40,Kickstarter!B:C,2,0)</f>
        <v>A television show about three brothers from Chicago on a mission to discover and highlight the best breweries in America.</v>
      </c>
      <c r="C40" s="16">
        <f>VLOOKUP(A40,Kickstarter!B:E,3,0)</f>
        <v>2500</v>
      </c>
      <c r="D40" s="16">
        <f>VLOOKUP(A40,Kickstarter!B:E,4,0)</f>
        <v>2751</v>
      </c>
    </row>
    <row r="41" spans="1:4" x14ac:dyDescent="0.25">
      <c r="A41" s="3" t="s">
        <v>41</v>
      </c>
      <c r="B41" t="str">
        <f>VLOOKUP(A41,Kickstarter!B:C,2,0)</f>
        <v>Mystery-Drama Series. Following a shocking event, residents of a remote woodland community learn that some wounds never heal...</v>
      </c>
      <c r="C41" s="16">
        <f>VLOOKUP(A41,Kickstarter!B:E,3,0)</f>
        <v>25000</v>
      </c>
      <c r="D41" s="16">
        <f>VLOOKUP(A41,Kickstarter!B:E,4,0)</f>
        <v>32745</v>
      </c>
    </row>
    <row r="42" spans="1:4" x14ac:dyDescent="0.25">
      <c r="A42" s="3" t="s">
        <v>42</v>
      </c>
      <c r="B42" t="str">
        <f>VLOOKUP(A42,Kickstarter!B:C,2,0)</f>
        <v>There is a cooking show in production that needs your help, a show about using local ingredients to create simple and elegant meals.</v>
      </c>
      <c r="C42" s="16">
        <f>VLOOKUP(A42,Kickstarter!B:E,3,0)</f>
        <v>2000</v>
      </c>
      <c r="D42" s="16">
        <f>VLOOKUP(A42,Kickstarter!B:E,4,0)</f>
        <v>2027</v>
      </c>
    </row>
    <row r="43" spans="1:4" x14ac:dyDescent="0.25">
      <c r="A43" s="3" t="s">
        <v>43</v>
      </c>
      <c r="B43" t="str">
        <f>VLOOKUP(A43,Kickstarter!B:C,2,0)</f>
        <v>A TV series that takes place in a high school setting with religions,morals,&amp; ethics as a guiding message for students &amp; their families</v>
      </c>
      <c r="C43" s="16">
        <f>VLOOKUP(A43,Kickstarter!B:E,3,0)</f>
        <v>2000</v>
      </c>
      <c r="D43" s="16">
        <f>VLOOKUP(A43,Kickstarter!B:E,4,0)</f>
        <v>2000</v>
      </c>
    </row>
    <row r="44" spans="1:4" x14ac:dyDescent="0.25">
      <c r="A44" s="3" t="s">
        <v>44</v>
      </c>
      <c r="B44" t="str">
        <f>VLOOKUP(A44,Kickstarter!B:C,2,0)</f>
        <v>A show that explores the universal hospitality and shenanigans of BRO cultures in the most forbidden and unfamiliar places on earth!</v>
      </c>
      <c r="C44" s="16">
        <f>VLOOKUP(A44,Kickstarter!B:E,3,0)</f>
        <v>14000</v>
      </c>
      <c r="D44" s="16">
        <f>VLOOKUP(A44,Kickstarter!B:E,4,0)</f>
        <v>19860</v>
      </c>
    </row>
    <row r="45" spans="1:4" ht="30" x14ac:dyDescent="0.25">
      <c r="A45" s="3" t="s">
        <v>45</v>
      </c>
      <c r="B45" t="str">
        <f>VLOOKUP(A45,Kickstarter!B:C,2,0)</f>
        <v>Anglicon is a fan-run British media convention with a focus on Doctor Who, returning to the Seattle area bigger and better than ever!</v>
      </c>
      <c r="C45" s="16">
        <f>VLOOKUP(A45,Kickstarter!B:E,3,0)</f>
        <v>10000</v>
      </c>
      <c r="D45" s="16">
        <f>VLOOKUP(A45,Kickstarter!B:E,4,0)</f>
        <v>30866</v>
      </c>
    </row>
    <row r="46" spans="1:4" x14ac:dyDescent="0.25">
      <c r="A46" s="3" t="s">
        <v>46</v>
      </c>
      <c r="B46" t="str">
        <f>VLOOKUP(A46,Kickstarter!B:C,2,0)</f>
        <v>The Creator of the hit FOX show THE BOURBON LOUNGE brings you BIG WHISKEY. A new travel show exploring whiskey like you've never seen.</v>
      </c>
      <c r="C46" s="16">
        <f>VLOOKUP(A46,Kickstarter!B:E,3,0)</f>
        <v>2000</v>
      </c>
      <c r="D46" s="16">
        <f>VLOOKUP(A46,Kickstarter!B:E,4,0)</f>
        <v>2000</v>
      </c>
    </row>
    <row r="47" spans="1:4" x14ac:dyDescent="0.25">
      <c r="A47" s="3" t="s">
        <v>47</v>
      </c>
      <c r="B47" t="str">
        <f>VLOOKUP(A47,Kickstarter!B:C,2,0)</f>
        <v>The Art of the Lift is a crime drama that follows an expert crew of pick-pockets and their attempt at breaking in a new recruit.</v>
      </c>
      <c r="C47" s="16">
        <f>VLOOKUP(A47,Kickstarter!B:E,3,0)</f>
        <v>5000</v>
      </c>
      <c r="D47" s="16">
        <f>VLOOKUP(A47,Kickstarter!B:E,4,0)</f>
        <v>6000</v>
      </c>
    </row>
    <row r="48" spans="1:4" x14ac:dyDescent="0.25">
      <c r="A48" s="3" t="s">
        <v>48</v>
      </c>
      <c r="B48" t="str">
        <f>VLOOKUP(A48,Kickstarter!B:C,2,0)</f>
        <v>The legendary community TV programme Joy's World is in dire need of new equipment! We are hoping you can help.</v>
      </c>
      <c r="C48" s="16">
        <f>VLOOKUP(A48,Kickstarter!B:E,3,0)</f>
        <v>8400</v>
      </c>
      <c r="D48" s="16">
        <f>VLOOKUP(A48,Kickstarter!B:E,4,0)</f>
        <v>8750</v>
      </c>
    </row>
    <row r="49" spans="1:4" x14ac:dyDescent="0.25">
      <c r="A49" s="3" t="s">
        <v>49</v>
      </c>
      <c r="B49" t="str">
        <f>VLOOKUP(A49,Kickstarter!B:C,2,0)</f>
        <v>Cursed with attracting odd men, an independent woman takes on the Chicago dating scene again with the help of her offbeat friends.</v>
      </c>
      <c r="C49" s="16">
        <f>VLOOKUP(A49,Kickstarter!B:E,3,0)</f>
        <v>5000</v>
      </c>
      <c r="D49" s="16">
        <f>VLOOKUP(A49,Kickstarter!B:E,4,0)</f>
        <v>5380.55</v>
      </c>
    </row>
    <row r="50" spans="1:4" ht="30" x14ac:dyDescent="0.25">
      <c r="A50" s="3" t="s">
        <v>50</v>
      </c>
      <c r="B50" t="str">
        <f>VLOOKUP(A50,Kickstarter!B:C,2,0)</f>
        <v>With future neo-London as a backdrop to this new independent TV pilot, we investigate the bad and the corrupt that rule London.</v>
      </c>
      <c r="C50" s="16">
        <f>VLOOKUP(A50,Kickstarter!B:E,3,0)</f>
        <v>2000</v>
      </c>
      <c r="D50" s="16">
        <f>VLOOKUP(A50,Kickstarter!B:E,4,0)</f>
        <v>2159</v>
      </c>
    </row>
    <row r="51" spans="1:4" x14ac:dyDescent="0.25">
      <c r="A51" s="3" t="s">
        <v>51</v>
      </c>
      <c r="B51" t="str">
        <f>VLOOKUP(A51,Kickstarter!B:C,2,0)</f>
        <v>Driving Jersey is real people telling real stories.</v>
      </c>
      <c r="C51" s="16">
        <f>VLOOKUP(A51,Kickstarter!B:E,3,0)</f>
        <v>12000</v>
      </c>
      <c r="D51" s="16">
        <f>VLOOKUP(A51,Kickstarter!B:E,4,0)</f>
        <v>12000</v>
      </c>
    </row>
    <row r="52" spans="1:4" x14ac:dyDescent="0.25">
      <c r="A52" s="3" t="s">
        <v>52</v>
      </c>
      <c r="B52" t="str">
        <f>VLOOKUP(A52,Kickstarter!B:C,2,0)</f>
        <v>A brand new dating show which helps one lucky lady find her Mr Right with difficult decisions to make along the way.</v>
      </c>
      <c r="C52" s="16">
        <f>VLOOKUP(A52,Kickstarter!B:E,3,0)</f>
        <v>600</v>
      </c>
      <c r="D52" s="16">
        <f>VLOOKUP(A52,Kickstarter!B:E,4,0)</f>
        <v>600</v>
      </c>
    </row>
    <row r="53" spans="1:4" x14ac:dyDescent="0.25">
      <c r="A53" s="3" t="s">
        <v>53</v>
      </c>
      <c r="B53" t="str">
        <f>VLOOKUP(A53,Kickstarter!B:C,2,0)</f>
        <v>Please help us reach stretch goals of 16k, 26k, 41k for the soundtrack, extended scenes &amp; story development for our sci-fi TV series!</v>
      </c>
      <c r="C53" s="16">
        <f>VLOOKUP(A53,Kickstarter!B:E,3,0)</f>
        <v>11000</v>
      </c>
      <c r="D53" s="16">
        <f>VLOOKUP(A53,Kickstarter!B:E,4,0)</f>
        <v>14082</v>
      </c>
    </row>
    <row r="54" spans="1:4" x14ac:dyDescent="0.25">
      <c r="A54" s="3" t="s">
        <v>54</v>
      </c>
      <c r="B54" t="str">
        <f>VLOOKUP(A54,Kickstarter!B:C,2,0)</f>
        <v>Kode Orange is an original television series that follows the lives of two police officers who join a special unit in high-crime LA</v>
      </c>
      <c r="C54" s="16">
        <f>VLOOKUP(A54,Kickstarter!B:E,3,0)</f>
        <v>10000</v>
      </c>
      <c r="D54" s="16">
        <f>VLOOKUP(A54,Kickstarter!B:E,4,0)</f>
        <v>11621</v>
      </c>
    </row>
    <row r="55" spans="1:4" x14ac:dyDescent="0.25">
      <c r="A55" s="3" t="s">
        <v>55</v>
      </c>
      <c r="B55" t="str">
        <f>VLOOKUP(A55,Kickstarter!B:C,2,0)</f>
        <v>Delicious TV's Vegan Mashup launching season two on public television</v>
      </c>
      <c r="C55" s="16">
        <f>VLOOKUP(A55,Kickstarter!B:E,3,0)</f>
        <v>3000</v>
      </c>
      <c r="D55" s="16">
        <f>VLOOKUP(A55,Kickstarter!B:E,4,0)</f>
        <v>3289</v>
      </c>
    </row>
    <row r="56" spans="1:4" x14ac:dyDescent="0.25">
      <c r="A56" s="3" t="s">
        <v>56</v>
      </c>
      <c r="B56" t="str">
        <f>VLOOKUP(A56,Kickstarter!B:C,2,0)</f>
        <v>TV stand-in Elizabeth was diagnosed BRCA+ as her mother was succumbing to cancer. This pilot navigates evolving modern female identity.</v>
      </c>
      <c r="C56" s="16">
        <f>VLOOKUP(A56,Kickstarter!B:E,3,0)</f>
        <v>10000</v>
      </c>
      <c r="D56" s="16">
        <f>VLOOKUP(A56,Kickstarter!B:E,4,0)</f>
        <v>10100</v>
      </c>
    </row>
    <row r="57" spans="1:4" x14ac:dyDescent="0.25">
      <c r="A57" s="3" t="s">
        <v>57</v>
      </c>
      <c r="B57" t="str">
        <f>VLOOKUP(A57,Kickstarter!B:C,2,0)</f>
        <v>A story of an Italian family who tried it the right way but realized things work better if they do it "their" way. Weekly Series PILOT</v>
      </c>
      <c r="C57" s="16">
        <f>VLOOKUP(A57,Kickstarter!B:E,3,0)</f>
        <v>8600</v>
      </c>
      <c r="D57" s="16">
        <f>VLOOKUP(A57,Kickstarter!B:E,4,0)</f>
        <v>11090</v>
      </c>
    </row>
    <row r="58" spans="1:4" x14ac:dyDescent="0.25">
      <c r="A58" s="3" t="s">
        <v>58</v>
      </c>
      <c r="B58" t="str">
        <f>VLOOKUP(A58,Kickstarter!B:C,2,0)</f>
        <v>We want to see more women's cycling on TV - and we need your help to make it happen!</v>
      </c>
      <c r="C58" s="16">
        <f>VLOOKUP(A58,Kickstarter!B:E,3,0)</f>
        <v>8000</v>
      </c>
      <c r="D58" s="16">
        <f>VLOOKUP(A58,Kickstarter!B:E,4,0)</f>
        <v>8581</v>
      </c>
    </row>
    <row r="59" spans="1:4" ht="30" x14ac:dyDescent="0.25">
      <c r="A59" s="3" t="s">
        <v>59</v>
      </c>
      <c r="B59" t="str">
        <f>VLOOKUP(A59,Kickstarter!B:C,2,0)</f>
        <v>An entertainment network built with a focus of uniting our community with quality, relevant live and scripted entertainment.</v>
      </c>
      <c r="C59" s="16">
        <f>VLOOKUP(A59,Kickstarter!B:E,3,0)</f>
        <v>15000</v>
      </c>
      <c r="D59" s="16">
        <f>VLOOKUP(A59,Kickstarter!B:E,4,0)</f>
        <v>15285</v>
      </c>
    </row>
    <row r="60" spans="1:4" x14ac:dyDescent="0.25">
      <c r="A60" s="3" t="s">
        <v>60</v>
      </c>
      <c r="B60" t="str">
        <f>VLOOKUP(A60,Kickstarter!B:C,2,0)</f>
        <v>Alex thought he knew how the world worked. You live, you die and it's over. He was very, very wrong.</v>
      </c>
      <c r="C60" s="16">
        <f>VLOOKUP(A60,Kickstarter!B:E,3,0)</f>
        <v>10000</v>
      </c>
      <c r="D60" s="16">
        <f>VLOOKUP(A60,Kickstarter!B:E,4,0)</f>
        <v>10291</v>
      </c>
    </row>
    <row r="61" spans="1:4" x14ac:dyDescent="0.25">
      <c r="A61" s="3" t="s">
        <v>61</v>
      </c>
      <c r="B61" t="str">
        <f>VLOOKUP(A61,Kickstarter!B:C,2,0)</f>
        <v>An electronic music producer stuck in his blue collar life has overnight success thrown at him when his music leaks on the internet.</v>
      </c>
      <c r="C61" s="16">
        <f>VLOOKUP(A61,Kickstarter!B:E,3,0)</f>
        <v>20000</v>
      </c>
      <c r="D61" s="16">
        <f>VLOOKUP(A61,Kickstarter!B:E,4,0)</f>
        <v>20025.14</v>
      </c>
    </row>
    <row r="62" spans="1:4" x14ac:dyDescent="0.25">
      <c r="A62" s="3" t="s">
        <v>62</v>
      </c>
      <c r="B62" t="str">
        <f>VLOOKUP(A62,Kickstarter!B:C,2,0)</f>
        <v>Set in a beautiful but desolate world, we see how loneliness can lead to friendship in unconventional ways.</v>
      </c>
      <c r="C62" s="16">
        <f>VLOOKUP(A62,Kickstarter!B:E,3,0)</f>
        <v>4500</v>
      </c>
      <c r="D62" s="16">
        <f>VLOOKUP(A62,Kickstarter!B:E,4,0)</f>
        <v>4648.33</v>
      </c>
    </row>
    <row r="63" spans="1:4" x14ac:dyDescent="0.25">
      <c r="A63" s="3" t="s">
        <v>63</v>
      </c>
      <c r="B63" t="str">
        <f>VLOOKUP(A63,Kickstarter!B:C,2,0)</f>
        <v>An exploration of the shadows that follow us from our past, the darkness that lives inside us and the ability to find our own freedom</v>
      </c>
      <c r="C63" s="16">
        <f>VLOOKUP(A63,Kickstarter!B:E,3,0)</f>
        <v>5000</v>
      </c>
      <c r="D63" s="16">
        <f>VLOOKUP(A63,Kickstarter!B:E,4,0)</f>
        <v>7415</v>
      </c>
    </row>
    <row r="64" spans="1:4" x14ac:dyDescent="0.25">
      <c r="A64" s="3" t="s">
        <v>64</v>
      </c>
      <c r="B64" t="str">
        <f>VLOOKUP(A64,Kickstarter!B:C,2,0)</f>
        <v>A man is forced to repeatedly crawl through a mysterious maze not knowing who captured him or why, but he is determined to find out.</v>
      </c>
      <c r="C64" s="16">
        <f>VLOOKUP(A64,Kickstarter!B:E,3,0)</f>
        <v>3000</v>
      </c>
      <c r="D64" s="16">
        <f>VLOOKUP(A64,Kickstarter!B:E,4,0)</f>
        <v>4642</v>
      </c>
    </row>
    <row r="65" spans="1:4" x14ac:dyDescent="0.25">
      <c r="A65" s="3" t="s">
        <v>65</v>
      </c>
      <c r="B65" t="str">
        <f>VLOOKUP(A65,Kickstarter!B:C,2,0)</f>
        <v>The Attic is my first short film.  Please help me with post production and distribution so that I can let it out into the world</v>
      </c>
      <c r="C65" s="16">
        <f>VLOOKUP(A65,Kickstarter!B:E,3,0)</f>
        <v>2000</v>
      </c>
      <c r="D65" s="16">
        <f>VLOOKUP(A65,Kickstarter!B:E,4,0)</f>
        <v>2270.37</v>
      </c>
    </row>
    <row r="66" spans="1:4" x14ac:dyDescent="0.25">
      <c r="A66" s="3" t="s">
        <v>66</v>
      </c>
      <c r="B66" t="str">
        <f>VLOOKUP(A66,Kickstarter!B:C,2,0)</f>
        <v>At the dawn of the New Millennium, a group of teenagers battle the Y2K bug to save humanity from boredom. The 2nd film by and/or.</v>
      </c>
      <c r="C66" s="16">
        <f>VLOOKUP(A66,Kickstarter!B:E,3,0)</f>
        <v>1200</v>
      </c>
      <c r="D66" s="16">
        <f>VLOOKUP(A66,Kickstarter!B:E,4,0)</f>
        <v>2080</v>
      </c>
    </row>
    <row r="67" spans="1:4" x14ac:dyDescent="0.25">
      <c r="A67" s="3" t="s">
        <v>67</v>
      </c>
      <c r="B67" t="str">
        <f>VLOOKUP(A67,Kickstarter!B:C,2,0)</f>
        <v>Help finish the short film Hello World. The story of an android in the broken home of a father &amp; son.</v>
      </c>
      <c r="C67" s="16">
        <f>VLOOKUP(A67,Kickstarter!B:E,3,0)</f>
        <v>7000</v>
      </c>
      <c r="D67" s="16">
        <f>VLOOKUP(A67,Kickstarter!B:E,4,0)</f>
        <v>7527</v>
      </c>
    </row>
    <row r="68" spans="1:4" x14ac:dyDescent="0.25">
      <c r="A68" s="3" t="s">
        <v>68</v>
      </c>
      <c r="B68" t="str">
        <f>VLOOKUP(A68,Kickstarter!B:C,2,0)</f>
        <v>A dark comedy set in the '60s about clinical depression and one night stands.</v>
      </c>
      <c r="C68" s="16">
        <f>VLOOKUP(A68,Kickstarter!B:E,3,0)</f>
        <v>2000</v>
      </c>
      <c r="D68" s="16">
        <f>VLOOKUP(A68,Kickstarter!B:E,4,0)</f>
        <v>2372</v>
      </c>
    </row>
    <row r="69" spans="1:4" x14ac:dyDescent="0.25">
      <c r="A69" s="3" t="s">
        <v>69</v>
      </c>
      <c r="B69" t="str">
        <f>VLOOKUP(A69,Kickstarter!B:C,2,0)</f>
        <v>The Ordination Mass of five Dominicans friars to the priesthood at the historic Saint Dominicâ€™s Church in Washington DC.</v>
      </c>
      <c r="C69" s="16">
        <f>VLOOKUP(A69,Kickstarter!B:E,3,0)</f>
        <v>2000</v>
      </c>
      <c r="D69" s="16">
        <f>VLOOKUP(A69,Kickstarter!B:E,4,0)</f>
        <v>2325</v>
      </c>
    </row>
    <row r="70" spans="1:4" x14ac:dyDescent="0.25">
      <c r="A70" s="3" t="s">
        <v>70</v>
      </c>
      <c r="B70" t="str">
        <f>VLOOKUP(A70,Kickstarter!B:C,2,0)</f>
        <v>Black Comedy by final year students at Leeds University. 
'Bird watching, tea, seaside and murder. Just your average British holiday.'</v>
      </c>
      <c r="C70" s="16">
        <f>VLOOKUP(A70,Kickstarter!B:E,3,0)</f>
        <v>600</v>
      </c>
      <c r="D70" s="16">
        <f>VLOOKUP(A70,Kickstarter!B:E,4,0)</f>
        <v>763</v>
      </c>
    </row>
    <row r="71" spans="1:4" x14ac:dyDescent="0.25">
      <c r="A71" s="3" t="s">
        <v>71</v>
      </c>
      <c r="B71" t="str">
        <f>VLOOKUP(A71,Kickstarter!B:C,2,0)</f>
        <v>A breakthrough cinematic experience about more than just the carsâ€¦the people, lifestyle, enthusiasm, party, and the Leavenworth Drive.</v>
      </c>
      <c r="C71" s="16">
        <f>VLOOKUP(A71,Kickstarter!B:E,3,0)</f>
        <v>10000</v>
      </c>
      <c r="D71" s="16">
        <f>VLOOKUP(A71,Kickstarter!B:E,4,0)</f>
        <v>11094.23</v>
      </c>
    </row>
    <row r="72" spans="1:4" x14ac:dyDescent="0.25">
      <c r="A72" s="3" t="s">
        <v>72</v>
      </c>
      <c r="B72" t="str">
        <f>VLOOKUP(A72,Kickstarter!B:C,2,0)</f>
        <v>Maggie barely survives a deranged baptism by her mother only to be born again to a string of foster parents. Things can always be worse</v>
      </c>
      <c r="C72" s="16">
        <f>VLOOKUP(A72,Kickstarter!B:E,3,0)</f>
        <v>500</v>
      </c>
      <c r="D72" s="16">
        <f>VLOOKUP(A72,Kickstarter!B:E,4,0)</f>
        <v>636</v>
      </c>
    </row>
    <row r="73" spans="1:4" x14ac:dyDescent="0.25">
      <c r="A73" s="3" t="s">
        <v>73</v>
      </c>
      <c r="B73" t="str">
        <f>VLOOKUP(A73,Kickstarter!B:C,2,0)</f>
        <v>A comedic tale about the duality of man set in a trailer park needs your help with sound design and getting it into film festivals</v>
      </c>
      <c r="C73" s="16">
        <f>VLOOKUP(A73,Kickstarter!B:E,3,0)</f>
        <v>1800</v>
      </c>
      <c r="D73" s="16">
        <f>VLOOKUP(A73,Kickstarter!B:E,4,0)</f>
        <v>2231</v>
      </c>
    </row>
    <row r="74" spans="1:4" x14ac:dyDescent="0.25">
      <c r="A74" s="3" t="s">
        <v>74</v>
      </c>
      <c r="B74" t="str">
        <f>VLOOKUP(A74,Kickstarter!B:C,2,0)</f>
        <v>A young man forced to live back home after an automobile accident leaves him to rediscover what it means to be a part of his family.</v>
      </c>
      <c r="C74" s="16">
        <f>VLOOKUP(A74,Kickstarter!B:E,3,0)</f>
        <v>2200</v>
      </c>
      <c r="D74" s="16">
        <f>VLOOKUP(A74,Kickstarter!B:E,4,0)</f>
        <v>2385</v>
      </c>
    </row>
    <row r="75" spans="1:4" ht="30" x14ac:dyDescent="0.25">
      <c r="A75" s="3" t="s">
        <v>75</v>
      </c>
      <c r="B75" t="str">
        <f>VLOOKUP(A75,Kickstarter!B:C,2,0)</f>
        <v>A scientist on the brink of a discovery that will revolutionize society sees her work destroyed in an experiment gone horribly wrong.</v>
      </c>
      <c r="C75" s="16">
        <f>VLOOKUP(A75,Kickstarter!B:E,3,0)</f>
        <v>900</v>
      </c>
      <c r="D75" s="16">
        <f>VLOOKUP(A75,Kickstarter!B:E,4,0)</f>
        <v>900</v>
      </c>
    </row>
    <row r="76" spans="1:4" x14ac:dyDescent="0.25">
      <c r="A76" s="3" t="s">
        <v>76</v>
      </c>
      <c r="B76" t="str">
        <f>VLOOKUP(A76,Kickstarter!B:C,2,0)</f>
        <v>La nuit est devenue le lieu de la terreur. Alors qu'un couvre-feu est imposÃ©, une petite fille est enlevÃ©e par un rapace nocturne.</v>
      </c>
      <c r="C76" s="16">
        <f>VLOOKUP(A76,Kickstarter!B:E,3,0)</f>
        <v>500</v>
      </c>
      <c r="D76" s="16">
        <f>VLOOKUP(A76,Kickstarter!B:E,4,0)</f>
        <v>564.66</v>
      </c>
    </row>
    <row r="77" spans="1:4" x14ac:dyDescent="0.25">
      <c r="A77" s="3" t="s">
        <v>77</v>
      </c>
      <c r="B77" t="str">
        <f>VLOOKUP(A77,Kickstarter!B:C,2,0)</f>
        <v>A teenager named Charlie discovers something new about himself while coping with the loss of his father.</v>
      </c>
      <c r="C77" s="16">
        <f>VLOOKUP(A77,Kickstarter!B:E,3,0)</f>
        <v>3500</v>
      </c>
      <c r="D77" s="16">
        <f>VLOOKUP(A77,Kickstarter!B:E,4,0)</f>
        <v>4040</v>
      </c>
    </row>
    <row r="78" spans="1:4" x14ac:dyDescent="0.25">
      <c r="A78" s="3" t="s">
        <v>78</v>
      </c>
      <c r="B78" t="str">
        <f>VLOOKUP(A78,Kickstarter!B:C,2,0)</f>
        <v>Karn A'Mor has awoken bloodied on a distant battlefield with no memory of his past! JOIN THE RESISTANCE and find out more...</v>
      </c>
      <c r="C78" s="16">
        <f>VLOOKUP(A78,Kickstarter!B:E,3,0)</f>
        <v>300</v>
      </c>
      <c r="D78" s="16">
        <f>VLOOKUP(A78,Kickstarter!B:E,4,0)</f>
        <v>460</v>
      </c>
    </row>
    <row r="79" spans="1:4" x14ac:dyDescent="0.25">
      <c r="A79" s="3" t="s">
        <v>79</v>
      </c>
      <c r="B79" t="str">
        <f>VLOOKUP(A79,Kickstarter!B:C,2,0)</f>
        <v>A short film about a boy searching for companionship in a hermit crab he finds on the beach.</v>
      </c>
      <c r="C79" s="16">
        <f>VLOOKUP(A79,Kickstarter!B:E,3,0)</f>
        <v>400</v>
      </c>
      <c r="D79" s="16">
        <f>VLOOKUP(A79,Kickstarter!B:E,4,0)</f>
        <v>1570</v>
      </c>
    </row>
    <row r="80" spans="1:4" ht="30" x14ac:dyDescent="0.25">
      <c r="A80" s="3" t="s">
        <v>80</v>
      </c>
      <c r="B80" t="str">
        <f>VLOOKUP(A80,Kickstarter!B:C,2,0)</f>
        <v>We reached our limits. Next steps are : 3 more shooting days + postproduction + cut + sound.
We want to go to Cannes !
With you !</v>
      </c>
      <c r="C80" s="16">
        <f>VLOOKUP(A80,Kickstarter!B:E,3,0)</f>
        <v>50</v>
      </c>
      <c r="D80" s="16">
        <f>VLOOKUP(A80,Kickstarter!B:E,4,0)</f>
        <v>1351</v>
      </c>
    </row>
    <row r="81" spans="1:4" x14ac:dyDescent="0.25">
      <c r="A81" s="3" t="s">
        <v>81</v>
      </c>
      <c r="B81" t="str">
        <f>VLOOKUP(A81,Kickstarter!B:C,2,0)</f>
        <v>A short film about life, achieving your dreams, and overcoming hardship. We all have our mountain to climb.</v>
      </c>
      <c r="C81" s="16">
        <f>VLOOKUP(A81,Kickstarter!B:E,3,0)</f>
        <v>1300</v>
      </c>
      <c r="D81" s="16">
        <f>VLOOKUP(A81,Kickstarter!B:E,4,0)</f>
        <v>1651</v>
      </c>
    </row>
    <row r="82" spans="1:4" x14ac:dyDescent="0.25">
      <c r="A82" s="3" t="s">
        <v>82</v>
      </c>
      <c r="B82" t="str">
        <f>VLOOKUP(A82,Kickstarter!B:C,2,0)</f>
        <v>What would you do if you ended up at a swingers party with two dead bodies and $20,000 in drug money?</v>
      </c>
      <c r="C82" s="16">
        <f>VLOOKUP(A82,Kickstarter!B:E,3,0)</f>
        <v>12000</v>
      </c>
      <c r="D82" s="16">
        <f>VLOOKUP(A82,Kickstarter!B:E,4,0)</f>
        <v>12870</v>
      </c>
    </row>
    <row r="83" spans="1:4" x14ac:dyDescent="0.25">
      <c r="A83" s="3" t="s">
        <v>83</v>
      </c>
      <c r="B83" t="str">
        <f>VLOOKUP(A83,Kickstarter!B:C,2,0)</f>
        <v>An elderly woman in rural Maine is haunted by figures seeking a sacrifice, but there are more forces at work than mere ghosts.</v>
      </c>
      <c r="C83" s="16">
        <f>VLOOKUP(A83,Kickstarter!B:E,3,0)</f>
        <v>750</v>
      </c>
      <c r="D83" s="16">
        <f>VLOOKUP(A83,Kickstarter!B:E,4,0)</f>
        <v>1485</v>
      </c>
    </row>
    <row r="84" spans="1:4" x14ac:dyDescent="0.25">
      <c r="A84" s="3" t="s">
        <v>84</v>
      </c>
      <c r="B84" t="str">
        <f>VLOOKUP(A84,Kickstarter!B:C,2,0)</f>
        <v>A short film about the tragically hilarious events that occur when a fearful and panicky 6-year old boy loses his first baby tooth.</v>
      </c>
      <c r="C84" s="16">
        <f>VLOOKUP(A84,Kickstarter!B:E,3,0)</f>
        <v>4000</v>
      </c>
      <c r="D84" s="16">
        <f>VLOOKUP(A84,Kickstarter!B:E,4,0)</f>
        <v>4000.5</v>
      </c>
    </row>
    <row r="85" spans="1:4" x14ac:dyDescent="0.25">
      <c r="A85" s="3" t="s">
        <v>85</v>
      </c>
      <c r="B85" t="str">
        <f>VLOOKUP(A85,Kickstarter!B:C,2,0)</f>
        <v>Isaac, creator of the DreamMaker3000, finds love in his dreams with Mei his boss's wife who lives on the other side of the planet.</v>
      </c>
      <c r="C85" s="16">
        <f>VLOOKUP(A85,Kickstarter!B:E,3,0)</f>
        <v>200</v>
      </c>
      <c r="D85" s="16">
        <f>VLOOKUP(A85,Kickstarter!B:E,4,0)</f>
        <v>205</v>
      </c>
    </row>
    <row r="86" spans="1:4" x14ac:dyDescent="0.25">
      <c r="A86" s="3" t="s">
        <v>86</v>
      </c>
      <c r="B86" t="str">
        <f>VLOOKUP(A86,Kickstarter!B:C,2,0)</f>
        <v>"A sociopath crosses paths with the person he must confront about his wife's murder, it might be himself"</v>
      </c>
      <c r="C86" s="16">
        <f>VLOOKUP(A86,Kickstarter!B:E,3,0)</f>
        <v>500</v>
      </c>
      <c r="D86" s="16">
        <f>VLOOKUP(A86,Kickstarter!B:E,4,0)</f>
        <v>500</v>
      </c>
    </row>
    <row r="87" spans="1:4" x14ac:dyDescent="0.25">
      <c r="A87" s="3" t="s">
        <v>87</v>
      </c>
      <c r="B87" t="str">
        <f>VLOOKUP(A87,Kickstarter!B:C,2,0)</f>
        <v>A short film by Melissa Woodrow &amp; Mark Janiak about seeking forgiveness, embracing the past and memories with a loved one.</v>
      </c>
      <c r="C87" s="16">
        <f>VLOOKUP(A87,Kickstarter!B:E,3,0)</f>
        <v>1200</v>
      </c>
      <c r="D87" s="16">
        <f>VLOOKUP(A87,Kickstarter!B:E,4,0)</f>
        <v>1506</v>
      </c>
    </row>
    <row r="88" spans="1:4" x14ac:dyDescent="0.25">
      <c r="A88" s="3" t="s">
        <v>88</v>
      </c>
      <c r="B88" t="str">
        <f>VLOOKUP(A88,Kickstarter!B:C,2,0)</f>
        <v>Two women, two destinies connected by a letter. 
Between Paris and Skopje a poetic outstanding story of true courage, love and hope.</v>
      </c>
      <c r="C88" s="16">
        <f>VLOOKUP(A88,Kickstarter!B:E,3,0)</f>
        <v>6000</v>
      </c>
      <c r="D88" s="16">
        <f>VLOOKUP(A88,Kickstarter!B:E,4,0)</f>
        <v>6388</v>
      </c>
    </row>
    <row r="89" spans="1:4" x14ac:dyDescent="0.25">
      <c r="A89" s="3" t="s">
        <v>89</v>
      </c>
      <c r="B89" t="str">
        <f>VLOOKUP(A89,Kickstarter!B:C,2,0)</f>
        <v>A father without work uses his daughter to con sympathy from strangers... sound familiar?  Help us make this film!</v>
      </c>
      <c r="C89" s="16">
        <f>VLOOKUP(A89,Kickstarter!B:E,3,0)</f>
        <v>2500</v>
      </c>
      <c r="D89" s="16">
        <f>VLOOKUP(A89,Kickstarter!B:E,4,0)</f>
        <v>2615</v>
      </c>
    </row>
    <row r="90" spans="1:4" x14ac:dyDescent="0.25">
      <c r="A90" s="3" t="s">
        <v>90</v>
      </c>
      <c r="B90" t="str">
        <f>VLOOKUP(A90,Kickstarter!B:C,2,0)</f>
        <v>Imprisoned in an unfamiliar reality with strange new rules, Dan Everett struggles to find meaning and reason in this sci-fi noir short.</v>
      </c>
      <c r="C90" s="16">
        <f>VLOOKUP(A90,Kickstarter!B:E,3,0)</f>
        <v>3500</v>
      </c>
      <c r="D90" s="16">
        <f>VLOOKUP(A90,Kickstarter!B:E,4,0)</f>
        <v>3600</v>
      </c>
    </row>
    <row r="91" spans="1:4" x14ac:dyDescent="0.25">
      <c r="A91" s="3" t="s">
        <v>91</v>
      </c>
      <c r="B91" t="str">
        <f>VLOOKUP(A91,Kickstarter!B:C,2,0)</f>
        <v>A chronicle of four very different stories concerning racism to the power of love, all set in the beauty of the Southwest.</v>
      </c>
      <c r="C91" s="16">
        <f>VLOOKUP(A91,Kickstarter!B:E,3,0)</f>
        <v>6000</v>
      </c>
      <c r="D91" s="16">
        <f>VLOOKUP(A91,Kickstarter!B:E,4,0)</f>
        <v>6904</v>
      </c>
    </row>
    <row r="92" spans="1:4" ht="30" x14ac:dyDescent="0.25">
      <c r="A92" s="3" t="s">
        <v>92</v>
      </c>
      <c r="B92" t="str">
        <f>VLOOKUP(A92,Kickstarter!B:C,2,0)</f>
        <v>We're looking for funding to help submit a short film to film festivals.</v>
      </c>
      <c r="C92" s="16">
        <f>VLOOKUP(A92,Kickstarter!B:E,3,0)</f>
        <v>500</v>
      </c>
      <c r="D92" s="16">
        <f>VLOOKUP(A92,Kickstarter!B:E,4,0)</f>
        <v>502</v>
      </c>
    </row>
    <row r="93" spans="1:4" ht="30" x14ac:dyDescent="0.25">
      <c r="A93" s="3" t="s">
        <v>93</v>
      </c>
      <c r="B93" t="str">
        <f>VLOOKUP(A93,Kickstarter!B:C,2,0)</f>
        <v>"Overtime" is a 15 minute horror film about a man haunted by the memories of his past during a graveyard shift at his factory job.</v>
      </c>
      <c r="C93" s="16">
        <f>VLOOKUP(A93,Kickstarter!B:E,3,0)</f>
        <v>3000</v>
      </c>
      <c r="D93" s="16">
        <f>VLOOKUP(A93,Kickstarter!B:E,4,0)</f>
        <v>3600</v>
      </c>
    </row>
    <row r="94" spans="1:4" x14ac:dyDescent="0.25">
      <c r="A94" s="3" t="s">
        <v>94</v>
      </c>
      <c r="B94" t="str">
        <f>VLOOKUP(A94,Kickstarter!B:C,2,0)</f>
        <v>Euphoria is an adventure film that follows adrenaline filled athletes on their hunt for the sublime while balancing family and careers.</v>
      </c>
      <c r="C94" s="16">
        <f>VLOOKUP(A94,Kickstarter!B:E,3,0)</f>
        <v>5000</v>
      </c>
      <c r="D94" s="16">
        <f>VLOOKUP(A94,Kickstarter!B:E,4,0)</f>
        <v>5260</v>
      </c>
    </row>
    <row r="95" spans="1:4" x14ac:dyDescent="0.25">
      <c r="A95" s="3" t="s">
        <v>95</v>
      </c>
      <c r="B95" t="str">
        <f>VLOOKUP(A95,Kickstarter!B:C,2,0)</f>
        <v>Someday Everyday is a short drama that navigates through the past and present of a young man's life, through his struggles and triumphs</v>
      </c>
      <c r="C95" s="16">
        <f>VLOOKUP(A95,Kickstarter!B:E,3,0)</f>
        <v>1000</v>
      </c>
      <c r="D95" s="16">
        <f>VLOOKUP(A95,Kickstarter!B:E,4,0)</f>
        <v>1106</v>
      </c>
    </row>
    <row r="96" spans="1:4" ht="30" x14ac:dyDescent="0.25">
      <c r="A96" s="3" t="s">
        <v>96</v>
      </c>
      <c r="B96" t="str">
        <f>VLOOKUP(A96,Kickstarter!B:C,2,0)</f>
        <v>Nathan has his ideal job, the opportunity to see his dream girl on a daily basis. The local bully Jake aims to change all that.</v>
      </c>
      <c r="C96" s="16">
        <f>VLOOKUP(A96,Kickstarter!B:E,3,0)</f>
        <v>250</v>
      </c>
      <c r="D96" s="16">
        <f>VLOOKUP(A96,Kickstarter!B:E,4,0)</f>
        <v>260</v>
      </c>
    </row>
    <row r="97" spans="1:4" ht="30" x14ac:dyDescent="0.25">
      <c r="A97" s="3" t="s">
        <v>97</v>
      </c>
      <c r="B97" t="str">
        <f>VLOOKUP(A97,Kickstarter!B:C,2,0)</f>
        <v>The Batman's Rogues Gallery assembles for a meeting. Scarecrow's fear gas accidently goes off and fears of the villains start to arise.</v>
      </c>
      <c r="C97" s="16">
        <f>VLOOKUP(A97,Kickstarter!B:E,3,0)</f>
        <v>350</v>
      </c>
      <c r="D97" s="16">
        <f>VLOOKUP(A97,Kickstarter!B:E,4,0)</f>
        <v>460</v>
      </c>
    </row>
    <row r="98" spans="1:4" x14ac:dyDescent="0.25">
      <c r="A98" s="3" t="s">
        <v>98</v>
      </c>
      <c r="B98" t="str">
        <f>VLOOKUP(A98,Kickstarter!B:C,2,0)</f>
        <v>Danny is a defenseman for his high school hockey team. This is a day in his life: school, hockey, girls and his next-door neighbor, Ken Daneyko.</v>
      </c>
      <c r="C98" s="16">
        <f>VLOOKUP(A98,Kickstarter!B:E,3,0)</f>
        <v>1500</v>
      </c>
      <c r="D98" s="16">
        <f>VLOOKUP(A98,Kickstarter!B:E,4,0)</f>
        <v>1720</v>
      </c>
    </row>
    <row r="99" spans="1:4" ht="30" x14ac:dyDescent="0.25">
      <c r="A99" s="3" t="s">
        <v>99</v>
      </c>
      <c r="B99" t="str">
        <f>VLOOKUP(A99,Kickstarter!B:C,2,0)</f>
        <v>Innsmouth at 9000 ft. is a Short Film Project in the Spirit of H.P. Lovecraft, and created by Denver based visual artist  Jesse Farley.</v>
      </c>
      <c r="C99" s="16">
        <f>VLOOKUP(A99,Kickstarter!B:E,3,0)</f>
        <v>400</v>
      </c>
      <c r="D99" s="16">
        <f>VLOOKUP(A99,Kickstarter!B:E,4,0)</f>
        <v>425</v>
      </c>
    </row>
    <row r="100" spans="1:4" x14ac:dyDescent="0.25">
      <c r="A100" s="3" t="s">
        <v>100</v>
      </c>
      <c r="B100" t="str">
        <f>VLOOKUP(A100,Kickstarter!B:C,2,0)</f>
        <v>"Cut Out" tells the story of a young woman who befriends a neighborhood teen and finds herself involved with gang violence.</v>
      </c>
      <c r="C100" s="16">
        <f>VLOOKUP(A100,Kickstarter!B:E,3,0)</f>
        <v>3200</v>
      </c>
      <c r="D100" s="16">
        <f>VLOOKUP(A100,Kickstarter!B:E,4,0)</f>
        <v>3400</v>
      </c>
    </row>
    <row r="101" spans="1:4" x14ac:dyDescent="0.25">
      <c r="A101" s="3" t="s">
        <v>101</v>
      </c>
      <c r="B101" t="str">
        <f>VLOOKUP(A101,Kickstarter!B:C,2,0)</f>
        <v>A feminist tale of two girls finally giving a "Nice Guy" what he truly deserves. Also, dancing!</v>
      </c>
      <c r="C101" s="16">
        <f>VLOOKUP(A101,Kickstarter!B:E,3,0)</f>
        <v>1500</v>
      </c>
      <c r="D101" s="16">
        <f>VLOOKUP(A101,Kickstarter!B:E,4,0)</f>
        <v>1590.29</v>
      </c>
    </row>
    <row r="102" spans="1:4" x14ac:dyDescent="0.25">
      <c r="A102" s="3" t="s">
        <v>102</v>
      </c>
      <c r="B102" t="str">
        <f>VLOOKUP(A102,Kickstarter!B:C,2,0)</f>
        <v>Two sisters share a fragile relationship. When their mother dies and they inherit the family house, old problems rise to the surface.</v>
      </c>
      <c r="C102" s="16">
        <f>VLOOKUP(A102,Kickstarter!B:E,3,0)</f>
        <v>5000</v>
      </c>
      <c r="D102" s="16">
        <f>VLOOKUP(A102,Kickstarter!B:E,4,0)</f>
        <v>5000</v>
      </c>
    </row>
    <row r="103" spans="1:4" x14ac:dyDescent="0.25">
      <c r="A103" s="3" t="s">
        <v>103</v>
      </c>
      <c r="B103" t="str">
        <f>VLOOKUP(A103,Kickstarter!B:C,2,0)</f>
        <v>The spatiotemporal boundaries between a manâ€™s life, and that of his father dissolve. A reflection on experience, image, and memory.</v>
      </c>
      <c r="C103" s="16">
        <f>VLOOKUP(A103,Kickstarter!B:E,3,0)</f>
        <v>3500</v>
      </c>
      <c r="D103" s="16">
        <f>VLOOKUP(A103,Kickstarter!B:E,4,0)</f>
        <v>3500</v>
      </c>
    </row>
    <row r="104" spans="1:4" x14ac:dyDescent="0.25">
      <c r="A104" s="3" t="s">
        <v>104</v>
      </c>
      <c r="B104" t="str">
        <f>VLOOKUP(A104,Kickstarter!B:C,2,0)</f>
        <v>A gang of outlaw bikers pull a home invasion on a disgraced Anthropologist hiding a secret locked in his cabin basement.</v>
      </c>
      <c r="C104" s="16">
        <f>VLOOKUP(A104,Kickstarter!B:E,3,0)</f>
        <v>6000</v>
      </c>
      <c r="D104" s="16">
        <f>VLOOKUP(A104,Kickstarter!B:E,4,0)</f>
        <v>7665</v>
      </c>
    </row>
    <row r="105" spans="1:4" x14ac:dyDescent="0.25">
      <c r="A105" s="3" t="s">
        <v>105</v>
      </c>
      <c r="B105" t="str">
        <f>VLOOKUP(A105,Kickstarter!B:C,2,0)</f>
        <v>Three friends in their twenties are trying to do the impossible - have fun on a casual Friday night.</v>
      </c>
      <c r="C105" s="16">
        <f>VLOOKUP(A105,Kickstarter!B:E,3,0)</f>
        <v>1300</v>
      </c>
      <c r="D105" s="16">
        <f>VLOOKUP(A105,Kickstarter!B:E,4,0)</f>
        <v>1367</v>
      </c>
    </row>
    <row r="106" spans="1:4" x14ac:dyDescent="0.25">
      <c r="A106" s="3" t="s">
        <v>106</v>
      </c>
      <c r="B106" t="str">
        <f>VLOOKUP(A106,Kickstarter!B:C,2,0)</f>
        <v xml:space="preserve">UCF short film about an old man, his love for music, and his misplaced trumpet.  </v>
      </c>
      <c r="C106" s="16">
        <f>VLOOKUP(A106,Kickstarter!B:E,3,0)</f>
        <v>500</v>
      </c>
      <c r="D106" s="16">
        <f>VLOOKUP(A106,Kickstarter!B:E,4,0)</f>
        <v>600</v>
      </c>
    </row>
    <row r="107" spans="1:4" ht="30" x14ac:dyDescent="0.25">
      <c r="A107" s="3" t="s">
        <v>107</v>
      </c>
      <c r="B107" t="str">
        <f>VLOOKUP(A107,Kickstarter!B:C,2,0)</f>
        <v>Single Parent Date Night is a comedic short film about two single parents trying to reentering the dating pool.</v>
      </c>
      <c r="C107" s="16">
        <f>VLOOKUP(A107,Kickstarter!B:E,3,0)</f>
        <v>2200</v>
      </c>
      <c r="D107" s="16">
        <f>VLOOKUP(A107,Kickstarter!B:E,4,0)</f>
        <v>2363</v>
      </c>
    </row>
    <row r="108" spans="1:4" x14ac:dyDescent="0.25">
      <c r="A108" s="3" t="s">
        <v>108</v>
      </c>
      <c r="B108" t="str">
        <f>VLOOKUP(A108,Kickstarter!B:C,2,0)</f>
        <v>A Boy. A Girl. A Car. A Serial Killer.</v>
      </c>
      <c r="C108" s="16">
        <f>VLOOKUP(A108,Kickstarter!B:E,3,0)</f>
        <v>5000</v>
      </c>
      <c r="D108" s="16">
        <f>VLOOKUP(A108,Kickstarter!B:E,4,0)</f>
        <v>5025</v>
      </c>
    </row>
    <row r="109" spans="1:4" ht="30" x14ac:dyDescent="0.25">
      <c r="A109" s="3" t="s">
        <v>109</v>
      </c>
      <c r="B109" t="str">
        <f>VLOOKUP(A109,Kickstarter!B:C,2,0)</f>
        <v>PRETTY LITTLE VICTIM is a short film from the expanding community of independent Alaskan filmmakers, to be shot in Anchorage, AK</v>
      </c>
      <c r="C109" s="16">
        <f>VLOOKUP(A109,Kickstarter!B:E,3,0)</f>
        <v>7500</v>
      </c>
      <c r="D109" s="16">
        <f>VLOOKUP(A109,Kickstarter!B:E,4,0)</f>
        <v>7685</v>
      </c>
    </row>
    <row r="110" spans="1:4" x14ac:dyDescent="0.25">
      <c r="A110" s="3" t="s">
        <v>110</v>
      </c>
      <c r="B110" t="str">
        <f>VLOOKUP(A110,Kickstarter!B:C,2,0)</f>
        <v>When a man can't find love, his Google GLASS does the searching for him. A short film shot with Google Glass.</v>
      </c>
      <c r="C110" s="16">
        <f>VLOOKUP(A110,Kickstarter!B:E,3,0)</f>
        <v>1500</v>
      </c>
      <c r="D110" s="16">
        <f>VLOOKUP(A110,Kickstarter!B:E,4,0)</f>
        <v>3700</v>
      </c>
    </row>
    <row r="111" spans="1:4" ht="30" x14ac:dyDescent="0.25">
      <c r="A111" s="3" t="s">
        <v>111</v>
      </c>
      <c r="B111" t="str">
        <f>VLOOKUP(A111,Kickstarter!B:C,2,0)</f>
        <v>This video may be bigger than you and it may be bigger than me but, itâ€™s not bigger than you and me! Can you dig it?</v>
      </c>
      <c r="C111" s="16">
        <f>VLOOKUP(A111,Kickstarter!B:E,3,0)</f>
        <v>1000</v>
      </c>
      <c r="D111" s="16">
        <f>VLOOKUP(A111,Kickstarter!B:E,4,0)</f>
        <v>2195</v>
      </c>
    </row>
    <row r="112" spans="1:4" x14ac:dyDescent="0.25">
      <c r="A112" s="3" t="s">
        <v>112</v>
      </c>
      <c r="B112" t="str">
        <f>VLOOKUP(A112,Kickstarter!B:C,2,0)</f>
        <v>Lee, an awkward teenager with sound-blocking earlids, must confront his self-isolation after a girl moves in next door.</v>
      </c>
      <c r="C112" s="16">
        <f>VLOOKUP(A112,Kickstarter!B:E,3,0)</f>
        <v>1300</v>
      </c>
      <c r="D112" s="16">
        <f>VLOOKUP(A112,Kickstarter!B:E,4,0)</f>
        <v>1700</v>
      </c>
    </row>
    <row r="113" spans="1:4" x14ac:dyDescent="0.25">
      <c r="A113" s="3" t="s">
        <v>113</v>
      </c>
      <c r="B113" t="str">
        <f>VLOOKUP(A113,Kickstarter!B:C,2,0)</f>
        <v>Two actors, one bookie and a very bad day.  Judi Dench is Cool in Person is fast, funny and only a little bit nasty.</v>
      </c>
      <c r="C113" s="16">
        <f>VLOOKUP(A113,Kickstarter!B:E,3,0)</f>
        <v>3500</v>
      </c>
      <c r="D113" s="16">
        <f>VLOOKUP(A113,Kickstarter!B:E,4,0)</f>
        <v>5410</v>
      </c>
    </row>
    <row r="114" spans="1:4" x14ac:dyDescent="0.25">
      <c r="A114" s="3" t="s">
        <v>114</v>
      </c>
      <c r="B114" t="str">
        <f>VLOOKUP(A114,Kickstarter!B:C,2,0)</f>
        <v>Only one choice can stop Anthony Oswald from fulfilling his destiny and saving millions of lives, and itâ€™s not his decision to make.</v>
      </c>
      <c r="C114" s="16">
        <f>VLOOKUP(A114,Kickstarter!B:E,3,0)</f>
        <v>5000</v>
      </c>
      <c r="D114" s="16">
        <f>VLOOKUP(A114,Kickstarter!B:E,4,0)</f>
        <v>5200</v>
      </c>
    </row>
    <row r="115" spans="1:4" ht="30" x14ac:dyDescent="0.25">
      <c r="A115" s="3" t="s">
        <v>115</v>
      </c>
      <c r="B115" t="str">
        <f>VLOOKUP(A115,Kickstarter!B:C,2,0)</f>
        <v>A living memorial for all those dealing with trauma, grief and loss.</v>
      </c>
      <c r="C115" s="16">
        <f>VLOOKUP(A115,Kickstarter!B:E,3,0)</f>
        <v>5000</v>
      </c>
      <c r="D115" s="16">
        <f>VLOOKUP(A115,Kickstarter!B:E,4,0)</f>
        <v>7050</v>
      </c>
    </row>
    <row r="116" spans="1:4" x14ac:dyDescent="0.25">
      <c r="A116" s="3" t="s">
        <v>116</v>
      </c>
      <c r="B116" t="str">
        <f>VLOOKUP(A116,Kickstarter!B:C,2,0)</f>
        <v>This film explores the complicated nature that exists in all human relationships. A mother and a daughter seek to find happiness.</v>
      </c>
      <c r="C116" s="16">
        <f>VLOOKUP(A116,Kickstarter!B:E,3,0)</f>
        <v>3000</v>
      </c>
      <c r="D116" s="16">
        <f>VLOOKUP(A116,Kickstarter!B:E,4,0)</f>
        <v>3100</v>
      </c>
    </row>
    <row r="117" spans="1:4" x14ac:dyDescent="0.25">
      <c r="A117" s="3" t="s">
        <v>117</v>
      </c>
      <c r="B117" t="str">
        <f>VLOOKUP(A117,Kickstarter!B:C,2,0)</f>
        <v>Never judge a book (or a lover) by their cover.</v>
      </c>
      <c r="C117" s="16">
        <f>VLOOKUP(A117,Kickstarter!B:E,3,0)</f>
        <v>450</v>
      </c>
      <c r="D117" s="16">
        <f>VLOOKUP(A117,Kickstarter!B:E,4,0)</f>
        <v>632</v>
      </c>
    </row>
    <row r="118" spans="1:4" x14ac:dyDescent="0.25">
      <c r="A118" s="3" t="s">
        <v>118</v>
      </c>
      <c r="B118" t="str">
        <f>VLOOKUP(A118,Kickstarter!B:C,2,0)</f>
        <v>Villanelle is a feature film that blends elements of classic, hardboiled Film Noir, with classic Horror and tells a great story to boot</v>
      </c>
      <c r="C118" s="16">
        <f>VLOOKUP(A118,Kickstarter!B:E,3,0)</f>
        <v>3500</v>
      </c>
      <c r="D118" s="16">
        <f>VLOOKUP(A118,Kickstarter!B:E,4,0)</f>
        <v>3978</v>
      </c>
    </row>
    <row r="119" spans="1:4" ht="30" x14ac:dyDescent="0.25">
      <c r="A119" s="3" t="s">
        <v>119</v>
      </c>
      <c r="B119" t="str">
        <f>VLOOKUP(A119,Kickstarter!B:C,2,0)</f>
        <v>Joel is writing a novel when his fiancÃ©e Helena dies. Believing his writing suffers when he is not in love, Joel ends up dating very different women.</v>
      </c>
      <c r="C119" s="16">
        <f>VLOOKUP(A119,Kickstarter!B:E,3,0)</f>
        <v>4500</v>
      </c>
      <c r="D119" s="16">
        <f>VLOOKUP(A119,Kickstarter!B:E,4,0)</f>
        <v>4522.22</v>
      </c>
    </row>
    <row r="120" spans="1:4" x14ac:dyDescent="0.25">
      <c r="A120" s="3" t="s">
        <v>120</v>
      </c>
      <c r="B120" t="str">
        <f>VLOOKUP(A120,Kickstarter!B:C,2,0)</f>
        <v>When a ruthless hit-man is 'denounced' from the mafia, his old enemies declare war.</v>
      </c>
      <c r="C120" s="16">
        <f>VLOOKUP(A120,Kickstarter!B:E,3,0)</f>
        <v>5000</v>
      </c>
      <c r="D120" s="16">
        <f>VLOOKUP(A120,Kickstarter!B:E,4,0)</f>
        <v>5651.58</v>
      </c>
    </row>
    <row r="121" spans="1:4" ht="30" x14ac:dyDescent="0.25">
      <c r="A121" s="3" t="s">
        <v>121</v>
      </c>
      <c r="B121" t="str">
        <f>VLOOKUP(A121,Kickstarter!B:C,2,0)</f>
        <v>This short film will inspire young adult cancer survivors to share with others the wisdom they have gained from their cancer journey.</v>
      </c>
      <c r="C121" s="16">
        <f>VLOOKUP(A121,Kickstarter!B:E,3,0)</f>
        <v>3250</v>
      </c>
      <c r="D121" s="16">
        <f>VLOOKUP(A121,Kickstarter!B:E,4,0)</f>
        <v>3398.1</v>
      </c>
    </row>
    <row r="122" spans="1:4" x14ac:dyDescent="0.25">
      <c r="A122" s="3" t="s">
        <v>122</v>
      </c>
      <c r="B122" t="str">
        <f>VLOOKUP(A122,Kickstarter!B:C,2,0)</f>
        <v>Now, you can chat with people from the history, by our sport cam with the time machine. However, the girl had some trouble to use it.</v>
      </c>
      <c r="C122" s="16">
        <f>VLOOKUP(A122,Kickstarter!B:E,3,0)</f>
        <v>70000</v>
      </c>
      <c r="D122" s="16">
        <f>VLOOKUP(A122,Kickstarter!B:E,4,0)</f>
        <v>10</v>
      </c>
    </row>
    <row r="123" spans="1:4" x14ac:dyDescent="0.25">
      <c r="A123" s="3" t="s">
        <v>123</v>
      </c>
      <c r="B123" t="str">
        <f>VLOOKUP(A123,Kickstarter!B:C,2,0)</f>
        <v>NAVY SEALS sent on a Area 51 Top-Secret rescue mission where they are shrunken and injected into an ET body, the immune system mutated.</v>
      </c>
      <c r="C123" s="16">
        <f>VLOOKUP(A123,Kickstarter!B:E,3,0)</f>
        <v>3000</v>
      </c>
      <c r="D123" s="16">
        <f>VLOOKUP(A123,Kickstarter!B:E,4,0)</f>
        <v>1</v>
      </c>
    </row>
    <row r="124" spans="1:4" x14ac:dyDescent="0.25">
      <c r="A124" s="3" t="s">
        <v>124</v>
      </c>
      <c r="B124" t="str">
        <f>VLOOKUP(A124,Kickstarter!B:C,2,0)</f>
        <v>My ambition for this knows no bounds.  Seeing Sephoria in a live-action is a dream of mine.</v>
      </c>
      <c r="C124" s="16">
        <f>VLOOKUP(A124,Kickstarter!B:E,3,0)</f>
        <v>100000000</v>
      </c>
      <c r="D124" s="16">
        <f>VLOOKUP(A124,Kickstarter!B:E,4,0)</f>
        <v>0</v>
      </c>
    </row>
    <row r="125" spans="1:4" x14ac:dyDescent="0.25">
      <c r="A125" s="3" t="s">
        <v>125</v>
      </c>
      <c r="B125" t="str">
        <f>VLOOKUP(A125,Kickstarter!B:C,2,0)</f>
        <v>A group of scientists stumble upon an extraterrestrial virus that is self aware. They must stop it's spread in order to save humanity.</v>
      </c>
      <c r="C125" s="16">
        <f>VLOOKUP(A125,Kickstarter!B:E,3,0)</f>
        <v>55000</v>
      </c>
      <c r="D125" s="16">
        <f>VLOOKUP(A125,Kickstarter!B:E,4,0)</f>
        <v>151</v>
      </c>
    </row>
    <row r="126" spans="1:4" ht="30" x14ac:dyDescent="0.25">
      <c r="A126" s="3" t="s">
        <v>126</v>
      </c>
      <c r="B126" t="str">
        <f>VLOOKUP(A126,Kickstarter!B:C,2,0)</f>
        <v>An artificial man and woman discover love under the unsuspecting eyes of the four renowned artists who created them.</v>
      </c>
      <c r="C126" s="16">
        <f>VLOOKUP(A126,Kickstarter!B:E,3,0)</f>
        <v>4000</v>
      </c>
      <c r="D126" s="16">
        <f>VLOOKUP(A126,Kickstarter!B:E,4,0)</f>
        <v>0</v>
      </c>
    </row>
    <row r="127" spans="1:4" x14ac:dyDescent="0.25">
      <c r="A127" s="3" t="s">
        <v>127</v>
      </c>
      <c r="B127" t="str">
        <f>VLOOKUP(A127,Kickstarter!B:C,2,0)</f>
        <v>Due to my little sister finally having recovered from her surgery we can finally make our movie if we can get even a little help to pay</v>
      </c>
      <c r="C127" s="16">
        <f>VLOOKUP(A127,Kickstarter!B:E,3,0)</f>
        <v>500</v>
      </c>
      <c r="D127" s="16">
        <f>VLOOKUP(A127,Kickstarter!B:E,4,0)</f>
        <v>70</v>
      </c>
    </row>
    <row r="128" spans="1:4" ht="30" x14ac:dyDescent="0.25">
      <c r="A128" s="3" t="s">
        <v>128</v>
      </c>
      <c r="B128" t="str">
        <f>VLOOKUP(A128,Kickstarter!B:C,2,0)</f>
        <v>A man learns the undiscovered laws of nature hidden in acts of weather &amp; light phenomena. He soon realizes these acts can be harnessed.</v>
      </c>
      <c r="C128" s="16">
        <f>VLOOKUP(A128,Kickstarter!B:E,3,0)</f>
        <v>25000</v>
      </c>
      <c r="D128" s="16">
        <f>VLOOKUP(A128,Kickstarter!B:E,4,0)</f>
        <v>1387</v>
      </c>
    </row>
    <row r="129" spans="1:4" x14ac:dyDescent="0.25">
      <c r="A129" s="3" t="s">
        <v>129</v>
      </c>
      <c r="B129" t="str">
        <f>VLOOKUP(A129,Kickstarter!B:C,2,0)</f>
        <v>An ambitious Sci-Fi/Action film that will have a big-budget feel with stunning visuals &amp; stunts starring a casting of up and comers.</v>
      </c>
      <c r="C129" s="16">
        <f>VLOOKUP(A129,Kickstarter!B:E,3,0)</f>
        <v>8000</v>
      </c>
      <c r="D129" s="16">
        <f>VLOOKUP(A129,Kickstarter!B:E,4,0)</f>
        <v>190</v>
      </c>
    </row>
    <row r="130" spans="1:4" x14ac:dyDescent="0.25">
      <c r="A130" s="3" t="s">
        <v>130</v>
      </c>
      <c r="B130" t="str">
        <f>VLOOKUP(A130,Kickstarter!B:C,2,0)</f>
        <v>A Science Fiction film filled with entertainment and Excitement</v>
      </c>
      <c r="C130" s="16">
        <f>VLOOKUP(A130,Kickstarter!B:E,3,0)</f>
        <v>100000</v>
      </c>
      <c r="D130" s="16">
        <f>VLOOKUP(A130,Kickstarter!B:E,4,0)</f>
        <v>1867</v>
      </c>
    </row>
    <row r="131" spans="1:4" x14ac:dyDescent="0.25">
      <c r="A131" s="3" t="s">
        <v>131</v>
      </c>
      <c r="B131" t="str">
        <f>VLOOKUP(A131,Kickstarter!B:C,2,0)</f>
        <v>HEY!!! I'm David House, and I am currently working on a film called Justice League Origins!!! non-profit based on DC Comics Characters.</v>
      </c>
      <c r="C131" s="16">
        <f>VLOOKUP(A131,Kickstarter!B:E,3,0)</f>
        <v>20000</v>
      </c>
      <c r="D131" s="16">
        <f>VLOOKUP(A131,Kickstarter!B:E,4,0)</f>
        <v>0</v>
      </c>
    </row>
    <row r="132" spans="1:4" x14ac:dyDescent="0.25">
      <c r="A132" s="3" t="s">
        <v>132</v>
      </c>
      <c r="B132" t="str">
        <f>VLOOKUP(A132,Kickstarter!B:C,2,0)</f>
        <v>A journey down the rabbit hole into the dark future. A mix of reality and dreams of a world dependant on an oppressed by technology.</v>
      </c>
      <c r="C132" s="16">
        <f>VLOOKUP(A132,Kickstarter!B:E,3,0)</f>
        <v>600</v>
      </c>
      <c r="D132" s="16">
        <f>VLOOKUP(A132,Kickstarter!B:E,4,0)</f>
        <v>0</v>
      </c>
    </row>
    <row r="133" spans="1:4" x14ac:dyDescent="0.25">
      <c r="A133" s="3" t="s">
        <v>133</v>
      </c>
      <c r="B133" t="str">
        <f>VLOOKUP(A133,Kickstarter!B:C,2,0)</f>
        <v>I</v>
      </c>
      <c r="C133" s="16">
        <f>VLOOKUP(A133,Kickstarter!B:E,3,0)</f>
        <v>1200</v>
      </c>
      <c r="D133" s="16">
        <f>VLOOKUP(A133,Kickstarter!B:E,4,0)</f>
        <v>0</v>
      </c>
    </row>
    <row r="134" spans="1:4" x14ac:dyDescent="0.25">
      <c r="A134" s="3" t="s">
        <v>134</v>
      </c>
      <c r="B134" t="str">
        <f>VLOOKUP(A134,Kickstarter!B:C,2,0)</f>
        <v>An anime inspired sci-fi action short set in Tokyo, Japan by VFX veterans, Gerald Abraham, Kim Tran and sound engineer, Jeremy Corby.</v>
      </c>
      <c r="C134" s="16">
        <f>VLOOKUP(A134,Kickstarter!B:E,3,0)</f>
        <v>80000</v>
      </c>
      <c r="D134" s="16">
        <f>VLOOKUP(A134,Kickstarter!B:E,4,0)</f>
        <v>7655</v>
      </c>
    </row>
    <row r="135" spans="1:4" ht="30" x14ac:dyDescent="0.25">
      <c r="A135" s="3" t="s">
        <v>135</v>
      </c>
      <c r="B135" t="str">
        <f>VLOOKUP(A135,Kickstarter!B:C,2,0)</f>
        <v>Invasion from outer space sights, to weird to imagine destruction too monstrous to escape</v>
      </c>
      <c r="C135" s="16">
        <f>VLOOKUP(A135,Kickstarter!B:E,3,0)</f>
        <v>71764</v>
      </c>
      <c r="D135" s="16">
        <f>VLOOKUP(A135,Kickstarter!B:E,4,0)</f>
        <v>0</v>
      </c>
    </row>
    <row r="136" spans="1:4" ht="30" x14ac:dyDescent="0.25">
      <c r="A136" s="3" t="s">
        <v>136</v>
      </c>
      <c r="B136" t="str">
        <f>VLOOKUP(A136,Kickstarter!B:C,2,0)</f>
        <v>steampunk  remake of "a Christmas carol"</v>
      </c>
      <c r="C136" s="16">
        <f>VLOOKUP(A136,Kickstarter!B:E,3,0)</f>
        <v>5000</v>
      </c>
      <c r="D136" s="16">
        <f>VLOOKUP(A136,Kickstarter!B:E,4,0)</f>
        <v>0</v>
      </c>
    </row>
    <row r="137" spans="1:4" ht="30" x14ac:dyDescent="0.25">
      <c r="A137" s="3" t="s">
        <v>137</v>
      </c>
      <c r="B137" t="str">
        <f>VLOOKUP(A137,Kickstarter!B:C,2,0)</f>
        <v>What would someone do if they suddenly discovered they could stop time? Join us on this clever sci-fi short film and find out!</v>
      </c>
      <c r="C137" s="16">
        <f>VLOOKUP(A137,Kickstarter!B:E,3,0)</f>
        <v>3000</v>
      </c>
      <c r="D137" s="16">
        <f>VLOOKUP(A137,Kickstarter!B:E,4,0)</f>
        <v>403</v>
      </c>
    </row>
    <row r="138" spans="1:4" x14ac:dyDescent="0.25">
      <c r="A138" s="3" t="s">
        <v>138</v>
      </c>
      <c r="B138" t="str">
        <f>VLOOKUP(A138,Kickstarter!B:C,2,0)</f>
        <v>NAVY SEALS sent on a Area 51 Top-Secret rescue mission where they are shrunken and injected into an ET body, the immune system mutated.</v>
      </c>
      <c r="C138" s="16">
        <f>VLOOKUP(A138,Kickstarter!B:E,3,0)</f>
        <v>3000</v>
      </c>
      <c r="D138" s="16">
        <f>VLOOKUP(A138,Kickstarter!B:E,4,0)</f>
        <v>0</v>
      </c>
    </row>
    <row r="139" spans="1:4" x14ac:dyDescent="0.25">
      <c r="A139" s="3" t="s">
        <v>139</v>
      </c>
      <c r="B139" t="str">
        <f>VLOOKUP(A139,Kickstarter!B:C,2,0)</f>
        <v>An unofficial sequel to the independent 2015 fan film Predator: Dark ages. Set in 2141 we follow the crew of the cargoship Centurion</v>
      </c>
      <c r="C139" s="16">
        <f>VLOOKUP(A139,Kickstarter!B:E,3,0)</f>
        <v>55000</v>
      </c>
      <c r="D139" s="16">
        <f>VLOOKUP(A139,Kickstarter!B:E,4,0)</f>
        <v>0</v>
      </c>
    </row>
    <row r="140" spans="1:4" x14ac:dyDescent="0.25">
      <c r="A140" s="3" t="s">
        <v>140</v>
      </c>
      <c r="B140" t="str">
        <f>VLOOKUP(A140,Kickstarter!B:C,2,0)</f>
        <v>This movie will be the S3qu3l to Thr33 Days Dead, which premiered on SyFy and was the focus of SyFy's "Town of the Living Dead".</v>
      </c>
      <c r="C140" s="16">
        <f>VLOOKUP(A140,Kickstarter!B:E,3,0)</f>
        <v>150000</v>
      </c>
      <c r="D140" s="16">
        <f>VLOOKUP(A140,Kickstarter!B:E,4,0)</f>
        <v>4712</v>
      </c>
    </row>
    <row r="141" spans="1:4" x14ac:dyDescent="0.25">
      <c r="A141" s="3" t="s">
        <v>141</v>
      </c>
      <c r="B141" t="str">
        <f>VLOOKUP(A141,Kickstarter!B:C,2,0)</f>
        <v>When  Rome is infected with a zombie plague, Lucius Agrippa and a small group fights for survival</v>
      </c>
      <c r="C141" s="16">
        <f>VLOOKUP(A141,Kickstarter!B:E,3,0)</f>
        <v>500</v>
      </c>
      <c r="D141" s="16">
        <f>VLOOKUP(A141,Kickstarter!B:E,4,0)</f>
        <v>500</v>
      </c>
    </row>
    <row r="142" spans="1:4" x14ac:dyDescent="0.25">
      <c r="A142" s="3" t="s">
        <v>142</v>
      </c>
      <c r="B142" t="str">
        <f>VLOOKUP(A142,Kickstarter!B:C,2,0)</f>
        <v>A Gladiator fights for his freedom to be reunited with his Family, he's one fight away, when Rome is infected with a Zombie Virus</v>
      </c>
      <c r="C142" s="16">
        <f>VLOOKUP(A142,Kickstarter!B:E,3,0)</f>
        <v>200000</v>
      </c>
      <c r="D142" s="16">
        <f>VLOOKUP(A142,Kickstarter!B:E,4,0)</f>
        <v>0</v>
      </c>
    </row>
    <row r="143" spans="1:4" ht="30" x14ac:dyDescent="0.25">
      <c r="A143" s="3" t="s">
        <v>143</v>
      </c>
      <c r="B143" t="str">
        <f>VLOOKUP(A143,Kickstarter!B:C,2,0)</f>
        <v>Join us creating a Science Fiction TV Series based upon the popular novels -The Catherine Kimbridge Chronicles.</v>
      </c>
      <c r="C143" s="16">
        <f>VLOOKUP(A143,Kickstarter!B:E,3,0)</f>
        <v>12000</v>
      </c>
      <c r="D143" s="16">
        <f>VLOOKUP(A143,Kickstarter!B:E,4,0)</f>
        <v>1293</v>
      </c>
    </row>
    <row r="144" spans="1:4" x14ac:dyDescent="0.25">
      <c r="A144" s="3" t="s">
        <v>144</v>
      </c>
      <c r="B144" t="str">
        <f>VLOOKUP(A144,Kickstarter!B:C,2,0)</f>
        <v>A science fiction series about a women trying to stave off a mysterious appearance of monsters from getting out of a dark alley.</v>
      </c>
      <c r="C144" s="16">
        <f>VLOOKUP(A144,Kickstarter!B:E,3,0)</f>
        <v>3000</v>
      </c>
      <c r="D144" s="16">
        <f>VLOOKUP(A144,Kickstarter!B:E,4,0)</f>
        <v>10</v>
      </c>
    </row>
    <row r="145" spans="1:4" ht="30" x14ac:dyDescent="0.25">
      <c r="A145" s="3" t="s">
        <v>145</v>
      </c>
      <c r="B145" t="str">
        <f>VLOOKUP(A145,Kickstarter!B:C,2,0)</f>
        <v>A young woman learns she is one of few women left bred like cattle in order to control a deadly disease and the world populace</v>
      </c>
      <c r="C145" s="16">
        <f>VLOOKUP(A145,Kickstarter!B:E,3,0)</f>
        <v>5500</v>
      </c>
      <c r="D145" s="16">
        <f>VLOOKUP(A145,Kickstarter!B:E,4,0)</f>
        <v>0</v>
      </c>
    </row>
    <row r="146" spans="1:4" ht="30" x14ac:dyDescent="0.25">
      <c r="A146" s="3" t="s">
        <v>146</v>
      </c>
      <c r="B146" t="str">
        <f>VLOOKUP(A146,Kickstarter!B:C,2,0)</f>
        <v>A film about a collapsing food industry, a lonely farmer and a lonely botanist needs your help to finish post-production!</v>
      </c>
      <c r="C146" s="16">
        <f>VLOOKUP(A146,Kickstarter!B:E,3,0)</f>
        <v>7500</v>
      </c>
      <c r="D146" s="16">
        <f>VLOOKUP(A146,Kickstarter!B:E,4,0)</f>
        <v>2070</v>
      </c>
    </row>
    <row r="147" spans="1:4" x14ac:dyDescent="0.25">
      <c r="A147" s="3" t="s">
        <v>147</v>
      </c>
      <c r="B147" t="str">
        <f>VLOOKUP(A147,Kickstarter!B:C,2,0)</f>
        <v>Film-Makers Ricky Comuniello &amp; Ian Weeks are at it again - for the 1st time. We need your support for a modern Sci-Fiction short film</v>
      </c>
      <c r="C147" s="16">
        <f>VLOOKUP(A147,Kickstarter!B:E,3,0)</f>
        <v>4500</v>
      </c>
      <c r="D147" s="16">
        <f>VLOOKUP(A147,Kickstarter!B:E,4,0)</f>
        <v>338</v>
      </c>
    </row>
    <row r="148" spans="1:4" x14ac:dyDescent="0.25">
      <c r="A148" s="3" t="s">
        <v>148</v>
      </c>
      <c r="B148" t="str">
        <f>VLOOKUP(A148,Kickstarter!B:C,2,0)</f>
        <v>California and the west have declared their refusal to support the election of a staunch conservative president. Will it be Civil War?</v>
      </c>
      <c r="C148" s="16">
        <f>VLOOKUP(A148,Kickstarter!B:E,3,0)</f>
        <v>20000</v>
      </c>
      <c r="D148" s="16">
        <f>VLOOKUP(A148,Kickstarter!B:E,4,0)</f>
        <v>115</v>
      </c>
    </row>
    <row r="149" spans="1:4" x14ac:dyDescent="0.25">
      <c r="A149" s="3" t="s">
        <v>149</v>
      </c>
      <c r="B149" t="str">
        <f>VLOOKUP(A149,Kickstarter!B:C,2,0)</f>
        <v>Film makers catch live footage beyond their wildest dreams.</v>
      </c>
      <c r="C149" s="16">
        <f>VLOOKUP(A149,Kickstarter!B:E,3,0)</f>
        <v>7000</v>
      </c>
      <c r="D149" s="16">
        <f>VLOOKUP(A149,Kickstarter!B:E,4,0)</f>
        <v>0</v>
      </c>
    </row>
    <row r="150" spans="1:4" x14ac:dyDescent="0.25">
      <c r="A150" s="3" t="s">
        <v>150</v>
      </c>
      <c r="B150" t="str">
        <f>VLOOKUP(A150,Kickstarter!B:C,2,0)</f>
        <v>An aspiring pilot decides to take his Dad's ship for a joyride, and learns it was the biggest mistake of his life in this Sci-Fi comedy</v>
      </c>
      <c r="C150" s="16">
        <f>VLOOKUP(A150,Kickstarter!B:E,3,0)</f>
        <v>50000</v>
      </c>
      <c r="D150" s="16">
        <f>VLOOKUP(A150,Kickstarter!B:E,4,0)</f>
        <v>40</v>
      </c>
    </row>
    <row r="151" spans="1:4" x14ac:dyDescent="0.25">
      <c r="A151" s="3" t="s">
        <v>151</v>
      </c>
      <c r="B151" t="str">
        <f>VLOOKUP(A151,Kickstarter!B:C,2,0)</f>
        <v>A provocatively mind-bending sci-fi thriller, this short film project examines opposites and the balance of the universe. #Dichotomy</v>
      </c>
      <c r="C151" s="16">
        <f>VLOOKUP(A151,Kickstarter!B:E,3,0)</f>
        <v>10000</v>
      </c>
      <c r="D151" s="16">
        <f>VLOOKUP(A151,Kickstarter!B:E,4,0)</f>
        <v>92</v>
      </c>
    </row>
    <row r="152" spans="1:4" x14ac:dyDescent="0.25">
      <c r="A152" s="3" t="s">
        <v>152</v>
      </c>
      <c r="B152" t="str">
        <f>VLOOKUP(A152,Kickstarter!B:C,2,0)</f>
        <v>The untold story of Captain Robert April and the first launching of the starship U.S.S. Enterprise,  NCC-1701</v>
      </c>
      <c r="C152" s="16">
        <f>VLOOKUP(A152,Kickstarter!B:E,3,0)</f>
        <v>130000</v>
      </c>
      <c r="D152" s="16">
        <f>VLOOKUP(A152,Kickstarter!B:E,4,0)</f>
        <v>30112</v>
      </c>
    </row>
    <row r="153" spans="1:4" ht="30" x14ac:dyDescent="0.25">
      <c r="A153" s="3" t="s">
        <v>153</v>
      </c>
      <c r="B153" t="str">
        <f>VLOOKUP(A153,Kickstarter!B:C,2,0)</f>
        <v>The age of a race to the finish between the higher &amp; lower dimensional realms, A fight for consciousness &amp; freedom,THE NEW HUMAN</v>
      </c>
      <c r="C153" s="16">
        <f>VLOOKUP(A153,Kickstarter!B:E,3,0)</f>
        <v>250000</v>
      </c>
      <c r="D153" s="16">
        <f>VLOOKUP(A153,Kickstarter!B:E,4,0)</f>
        <v>140</v>
      </c>
    </row>
    <row r="154" spans="1:4" x14ac:dyDescent="0.25">
      <c r="A154" s="3" t="s">
        <v>154</v>
      </c>
      <c r="B154" t="str">
        <f>VLOOKUP(A154,Kickstarter!B:C,2,0)</f>
        <v>The Great Dark is a journey through the unimaginable...and un foreseeable...</v>
      </c>
      <c r="C154" s="16">
        <f>VLOOKUP(A154,Kickstarter!B:E,3,0)</f>
        <v>380000</v>
      </c>
      <c r="D154" s="16">
        <f>VLOOKUP(A154,Kickstarter!B:E,4,0)</f>
        <v>30</v>
      </c>
    </row>
    <row r="155" spans="1:4" x14ac:dyDescent="0.25">
      <c r="A155" s="3" t="s">
        <v>155</v>
      </c>
      <c r="B155" t="str">
        <f>VLOOKUP(A155,Kickstarter!B:C,2,0)</f>
        <v>What would you do if you face something beyond your understanding? If someone you loved disappeared without a trace?</v>
      </c>
      <c r="C155" s="16">
        <f>VLOOKUP(A155,Kickstarter!B:E,3,0)</f>
        <v>50000</v>
      </c>
      <c r="D155" s="16">
        <f>VLOOKUP(A155,Kickstarter!B:E,4,0)</f>
        <v>359</v>
      </c>
    </row>
    <row r="156" spans="1:4" ht="30" x14ac:dyDescent="0.25">
      <c r="A156" s="3" t="s">
        <v>156</v>
      </c>
      <c r="B156" t="str">
        <f>VLOOKUP(A156,Kickstarter!B:C,2,0)</f>
        <v>Fiction Becomes Reality in this non-profit science fiction, stop motion, and fantasy fan film.</v>
      </c>
      <c r="C156" s="16">
        <f>VLOOKUP(A156,Kickstarter!B:E,3,0)</f>
        <v>1500</v>
      </c>
      <c r="D156" s="16">
        <f>VLOOKUP(A156,Kickstarter!B:E,4,0)</f>
        <v>40</v>
      </c>
    </row>
    <row r="157" spans="1:4" x14ac:dyDescent="0.25">
      <c r="A157" s="3" t="s">
        <v>157</v>
      </c>
      <c r="B157" t="str">
        <f>VLOOKUP(A157,Kickstarter!B:C,2,0)</f>
        <v>While a shadow of peace was on the horizon,humankind was being threatened by its past.Whispers of threat was being heard from the North</v>
      </c>
      <c r="C157" s="16">
        <f>VLOOKUP(A157,Kickstarter!B:E,3,0)</f>
        <v>1350000</v>
      </c>
      <c r="D157" s="16">
        <f>VLOOKUP(A157,Kickstarter!B:E,4,0)</f>
        <v>81</v>
      </c>
    </row>
    <row r="158" spans="1:4" x14ac:dyDescent="0.25">
      <c r="A158" s="3" t="s">
        <v>158</v>
      </c>
      <c r="B158" t="str">
        <f>VLOOKUP(A158,Kickstarter!B:C,2,0)</f>
        <v>A short science-fiction film about an underground network of human-animal hybrids &amp; their struggle with oppression &amp; marginalization.</v>
      </c>
      <c r="C158" s="16">
        <f>VLOOKUP(A158,Kickstarter!B:E,3,0)</f>
        <v>35000</v>
      </c>
      <c r="D158" s="16">
        <f>VLOOKUP(A158,Kickstarter!B:E,4,0)</f>
        <v>1785</v>
      </c>
    </row>
    <row r="159" spans="1:4" x14ac:dyDescent="0.25">
      <c r="A159" s="3" t="s">
        <v>159</v>
      </c>
      <c r="B159" t="str">
        <f>VLOOKUP(A159,Kickstarter!B:C,2,0)</f>
        <v>Man's cryogenic chamber and his soulmate's time travel from the distant future allows them to meet in the middle.</v>
      </c>
      <c r="C159" s="16">
        <f>VLOOKUP(A159,Kickstarter!B:E,3,0)</f>
        <v>2995</v>
      </c>
      <c r="D159" s="16">
        <f>VLOOKUP(A159,Kickstarter!B:E,4,0)</f>
        <v>8</v>
      </c>
    </row>
    <row r="160" spans="1:4" ht="30" x14ac:dyDescent="0.25">
      <c r="A160" s="3" t="s">
        <v>160</v>
      </c>
      <c r="B160" t="str">
        <f>VLOOKUP(A160,Kickstarter!B:C,2,0)</f>
        <v>ITD a is thriller about a female college student house sitting for her boss &amp; encountering a dark evil force that dwells in the shadows</v>
      </c>
      <c r="C160" s="16">
        <f>VLOOKUP(A160,Kickstarter!B:E,3,0)</f>
        <v>5000</v>
      </c>
      <c r="D160" s="16">
        <f>VLOOKUP(A160,Kickstarter!B:E,4,0)</f>
        <v>0</v>
      </c>
    </row>
    <row r="161" spans="1:4" ht="30" x14ac:dyDescent="0.25">
      <c r="A161" s="3" t="s">
        <v>161</v>
      </c>
      <c r="B161" t="str">
        <f>VLOOKUP(A161,Kickstarter!B:C,2,0)</f>
        <v>Love, Robots... and Time Travel.
Rosette: A Sci-Fi/Action/Adventure Feature Film, set to cast three A-list Hollywood actors.</v>
      </c>
      <c r="C161" s="16">
        <f>VLOOKUP(A161,Kickstarter!B:E,3,0)</f>
        <v>500000</v>
      </c>
      <c r="D161" s="16">
        <f>VLOOKUP(A161,Kickstarter!B:E,4,0)</f>
        <v>10</v>
      </c>
    </row>
    <row r="162" spans="1:4" ht="30" x14ac:dyDescent="0.25">
      <c r="A162" s="3" t="s">
        <v>162</v>
      </c>
      <c r="B162" t="str">
        <f>VLOOKUP(A162,Kickstarter!B:C,2,0)</f>
        <v>The title might seem cheesy, but my father says that to my mother every time they say I love you.     This story is dedicated to them.</v>
      </c>
      <c r="C162" s="16">
        <f>VLOOKUP(A162,Kickstarter!B:E,3,0)</f>
        <v>5000</v>
      </c>
      <c r="D162" s="16">
        <f>VLOOKUP(A162,Kickstarter!B:E,4,0)</f>
        <v>0</v>
      </c>
    </row>
    <row r="163" spans="1:4" x14ac:dyDescent="0.25">
      <c r="A163" s="3" t="s">
        <v>163</v>
      </c>
      <c r="B163" t="str">
        <f>VLOOKUP(A163,Kickstarter!B:C,2,0)</f>
        <v>Step 1 (script editing) to produce a dramatic film about the air/sea battle of WWII that turned the tide of victory for the US.</v>
      </c>
      <c r="C163" s="16">
        <f>VLOOKUP(A163,Kickstarter!B:E,3,0)</f>
        <v>50000</v>
      </c>
      <c r="D163" s="16">
        <f>VLOOKUP(A163,Kickstarter!B:E,4,0)</f>
        <v>5</v>
      </c>
    </row>
    <row r="164" spans="1:4" x14ac:dyDescent="0.25">
      <c r="A164" s="3" t="s">
        <v>164</v>
      </c>
      <c r="B164" t="str">
        <f>VLOOKUP(A164,Kickstarter!B:C,2,0)</f>
        <v>This film follows a young man who has had only a troubled family life. He turns to all the wrong things and life falls apart.</v>
      </c>
      <c r="C164" s="16">
        <f>VLOOKUP(A164,Kickstarter!B:E,3,0)</f>
        <v>2800</v>
      </c>
      <c r="D164" s="16">
        <f>VLOOKUP(A164,Kickstarter!B:E,4,0)</f>
        <v>435</v>
      </c>
    </row>
    <row r="165" spans="1:4" x14ac:dyDescent="0.25">
      <c r="A165" s="3" t="s">
        <v>165</v>
      </c>
      <c r="B165" t="str">
        <f>VLOOKUP(A165,Kickstarter!B:C,2,0)</f>
        <v>Over 2.5 million Black men registered for the draft in World War II. 
This will be the most comprehensive portrayal EVER of US. THEN.</v>
      </c>
      <c r="C165" s="16">
        <f>VLOOKUP(A165,Kickstarter!B:E,3,0)</f>
        <v>2000000</v>
      </c>
      <c r="D165" s="16">
        <f>VLOOKUP(A165,Kickstarter!B:E,4,0)</f>
        <v>0</v>
      </c>
    </row>
    <row r="166" spans="1:4" x14ac:dyDescent="0.25">
      <c r="A166" s="3" t="s">
        <v>166</v>
      </c>
      <c r="B166" t="str">
        <f>VLOOKUP(A166,Kickstarter!B:C,2,0)</f>
        <v>Two cousins are caught up in the private war between warrior class angels and demons. You may be caught up too and not realize it yet.</v>
      </c>
      <c r="C166" s="16">
        <f>VLOOKUP(A166,Kickstarter!B:E,3,0)</f>
        <v>120000</v>
      </c>
      <c r="D166" s="16">
        <f>VLOOKUP(A166,Kickstarter!B:E,4,0)</f>
        <v>640</v>
      </c>
    </row>
    <row r="167" spans="1:4" x14ac:dyDescent="0.25">
      <c r="A167" s="3" t="s">
        <v>167</v>
      </c>
      <c r="B167" t="str">
        <f>VLOOKUP(A167,Kickstarter!B:C,2,0)</f>
        <v>A teacher. A boy. The beach and a heatwave that drove them all insane.</v>
      </c>
      <c r="C167" s="16">
        <f>VLOOKUP(A167,Kickstarter!B:E,3,0)</f>
        <v>17000</v>
      </c>
      <c r="D167" s="16">
        <f>VLOOKUP(A167,Kickstarter!B:E,4,0)</f>
        <v>0</v>
      </c>
    </row>
    <row r="168" spans="1:4" x14ac:dyDescent="0.25">
      <c r="A168" s="3" t="s">
        <v>168</v>
      </c>
      <c r="B168" t="str">
        <f>VLOOKUP(A168,Kickstarter!B:C,2,0)</f>
        <v>A young teen makes a bad decision after joining gang and the film expresses his choices that led him to that point.</v>
      </c>
      <c r="C168" s="16">
        <f>VLOOKUP(A168,Kickstarter!B:E,3,0)</f>
        <v>5000</v>
      </c>
      <c r="D168" s="16">
        <f>VLOOKUP(A168,Kickstarter!B:E,4,0)</f>
        <v>3000</v>
      </c>
    </row>
    <row r="169" spans="1:4" x14ac:dyDescent="0.25">
      <c r="A169" s="3" t="s">
        <v>169</v>
      </c>
      <c r="B169" t="str">
        <f>VLOOKUP(A169,Kickstarter!B:C,2,0)</f>
        <v>A young man experiences a tragedy and has the opportunity to go back and learn from his mistakes and find out his true self.</v>
      </c>
      <c r="C169" s="16">
        <f>VLOOKUP(A169,Kickstarter!B:E,3,0)</f>
        <v>110000</v>
      </c>
      <c r="D169" s="16">
        <f>VLOOKUP(A169,Kickstarter!B:E,4,0)</f>
        <v>11</v>
      </c>
    </row>
    <row r="170" spans="1:4" x14ac:dyDescent="0.25">
      <c r="A170" s="3" t="s">
        <v>170</v>
      </c>
      <c r="B170" t="str">
        <f>VLOOKUP(A170,Kickstarter!B:C,2,0)</f>
        <v>A homeless Gulf War 2 vet, and Congressional Medal of Honor recipient fights for his sanity on the mean streets of Albuquerque.</v>
      </c>
      <c r="C170" s="16">
        <f>VLOOKUP(A170,Kickstarter!B:E,3,0)</f>
        <v>8000</v>
      </c>
      <c r="D170" s="16">
        <f>VLOOKUP(A170,Kickstarter!B:E,4,0)</f>
        <v>325</v>
      </c>
    </row>
    <row r="171" spans="1:4" x14ac:dyDescent="0.25">
      <c r="A171" s="3" t="s">
        <v>171</v>
      </c>
      <c r="B171" t="str">
        <f>VLOOKUP(A171,Kickstarter!B:C,2,0)</f>
        <v>Family is a short film about a father and son and two brothers who were separated by the Korean war and finally reunite after 60 years.</v>
      </c>
      <c r="C171" s="16">
        <f>VLOOKUP(A171,Kickstarter!B:E,3,0)</f>
        <v>2500</v>
      </c>
      <c r="D171" s="16">
        <f>VLOOKUP(A171,Kickstarter!B:E,4,0)</f>
        <v>560</v>
      </c>
    </row>
    <row r="172" spans="1:4" x14ac:dyDescent="0.25">
      <c r="A172" s="3" t="s">
        <v>172</v>
      </c>
      <c r="B172" t="str">
        <f>VLOOKUP(A172,Kickstarter!B:C,2,0)</f>
        <v>Amy &amp; Missy survive Amy's bipolar disorder and go on to become award winning &amp; bestselling authors, screenwriters &amp; filmmakers</v>
      </c>
      <c r="C172" s="16">
        <f>VLOOKUP(A172,Kickstarter!B:E,3,0)</f>
        <v>10000</v>
      </c>
      <c r="D172" s="16">
        <f>VLOOKUP(A172,Kickstarter!B:E,4,0)</f>
        <v>325</v>
      </c>
    </row>
    <row r="173" spans="1:4" x14ac:dyDescent="0.25">
      <c r="A173" s="3" t="s">
        <v>173</v>
      </c>
      <c r="B173" t="str">
        <f>VLOOKUP(A173,Kickstarter!B:C,2,0)</f>
        <v>Team Mayhem, a local small town gang of gamers who are enlisted   to save the world from the new great evil known as Prowler.</v>
      </c>
      <c r="C173" s="16">
        <f>VLOOKUP(A173,Kickstarter!B:E,3,0)</f>
        <v>50000</v>
      </c>
      <c r="D173" s="16">
        <f>VLOOKUP(A173,Kickstarter!B:E,4,0)</f>
        <v>1</v>
      </c>
    </row>
    <row r="174" spans="1:4" x14ac:dyDescent="0.25">
      <c r="A174" s="3" t="s">
        <v>174</v>
      </c>
      <c r="B174" t="str">
        <f>VLOOKUP(A174,Kickstarter!B:C,2,0)</f>
        <v>A short film on the rarest mammal and the second most endangered freshwater river dolphin, in Pakistan.</v>
      </c>
      <c r="C174" s="16">
        <f>VLOOKUP(A174,Kickstarter!B:E,3,0)</f>
        <v>95000</v>
      </c>
      <c r="D174" s="16">
        <f>VLOOKUP(A174,Kickstarter!B:E,4,0)</f>
        <v>0</v>
      </c>
    </row>
    <row r="175" spans="1:4" x14ac:dyDescent="0.25">
      <c r="A175" s="3" t="s">
        <v>175</v>
      </c>
      <c r="B175" t="str">
        <f>VLOOKUP(A175,Kickstarter!B:C,2,0)</f>
        <v>This is a film inspired by Quentin Tarantino, I want to make a film thats entertaining yet gritty. 7 Sins is in pre-production.</v>
      </c>
      <c r="C175" s="16">
        <f>VLOOKUP(A175,Kickstarter!B:E,3,0)</f>
        <v>1110</v>
      </c>
      <c r="D175" s="16">
        <f>VLOOKUP(A175,Kickstarter!B:E,4,0)</f>
        <v>0</v>
      </c>
    </row>
    <row r="176" spans="1:4" x14ac:dyDescent="0.25">
      <c r="A176" s="3" t="s">
        <v>176</v>
      </c>
      <c r="B176" t="str">
        <f>VLOOKUP(A176,Kickstarter!B:C,2,0)</f>
        <v>An international short film project. It is about loneliness, wich is caused by the current compulsion to check your Facebook every day.</v>
      </c>
      <c r="C176" s="16">
        <f>VLOOKUP(A176,Kickstarter!B:E,3,0)</f>
        <v>6000</v>
      </c>
      <c r="D176" s="16">
        <f>VLOOKUP(A176,Kickstarter!B:E,4,0)</f>
        <v>0</v>
      </c>
    </row>
    <row r="177" spans="1:4" x14ac:dyDescent="0.25">
      <c r="A177" s="3" t="s">
        <v>177</v>
      </c>
      <c r="B177" t="str">
        <f>VLOOKUP(A177,Kickstarter!B:C,2,0)</f>
        <v>To heal her scars Olivia must take a journey back to her roots, where an unresolved conflict stands between her and musical success.</v>
      </c>
      <c r="C177" s="16">
        <f>VLOOKUP(A177,Kickstarter!B:E,3,0)</f>
        <v>20000</v>
      </c>
      <c r="D177" s="16">
        <f>VLOOKUP(A177,Kickstarter!B:E,4,0)</f>
        <v>1297</v>
      </c>
    </row>
    <row r="178" spans="1:4" x14ac:dyDescent="0.25">
      <c r="A178" s="3" t="s">
        <v>178</v>
      </c>
      <c r="B178" t="str">
        <f>VLOOKUP(A178,Kickstarter!B:C,2,0)</f>
        <v>I'm seeking funding to finish my short film, Silent Monster, to bring awareness to teenage bullying as well as teenage violence.</v>
      </c>
      <c r="C178" s="16">
        <f>VLOOKUP(A178,Kickstarter!B:E,3,0)</f>
        <v>1500</v>
      </c>
      <c r="D178" s="16">
        <f>VLOOKUP(A178,Kickstarter!B:E,4,0)</f>
        <v>0</v>
      </c>
    </row>
    <row r="179" spans="1:4" x14ac:dyDescent="0.25">
      <c r="A179" s="3" t="s">
        <v>179</v>
      </c>
      <c r="B179" t="str">
        <f>VLOOKUP(A179,Kickstarter!B:C,2,0)</f>
        <v>I'm making a modern day version of the bible story " The Good Samaritan"</v>
      </c>
      <c r="C179" s="16">
        <f>VLOOKUP(A179,Kickstarter!B:E,3,0)</f>
        <v>450</v>
      </c>
      <c r="D179" s="16">
        <f>VLOOKUP(A179,Kickstarter!B:E,4,0)</f>
        <v>180</v>
      </c>
    </row>
    <row r="180" spans="1:4" x14ac:dyDescent="0.25">
      <c r="A180" s="3" t="s">
        <v>180</v>
      </c>
      <c r="B180" t="str">
        <f>VLOOKUP(A180,Kickstarter!B:C,2,0)</f>
        <v>El viaje de LucÃ­a es un largometraje de ficciÃ³n con temÃ¡tica sobre el cÃ¡ncer infantil.</v>
      </c>
      <c r="C180" s="16">
        <f>VLOOKUP(A180,Kickstarter!B:E,3,0)</f>
        <v>500000</v>
      </c>
      <c r="D180" s="16">
        <f>VLOOKUP(A180,Kickstarter!B:E,4,0)</f>
        <v>0</v>
      </c>
    </row>
    <row r="181" spans="1:4" x14ac:dyDescent="0.25">
      <c r="A181" s="3" t="s">
        <v>181</v>
      </c>
      <c r="B181" t="str">
        <f>VLOOKUP(A181,Kickstarter!B:C,2,0)</f>
        <v>A feature-length film about how three people survive in a diseased world.</v>
      </c>
      <c r="C181" s="16">
        <f>VLOOKUP(A181,Kickstarter!B:E,3,0)</f>
        <v>1000</v>
      </c>
      <c r="D181" s="16">
        <f>VLOOKUP(A181,Kickstarter!B:E,4,0)</f>
        <v>200</v>
      </c>
    </row>
    <row r="182" spans="1:4" x14ac:dyDescent="0.25">
      <c r="A182" s="3" t="s">
        <v>182</v>
      </c>
      <c r="B182" t="str">
        <f>VLOOKUP(A182,Kickstarter!B:C,2,0)</f>
        <v>The Rest of Us follows a survivor of an outbreak that nearly destroyed the earth as he travels to find some form of humanity.</v>
      </c>
      <c r="C182" s="16">
        <f>VLOOKUP(A182,Kickstarter!B:E,3,0)</f>
        <v>1200</v>
      </c>
      <c r="D182" s="16">
        <f>VLOOKUP(A182,Kickstarter!B:E,4,0)</f>
        <v>401</v>
      </c>
    </row>
    <row r="183" spans="1:4" x14ac:dyDescent="0.25">
      <c r="A183" s="3" t="s">
        <v>183</v>
      </c>
      <c r="B183" t="str">
        <f>VLOOKUP(A183,Kickstarter!B:C,2,0)</f>
        <v>Christina has been suffering with flash backs and some very disturbing nightmares and realises that it is more than just nightmares.</v>
      </c>
      <c r="C183" s="16">
        <f>VLOOKUP(A183,Kickstarter!B:E,3,0)</f>
        <v>3423</v>
      </c>
      <c r="D183" s="16">
        <f>VLOOKUP(A183,Kickstarter!B:E,4,0)</f>
        <v>722</v>
      </c>
    </row>
    <row r="184" spans="1:4" x14ac:dyDescent="0.25">
      <c r="A184" s="3" t="s">
        <v>184</v>
      </c>
      <c r="B184" t="str">
        <f>VLOOKUP(A184,Kickstarter!B:C,2,0)</f>
        <v>I'm Faraz, and I am raising money for my feature film called ABU. This one is for our parents, and our responsibilities towards them.</v>
      </c>
      <c r="C184" s="16">
        <f>VLOOKUP(A184,Kickstarter!B:E,3,0)</f>
        <v>1000</v>
      </c>
      <c r="D184" s="16">
        <f>VLOOKUP(A184,Kickstarter!B:E,4,0)</f>
        <v>0</v>
      </c>
    </row>
    <row r="185" spans="1:4" x14ac:dyDescent="0.25">
      <c r="A185" s="3" t="s">
        <v>185</v>
      </c>
      <c r="B185" t="str">
        <f>VLOOKUP(A185,Kickstarter!B:C,2,0)</f>
        <v>Don't kill me until I meet my Dad</v>
      </c>
      <c r="C185" s="16">
        <f>VLOOKUP(A185,Kickstarter!B:E,3,0)</f>
        <v>12500</v>
      </c>
      <c r="D185" s="16">
        <f>VLOOKUP(A185,Kickstarter!B:E,4,0)</f>
        <v>4482</v>
      </c>
    </row>
    <row r="186" spans="1:4" x14ac:dyDescent="0.25">
      <c r="A186" s="3" t="s">
        <v>186</v>
      </c>
      <c r="B186" t="str">
        <f>VLOOKUP(A186,Kickstarter!B:C,2,0)</f>
        <v>"Lana" is an horror/dramatic short film, written by myself, about a young woman fighting the darkness in her, but it might be too late.</v>
      </c>
      <c r="C186" s="16">
        <f>VLOOKUP(A186,Kickstarter!B:E,3,0)</f>
        <v>1500</v>
      </c>
      <c r="D186" s="16">
        <f>VLOOKUP(A186,Kickstarter!B:E,4,0)</f>
        <v>51</v>
      </c>
    </row>
    <row r="187" spans="1:4" x14ac:dyDescent="0.25">
      <c r="A187" s="3" t="s">
        <v>187</v>
      </c>
      <c r="B187" t="str">
        <f>VLOOKUP(A187,Kickstarter!B:C,2,0)</f>
        <v>Love has no boundaries!</v>
      </c>
      <c r="C187" s="16">
        <f>VLOOKUP(A187,Kickstarter!B:E,3,0)</f>
        <v>40000</v>
      </c>
      <c r="D187" s="16">
        <f>VLOOKUP(A187,Kickstarter!B:E,4,0)</f>
        <v>2200</v>
      </c>
    </row>
    <row r="188" spans="1:4" x14ac:dyDescent="0.25">
      <c r="A188" s="3" t="s">
        <v>188</v>
      </c>
      <c r="B188" t="str">
        <f>VLOOKUP(A188,Kickstarter!B:C,2,0)</f>
        <v>My film is about a boy who discovers the truth about his fathers dissapearance through the dark secrets of his mothers past.</v>
      </c>
      <c r="C188" s="16">
        <f>VLOOKUP(A188,Kickstarter!B:E,3,0)</f>
        <v>5000</v>
      </c>
      <c r="D188" s="16">
        <f>VLOOKUP(A188,Kickstarter!B:E,4,0)</f>
        <v>0</v>
      </c>
    </row>
    <row r="189" spans="1:4" ht="30" x14ac:dyDescent="0.25">
      <c r="A189" s="3" t="s">
        <v>189</v>
      </c>
      <c r="B189" t="str">
        <f>VLOOKUP(A189,Kickstarter!B:C,2,0)</f>
        <v>A young man suffering from a severe case of OCD embarks on a road trip to find peace of mind.</v>
      </c>
      <c r="C189" s="16">
        <f>VLOOKUP(A189,Kickstarter!B:E,3,0)</f>
        <v>5000</v>
      </c>
      <c r="D189" s="16">
        <f>VLOOKUP(A189,Kickstarter!B:E,4,0)</f>
        <v>800</v>
      </c>
    </row>
    <row r="190" spans="1:4" x14ac:dyDescent="0.25">
      <c r="A190" s="3" t="s">
        <v>190</v>
      </c>
      <c r="B190" t="str">
        <f>VLOOKUP(A190,Kickstarter!B:C,2,0)</f>
        <v>Mariano Messini, an aspiring musician, indebted to the mafia must put his life on the line to escape their grasp and pursue his dream.</v>
      </c>
      <c r="C190" s="16">
        <f>VLOOKUP(A190,Kickstarter!B:E,3,0)</f>
        <v>1500</v>
      </c>
      <c r="D190" s="16">
        <f>VLOOKUP(A190,Kickstarter!B:E,4,0)</f>
        <v>0</v>
      </c>
    </row>
    <row r="191" spans="1:4" x14ac:dyDescent="0.25">
      <c r="A191" s="3" t="s">
        <v>191</v>
      </c>
      <c r="B191" t="str">
        <f>VLOOKUP(A191,Kickstarter!B:C,2,0)</f>
        <v>Jack Barlow's wife and daughter shot in cold blood at a gun confiscation station in Texas, he sets out to save his family &amp; neighbors.</v>
      </c>
      <c r="C191" s="16">
        <f>VLOOKUP(A191,Kickstarter!B:E,3,0)</f>
        <v>500000</v>
      </c>
      <c r="D191" s="16">
        <f>VLOOKUP(A191,Kickstarter!B:E,4,0)</f>
        <v>345</v>
      </c>
    </row>
    <row r="192" spans="1:4" x14ac:dyDescent="0.25">
      <c r="A192" s="3" t="s">
        <v>192</v>
      </c>
      <c r="B192" t="str">
        <f>VLOOKUP(A192,Kickstarter!B:C,2,0)</f>
        <v>Because hope can be a 4 letter word</v>
      </c>
      <c r="C192" s="16">
        <f>VLOOKUP(A192,Kickstarter!B:E,3,0)</f>
        <v>12000</v>
      </c>
      <c r="D192" s="16">
        <f>VLOOKUP(A192,Kickstarter!B:E,4,0)</f>
        <v>50</v>
      </c>
    </row>
    <row r="193" spans="1:4" x14ac:dyDescent="0.25">
      <c r="A193" s="3" t="s">
        <v>193</v>
      </c>
      <c r="B193" t="str">
        <f>VLOOKUP(A193,Kickstarter!B:C,2,0)</f>
        <v>A young boy passionate about Astronomy and Chemistry tracks down an astroid that scientists said would never hit earth.</v>
      </c>
      <c r="C193" s="16">
        <f>VLOOKUP(A193,Kickstarter!B:E,3,0)</f>
        <v>5000</v>
      </c>
      <c r="D193" s="16">
        <f>VLOOKUP(A193,Kickstarter!B:E,4,0)</f>
        <v>250</v>
      </c>
    </row>
    <row r="194" spans="1:4" ht="30" x14ac:dyDescent="0.25">
      <c r="A194" s="3" t="s">
        <v>194</v>
      </c>
      <c r="B194" t="str">
        <f>VLOOKUP(A194,Kickstarter!B:C,2,0)</f>
        <v>This Eminem Tell All details the good times, hardships, drug abuse, domestic violence, scandals, sex, near-death experiences and murder</v>
      </c>
      <c r="C194" s="16">
        <f>VLOOKUP(A194,Kickstarter!B:E,3,0)</f>
        <v>1000000</v>
      </c>
      <c r="D194" s="16">
        <f>VLOOKUP(A194,Kickstarter!B:E,4,0)</f>
        <v>17</v>
      </c>
    </row>
    <row r="195" spans="1:4" ht="30" x14ac:dyDescent="0.25">
      <c r="A195" s="3" t="s">
        <v>195</v>
      </c>
      <c r="B195" t="str">
        <f>VLOOKUP(A195,Kickstarter!B:C,2,0)</f>
        <v>I am in need of a new PC for my Media Production course so i can pursue my dream of creating CGI based sci-fi productions for everyone</v>
      </c>
      <c r="C195" s="16">
        <f>VLOOKUP(A195,Kickstarter!B:E,3,0)</f>
        <v>1000</v>
      </c>
      <c r="D195" s="16">
        <f>VLOOKUP(A195,Kickstarter!B:E,4,0)</f>
        <v>0</v>
      </c>
    </row>
    <row r="196" spans="1:4" x14ac:dyDescent="0.25">
      <c r="A196" s="3" t="s">
        <v>196</v>
      </c>
      <c r="B196" t="str">
        <f>VLOOKUP(A196,Kickstarter!B:C,2,0)</f>
        <v>Northern Irish Original Short Film based on the desperation of love and survival and taking a risk that may change everything.</v>
      </c>
      <c r="C196" s="16">
        <f>VLOOKUP(A196,Kickstarter!B:E,3,0)</f>
        <v>2500</v>
      </c>
      <c r="D196" s="16">
        <f>VLOOKUP(A196,Kickstarter!B:E,4,0)</f>
        <v>3</v>
      </c>
    </row>
    <row r="197" spans="1:4" ht="30" x14ac:dyDescent="0.25">
      <c r="A197" s="3" t="s">
        <v>197</v>
      </c>
      <c r="B197" t="str">
        <f>VLOOKUP(A197,Kickstarter!B:C,2,0)</f>
        <v>A film project based on my auto-biography, a military conflict with no media attention, this story depicts war and its aftermath.</v>
      </c>
      <c r="C197" s="16">
        <f>VLOOKUP(A197,Kickstarter!B:E,3,0)</f>
        <v>2000000</v>
      </c>
      <c r="D197" s="16">
        <f>VLOOKUP(A197,Kickstarter!B:E,4,0)</f>
        <v>0</v>
      </c>
    </row>
    <row r="198" spans="1:4" x14ac:dyDescent="0.25">
      <c r="A198" s="3" t="s">
        <v>198</v>
      </c>
      <c r="B198" t="str">
        <f>VLOOKUP(A198,Kickstarter!B:C,2,0)</f>
        <v>A moving short film about a retired female boxer who develops a relationship with a young journalist who idolises her</v>
      </c>
      <c r="C198" s="16">
        <f>VLOOKUP(A198,Kickstarter!B:E,3,0)</f>
        <v>3500</v>
      </c>
      <c r="D198" s="16">
        <f>VLOOKUP(A198,Kickstarter!B:E,4,0)</f>
        <v>1465</v>
      </c>
    </row>
    <row r="199" spans="1:4" x14ac:dyDescent="0.25">
      <c r="A199" s="3" t="s">
        <v>199</v>
      </c>
      <c r="B199" t="str">
        <f>VLOOKUP(A199,Kickstarter!B:C,2,0)</f>
        <v>â€œAfter a terrifying ordeal, a young woman is left in a depressive state and abandoned to cope with a distressing account of revengeâ€</v>
      </c>
      <c r="C199" s="16">
        <f>VLOOKUP(A199,Kickstarter!B:E,3,0)</f>
        <v>2500</v>
      </c>
      <c r="D199" s="16">
        <f>VLOOKUP(A199,Kickstarter!B:E,4,0)</f>
        <v>262</v>
      </c>
    </row>
    <row r="200" spans="1:4" x14ac:dyDescent="0.25">
      <c r="A200" s="3" t="s">
        <v>200</v>
      </c>
      <c r="B200" t="str">
        <f>VLOOKUP(A200,Kickstarter!B:C,2,0)</f>
        <v>Nine Lives is a story of one woman's survival of EIGHT near deaths and her love for one man as an influence to fight for the NINTH.</v>
      </c>
      <c r="C200" s="16">
        <f>VLOOKUP(A200,Kickstarter!B:E,3,0)</f>
        <v>25000</v>
      </c>
      <c r="D200" s="16">
        <f>VLOOKUP(A200,Kickstarter!B:E,4,0)</f>
        <v>279</v>
      </c>
    </row>
    <row r="201" spans="1:4" ht="30" x14ac:dyDescent="0.25">
      <c r="A201" s="3" t="s">
        <v>201</v>
      </c>
      <c r="B201" t="str">
        <f>VLOOKUP(A201,Kickstarter!B:C,2,0)</f>
        <v>We're filming a feature film that we can put in numerous film festivals across the country. My dream is to compete in every single one.</v>
      </c>
      <c r="C201" s="16">
        <f>VLOOKUP(A201,Kickstarter!B:E,3,0)</f>
        <v>10000</v>
      </c>
      <c r="D201" s="16">
        <f>VLOOKUP(A201,Kickstarter!B:E,4,0)</f>
        <v>0</v>
      </c>
    </row>
    <row r="202" spans="1:4" x14ac:dyDescent="0.25">
      <c r="A202" s="3" t="s">
        <v>202</v>
      </c>
      <c r="B202" t="str">
        <f>VLOOKUP(A202,Kickstarter!B:C,2,0)</f>
        <v>A film dedicated to an AAF Pilot's struggle to survive behind enemy lines during WWII.</v>
      </c>
      <c r="C202" s="16">
        <f>VLOOKUP(A202,Kickstarter!B:E,3,0)</f>
        <v>6000</v>
      </c>
      <c r="D202" s="16">
        <f>VLOOKUP(A202,Kickstarter!B:E,4,0)</f>
        <v>1571.55</v>
      </c>
    </row>
    <row r="203" spans="1:4" x14ac:dyDescent="0.25">
      <c r="A203" s="3" t="s">
        <v>203</v>
      </c>
      <c r="B203" t="str">
        <f>VLOOKUP(A203,Kickstarter!B:C,2,0)</f>
        <v>Everyone has a choice. Can two college students get past their differences to save the life of a man whom they've never met before?</v>
      </c>
      <c r="C203" s="16">
        <f>VLOOKUP(A203,Kickstarter!B:E,3,0)</f>
        <v>650</v>
      </c>
      <c r="D203" s="16">
        <f>VLOOKUP(A203,Kickstarter!B:E,4,0)</f>
        <v>380</v>
      </c>
    </row>
    <row r="204" spans="1:4" x14ac:dyDescent="0.25">
      <c r="A204" s="3" t="s">
        <v>204</v>
      </c>
      <c r="B204" t="str">
        <f>VLOOKUP(A204,Kickstarter!B:C,2,0)</f>
        <v>new web series created by jonney terry</v>
      </c>
      <c r="C204" s="16">
        <f>VLOOKUP(A204,Kickstarter!B:E,3,0)</f>
        <v>6000</v>
      </c>
      <c r="D204" s="16">
        <f>VLOOKUP(A204,Kickstarter!B:E,4,0)</f>
        <v>0</v>
      </c>
    </row>
    <row r="205" spans="1:4" x14ac:dyDescent="0.25">
      <c r="A205" s="3" t="s">
        <v>205</v>
      </c>
      <c r="B205" t="str">
        <f>VLOOKUP(A205,Kickstarter!B:C,2,0)</f>
        <v>We are aiming to make a Web Series based on Youth Culture and the misrepresentation of socially stereotyped people.</v>
      </c>
      <c r="C205" s="16">
        <f>VLOOKUP(A205,Kickstarter!B:E,3,0)</f>
        <v>2500</v>
      </c>
      <c r="D205" s="16">
        <f>VLOOKUP(A205,Kickstarter!B:E,4,0)</f>
        <v>746</v>
      </c>
    </row>
    <row r="206" spans="1:4" x14ac:dyDescent="0.25">
      <c r="A206" s="3" t="s">
        <v>206</v>
      </c>
      <c r="B206" t="str">
        <f>VLOOKUP(A206,Kickstarter!B:C,2,0)</f>
        <v>A feature film based on the true story of Bruce and Denise Morcombe and their battle for justice for their missing son Daniel.</v>
      </c>
      <c r="C206" s="16">
        <f>VLOOKUP(A206,Kickstarter!B:E,3,0)</f>
        <v>300000</v>
      </c>
      <c r="D206" s="16">
        <f>VLOOKUP(A206,Kickstarter!B:E,4,0)</f>
        <v>152165</v>
      </c>
    </row>
    <row r="207" spans="1:4" ht="30" x14ac:dyDescent="0.25">
      <c r="A207" s="3" t="s">
        <v>207</v>
      </c>
      <c r="B207" t="str">
        <f>VLOOKUP(A207,Kickstarter!B:C,2,0)</f>
        <v>A martyr faces execution at the hands of the State, while enduring the horrors and alienation of a new world order.</v>
      </c>
      <c r="C207" s="16">
        <f>VLOOKUP(A207,Kickstarter!B:E,3,0)</f>
        <v>8000</v>
      </c>
      <c r="D207" s="16">
        <f>VLOOKUP(A207,Kickstarter!B:E,4,0)</f>
        <v>1300</v>
      </c>
    </row>
    <row r="208" spans="1:4" x14ac:dyDescent="0.25">
      <c r="A208" s="3" t="s">
        <v>208</v>
      </c>
      <c r="B208" t="str">
        <f>VLOOKUP(A208,Kickstarter!B:C,2,0)</f>
        <v>A love story featuring adoption,struggle,dysfunction,grace, healing, and restoration.</v>
      </c>
      <c r="C208" s="16">
        <f>VLOOKUP(A208,Kickstarter!B:E,3,0)</f>
        <v>12700</v>
      </c>
      <c r="D208" s="16">
        <f>VLOOKUP(A208,Kickstarter!B:E,4,0)</f>
        <v>0</v>
      </c>
    </row>
    <row r="209" spans="1:4" x14ac:dyDescent="0.25">
      <c r="A209" s="3" t="s">
        <v>209</v>
      </c>
      <c r="B209" t="str">
        <f>VLOOKUP(A209,Kickstarter!B:C,2,0)</f>
        <v>To avoid bankruptcy, Vincent, a passionate young entrepreneur embarks  on an illicit affair in order to save his dream business.</v>
      </c>
      <c r="C209" s="16">
        <f>VLOOKUP(A209,Kickstarter!B:E,3,0)</f>
        <v>14000</v>
      </c>
      <c r="D209" s="16">
        <f>VLOOKUP(A209,Kickstarter!B:E,4,0)</f>
        <v>2130</v>
      </c>
    </row>
    <row r="210" spans="1:4" x14ac:dyDescent="0.25">
      <c r="A210" s="3" t="s">
        <v>210</v>
      </c>
      <c r="B210" t="str">
        <f>VLOOKUP(A210,Kickstarter!B:C,2,0)</f>
        <v>A young woman's journey from Africa to Australia where she finds heaven on earth, love and tragedy. Within her tragedy she saves lives.</v>
      </c>
      <c r="C210" s="16">
        <f>VLOOKUP(A210,Kickstarter!B:E,3,0)</f>
        <v>50000</v>
      </c>
      <c r="D210" s="16">
        <f>VLOOKUP(A210,Kickstarter!B:E,4,0)</f>
        <v>0</v>
      </c>
    </row>
    <row r="211" spans="1:4" x14ac:dyDescent="0.25">
      <c r="A211" s="3" t="s">
        <v>211</v>
      </c>
      <c r="B211" t="str">
        <f>VLOOKUP(A211,Kickstarter!B:C,2,0)</f>
        <v>"A Brighter Day" is the first episode of a television series about an ex-hustler that becomes a school teacher to help at risk youth.</v>
      </c>
      <c r="C211" s="16">
        <f>VLOOKUP(A211,Kickstarter!B:E,3,0)</f>
        <v>25000</v>
      </c>
      <c r="D211" s="16">
        <f>VLOOKUP(A211,Kickstarter!B:E,4,0)</f>
        <v>0</v>
      </c>
    </row>
    <row r="212" spans="1:4" x14ac:dyDescent="0.25">
      <c r="A212" s="3" t="s">
        <v>212</v>
      </c>
      <c r="B212" t="str">
        <f>VLOOKUP(A212,Kickstarter!B:C,2,0)</f>
        <v>A tender short film about a young man who needs advice from  someone he had no intention of ever meeting, his biological father.</v>
      </c>
      <c r="C212" s="16">
        <f>VLOOKUP(A212,Kickstarter!B:E,3,0)</f>
        <v>12000</v>
      </c>
      <c r="D212" s="16">
        <f>VLOOKUP(A212,Kickstarter!B:E,4,0)</f>
        <v>3030</v>
      </c>
    </row>
    <row r="213" spans="1:4" ht="30" x14ac:dyDescent="0.25">
      <c r="A213" s="3" t="s">
        <v>213</v>
      </c>
      <c r="B213" t="str">
        <f>VLOOKUP(A213,Kickstarter!B:C,2,0)</f>
        <v>The Heart of a Woman and The Heart of a Man is a feature film written by Jennie Marie Pacelli, based on real people and true events</v>
      </c>
      <c r="C213" s="16">
        <f>VLOOKUP(A213,Kickstarter!B:E,3,0)</f>
        <v>5000</v>
      </c>
      <c r="D213" s="16">
        <f>VLOOKUP(A213,Kickstarter!B:E,4,0)</f>
        <v>2230</v>
      </c>
    </row>
    <row r="214" spans="1:4" ht="30" x14ac:dyDescent="0.25">
      <c r="A214" s="3" t="s">
        <v>214</v>
      </c>
      <c r="B214" t="str">
        <f>VLOOKUP(A214,Kickstarter!B:C,2,0)</f>
        <v>This film is a fictional crime drama following the events of a heist that ended in bloodshed.</v>
      </c>
      <c r="C214" s="16">
        <f>VLOOKUP(A214,Kickstarter!B:E,3,0)</f>
        <v>6300</v>
      </c>
      <c r="D214" s="16">
        <f>VLOOKUP(A214,Kickstarter!B:E,4,0)</f>
        <v>1</v>
      </c>
    </row>
    <row r="215" spans="1:4" ht="30" x14ac:dyDescent="0.25">
      <c r="A215" s="3" t="s">
        <v>215</v>
      </c>
      <c r="B215" t="str">
        <f>VLOOKUP(A215,Kickstarter!B:C,2,0)</f>
        <v>A family dramedy about a grandfather  and grandson who are both on their path to redemption.</v>
      </c>
      <c r="C215" s="16">
        <f>VLOOKUP(A215,Kickstarter!B:E,3,0)</f>
        <v>50000</v>
      </c>
      <c r="D215" s="16">
        <f>VLOOKUP(A215,Kickstarter!B:E,4,0)</f>
        <v>20</v>
      </c>
    </row>
    <row r="216" spans="1:4" ht="30" x14ac:dyDescent="0.25">
      <c r="A216" s="3" t="s">
        <v>216</v>
      </c>
      <c r="B216" t="str">
        <f>VLOOKUP(A216,Kickstarter!B:C,2,0)</f>
        <v>A screenplay based upon the true story of a man with Asperger Syndrome who falls through the cracks of the criminal justice system.</v>
      </c>
      <c r="C216" s="16">
        <f>VLOOKUP(A216,Kickstarter!B:E,3,0)</f>
        <v>12500</v>
      </c>
      <c r="D216" s="16">
        <f>VLOOKUP(A216,Kickstarter!B:E,4,0)</f>
        <v>1</v>
      </c>
    </row>
    <row r="217" spans="1:4" x14ac:dyDescent="0.25">
      <c r="A217" s="3" t="s">
        <v>217</v>
      </c>
      <c r="B217" t="str">
        <f>VLOOKUP(A217,Kickstarter!B:C,2,0)</f>
        <v>A short drama based on a true events. Story of a British Soldier who comes back home suffering from Post Traumatic Stress Disorder.</v>
      </c>
      <c r="C217" s="16">
        <f>VLOOKUP(A217,Kickstarter!B:E,3,0)</f>
        <v>4400</v>
      </c>
      <c r="D217" s="16">
        <f>VLOOKUP(A217,Kickstarter!B:E,4,0)</f>
        <v>10</v>
      </c>
    </row>
    <row r="218" spans="1:4" x14ac:dyDescent="0.25">
      <c r="A218" s="3" t="s">
        <v>218</v>
      </c>
      <c r="B218" t="str">
        <f>VLOOKUP(A218,Kickstarter!B:C,2,0)</f>
        <v>A nostalgic film about the unorthodox teacher we all wish we had, the girl we all fell for, and the friend we didn't expect to make.</v>
      </c>
      <c r="C218" s="16">
        <f>VLOOKUP(A218,Kickstarter!B:E,3,0)</f>
        <v>50000</v>
      </c>
      <c r="D218" s="16">
        <f>VLOOKUP(A218,Kickstarter!B:E,4,0)</f>
        <v>27849.22</v>
      </c>
    </row>
    <row r="219" spans="1:4" x14ac:dyDescent="0.25">
      <c r="A219" s="3" t="s">
        <v>219</v>
      </c>
      <c r="B219" t="str">
        <f>VLOOKUP(A219,Kickstarter!B:C,2,0)</f>
        <v>A roadmovie by paw</v>
      </c>
      <c r="C219" s="16">
        <f>VLOOKUP(A219,Kickstarter!B:E,3,0)</f>
        <v>100000</v>
      </c>
      <c r="D219" s="16">
        <f>VLOOKUP(A219,Kickstarter!B:E,4,0)</f>
        <v>11943</v>
      </c>
    </row>
    <row r="220" spans="1:4" x14ac:dyDescent="0.25">
      <c r="A220" s="3" t="s">
        <v>220</v>
      </c>
      <c r="B220" t="str">
        <f>VLOOKUP(A220,Kickstarter!B:C,2,0)</f>
        <v>A sassy talking spider named Charmaine, joins forces with an abused young boy.  She stages off bullies and help fight an abusive father</v>
      </c>
      <c r="C220" s="16">
        <f>VLOOKUP(A220,Kickstarter!B:E,3,0)</f>
        <v>5000</v>
      </c>
      <c r="D220" s="16">
        <f>VLOOKUP(A220,Kickstarter!B:E,4,0)</f>
        <v>100</v>
      </c>
    </row>
    <row r="221" spans="1:4" x14ac:dyDescent="0.25">
      <c r="A221" s="3" t="s">
        <v>221</v>
      </c>
      <c r="B221" t="str">
        <f>VLOOKUP(A221,Kickstarter!B:C,2,0)</f>
        <v>An hour-long pilot about a group of suburban LGBT teens coming of age in the early 90's.</v>
      </c>
      <c r="C221" s="16">
        <f>VLOOKUP(A221,Kickstarter!B:E,3,0)</f>
        <v>50000</v>
      </c>
      <c r="D221" s="16">
        <f>VLOOKUP(A221,Kickstarter!B:E,4,0)</f>
        <v>8815</v>
      </c>
    </row>
    <row r="222" spans="1:4" x14ac:dyDescent="0.25">
      <c r="A222" s="3" t="s">
        <v>222</v>
      </c>
      <c r="B222" t="str">
        <f>VLOOKUP(A222,Kickstarter!B:C,2,0)</f>
        <v>A Freelancer abandons everything to chase after his dream of being "great" escape to Bangkok and return to his home-world.</v>
      </c>
      <c r="C222" s="16">
        <f>VLOOKUP(A222,Kickstarter!B:E,3,0)</f>
        <v>50000</v>
      </c>
      <c r="D222" s="16">
        <f>VLOOKUP(A222,Kickstarter!B:E,4,0)</f>
        <v>360</v>
      </c>
    </row>
    <row r="223" spans="1:4" x14ac:dyDescent="0.25">
      <c r="A223" s="3" t="s">
        <v>223</v>
      </c>
      <c r="B223" t="str">
        <f>VLOOKUP(A223,Kickstarter!B:C,2,0)</f>
        <v>Film about Schizophrenia with Surreal Twists!</v>
      </c>
      <c r="C223" s="16">
        <f>VLOOKUP(A223,Kickstarter!B:E,3,0)</f>
        <v>50000</v>
      </c>
      <c r="D223" s="16">
        <f>VLOOKUP(A223,Kickstarter!B:E,4,0)</f>
        <v>0</v>
      </c>
    </row>
    <row r="224" spans="1:4" x14ac:dyDescent="0.25">
      <c r="A224" s="3" t="s">
        <v>224</v>
      </c>
      <c r="B224" t="str">
        <f>VLOOKUP(A224,Kickstarter!B:C,2,0)</f>
        <v>Killian leader of an outlaw bike gang doesnâ€™t have a bike yet and here is your chance to help design and build his machine.</v>
      </c>
      <c r="C224" s="16">
        <f>VLOOKUP(A224,Kickstarter!B:E,3,0)</f>
        <v>1000</v>
      </c>
      <c r="D224" s="16">
        <f>VLOOKUP(A224,Kickstarter!B:E,4,0)</f>
        <v>130</v>
      </c>
    </row>
    <row r="225" spans="1:4" x14ac:dyDescent="0.25">
      <c r="A225" s="3" t="s">
        <v>225</v>
      </c>
      <c r="B225" t="str">
        <f>VLOOKUP(A225,Kickstarter!B:C,2,0)</f>
        <v>An old man, a U.S Marine Corps veteran remembers his combat experience in the battle of Toktong Pass 1950, during the Korean War.</v>
      </c>
      <c r="C225" s="16">
        <f>VLOOKUP(A225,Kickstarter!B:E,3,0)</f>
        <v>1500000</v>
      </c>
      <c r="D225" s="16">
        <f>VLOOKUP(A225,Kickstarter!B:E,4,0)</f>
        <v>0</v>
      </c>
    </row>
    <row r="226" spans="1:4" ht="30" x14ac:dyDescent="0.25">
      <c r="A226" s="3" t="s">
        <v>226</v>
      </c>
      <c r="B226" t="str">
        <f>VLOOKUP(A226,Kickstarter!B:C,2,0)</f>
        <v>African Hollywood production, from the people who brought you Spiderman 1&amp;2, Star Trek 1&amp;2, Mission Impossible 3&amp;4 and Star Wars Ep7</v>
      </c>
      <c r="C226" s="16">
        <f>VLOOKUP(A226,Kickstarter!B:E,3,0)</f>
        <v>6000000</v>
      </c>
      <c r="D226" s="16">
        <f>VLOOKUP(A226,Kickstarter!B:E,4,0)</f>
        <v>0</v>
      </c>
    </row>
    <row r="227" spans="1:4" x14ac:dyDescent="0.25">
      <c r="A227" s="3" t="s">
        <v>227</v>
      </c>
      <c r="B227" t="str">
        <f>VLOOKUP(A227,Kickstarter!B:C,2,0)</f>
        <v>I'm creating a "Lifetime" type drama film about a girl who uses backpage for money, but trying to turn her life around.</v>
      </c>
      <c r="C227" s="16">
        <f>VLOOKUP(A227,Kickstarter!B:E,3,0)</f>
        <v>200</v>
      </c>
      <c r="D227" s="16">
        <f>VLOOKUP(A227,Kickstarter!B:E,4,0)</f>
        <v>0</v>
      </c>
    </row>
    <row r="228" spans="1:4" x14ac:dyDescent="0.25">
      <c r="A228" s="3" t="s">
        <v>228</v>
      </c>
      <c r="B228" t="str">
        <f>VLOOKUP(A228,Kickstarter!B:C,2,0)</f>
        <v>A TRUE STORY OF DOMESTIC VILOLENCE THAT SEEKS TO OFFER THE VIEWER OUTLEST OF SUPPORT.</v>
      </c>
      <c r="C228" s="16">
        <f>VLOOKUP(A228,Kickstarter!B:E,3,0)</f>
        <v>29000</v>
      </c>
      <c r="D228" s="16">
        <f>VLOOKUP(A228,Kickstarter!B:E,4,0)</f>
        <v>250</v>
      </c>
    </row>
    <row r="229" spans="1:4" x14ac:dyDescent="0.25">
      <c r="A229" s="3" t="s">
        <v>229</v>
      </c>
      <c r="B229" t="str">
        <f>VLOOKUP(A229,Kickstarter!B:C,2,0)</f>
        <v>Imagine your life is full is nothing but pain and darkness. One day, you had the chance to be free from it all. Would you take it?</v>
      </c>
      <c r="C229" s="16">
        <f>VLOOKUP(A229,Kickstarter!B:E,3,0)</f>
        <v>28000</v>
      </c>
      <c r="D229" s="16">
        <f>VLOOKUP(A229,Kickstarter!B:E,4,0)</f>
        <v>0</v>
      </c>
    </row>
    <row r="230" spans="1:4" x14ac:dyDescent="0.25">
      <c r="A230" s="3" t="s">
        <v>230</v>
      </c>
      <c r="B230" t="str">
        <f>VLOOKUP(A230,Kickstarter!B:C,2,0)</f>
        <v>I am making a film from one one of my books called facets of a Geek life.</v>
      </c>
      <c r="C230" s="16">
        <f>VLOOKUP(A230,Kickstarter!B:E,3,0)</f>
        <v>8000</v>
      </c>
      <c r="D230" s="16">
        <f>VLOOKUP(A230,Kickstarter!B:E,4,0)</f>
        <v>0</v>
      </c>
    </row>
    <row r="231" spans="1:4" x14ac:dyDescent="0.25">
      <c r="A231" s="3" t="s">
        <v>231</v>
      </c>
      <c r="B231" t="str">
        <f>VLOOKUP(A231,Kickstarter!B:C,2,0)</f>
        <v>I teenage girl that wants to go around the system. She does all she can to cheat and finds herself in a bad position when she messesup</v>
      </c>
      <c r="C231" s="16">
        <f>VLOOKUP(A231,Kickstarter!B:E,3,0)</f>
        <v>3000</v>
      </c>
      <c r="D231" s="16">
        <f>VLOOKUP(A231,Kickstarter!B:E,4,0)</f>
        <v>0</v>
      </c>
    </row>
    <row r="232" spans="1:4" x14ac:dyDescent="0.25">
      <c r="A232" s="3" t="s">
        <v>232</v>
      </c>
      <c r="B232" t="str">
        <f>VLOOKUP(A232,Kickstarter!B:C,2,0)</f>
        <v>In Love There's War is a spicy web series that will have viewers at the edge of their seats as deception and hidden secrecies unravel.</v>
      </c>
      <c r="C232" s="16">
        <f>VLOOKUP(A232,Kickstarter!B:E,3,0)</f>
        <v>15000</v>
      </c>
      <c r="D232" s="16">
        <f>VLOOKUP(A232,Kickstarter!B:E,4,0)</f>
        <v>60</v>
      </c>
    </row>
    <row r="233" spans="1:4" ht="30" x14ac:dyDescent="0.25">
      <c r="A233" s="3" t="s">
        <v>233</v>
      </c>
      <c r="B233" t="str">
        <f>VLOOKUP(A233,Kickstarter!B:C,2,0)</f>
        <v>Farewell to Freedom the screenplay portrays  a vulnerable divorce'  who falls for a hard-luck cowboy she meets in Las Vegas.</v>
      </c>
      <c r="C233" s="16">
        <f>VLOOKUP(A233,Kickstarter!B:E,3,0)</f>
        <v>1500000</v>
      </c>
      <c r="D233" s="16">
        <f>VLOOKUP(A233,Kickstarter!B:E,4,0)</f>
        <v>0</v>
      </c>
    </row>
    <row r="234" spans="1:4" x14ac:dyDescent="0.25">
      <c r="A234" s="3" t="s">
        <v>234</v>
      </c>
      <c r="B234" t="str">
        <f>VLOOKUP(A234,Kickstarter!B:C,2,0)</f>
        <v>A high-impact, high-quality resource to address, for young people and youth-related professionals, the issue of sexual consent.</v>
      </c>
      <c r="C234" s="16">
        <f>VLOOKUP(A234,Kickstarter!B:E,3,0)</f>
        <v>4000</v>
      </c>
      <c r="D234" s="16">
        <f>VLOOKUP(A234,Kickstarter!B:E,4,0)</f>
        <v>110</v>
      </c>
    </row>
    <row r="235" spans="1:4" x14ac:dyDescent="0.25">
      <c r="A235" s="3" t="s">
        <v>235</v>
      </c>
      <c r="B235" t="str">
        <f>VLOOKUP(A235,Kickstarter!B:C,2,0)</f>
        <v>â€œArea 4â€ revolves around Frank Hammond, a counselor at a high school, who discovers the scandals that took place.</v>
      </c>
      <c r="C235" s="16">
        <f>VLOOKUP(A235,Kickstarter!B:E,3,0)</f>
        <v>350000</v>
      </c>
      <c r="D235" s="16">
        <f>VLOOKUP(A235,Kickstarter!B:E,4,0)</f>
        <v>0</v>
      </c>
    </row>
    <row r="236" spans="1:4" x14ac:dyDescent="0.25">
      <c r="A236" s="3" t="s">
        <v>236</v>
      </c>
      <c r="B236" t="str">
        <f>VLOOKUP(A236,Kickstarter!B:C,2,0)</f>
        <v>The Interviewer is a dramatic short film about second chances. If a murderer can get a second chance then uneducated children can too.</v>
      </c>
      <c r="C236" s="16">
        <f>VLOOKUP(A236,Kickstarter!B:E,3,0)</f>
        <v>1000</v>
      </c>
      <c r="D236" s="16">
        <f>VLOOKUP(A236,Kickstarter!B:E,4,0)</f>
        <v>401</v>
      </c>
    </row>
    <row r="237" spans="1:4" ht="30" x14ac:dyDescent="0.25">
      <c r="A237" s="3" t="s">
        <v>237</v>
      </c>
      <c r="B237" t="str">
        <f>VLOOKUP(A237,Kickstarter!B:C,2,0)</f>
        <v>Taking people on a deep emotional trip with a story about sometimes those who have less, give more.</v>
      </c>
      <c r="C237" s="16">
        <f>VLOOKUP(A237,Kickstarter!B:E,3,0)</f>
        <v>10000</v>
      </c>
      <c r="D237" s="16">
        <f>VLOOKUP(A237,Kickstarter!B:E,4,0)</f>
        <v>0</v>
      </c>
    </row>
    <row r="238" spans="1:4" ht="30" x14ac:dyDescent="0.25">
      <c r="A238" s="3" t="s">
        <v>238</v>
      </c>
      <c r="B238" t="str">
        <f>VLOOKUP(A238,Kickstarter!B:C,2,0)</f>
        <v>Real cases from IAB investigations. Good cops taking down the bad cops. Police misconduct, obsessive force, drug trafficking etc.</v>
      </c>
      <c r="C238" s="16">
        <f>VLOOKUP(A238,Kickstarter!B:E,3,0)</f>
        <v>150000</v>
      </c>
      <c r="D238" s="16">
        <f>VLOOKUP(A238,Kickstarter!B:E,4,0)</f>
        <v>0</v>
      </c>
    </row>
    <row r="239" spans="1:4" x14ac:dyDescent="0.25">
      <c r="A239" s="3" t="s">
        <v>239</v>
      </c>
      <c r="B239" t="str">
        <f>VLOOKUP(A239,Kickstarter!B:C,2,0)</f>
        <v>Making The Choice is a christian short film series.</v>
      </c>
      <c r="C239" s="16">
        <f>VLOOKUP(A239,Kickstarter!B:E,3,0)</f>
        <v>15000</v>
      </c>
      <c r="D239" s="16">
        <f>VLOOKUP(A239,Kickstarter!B:E,4,0)</f>
        <v>50</v>
      </c>
    </row>
    <row r="240" spans="1:4" x14ac:dyDescent="0.25">
      <c r="A240" s="3" t="s">
        <v>240</v>
      </c>
      <c r="B240" t="str">
        <f>VLOOKUP(A240,Kickstarter!B:C,2,0)</f>
        <v>A film to stop society from judging others and get along. Life is not about discrimination! Donate for this Thrilling Drama Series!!!!</v>
      </c>
      <c r="C240" s="16">
        <f>VLOOKUP(A240,Kickstarter!B:E,3,0)</f>
        <v>26000</v>
      </c>
      <c r="D240" s="16">
        <f>VLOOKUP(A240,Kickstarter!B:E,4,0)</f>
        <v>0</v>
      </c>
    </row>
    <row r="241" spans="1:4" x14ac:dyDescent="0.25">
      <c r="A241" s="3" t="s">
        <v>241</v>
      </c>
      <c r="B241" t="str">
        <f>VLOOKUP(A241,Kickstarter!B:C,2,0)</f>
        <v>Lovers Clint and Eli convey their conflicting perspectives of guilt and remorse while in the desolate Australian bush.</v>
      </c>
      <c r="C241" s="16">
        <f>VLOOKUP(A241,Kickstarter!B:E,3,0)</f>
        <v>1000</v>
      </c>
      <c r="D241" s="16">
        <f>VLOOKUP(A241,Kickstarter!B:E,4,0)</f>
        <v>250</v>
      </c>
    </row>
    <row r="242" spans="1:4" x14ac:dyDescent="0.25">
      <c r="A242" s="3" t="s">
        <v>242</v>
      </c>
      <c r="B242" t="str">
        <f>VLOOKUP(A242,Kickstarter!B:C,2,0)</f>
        <v>"Hackers in Uganda" is the story of a group of humanitarian computer hackers providing technological education and services in Uganda.</v>
      </c>
      <c r="C242" s="16">
        <f>VLOOKUP(A242,Kickstarter!B:E,3,0)</f>
        <v>15000</v>
      </c>
      <c r="D242" s="16">
        <f>VLOOKUP(A242,Kickstarter!B:E,4,0)</f>
        <v>16145.12</v>
      </c>
    </row>
    <row r="243" spans="1:4" x14ac:dyDescent="0.25">
      <c r="A243" s="3" t="s">
        <v>243</v>
      </c>
      <c r="B243" t="str">
        <f>VLOOKUP(A243,Kickstarter!B:C,2,0)</f>
        <v>"LESLIE" explores the unapologetic life of Leslie Cochran, the thong-clad homeless man turned cultural icon in the heart of Texas.</v>
      </c>
      <c r="C243" s="16">
        <f>VLOOKUP(A243,Kickstarter!B:E,3,0)</f>
        <v>36400</v>
      </c>
      <c r="D243" s="16">
        <f>VLOOKUP(A243,Kickstarter!B:E,4,0)</f>
        <v>41000</v>
      </c>
    </row>
    <row r="244" spans="1:4" x14ac:dyDescent="0.25">
      <c r="A244" s="3" t="s">
        <v>244</v>
      </c>
      <c r="B244" t="str">
        <f>VLOOKUP(A244,Kickstarter!B:C,2,0)</f>
        <v>An unprecedented feature-length documentary film about Maine's tribal, oft-misunderstood ice fishing sub-culture.</v>
      </c>
      <c r="C244" s="16">
        <f>VLOOKUP(A244,Kickstarter!B:E,3,0)</f>
        <v>13000</v>
      </c>
      <c r="D244" s="16">
        <f>VLOOKUP(A244,Kickstarter!B:E,4,0)</f>
        <v>14750</v>
      </c>
    </row>
    <row r="245" spans="1:4" x14ac:dyDescent="0.25">
      <c r="A245" s="3" t="s">
        <v>245</v>
      </c>
      <c r="B245" t="str">
        <f>VLOOKUP(A245,Kickstarter!B:C,2,0)</f>
        <v>A Hasidic man reaches a turning point in his recovery from mental illness and addiction, and is determined to start a new life.</v>
      </c>
      <c r="C245" s="16">
        <f>VLOOKUP(A245,Kickstarter!B:E,3,0)</f>
        <v>25000</v>
      </c>
      <c r="D245" s="16">
        <f>VLOOKUP(A245,Kickstarter!B:E,4,0)</f>
        <v>25648</v>
      </c>
    </row>
    <row r="246" spans="1:4" x14ac:dyDescent="0.25">
      <c r="A246" s="4">
        <v>39756</v>
      </c>
      <c r="B246" t="str">
        <f>VLOOKUP(A246,Kickstarter!B:C,2,0)</f>
        <v>A transmedia-project to amass a library of footage shot the day Obama was elected, for (1) a feature documentary, (2) an interactive web history</v>
      </c>
      <c r="C246" s="16">
        <f>VLOOKUP(A246,Kickstarter!B:E,3,0)</f>
        <v>3500</v>
      </c>
      <c r="D246" s="16">
        <f>VLOOKUP(A246,Kickstarter!B:E,4,0)</f>
        <v>3981.5</v>
      </c>
    </row>
    <row r="247" spans="1:4" ht="30" x14ac:dyDescent="0.25">
      <c r="A247" s="3" t="s">
        <v>246</v>
      </c>
      <c r="B247" t="str">
        <f>VLOOKUP(A247,Kickstarter!B:C,2,0)</f>
        <v>"Human society fascinates me &amp; awes me &amp; fills me with grief &amp; joy; I just can't find my place to plug into it." - C. Converse, 8/10/74</v>
      </c>
      <c r="C247" s="16">
        <f>VLOOKUP(A247,Kickstarter!B:E,3,0)</f>
        <v>5000</v>
      </c>
      <c r="D247" s="16">
        <f>VLOOKUP(A247,Kickstarter!B:E,4,0)</f>
        <v>5186</v>
      </c>
    </row>
    <row r="248" spans="1:4" x14ac:dyDescent="0.25">
      <c r="A248" s="3" t="s">
        <v>247</v>
      </c>
      <c r="B248" t="str">
        <f>VLOOKUP(A248,Kickstarter!B:C,2,0)</f>
        <v>From 1979 to 1981 twenty-nine Black children in Atlanta were murdered and the others terrified. This is our story...</v>
      </c>
      <c r="C248" s="16">
        <f>VLOOKUP(A248,Kickstarter!B:E,3,0)</f>
        <v>5000</v>
      </c>
      <c r="D248" s="16">
        <f>VLOOKUP(A248,Kickstarter!B:E,4,0)</f>
        <v>15273</v>
      </c>
    </row>
    <row r="249" spans="1:4" x14ac:dyDescent="0.25">
      <c r="A249" s="3" t="s">
        <v>248</v>
      </c>
      <c r="B249" t="str">
        <f>VLOOKUP(A249,Kickstarter!B:C,2,0)</f>
        <v xml:space="preserve">A young neuroscientist attempts to reconnect with his ailing father by obsessively studying old family footage.
</v>
      </c>
      <c r="C249" s="16">
        <f>VLOOKUP(A249,Kickstarter!B:E,3,0)</f>
        <v>5000</v>
      </c>
      <c r="D249" s="16">
        <f>VLOOKUP(A249,Kickstarter!B:E,4,0)</f>
        <v>6705</v>
      </c>
    </row>
    <row r="250" spans="1:4" ht="30" x14ac:dyDescent="0.25">
      <c r="A250" s="3" t="s">
        <v>249</v>
      </c>
      <c r="B250" t="str">
        <f>VLOOKUP(A250,Kickstarter!B:C,2,0)</f>
        <v>FAR OUT ISN'T FAR ENOUGH depicts one man's wild, lifelong adventure of testing societal boundaries through his use of subversive art.</v>
      </c>
      <c r="C250" s="16">
        <f>VLOOKUP(A250,Kickstarter!B:E,3,0)</f>
        <v>85000</v>
      </c>
      <c r="D250" s="16">
        <f>VLOOKUP(A250,Kickstarter!B:E,4,0)</f>
        <v>86133</v>
      </c>
    </row>
    <row r="251" spans="1:4" ht="30" x14ac:dyDescent="0.25">
      <c r="A251" s="3" t="s">
        <v>250</v>
      </c>
      <c r="B251" t="str">
        <f>VLOOKUP(A251,Kickstarter!B:C,2,0)</f>
        <v>Bee The Change Campaign utilizes the documentary Vanishing of the Bees to raise awareness about bees and our environment, inspiring people into action</v>
      </c>
      <c r="C251" s="16">
        <f>VLOOKUP(A251,Kickstarter!B:E,3,0)</f>
        <v>10000</v>
      </c>
      <c r="D251" s="16">
        <f>VLOOKUP(A251,Kickstarter!B:E,4,0)</f>
        <v>11292</v>
      </c>
    </row>
    <row r="252" spans="1:4" x14ac:dyDescent="0.25">
      <c r="A252" s="3" t="s">
        <v>251</v>
      </c>
      <c r="B252" t="str">
        <f>VLOOKUP(A252,Kickstarter!B:C,2,0)</f>
        <v>Three young farmers risk land and friendship to stand up to the USDA. An experiential film about living a life of self reliance.</v>
      </c>
      <c r="C252" s="16">
        <f>VLOOKUP(A252,Kickstarter!B:E,3,0)</f>
        <v>30000</v>
      </c>
      <c r="D252" s="16">
        <f>VLOOKUP(A252,Kickstarter!B:E,4,0)</f>
        <v>31675</v>
      </c>
    </row>
    <row r="253" spans="1:4" ht="30" x14ac:dyDescent="0.25">
      <c r="A253" s="3" t="s">
        <v>252</v>
      </c>
      <c r="B253" t="str">
        <f>VLOOKUP(A253,Kickstarter!B:C,2,0)</f>
        <v>Remarkably devoted, Mayra is single-handedly sourcing small farm, single-origin coffee from her rural village in Honduras.</v>
      </c>
      <c r="C253" s="16">
        <f>VLOOKUP(A253,Kickstarter!B:E,3,0)</f>
        <v>3500</v>
      </c>
      <c r="D253" s="16">
        <f>VLOOKUP(A253,Kickstarter!B:E,4,0)</f>
        <v>4395</v>
      </c>
    </row>
    <row r="254" spans="1:4" ht="30" x14ac:dyDescent="0.25">
      <c r="A254" s="3" t="s">
        <v>253</v>
      </c>
      <c r="B254" t="str">
        <f>VLOOKUP(A254,Kickstarter!B:C,2,0)</f>
        <v>The definitive story of indie comics and the foremost institution of higher learning for those who draw them.</v>
      </c>
      <c r="C254" s="16">
        <f>VLOOKUP(A254,Kickstarter!B:E,3,0)</f>
        <v>5000</v>
      </c>
      <c r="D254" s="16">
        <f>VLOOKUP(A254,Kickstarter!B:E,4,0)</f>
        <v>9228</v>
      </c>
    </row>
    <row r="255" spans="1:4" x14ac:dyDescent="0.25">
      <c r="A255" s="3" t="s">
        <v>254</v>
      </c>
      <c r="B255" t="str">
        <f>VLOOKUP(A255,Kickstarter!B:C,2,0)</f>
        <v>A so-called â€œJig Showâ€ innovates music and theatre and gives birth to entertainment icons that would one day write American pop culture</v>
      </c>
      <c r="C255" s="16">
        <f>VLOOKUP(A255,Kickstarter!B:E,3,0)</f>
        <v>1500</v>
      </c>
      <c r="D255" s="16">
        <f>VLOOKUP(A255,Kickstarter!B:E,4,0)</f>
        <v>1511</v>
      </c>
    </row>
    <row r="256" spans="1:4" x14ac:dyDescent="0.25">
      <c r="A256" s="3" t="s">
        <v>255</v>
      </c>
      <c r="B256" t="str">
        <f>VLOOKUP(A256,Kickstarter!B:C,2,0)</f>
        <v>"I Clown You" is a documentary about Israeli medical clowns and clowning as an art of challenging the norm.</v>
      </c>
      <c r="C256" s="16">
        <f>VLOOKUP(A256,Kickstarter!B:E,3,0)</f>
        <v>24000</v>
      </c>
      <c r="D256" s="16">
        <f>VLOOKUP(A256,Kickstarter!B:E,4,0)</f>
        <v>28067.34</v>
      </c>
    </row>
    <row r="257" spans="1:4" ht="30" x14ac:dyDescent="0.25">
      <c r="A257" s="3" t="s">
        <v>256</v>
      </c>
      <c r="B257" t="str">
        <f>VLOOKUP(A257,Kickstarter!B:C,2,0)</f>
        <v>xoxosms is a documentary about first love, long distance and Skype.</v>
      </c>
      <c r="C257" s="16">
        <f>VLOOKUP(A257,Kickstarter!B:E,3,0)</f>
        <v>8000</v>
      </c>
      <c r="D257" s="16">
        <f>VLOOKUP(A257,Kickstarter!B:E,4,0)</f>
        <v>8538.66</v>
      </c>
    </row>
    <row r="258" spans="1:4" ht="30" x14ac:dyDescent="0.25">
      <c r="A258" s="3" t="s">
        <v>257</v>
      </c>
      <c r="B258" t="str">
        <f>VLOOKUP(A258,Kickstarter!B:C,2,0)</f>
        <v>Help share the art and community of Pow Wow, a contemporary art movement in Hawaii, with the rest of the world. #powwowhawaii</v>
      </c>
      <c r="C258" s="16">
        <f>VLOOKUP(A258,Kickstarter!B:E,3,0)</f>
        <v>13000</v>
      </c>
      <c r="D258" s="16">
        <f>VLOOKUP(A258,Kickstarter!B:E,4,0)</f>
        <v>18083</v>
      </c>
    </row>
    <row r="259" spans="1:4" ht="30" x14ac:dyDescent="0.25">
      <c r="A259" s="3" t="s">
        <v>258</v>
      </c>
      <c r="B259" t="str">
        <f>VLOOKUP(A259,Kickstarter!B:C,2,0)</f>
        <v>A documentary about a formerly Japan-only Nintendo game, its international release, and the secret black market of unreleased games.</v>
      </c>
      <c r="C259" s="16">
        <f>VLOOKUP(A259,Kickstarter!B:E,3,0)</f>
        <v>35000</v>
      </c>
      <c r="D259" s="16">
        <f>VLOOKUP(A259,Kickstarter!B:E,4,0)</f>
        <v>37354.269999999997</v>
      </c>
    </row>
    <row r="260" spans="1:4" ht="30" x14ac:dyDescent="0.25">
      <c r="A260" s="3" t="s">
        <v>259</v>
      </c>
      <c r="B260" t="str">
        <f>VLOOKUP(A260,Kickstarter!B:C,2,0)</f>
        <v>This film reveals the story of the modern revolution, the power of people to change their world and the man behind it all, Gene Sharp.</v>
      </c>
      <c r="C260" s="16">
        <f>VLOOKUP(A260,Kickstarter!B:E,3,0)</f>
        <v>30000</v>
      </c>
      <c r="D260" s="16">
        <f>VLOOKUP(A260,Kickstarter!B:E,4,0)</f>
        <v>57342</v>
      </c>
    </row>
    <row r="261" spans="1:4" x14ac:dyDescent="0.25">
      <c r="A261" s="3" t="s">
        <v>260</v>
      </c>
      <c r="B261" t="str">
        <f>VLOOKUP(A261,Kickstarter!B:C,2,0)</f>
        <v>A tale about a band who have journeyed through time, dodging hype and mediocrity, and still managed to survive even stronger than ever.</v>
      </c>
      <c r="C261" s="16">
        <f>VLOOKUP(A261,Kickstarter!B:E,3,0)</f>
        <v>75000</v>
      </c>
      <c r="D261" s="16">
        <f>VLOOKUP(A261,Kickstarter!B:E,4,0)</f>
        <v>98953.42</v>
      </c>
    </row>
    <row r="262" spans="1:4" ht="30" x14ac:dyDescent="0.25">
      <c r="A262" s="3" t="s">
        <v>261</v>
      </c>
      <c r="B262" t="str">
        <f>VLOOKUP(A262,Kickstarter!B:C,2,0)</f>
        <v>In the traditional world of Mexican Rodeo, a team of first-generation California girls does it their way.</v>
      </c>
      <c r="C262" s="16">
        <f>VLOOKUP(A262,Kickstarter!B:E,3,0)</f>
        <v>10000</v>
      </c>
      <c r="D262" s="16">
        <f>VLOOKUP(A262,Kickstarter!B:E,4,0)</f>
        <v>10640</v>
      </c>
    </row>
    <row r="263" spans="1:4" x14ac:dyDescent="0.25">
      <c r="A263" s="3" t="s">
        <v>262</v>
      </c>
      <c r="B263" t="str">
        <f>VLOOKUP(A263,Kickstarter!B:C,2,0)</f>
        <v>Empires explores the impact of networks on histories and philosophies of political thought.</v>
      </c>
      <c r="C263" s="16">
        <f>VLOOKUP(A263,Kickstarter!B:E,3,0)</f>
        <v>20000</v>
      </c>
      <c r="D263" s="16">
        <f>VLOOKUP(A263,Kickstarter!B:E,4,0)</f>
        <v>21480</v>
      </c>
    </row>
    <row r="264" spans="1:4" x14ac:dyDescent="0.25">
      <c r="A264" s="3" t="s">
        <v>263</v>
      </c>
      <c r="B264" t="str">
        <f>VLOOKUP(A264,Kickstarter!B:C,2,0)</f>
        <v>He can never die. He will live forever. He is the last cosmonaut, and this is his story.</v>
      </c>
      <c r="C264" s="16">
        <f>VLOOKUP(A264,Kickstarter!B:E,3,0)</f>
        <v>2500</v>
      </c>
      <c r="D264" s="16">
        <f>VLOOKUP(A264,Kickstarter!B:E,4,0)</f>
        <v>6000</v>
      </c>
    </row>
    <row r="265" spans="1:4" x14ac:dyDescent="0.25">
      <c r="A265" s="3" t="s">
        <v>264</v>
      </c>
      <c r="B265" t="str">
        <f>VLOOKUP(A265,Kickstarter!B:C,2,0)</f>
        <v>We need $75,000 to finish this film on families struggling in the worst
economy in 80 years, while facing huge cuts to social services.</v>
      </c>
      <c r="C265" s="16">
        <f>VLOOKUP(A265,Kickstarter!B:E,3,0)</f>
        <v>25000</v>
      </c>
      <c r="D265" s="16">
        <f>VLOOKUP(A265,Kickstarter!B:E,4,0)</f>
        <v>29520.27</v>
      </c>
    </row>
    <row r="266" spans="1:4" ht="30" x14ac:dyDescent="0.25">
      <c r="A266" s="3" t="s">
        <v>265</v>
      </c>
      <c r="B266" t="str">
        <f>VLOOKUP(A266,Kickstarter!B:C,2,0)</f>
        <v>The U.S. women's movement changed the social and cultural dialog
in this country and Boston was one of the centers of this movement.</v>
      </c>
      <c r="C266" s="16">
        <f>VLOOKUP(A266,Kickstarter!B:E,3,0)</f>
        <v>5000</v>
      </c>
      <c r="D266" s="16">
        <f>VLOOKUP(A266,Kickstarter!B:E,4,0)</f>
        <v>5910</v>
      </c>
    </row>
    <row r="267" spans="1:4" x14ac:dyDescent="0.25">
      <c r="A267" s="3" t="s">
        <v>266</v>
      </c>
      <c r="B267" t="str">
        <f>VLOOKUP(A267,Kickstarter!B:C,2,0)</f>
        <v>A documentary: a summer garden and communities of local food exchange. The integration of old and new, beauty and function, growth and sustainability.</v>
      </c>
      <c r="C267" s="16">
        <f>VLOOKUP(A267,Kickstarter!B:E,3,0)</f>
        <v>5000</v>
      </c>
      <c r="D267" s="16">
        <f>VLOOKUP(A267,Kickstarter!B:E,4,0)</f>
        <v>5555</v>
      </c>
    </row>
    <row r="268" spans="1:4" x14ac:dyDescent="0.25">
      <c r="A268" s="3" t="s">
        <v>267</v>
      </c>
      <c r="B268" t="str">
        <f>VLOOKUP(A268,Kickstarter!B:C,2,0)</f>
        <v>The Eventful Life of Al Hawkes is a documentary film about New England country music, told through the story of a Maine record label and its founder.</v>
      </c>
      <c r="C268" s="16">
        <f>VLOOKUP(A268,Kickstarter!B:E,3,0)</f>
        <v>1000</v>
      </c>
      <c r="D268" s="16">
        <f>VLOOKUP(A268,Kickstarter!B:E,4,0)</f>
        <v>1455</v>
      </c>
    </row>
    <row r="269" spans="1:4" x14ac:dyDescent="0.25">
      <c r="A269" s="3" t="s">
        <v>268</v>
      </c>
      <c r="B269" t="str">
        <f>VLOOKUP(A269,Kickstarter!B:C,2,0)</f>
        <v>A visually stunning, feature length film chronicling life's challenges in the remote depths of the Amazon rainforest.</v>
      </c>
      <c r="C269" s="16">
        <f>VLOOKUP(A269,Kickstarter!B:E,3,0)</f>
        <v>9850</v>
      </c>
      <c r="D269" s="16">
        <f>VLOOKUP(A269,Kickstarter!B:E,4,0)</f>
        <v>12965.44</v>
      </c>
    </row>
    <row r="270" spans="1:4" x14ac:dyDescent="0.25">
      <c r="A270" s="3" t="s">
        <v>269</v>
      </c>
      <c r="B270" t="str">
        <f>VLOOKUP(A270,Kickstarter!B:C,2,0)</f>
        <v>Help us finish a documentary about four teens coming-of-age in a small, rural Mexican town that has suffered 50% migration to the U.S.</v>
      </c>
      <c r="C270" s="16">
        <f>VLOOKUP(A270,Kickstarter!B:E,3,0)</f>
        <v>5000</v>
      </c>
      <c r="D270" s="16">
        <f>VLOOKUP(A270,Kickstarter!B:E,4,0)</f>
        <v>5570</v>
      </c>
    </row>
    <row r="271" spans="1:4" ht="30" x14ac:dyDescent="0.25">
      <c r="A271" s="3" t="s">
        <v>270</v>
      </c>
      <c r="B271" t="str">
        <f>VLOOKUP(A271,Kickstarter!B:C,2,0)</f>
        <v>This documentary tells the story of an unlikely conversation on a topic of grave importance, and how it changed two foes into friends.</v>
      </c>
      <c r="C271" s="16">
        <f>VLOOKUP(A271,Kickstarter!B:E,3,0)</f>
        <v>100000</v>
      </c>
      <c r="D271" s="16">
        <f>VLOOKUP(A271,Kickstarter!B:E,4,0)</f>
        <v>147233.76999999999</v>
      </c>
    </row>
    <row r="272" spans="1:4" ht="30" x14ac:dyDescent="0.25">
      <c r="A272" s="3" t="s">
        <v>271</v>
      </c>
      <c r="B272" t="str">
        <f>VLOOKUP(A272,Kickstarter!B:C,2,0)</f>
        <v>Journey behind the lens of the legendary Jini Dellaccio, one of the first women rock â€˜nâ€™ roll photographers.</v>
      </c>
      <c r="C272" s="16">
        <f>VLOOKUP(A272,Kickstarter!B:E,3,0)</f>
        <v>2300</v>
      </c>
      <c r="D272" s="16">
        <f>VLOOKUP(A272,Kickstarter!B:E,4,0)</f>
        <v>3510</v>
      </c>
    </row>
    <row r="273" spans="1:4" x14ac:dyDescent="0.25">
      <c r="A273" s="3" t="s">
        <v>272</v>
      </c>
      <c r="B273" t="str">
        <f>VLOOKUP(A273,Kickstarter!B:C,2,0)</f>
        <v>A documentary shot over 12 years about the hopes and dreams of five orphans struggling to reach adulthood in Kenya's Mathare slum.</v>
      </c>
      <c r="C273" s="16">
        <f>VLOOKUP(A273,Kickstarter!B:E,3,0)</f>
        <v>30000</v>
      </c>
      <c r="D273" s="16">
        <f>VLOOKUP(A273,Kickstarter!B:E,4,0)</f>
        <v>31404</v>
      </c>
    </row>
    <row r="274" spans="1:4" ht="30" x14ac:dyDescent="0.25">
      <c r="A274" s="3" t="s">
        <v>273</v>
      </c>
      <c r="B274" t="str">
        <f>VLOOKUP(A274,Kickstarter!B:C,2,0)</f>
        <v>We made 'Do It Again,' a film about my quest to reunite the '60s rock band, The Kinks. Now we need help to show the film off at festivals.</v>
      </c>
      <c r="C274" s="16">
        <f>VLOOKUP(A274,Kickstarter!B:E,3,0)</f>
        <v>3000</v>
      </c>
      <c r="D274" s="16">
        <f>VLOOKUP(A274,Kickstarter!B:E,4,0)</f>
        <v>5323.01</v>
      </c>
    </row>
    <row r="275" spans="1:4" ht="30" x14ac:dyDescent="0.25">
      <c r="A275" s="3" t="s">
        <v>274</v>
      </c>
      <c r="B275" t="str">
        <f>VLOOKUP(A275,Kickstarter!B:C,2,0)</f>
        <v>Man vs. Food meets Extreme Home Makeover! A celebration of the food, music, and rebuilding of New Orleans, and a history-making quest.</v>
      </c>
      <c r="C275" s="16">
        <f>VLOOKUP(A275,Kickstarter!B:E,3,0)</f>
        <v>5000</v>
      </c>
      <c r="D275" s="16">
        <f>VLOOKUP(A275,Kickstarter!B:E,4,0)</f>
        <v>5388.79</v>
      </c>
    </row>
    <row r="276" spans="1:4" x14ac:dyDescent="0.25">
      <c r="A276" s="3" t="s">
        <v>275</v>
      </c>
      <c r="B276" t="str">
        <f>VLOOKUP(A276,Kickstarter!B:C,2,0)</f>
        <v>An intimate documentary sharing the powerful voices of Seattle's Somali refugees and their search for peace in their new home.</v>
      </c>
      <c r="C276" s="16">
        <f>VLOOKUP(A276,Kickstarter!B:E,3,0)</f>
        <v>4000</v>
      </c>
      <c r="D276" s="16">
        <f>VLOOKUP(A276,Kickstarter!B:E,4,0)</f>
        <v>6240</v>
      </c>
    </row>
    <row r="277" spans="1:4" x14ac:dyDescent="0.25">
      <c r="A277" s="3" t="s">
        <v>276</v>
      </c>
      <c r="B277" t="str">
        <f>VLOOKUP(A277,Kickstarter!B:C,2,0)</f>
        <v>A journey through the origins and influence of funk music from James Brown to D'Angelo we are FINDING THE FUNK!</v>
      </c>
      <c r="C277" s="16">
        <f>VLOOKUP(A277,Kickstarter!B:E,3,0)</f>
        <v>20000</v>
      </c>
      <c r="D277" s="16">
        <f>VLOOKUP(A277,Kickstarter!B:E,4,0)</f>
        <v>21679</v>
      </c>
    </row>
    <row r="278" spans="1:4" x14ac:dyDescent="0.25">
      <c r="A278" s="3" t="s">
        <v>277</v>
      </c>
      <c r="B278" t="str">
        <f>VLOOKUP(A278,Kickstarter!B:C,2,0)</f>
        <v>A film about Xhosa women in townships of South Africa micro-farming to fight extreme poverty, gain health, and create food security.</v>
      </c>
      <c r="C278" s="16">
        <f>VLOOKUP(A278,Kickstarter!B:E,3,0)</f>
        <v>4000</v>
      </c>
      <c r="D278" s="16">
        <f>VLOOKUP(A278,Kickstarter!B:E,4,0)</f>
        <v>5904</v>
      </c>
    </row>
    <row r="279" spans="1:4" x14ac:dyDescent="0.25">
      <c r="A279" s="3" t="s">
        <v>278</v>
      </c>
      <c r="B279" t="str">
        <f>VLOOKUP(A279,Kickstarter!B:C,2,0)</f>
        <v>A documentary about the survival of letterpress and the remarkable printers who preserve the history and knowledge of the craft.</v>
      </c>
      <c r="C279" s="16">
        <f>VLOOKUP(A279,Kickstarter!B:E,3,0)</f>
        <v>65000</v>
      </c>
      <c r="D279" s="16">
        <f>VLOOKUP(A279,Kickstarter!B:E,4,0)</f>
        <v>71748</v>
      </c>
    </row>
    <row r="280" spans="1:4" x14ac:dyDescent="0.25">
      <c r="A280" s="3" t="s">
        <v>279</v>
      </c>
      <c r="B280" t="str">
        <f>VLOOKUP(A280,Kickstarter!B:C,2,0)</f>
        <v>An unlikely story of spirit, defiance and beauty from the most contaminated place on Earth</v>
      </c>
      <c r="C280" s="16">
        <f>VLOOKUP(A280,Kickstarter!B:E,3,0)</f>
        <v>27000</v>
      </c>
      <c r="D280" s="16">
        <f>VLOOKUP(A280,Kickstarter!B:E,4,0)</f>
        <v>40594</v>
      </c>
    </row>
    <row r="281" spans="1:4" x14ac:dyDescent="0.25">
      <c r="A281" s="3" t="s">
        <v>280</v>
      </c>
      <c r="B281" t="str">
        <f>VLOOKUP(A281,Kickstarter!B:C,2,0)</f>
        <v>This documentary film is an intimate portrait of love and loss that observes family and nature undergoing the cycle of birth to death.</v>
      </c>
      <c r="C281" s="16">
        <f>VLOOKUP(A281,Kickstarter!B:E,3,0)</f>
        <v>17000</v>
      </c>
      <c r="D281" s="16">
        <f>VLOOKUP(A281,Kickstarter!B:E,4,0)</f>
        <v>26744.11</v>
      </c>
    </row>
    <row r="282" spans="1:4" x14ac:dyDescent="0.25">
      <c r="A282" s="3" t="s">
        <v>281</v>
      </c>
      <c r="B282" t="str">
        <f>VLOOKUP(A282,Kickstarter!B:C,2,0)</f>
        <v>My latest film Korengal, takes us back to the same valley with the same troops as in my Academy AwardÂ® nominated film Restrepo.</v>
      </c>
      <c r="C282" s="16">
        <f>VLOOKUP(A282,Kickstarter!B:E,3,0)</f>
        <v>75000</v>
      </c>
      <c r="D282" s="16">
        <f>VLOOKUP(A282,Kickstarter!B:E,4,0)</f>
        <v>117108</v>
      </c>
    </row>
    <row r="283" spans="1:4" ht="30" x14ac:dyDescent="0.25">
      <c r="A283" s="3" t="s">
        <v>282</v>
      </c>
      <c r="B283" t="str">
        <f>VLOOKUP(A283,Kickstarter!B:C,2,0)</f>
        <v>Last May, I created my mission: To reunite the brilliant but (in my opinion) under-appreciated band, the Kinks. I decided to make...</v>
      </c>
      <c r="C283" s="16">
        <f>VLOOKUP(A283,Kickstarter!B:E,3,0)</f>
        <v>5500</v>
      </c>
      <c r="D283" s="16">
        <f>VLOOKUP(A283,Kickstarter!B:E,4,0)</f>
        <v>6632.32</v>
      </c>
    </row>
    <row r="284" spans="1:4" ht="30" x14ac:dyDescent="0.25">
      <c r="A284" s="3" t="s">
        <v>283</v>
      </c>
      <c r="B284" t="str">
        <f>VLOOKUP(A284,Kickstarter!B:C,2,0)</f>
        <v>See US Marines make counter-insurgency work in Helmand Province--the Taliban's stronghold in Afghanistan.</v>
      </c>
      <c r="C284" s="16">
        <f>VLOOKUP(A284,Kickstarter!B:E,3,0)</f>
        <v>45000</v>
      </c>
      <c r="D284" s="16">
        <f>VLOOKUP(A284,Kickstarter!B:E,4,0)</f>
        <v>45535</v>
      </c>
    </row>
    <row r="285" spans="1:4" x14ac:dyDescent="0.25">
      <c r="A285" s="3" t="s">
        <v>284</v>
      </c>
      <c r="B285" t="str">
        <f>VLOOKUP(A285,Kickstarter!B:C,2,0)</f>
        <v>What is the impact of survivorship on the human condition?</v>
      </c>
      <c r="C285" s="16">
        <f>VLOOKUP(A285,Kickstarter!B:E,3,0)</f>
        <v>18000</v>
      </c>
      <c r="D285" s="16">
        <f>VLOOKUP(A285,Kickstarter!B:E,4,0)</f>
        <v>20569.05</v>
      </c>
    </row>
    <row r="286" spans="1:4" x14ac:dyDescent="0.25">
      <c r="A286" s="3" t="s">
        <v>285</v>
      </c>
      <c r="B286" t="str">
        <f>VLOOKUP(A286,Kickstarter!B:C,2,0)</f>
        <v>A film documenting WI Gov.Scott Walker's attack on working families and how it is reanimating the American labor movement.</v>
      </c>
      <c r="C286" s="16">
        <f>VLOOKUP(A286,Kickstarter!B:E,3,0)</f>
        <v>40000</v>
      </c>
      <c r="D286" s="16">
        <f>VLOOKUP(A286,Kickstarter!B:E,4,0)</f>
        <v>41850.46</v>
      </c>
    </row>
    <row r="287" spans="1:4" ht="30" x14ac:dyDescent="0.25">
      <c r="A287" s="3" t="s">
        <v>286</v>
      </c>
      <c r="B287" t="str">
        <f>VLOOKUP(A287,Kickstarter!B:C,2,0)</f>
        <v>A documentary about the classic children's book, its creators, and the lasting impact over half a century and beyond.</v>
      </c>
      <c r="C287" s="16">
        <f>VLOOKUP(A287,Kickstarter!B:E,3,0)</f>
        <v>14000</v>
      </c>
      <c r="D287" s="16">
        <f>VLOOKUP(A287,Kickstarter!B:E,4,0)</f>
        <v>32035.51</v>
      </c>
    </row>
    <row r="288" spans="1:4" x14ac:dyDescent="0.25">
      <c r="A288" s="3" t="s">
        <v>287</v>
      </c>
      <c r="B288" t="str">
        <f>VLOOKUP(A288,Kickstarter!B:C,2,0)</f>
        <v>A documentary film on the life of legendary photographer George Tice by Peter Bosco, Bruce Wodder and Douglas Underdahl.</v>
      </c>
      <c r="C288" s="16">
        <f>VLOOKUP(A288,Kickstarter!B:E,3,0)</f>
        <v>15000</v>
      </c>
      <c r="D288" s="16">
        <f>VLOOKUP(A288,Kickstarter!B:E,4,0)</f>
        <v>16373</v>
      </c>
    </row>
    <row r="289" spans="1:4" ht="30" x14ac:dyDescent="0.25">
      <c r="A289" s="3" t="s">
        <v>288</v>
      </c>
      <c r="B289" t="str">
        <f>VLOOKUP(A289,Kickstarter!B:C,2,0)</f>
        <v>War is hell. Why would anyone want to spend their weekends there?</v>
      </c>
      <c r="C289" s="16">
        <f>VLOOKUP(A289,Kickstarter!B:E,3,0)</f>
        <v>15000</v>
      </c>
      <c r="D289" s="16">
        <f>VLOOKUP(A289,Kickstarter!B:E,4,0)</f>
        <v>26445</v>
      </c>
    </row>
    <row r="290" spans="1:4" ht="30" x14ac:dyDescent="0.25">
      <c r="A290" s="3" t="s">
        <v>289</v>
      </c>
      <c r="B290" t="str">
        <f>VLOOKUP(A290,Kickstarter!B:C,2,0)</f>
        <v>A portrait of Oceana, WV, an old coal mining town that has become the epicenter of the Oxycontin epidemic, earning the nickname Oxyana.</v>
      </c>
      <c r="C290" s="16">
        <f>VLOOKUP(A290,Kickstarter!B:E,3,0)</f>
        <v>50000</v>
      </c>
      <c r="D290" s="16">
        <f>VLOOKUP(A290,Kickstarter!B:E,4,0)</f>
        <v>51605.31</v>
      </c>
    </row>
    <row r="291" spans="1:4" x14ac:dyDescent="0.25">
      <c r="A291" s="3" t="s">
        <v>290</v>
      </c>
      <c r="B291" t="str">
        <f>VLOOKUP(A291,Kickstarter!B:C,2,0)</f>
        <v>A campaign to unlock an award winning film that exposes for the first time the modern British Empire ... and it's terrible cost.</v>
      </c>
      <c r="C291" s="16">
        <f>VLOOKUP(A291,Kickstarter!B:E,3,0)</f>
        <v>15000</v>
      </c>
      <c r="D291" s="16">
        <f>VLOOKUP(A291,Kickstarter!B:E,4,0)</f>
        <v>15723</v>
      </c>
    </row>
    <row r="292" spans="1:4" ht="30" x14ac:dyDescent="0.25">
      <c r="A292" s="3" t="s">
        <v>291</v>
      </c>
      <c r="B292" t="str">
        <f>VLOOKUP(A292,Kickstarter!B:C,2,0)</f>
        <v>Help INTOTHEWOODS.TV purchase audio and video gear, lighting and BACK UP HARD DRIVES</v>
      </c>
      <c r="C292" s="16">
        <f>VLOOKUP(A292,Kickstarter!B:E,3,0)</f>
        <v>4500</v>
      </c>
      <c r="D292" s="16">
        <f>VLOOKUP(A292,Kickstarter!B:E,4,0)</f>
        <v>4800.8</v>
      </c>
    </row>
    <row r="293" spans="1:4" ht="30" x14ac:dyDescent="0.25">
      <c r="A293" s="3" t="s">
        <v>292</v>
      </c>
      <c r="B293" t="str">
        <f>VLOOKUP(A293,Kickstarter!B:C,2,0)</f>
        <v>ZoÃ« Romano will be the first person to RUN the route of the Tour de France. I will join her to document that adventure.</v>
      </c>
      <c r="C293" s="16">
        <f>VLOOKUP(A293,Kickstarter!B:E,3,0)</f>
        <v>5000</v>
      </c>
      <c r="D293" s="16">
        <f>VLOOKUP(A293,Kickstarter!B:E,4,0)</f>
        <v>6001</v>
      </c>
    </row>
    <row r="294" spans="1:4" x14ac:dyDescent="0.25">
      <c r="A294" s="3" t="s">
        <v>293</v>
      </c>
      <c r="B294" t="str">
        <f>VLOOKUP(A294,Kickstarter!B:C,2,0)</f>
        <v>THE UNDOCUMENTED is a 90 cinema verite documentary that exposes a little known consequence of current U. S. immigration policy.</v>
      </c>
      <c r="C294" s="16">
        <f>VLOOKUP(A294,Kickstarter!B:E,3,0)</f>
        <v>75000</v>
      </c>
      <c r="D294" s="16">
        <f>VLOOKUP(A294,Kickstarter!B:E,4,0)</f>
        <v>76130.2</v>
      </c>
    </row>
    <row r="295" spans="1:4" ht="30" x14ac:dyDescent="0.25">
      <c r="A295" s="3" t="s">
        <v>294</v>
      </c>
      <c r="B295" t="str">
        <f>VLOOKUP(A295,Kickstarter!B:C,2,0)</f>
        <v>The untold story of the first action-adventure heroine who left Hollywood with 70 abused animal actors to make  her films in Idaho</v>
      </c>
      <c r="C295" s="16">
        <f>VLOOKUP(A295,Kickstarter!B:E,3,0)</f>
        <v>26000</v>
      </c>
      <c r="D295" s="16">
        <f>VLOOKUP(A295,Kickstarter!B:E,4,0)</f>
        <v>26360</v>
      </c>
    </row>
    <row r="296" spans="1:4" ht="30" x14ac:dyDescent="0.25">
      <c r="A296" s="3" t="s">
        <v>295</v>
      </c>
      <c r="B296" t="str">
        <f>VLOOKUP(A296,Kickstarter!B:C,2,0)</f>
        <v>An amazing journey in Bolivia in a theater-truck.
The creative soul of social movements re-imagined.
The art of the youth of Teatro Trono in action.</v>
      </c>
      <c r="C296" s="16">
        <f>VLOOKUP(A296,Kickstarter!B:E,3,0)</f>
        <v>5000</v>
      </c>
      <c r="D296" s="16">
        <f>VLOOKUP(A296,Kickstarter!B:E,4,0)</f>
        <v>5000</v>
      </c>
    </row>
    <row r="297" spans="1:4" ht="30" x14ac:dyDescent="0.25">
      <c r="A297" s="3" t="s">
        <v>296</v>
      </c>
      <c r="B297" t="str">
        <f>VLOOKUP(A297,Kickstarter!B:C,2,0)</f>
        <v>A documentary on the fans, collectors, and live performers of "The Rocky Horror Picture Show", as the film nears its 40th Anniversary.</v>
      </c>
      <c r="C297" s="16">
        <f>VLOOKUP(A297,Kickstarter!B:E,3,0)</f>
        <v>50000</v>
      </c>
      <c r="D297" s="16">
        <f>VLOOKUP(A297,Kickstarter!B:E,4,0)</f>
        <v>66554.559999999998</v>
      </c>
    </row>
    <row r="298" spans="1:4" x14ac:dyDescent="0.25">
      <c r="A298" s="3" t="s">
        <v>297</v>
      </c>
      <c r="B298" t="str">
        <f>VLOOKUP(A298,Kickstarter!B:C,2,0)</f>
        <v>Bel Borba is Here is a feature film about the most inspiring Brazilian artist you've never heard of... until now.</v>
      </c>
      <c r="C298" s="16">
        <f>VLOOKUP(A298,Kickstarter!B:E,3,0)</f>
        <v>25000</v>
      </c>
      <c r="D298" s="16">
        <f>VLOOKUP(A298,Kickstarter!B:E,4,0)</f>
        <v>29681.55</v>
      </c>
    </row>
    <row r="299" spans="1:4" x14ac:dyDescent="0.25">
      <c r="A299" s="3" t="s">
        <v>298</v>
      </c>
      <c r="B299" t="str">
        <f>VLOOKUP(A299,Kickstarter!B:C,2,0)</f>
        <v>Who Owns Yoga? is a feature length documentary film that explores the changing nature of yoga in the modern world.</v>
      </c>
      <c r="C299" s="16">
        <f>VLOOKUP(A299,Kickstarter!B:E,3,0)</f>
        <v>20000</v>
      </c>
      <c r="D299" s="16">
        <f>VLOOKUP(A299,Kickstarter!B:E,4,0)</f>
        <v>20128</v>
      </c>
    </row>
    <row r="300" spans="1:4" ht="30" x14ac:dyDescent="0.25">
      <c r="A300" s="3" t="s">
        <v>299</v>
      </c>
      <c r="B300" t="str">
        <f>VLOOKUP(A300,Kickstarter!B:C,2,0)</f>
        <v>The truth is, we all lie - and by "we," we mean everyone!</v>
      </c>
      <c r="C300" s="16">
        <f>VLOOKUP(A300,Kickstarter!B:E,3,0)</f>
        <v>126000</v>
      </c>
      <c r="D300" s="16">
        <f>VLOOKUP(A300,Kickstarter!B:E,4,0)</f>
        <v>137254.84</v>
      </c>
    </row>
    <row r="301" spans="1:4" ht="30" x14ac:dyDescent="0.25">
      <c r="A301" s="3" t="s">
        <v>300</v>
      </c>
      <c r="B301" t="str">
        <f>VLOOKUP(A301,Kickstarter!B:C,2,0)</f>
        <v>We are currently filming a documentary called ReMade that explores the state and direction of the DIY and Hackerspace movement in America.</v>
      </c>
      <c r="C301" s="16">
        <f>VLOOKUP(A301,Kickstarter!B:E,3,0)</f>
        <v>10000</v>
      </c>
      <c r="D301" s="16">
        <f>VLOOKUP(A301,Kickstarter!B:E,4,0)</f>
        <v>17895.25</v>
      </c>
    </row>
    <row r="302" spans="1:4" x14ac:dyDescent="0.25">
      <c r="A302" s="3" t="s">
        <v>301</v>
      </c>
      <c r="B302" t="str">
        <f>VLOOKUP(A302,Kickstarter!B:C,2,0)</f>
        <v>THE BUS is a feature-length documentary film celebrating one of the most iconic and beloved vehicles ever produced, the Volkswagen Bus.</v>
      </c>
      <c r="C302" s="16">
        <f>VLOOKUP(A302,Kickstarter!B:E,3,0)</f>
        <v>25000</v>
      </c>
      <c r="D302" s="16">
        <f>VLOOKUP(A302,Kickstarter!B:E,4,0)</f>
        <v>25430.66</v>
      </c>
    </row>
    <row r="303" spans="1:4" x14ac:dyDescent="0.25">
      <c r="A303" s="3" t="s">
        <v>302</v>
      </c>
      <c r="B303" t="str">
        <f>VLOOKUP(A303,Kickstarter!B:C,2,0)</f>
        <v>A film about personal memory, amateur cinematography, and visions of the future at the 1939 New York World's Fair.</v>
      </c>
      <c r="C303" s="16">
        <f>VLOOKUP(A303,Kickstarter!B:E,3,0)</f>
        <v>13000</v>
      </c>
      <c r="D303" s="16">
        <f>VLOOKUP(A303,Kickstarter!B:E,4,0)</f>
        <v>15435.55</v>
      </c>
    </row>
    <row r="304" spans="1:4" x14ac:dyDescent="0.25">
      <c r="A304" s="3" t="s">
        <v>303</v>
      </c>
      <c r="B304" t="str">
        <f>VLOOKUP(A304,Kickstarter!B:C,2,0)</f>
        <v>(UN)CUT explores circumcisionâ€™s medical, sexual &amp; religious complexities against the backdrop of San Franciscoâ€™s latest ban controversy</v>
      </c>
      <c r="C304" s="16">
        <f>VLOOKUP(A304,Kickstarter!B:E,3,0)</f>
        <v>10000</v>
      </c>
      <c r="D304" s="16">
        <f>VLOOKUP(A304,Kickstarter!B:E,4,0)</f>
        <v>10046</v>
      </c>
    </row>
    <row r="305" spans="1:4" x14ac:dyDescent="0.25">
      <c r="A305" s="3" t="s">
        <v>304</v>
      </c>
      <c r="B305" t="str">
        <f>VLOOKUP(A305,Kickstarter!B:C,2,0)</f>
        <v>The story of Jadab Payeng, an Indian man who single handedly planted nearly 1400 acres of forest to save his island, Majuli.</v>
      </c>
      <c r="C305" s="16">
        <f>VLOOKUP(A305,Kickstarter!B:E,3,0)</f>
        <v>3000</v>
      </c>
      <c r="D305" s="16">
        <f>VLOOKUP(A305,Kickstarter!B:E,4,0)</f>
        <v>4124</v>
      </c>
    </row>
    <row r="306" spans="1:4" ht="30" x14ac:dyDescent="0.25">
      <c r="A306" s="3" t="s">
        <v>305</v>
      </c>
      <c r="B306" t="str">
        <f>VLOOKUP(A306,Kickstarter!B:C,2,0)</f>
        <v>A portrait of a life fully realized and a look at what it takes to make great photography.</v>
      </c>
      <c r="C306" s="16">
        <f>VLOOKUP(A306,Kickstarter!B:E,3,0)</f>
        <v>3400</v>
      </c>
      <c r="D306" s="16">
        <f>VLOOKUP(A306,Kickstarter!B:E,4,0)</f>
        <v>7876</v>
      </c>
    </row>
    <row r="307" spans="1:4" x14ac:dyDescent="0.25">
      <c r="A307" s="3" t="s">
        <v>306</v>
      </c>
      <c r="B307" t="str">
        <f>VLOOKUP(A307,Kickstarter!B:C,2,0)</f>
        <v>A documentary that I am making about the difficult, but inspiring, life of a late friend of mine.</v>
      </c>
      <c r="C307" s="16">
        <f>VLOOKUP(A307,Kickstarter!B:E,3,0)</f>
        <v>7500</v>
      </c>
      <c r="D307" s="16">
        <f>VLOOKUP(A307,Kickstarter!B:E,4,0)</f>
        <v>9775</v>
      </c>
    </row>
    <row r="308" spans="1:4" ht="30" x14ac:dyDescent="0.25">
      <c r="A308" s="3" t="s">
        <v>307</v>
      </c>
      <c r="B308" t="str">
        <f>VLOOKUP(A308,Kickstarter!B:C,2,0)</f>
        <v>A feature-length documentary on the life of Boston escape artist Jason Escape.</v>
      </c>
      <c r="C308" s="16">
        <f>VLOOKUP(A308,Kickstarter!B:E,3,0)</f>
        <v>1000</v>
      </c>
      <c r="D308" s="16">
        <f>VLOOKUP(A308,Kickstarter!B:E,4,0)</f>
        <v>2929</v>
      </c>
    </row>
    <row r="309" spans="1:4" x14ac:dyDescent="0.25">
      <c r="A309" s="3" t="s">
        <v>308</v>
      </c>
      <c r="B309" t="str">
        <f>VLOOKUP(A309,Kickstarter!B:C,2,0)</f>
        <v>Why is grammar important?</v>
      </c>
      <c r="C309" s="16">
        <f>VLOOKUP(A309,Kickstarter!B:E,3,0)</f>
        <v>22000</v>
      </c>
      <c r="D309" s="16">
        <f>VLOOKUP(A309,Kickstarter!B:E,4,0)</f>
        <v>24490</v>
      </c>
    </row>
    <row r="310" spans="1:4" ht="30" x14ac:dyDescent="0.25">
      <c r="A310" s="3" t="s">
        <v>309</v>
      </c>
      <c r="B310" t="str">
        <f>VLOOKUP(A310,Kickstarter!B:C,2,0)</f>
        <v>A documentary about discovering my two older sisters who were born on a CA commune in the 60's and placed for adoption.</v>
      </c>
      <c r="C310" s="16">
        <f>VLOOKUP(A310,Kickstarter!B:E,3,0)</f>
        <v>12000</v>
      </c>
      <c r="D310" s="16">
        <f>VLOOKUP(A310,Kickstarter!B:E,4,0)</f>
        <v>12668</v>
      </c>
    </row>
    <row r="311" spans="1:4" x14ac:dyDescent="0.25">
      <c r="A311" s="3" t="s">
        <v>310</v>
      </c>
      <c r="B311" t="str">
        <f>VLOOKUP(A311,Kickstarter!B:C,2,0)</f>
        <v>A first glimpse into the lives of sole survivors of commercial plane crashes as they struggle to understand their perplexing fate.</v>
      </c>
      <c r="C311" s="16">
        <f>VLOOKUP(A311,Kickstarter!B:E,3,0)</f>
        <v>18000</v>
      </c>
      <c r="D311" s="16">
        <f>VLOOKUP(A311,Kickstarter!B:E,4,0)</f>
        <v>21410</v>
      </c>
    </row>
    <row r="312" spans="1:4" x14ac:dyDescent="0.25">
      <c r="A312" s="3" t="s">
        <v>311</v>
      </c>
      <c r="B312" t="str">
        <f>VLOOKUP(A312,Kickstarter!B:C,2,0)</f>
        <v>30 day tour to release a compilation CD with 16 original songs about hometowns.  Webisodes and documentary to follow.</v>
      </c>
      <c r="C312" s="16">
        <f>VLOOKUP(A312,Kickstarter!B:E,3,0)</f>
        <v>1000</v>
      </c>
      <c r="D312" s="16">
        <f>VLOOKUP(A312,Kickstarter!B:E,4,0)</f>
        <v>1041.29</v>
      </c>
    </row>
    <row r="313" spans="1:4" ht="30" x14ac:dyDescent="0.25">
      <c r="A313" s="3" t="s">
        <v>312</v>
      </c>
      <c r="B313" t="str">
        <f>VLOOKUP(A313,Kickstarter!B:C,2,0)</f>
        <v>An imaginative interactive documentary about Leah Callahan, a freestyle wrestler and Olympic hopeful.</v>
      </c>
      <c r="C313" s="16">
        <f>VLOOKUP(A313,Kickstarter!B:E,3,0)</f>
        <v>20000</v>
      </c>
      <c r="D313" s="16">
        <f>VLOOKUP(A313,Kickstarter!B:E,4,0)</f>
        <v>20820.330000000002</v>
      </c>
    </row>
    <row r="314" spans="1:4" ht="30" x14ac:dyDescent="0.25">
      <c r="A314" s="3" t="s">
        <v>313</v>
      </c>
      <c r="B314" t="str">
        <f>VLOOKUP(A314,Kickstarter!B:C,2,0)</f>
        <v>The Kickstarter-funded SparkTruck has completed its 15,323 mile roadtrip. Now itâ€™s time to share the story through a short documentary.</v>
      </c>
      <c r="C314" s="16">
        <f>VLOOKUP(A314,Kickstarter!B:E,3,0)</f>
        <v>8000</v>
      </c>
      <c r="D314" s="16">
        <f>VLOOKUP(A314,Kickstarter!B:E,4,0)</f>
        <v>8950</v>
      </c>
    </row>
    <row r="315" spans="1:4" x14ac:dyDescent="0.25">
      <c r="A315" s="3" t="s">
        <v>314</v>
      </c>
      <c r="B315" t="str">
        <f>VLOOKUP(A315,Kickstarter!B:C,2,0)</f>
        <v>Most people have heard Bob Dorough's music over the past 50 years without knowing it. Until now. A story for every artist who refuses to give up.</v>
      </c>
      <c r="C315" s="16">
        <f>VLOOKUP(A315,Kickstarter!B:E,3,0)</f>
        <v>17000</v>
      </c>
      <c r="D315" s="16">
        <f>VLOOKUP(A315,Kickstarter!B:E,4,0)</f>
        <v>17805</v>
      </c>
    </row>
    <row r="316" spans="1:4" x14ac:dyDescent="0.25">
      <c r="A316" s="3" t="s">
        <v>315</v>
      </c>
      <c r="B316" t="str">
        <f>VLOOKUP(A316,Kickstarter!B:C,2,0)</f>
        <v>A documentary about artists who embrace the antiquated postal service and use it to send beautiful pieces of mail art across the globe.</v>
      </c>
      <c r="C316" s="16">
        <f>VLOOKUP(A316,Kickstarter!B:E,3,0)</f>
        <v>1000</v>
      </c>
      <c r="D316" s="16">
        <f>VLOOKUP(A316,Kickstarter!B:E,4,0)</f>
        <v>3851.5</v>
      </c>
    </row>
    <row r="317" spans="1:4" x14ac:dyDescent="0.25">
      <c r="A317" s="3" t="s">
        <v>316</v>
      </c>
      <c r="B317" t="str">
        <f>VLOOKUP(A317,Kickstarter!B:C,2,0)</f>
        <v>A documentary that explores  the magical collaboration between performance artist Joey Arias and puppeteer Basil Twist.</v>
      </c>
      <c r="C317" s="16">
        <f>VLOOKUP(A317,Kickstarter!B:E,3,0)</f>
        <v>25000</v>
      </c>
      <c r="D317" s="16">
        <f>VLOOKUP(A317,Kickstarter!B:E,4,0)</f>
        <v>25312</v>
      </c>
    </row>
    <row r="318" spans="1:4" ht="30" x14ac:dyDescent="0.25">
      <c r="A318" s="3" t="s">
        <v>317</v>
      </c>
      <c r="B318" t="str">
        <f>VLOOKUP(A318,Kickstarter!B:C,2,0)</f>
        <v>Award winning documentary The Secret Trial 5 needs your help for a Cross-Canada Tour!</v>
      </c>
      <c r="C318" s="16">
        <f>VLOOKUP(A318,Kickstarter!B:E,3,0)</f>
        <v>15000</v>
      </c>
      <c r="D318" s="16">
        <f>VLOOKUP(A318,Kickstarter!B:E,4,0)</f>
        <v>17066</v>
      </c>
    </row>
    <row r="319" spans="1:4" ht="30" x14ac:dyDescent="0.25">
      <c r="A319" s="3" t="s">
        <v>318</v>
      </c>
      <c r="B319" t="str">
        <f>VLOOKUP(A319,Kickstarter!B:C,2,0)</f>
        <v>The story of a cowboy town with a prison problem, and the colorful characters who call it home.</v>
      </c>
      <c r="C319" s="16">
        <f>VLOOKUP(A319,Kickstarter!B:E,3,0)</f>
        <v>30000</v>
      </c>
      <c r="D319" s="16">
        <f>VLOOKUP(A319,Kickstarter!B:E,4,0)</f>
        <v>30241</v>
      </c>
    </row>
    <row r="320" spans="1:4" x14ac:dyDescent="0.25">
      <c r="A320" s="3" t="s">
        <v>319</v>
      </c>
      <c r="B320" t="str">
        <f>VLOOKUP(A320,Kickstarter!B:C,2,0)</f>
        <v>Photographer, Ty Morin, pays a visit to every single one of his Facebook friends to take their portrait...all 788 of them.</v>
      </c>
      <c r="C320" s="16">
        <f>VLOOKUP(A320,Kickstarter!B:E,3,0)</f>
        <v>5000</v>
      </c>
      <c r="D320" s="16">
        <f>VLOOKUP(A320,Kickstarter!B:E,4,0)</f>
        <v>14166</v>
      </c>
    </row>
    <row r="321" spans="1:4" x14ac:dyDescent="0.25">
      <c r="A321" s="3" t="s">
        <v>320</v>
      </c>
      <c r="B321" t="str">
        <f>VLOOKUP(A321,Kickstarter!B:C,2,0)</f>
        <v>A journey through the Bay Area food movement following farmers, cooks, activists, and educators who are fighting for food justice in their communities</v>
      </c>
      <c r="C321" s="16">
        <f>VLOOKUP(A321,Kickstarter!B:E,3,0)</f>
        <v>5000</v>
      </c>
      <c r="D321" s="16">
        <f>VLOOKUP(A321,Kickstarter!B:E,4,0)</f>
        <v>5634</v>
      </c>
    </row>
    <row r="322" spans="1:4" ht="30" x14ac:dyDescent="0.25">
      <c r="A322" s="3" t="s">
        <v>321</v>
      </c>
      <c r="B322" t="str">
        <f>VLOOKUP(A322,Kickstarter!B:C,2,0)</f>
        <v>Two Muslim football players transfer to the Jewish oriented Beitar Jerusalem F.C. leading to the most racist campaign in Israeli sport</v>
      </c>
      <c r="C322" s="16">
        <f>VLOOKUP(A322,Kickstarter!B:E,3,0)</f>
        <v>20000</v>
      </c>
      <c r="D322" s="16">
        <f>VLOOKUP(A322,Kickstarter!B:E,4,0)</f>
        <v>21316</v>
      </c>
    </row>
    <row r="323" spans="1:4" x14ac:dyDescent="0.25">
      <c r="A323" s="3" t="s">
        <v>322</v>
      </c>
      <c r="B323" t="str">
        <f>VLOOKUP(A323,Kickstarter!B:C,2,0)</f>
        <v>The more digital the world, the more analog our dreams.
A feature documentary shot on 35mm film.</v>
      </c>
      <c r="C323" s="16">
        <f>VLOOKUP(A323,Kickstarter!B:E,3,0)</f>
        <v>35000</v>
      </c>
      <c r="D323" s="16">
        <f>VLOOKUP(A323,Kickstarter!B:E,4,0)</f>
        <v>35932</v>
      </c>
    </row>
    <row r="324" spans="1:4" x14ac:dyDescent="0.25">
      <c r="A324" s="3" t="s">
        <v>323</v>
      </c>
      <c r="B324" t="str">
        <f>VLOOKUP(A324,Kickstarter!B:C,2,0)</f>
        <v>A documentary film about the largest elephants on earth and what is being done to ensure their survival.</v>
      </c>
      <c r="C324" s="16">
        <f>VLOOKUP(A324,Kickstarter!B:E,3,0)</f>
        <v>25000</v>
      </c>
      <c r="D324" s="16">
        <f>VLOOKUP(A324,Kickstarter!B:E,4,0)</f>
        <v>26978</v>
      </c>
    </row>
    <row r="325" spans="1:4" ht="30" x14ac:dyDescent="0.25">
      <c r="A325" s="3" t="s">
        <v>324</v>
      </c>
      <c r="B325" t="str">
        <f>VLOOKUP(A325,Kickstarter!B:C,2,0)</f>
        <v>A documentary focusing on the Haida Nation's resurgence in the wake of colonization and Canada's Indian Residential Schools.</v>
      </c>
      <c r="C325" s="16">
        <f>VLOOKUP(A325,Kickstarter!B:E,3,0)</f>
        <v>5400</v>
      </c>
      <c r="D325" s="16">
        <f>VLOOKUP(A325,Kickstarter!B:E,4,0)</f>
        <v>6646</v>
      </c>
    </row>
    <row r="326" spans="1:4" ht="30" x14ac:dyDescent="0.25">
      <c r="A326" s="3" t="s">
        <v>325</v>
      </c>
      <c r="B326" t="str">
        <f>VLOOKUP(A326,Kickstarter!B:C,2,0)</f>
        <v>A documentary about a Vietnam veteran who finds peace from his PTSD through Disney, rather than medication.</v>
      </c>
      <c r="C326" s="16">
        <f>VLOOKUP(A326,Kickstarter!B:E,3,0)</f>
        <v>8500</v>
      </c>
      <c r="D326" s="16">
        <f>VLOOKUP(A326,Kickstarter!B:E,4,0)</f>
        <v>8636</v>
      </c>
    </row>
    <row r="327" spans="1:4" ht="30" x14ac:dyDescent="0.25">
      <c r="A327" s="3" t="s">
        <v>326</v>
      </c>
      <c r="B327" t="str">
        <f>VLOOKUP(A327,Kickstarter!B:C,2,0)</f>
        <v>NETIZENS follows targets of online harassment as they confront digital abuse and strive for equality and justice online.</v>
      </c>
      <c r="C327" s="16">
        <f>VLOOKUP(A327,Kickstarter!B:E,3,0)</f>
        <v>50000</v>
      </c>
      <c r="D327" s="16">
        <f>VLOOKUP(A327,Kickstarter!B:E,4,0)</f>
        <v>52198</v>
      </c>
    </row>
    <row r="328" spans="1:4" ht="30" x14ac:dyDescent="0.25">
      <c r="A328" s="3" t="s">
        <v>327</v>
      </c>
      <c r="B328" t="str">
        <f>VLOOKUP(A328,Kickstarter!B:C,2,0)</f>
        <v>An inspiring story of love and resilience after tragedy strikes humanitarian Maggie Doyne, mother to 49 Nepali children.</v>
      </c>
      <c r="C328" s="16">
        <f>VLOOKUP(A328,Kickstarter!B:E,3,0)</f>
        <v>150000</v>
      </c>
      <c r="D328" s="16">
        <f>VLOOKUP(A328,Kickstarter!B:E,4,0)</f>
        <v>169394.6</v>
      </c>
    </row>
    <row r="329" spans="1:4" x14ac:dyDescent="0.25">
      <c r="A329" s="3" t="s">
        <v>328</v>
      </c>
      <c r="B329" t="str">
        <f>VLOOKUP(A329,Kickstarter!B:C,2,0)</f>
        <v>A short film documenting the inspirational life of Mrs. Fukuoka, a tsunami survivor helping to bring hope back to her community.</v>
      </c>
      <c r="C329" s="16">
        <f>VLOOKUP(A329,Kickstarter!B:E,3,0)</f>
        <v>4000</v>
      </c>
      <c r="D329" s="16">
        <f>VLOOKUP(A329,Kickstarter!B:E,4,0)</f>
        <v>5456</v>
      </c>
    </row>
    <row r="330" spans="1:4" x14ac:dyDescent="0.25">
      <c r="A330" s="3" t="s">
        <v>329</v>
      </c>
      <c r="B330" t="str">
        <f>VLOOKUP(A330,Kickstarter!B:C,2,0)</f>
        <v>A documentary that tells the real story of the misunderstood author, and explores the iconic status he still commands today.</v>
      </c>
      <c r="C330" s="16">
        <f>VLOOKUP(A330,Kickstarter!B:E,3,0)</f>
        <v>75000</v>
      </c>
      <c r="D330" s="16">
        <f>VLOOKUP(A330,Kickstarter!B:E,4,0)</f>
        <v>77710.8</v>
      </c>
    </row>
    <row r="331" spans="1:4" ht="30" x14ac:dyDescent="0.25">
      <c r="A331" s="3" t="s">
        <v>330</v>
      </c>
      <c r="B331" t="str">
        <f>VLOOKUP(A331,Kickstarter!B:C,2,0)</f>
        <v>Our documentary about Oklahoma's all-black towns needs a soundtrack that is authentic. Help us make it happen.</v>
      </c>
      <c r="C331" s="16">
        <f>VLOOKUP(A331,Kickstarter!B:E,3,0)</f>
        <v>10000</v>
      </c>
      <c r="D331" s="16">
        <f>VLOOKUP(A331,Kickstarter!B:E,4,0)</f>
        <v>10550</v>
      </c>
    </row>
    <row r="332" spans="1:4" x14ac:dyDescent="0.25">
      <c r="A332" s="3" t="s">
        <v>331</v>
      </c>
      <c r="B332" t="str">
        <f>VLOOKUP(A332,Kickstarter!B:C,2,0)</f>
        <v>A film project that will compel decision makers to conserve iconic NH landscapes at risk due to an electricity transmission project.</v>
      </c>
      <c r="C332" s="16">
        <f>VLOOKUP(A332,Kickstarter!B:E,3,0)</f>
        <v>35000</v>
      </c>
      <c r="D332" s="16">
        <f>VLOOKUP(A332,Kickstarter!B:E,4,0)</f>
        <v>35640</v>
      </c>
    </row>
    <row r="333" spans="1:4" x14ac:dyDescent="0.25">
      <c r="A333" s="3" t="s">
        <v>332</v>
      </c>
      <c r="B333" t="str">
        <f>VLOOKUP(A333,Kickstarter!B:C,2,0)</f>
        <v>A hybrid music documentary/concert film featuring Sharon Jones, Charles Bradley and the rest of the Daptone Records family.</v>
      </c>
      <c r="C333" s="16">
        <f>VLOOKUP(A333,Kickstarter!B:E,3,0)</f>
        <v>40000</v>
      </c>
      <c r="D333" s="16">
        <f>VLOOKUP(A333,Kickstarter!B:E,4,0)</f>
        <v>42642</v>
      </c>
    </row>
    <row r="334" spans="1:4" x14ac:dyDescent="0.25">
      <c r="A334" s="3" t="s">
        <v>333</v>
      </c>
      <c r="B334" t="str">
        <f>VLOOKUP(A334,Kickstarter!B:C,2,0)</f>
        <v>A groundbreaking new film by Kenny Ausubel &amp; Louie Schwartzberg, featuring John Cleese, based on the work of Richard Tarnas.</v>
      </c>
      <c r="C334" s="16">
        <f>VLOOKUP(A334,Kickstarter!B:E,3,0)</f>
        <v>100000</v>
      </c>
      <c r="D334" s="16">
        <f>VLOOKUP(A334,Kickstarter!B:E,4,0)</f>
        <v>113015</v>
      </c>
    </row>
    <row r="335" spans="1:4" ht="30" x14ac:dyDescent="0.25">
      <c r="A335" s="3" t="s">
        <v>334</v>
      </c>
      <c r="B335" t="str">
        <f>VLOOKUP(A335,Kickstarter!B:C,2,0)</f>
        <v>Enter a unique world of flavors, passion, resourcefulness and breathtaking locations. Join us on this unprecedented journey!</v>
      </c>
      <c r="C335" s="16">
        <f>VLOOKUP(A335,Kickstarter!B:E,3,0)</f>
        <v>40000</v>
      </c>
      <c r="D335" s="16">
        <f>VLOOKUP(A335,Kickstarter!B:E,4,0)</f>
        <v>50091</v>
      </c>
    </row>
    <row r="336" spans="1:4" x14ac:dyDescent="0.25">
      <c r="A336" s="3" t="s">
        <v>335</v>
      </c>
      <c r="B336" t="str">
        <f>VLOOKUP(A336,Kickstarter!B:C,2,0)</f>
        <v>An unapologetic portrait of the iconic, pioneering entertainer Mary Small whose voice comforted millions through the Depression &amp; WWII</v>
      </c>
      <c r="C336" s="16">
        <f>VLOOKUP(A336,Kickstarter!B:E,3,0)</f>
        <v>10000</v>
      </c>
      <c r="D336" s="16">
        <f>VLOOKUP(A336,Kickstarter!B:E,4,0)</f>
        <v>10119</v>
      </c>
    </row>
    <row r="337" spans="1:4" ht="30" x14ac:dyDescent="0.25">
      <c r="A337" s="3" t="s">
        <v>336</v>
      </c>
      <c r="B337" t="str">
        <f>VLOOKUP(A337,Kickstarter!B:C,2,0)</f>
        <v>Oscar-nominated screenwriter David Peoples' lost film of Moe's Books is recycled into the hands of Moe's daughter, fifty years later.</v>
      </c>
      <c r="C337" s="16">
        <f>VLOOKUP(A337,Kickstarter!B:E,3,0)</f>
        <v>8500</v>
      </c>
      <c r="D337" s="16">
        <f>VLOOKUP(A337,Kickstarter!B:E,4,0)</f>
        <v>8735</v>
      </c>
    </row>
    <row r="338" spans="1:4" ht="30" x14ac:dyDescent="0.25">
      <c r="A338" s="3" t="s">
        <v>337</v>
      </c>
      <c r="B338" t="str">
        <f>VLOOKUP(A338,Kickstarter!B:C,2,0)</f>
        <v>An epic documentary about the dramatic rise and fall of Empire Pictures, the most ambitious B-movie studio of the 1980â€™s.</v>
      </c>
      <c r="C338" s="16">
        <f>VLOOKUP(A338,Kickstarter!B:E,3,0)</f>
        <v>25000</v>
      </c>
      <c r="D338" s="16">
        <f>VLOOKUP(A338,Kickstarter!B:E,4,0)</f>
        <v>29209.78</v>
      </c>
    </row>
    <row r="339" spans="1:4" ht="30" x14ac:dyDescent="0.25">
      <c r="A339" s="3" t="s">
        <v>338</v>
      </c>
      <c r="B339" t="str">
        <f>VLOOKUP(A339,Kickstarter!B:C,2,0)</f>
        <v>A documentary that tells the story of local beekeepers. Specifically one family who turns their annual harvest into a community event.</v>
      </c>
      <c r="C339" s="16">
        <f>VLOOKUP(A339,Kickstarter!B:E,3,0)</f>
        <v>3000</v>
      </c>
      <c r="D339" s="16">
        <f>VLOOKUP(A339,Kickstarter!B:E,4,0)</f>
        <v>3035.05</v>
      </c>
    </row>
    <row r="340" spans="1:4" x14ac:dyDescent="0.25">
      <c r="A340" s="3" t="s">
        <v>339</v>
      </c>
      <c r="B340" t="str">
        <f>VLOOKUP(A340,Kickstarter!B:C,2,0)</f>
        <v>"Queer Genius" explores the lives of four visionary queer artists: Eileen Myles, Barbara Hammer, Jibz Cameron and Shannon Funchess</v>
      </c>
      <c r="C340" s="16">
        <f>VLOOKUP(A340,Kickstarter!B:E,3,0)</f>
        <v>15000</v>
      </c>
      <c r="D340" s="16">
        <f>VLOOKUP(A340,Kickstarter!B:E,4,0)</f>
        <v>16520.04</v>
      </c>
    </row>
    <row r="341" spans="1:4" x14ac:dyDescent="0.25">
      <c r="A341" s="3" t="s">
        <v>340</v>
      </c>
      <c r="B341" t="str">
        <f>VLOOKUP(A341,Kickstarter!B:C,2,0)</f>
        <v>A documentary film following the world's greatest palindromists leading up to the 2017 World Palindrome Championship.</v>
      </c>
      <c r="C341" s="16">
        <f>VLOOKUP(A341,Kickstarter!B:E,3,0)</f>
        <v>6000</v>
      </c>
      <c r="D341" s="16">
        <f>VLOOKUP(A341,Kickstarter!B:E,4,0)</f>
        <v>6485</v>
      </c>
    </row>
    <row r="342" spans="1:4" x14ac:dyDescent="0.25">
      <c r="A342" s="3" t="s">
        <v>341</v>
      </c>
      <c r="B342" t="str">
        <f>VLOOKUP(A342,Kickstarter!B:C,2,0)</f>
        <v>Feature-length documentary about five Somali Muslim students pursuing dreams of education in America</v>
      </c>
      <c r="C342" s="16">
        <f>VLOOKUP(A342,Kickstarter!B:E,3,0)</f>
        <v>35000</v>
      </c>
      <c r="D342" s="16">
        <f>VLOOKUP(A342,Kickstarter!B:E,4,0)</f>
        <v>43758</v>
      </c>
    </row>
    <row r="343" spans="1:4" x14ac:dyDescent="0.25">
      <c r="A343" s="3" t="s">
        <v>342</v>
      </c>
      <c r="B343" t="str">
        <f>VLOOKUP(A343,Kickstarter!B:C,2,0)</f>
        <v>Documentary: Creation of large-scale outdoor mural by young artists. Time lapse. From blank concrete wall to colorful, visual story.</v>
      </c>
      <c r="C343" s="16">
        <f>VLOOKUP(A343,Kickstarter!B:E,3,0)</f>
        <v>3500</v>
      </c>
      <c r="D343" s="16">
        <f>VLOOKUP(A343,Kickstarter!B:E,4,0)</f>
        <v>3735</v>
      </c>
    </row>
    <row r="344" spans="1:4" ht="30" x14ac:dyDescent="0.25">
      <c r="A344" s="3" t="s">
        <v>343</v>
      </c>
      <c r="B344" t="str">
        <f>VLOOKUP(A344,Kickstarter!B:C,2,0)</f>
        <v>BREAKING A MONSTER needs your help to play in THEATERS!</v>
      </c>
      <c r="C344" s="16">
        <f>VLOOKUP(A344,Kickstarter!B:E,3,0)</f>
        <v>55000</v>
      </c>
      <c r="D344" s="16">
        <f>VLOOKUP(A344,Kickstarter!B:E,4,0)</f>
        <v>55201.52</v>
      </c>
    </row>
    <row r="345" spans="1:4" ht="30" x14ac:dyDescent="0.25">
      <c r="A345" s="3" t="s">
        <v>344</v>
      </c>
      <c r="B345" t="str">
        <f>VLOOKUP(A345,Kickstarter!B:C,2,0)</f>
        <v>A documentary on a composer who releases his music for free and ended up in millions of videos, thousands of films, &amp; many odd places.</v>
      </c>
      <c r="C345" s="16">
        <f>VLOOKUP(A345,Kickstarter!B:E,3,0)</f>
        <v>30000</v>
      </c>
      <c r="D345" s="16">
        <f>VLOOKUP(A345,Kickstarter!B:E,4,0)</f>
        <v>30608.59</v>
      </c>
    </row>
    <row r="346" spans="1:4" ht="30" x14ac:dyDescent="0.25">
      <c r="A346" s="3" t="s">
        <v>345</v>
      </c>
      <c r="B346" t="str">
        <f>VLOOKUP(A346,Kickstarter!B:C,2,0)</f>
        <v>In the mountains where they once fought, Bosnian veterans defend a herd of wild horses and find a new kind of freedom for themselves.</v>
      </c>
      <c r="C346" s="16">
        <f>VLOOKUP(A346,Kickstarter!B:E,3,0)</f>
        <v>33500</v>
      </c>
      <c r="D346" s="16">
        <f>VLOOKUP(A346,Kickstarter!B:E,4,0)</f>
        <v>34198</v>
      </c>
    </row>
    <row r="347" spans="1:4" ht="30" x14ac:dyDescent="0.25">
      <c r="A347" s="3" t="s">
        <v>346</v>
      </c>
      <c r="B347" t="str">
        <f>VLOOKUP(A347,Kickstarter!B:C,2,0)</f>
        <v>With the fate of the red wolves at stake, we explore if they can still survive in their last wild home in North Carolina.</v>
      </c>
      <c r="C347" s="16">
        <f>VLOOKUP(A347,Kickstarter!B:E,3,0)</f>
        <v>14500</v>
      </c>
      <c r="D347" s="16">
        <f>VLOOKUP(A347,Kickstarter!B:E,4,0)</f>
        <v>17875</v>
      </c>
    </row>
    <row r="348" spans="1:4" x14ac:dyDescent="0.25">
      <c r="A348" s="3" t="s">
        <v>347</v>
      </c>
      <c r="B348" t="str">
        <f>VLOOKUP(A348,Kickstarter!B:C,2,0)</f>
        <v>Engineering students and adults with cerebral palsy learn to communicate, connect and cultivate their abilities by making movies.</v>
      </c>
      <c r="C348" s="16">
        <f>VLOOKUP(A348,Kickstarter!B:E,3,0)</f>
        <v>10000</v>
      </c>
      <c r="D348" s="16">
        <f>VLOOKUP(A348,Kickstarter!B:E,4,0)</f>
        <v>17028.88</v>
      </c>
    </row>
    <row r="349" spans="1:4" x14ac:dyDescent="0.25">
      <c r="A349" s="3" t="s">
        <v>348</v>
      </c>
      <c r="B349" t="str">
        <f>VLOOKUP(A349,Kickstarter!B:C,2,0)</f>
        <v>"Getting Naked" tells the story of current-day burlesque in New York City through the on and off-stage lives of several performers.</v>
      </c>
      <c r="C349" s="16">
        <f>VLOOKUP(A349,Kickstarter!B:E,3,0)</f>
        <v>40000</v>
      </c>
      <c r="D349" s="16">
        <f>VLOOKUP(A349,Kickstarter!B:E,4,0)</f>
        <v>44636.2</v>
      </c>
    </row>
    <row r="350" spans="1:4" ht="30" x14ac:dyDescent="0.25">
      <c r="A350" s="3" t="s">
        <v>349</v>
      </c>
      <c r="B350" t="str">
        <f>VLOOKUP(A350,Kickstarter!B:C,2,0)</f>
        <v>Documentary about the complexities and contradictions of gentrification as one woman grapples with life after "the Ghetto."</v>
      </c>
      <c r="C350" s="16">
        <f>VLOOKUP(A350,Kickstarter!B:E,3,0)</f>
        <v>10000</v>
      </c>
      <c r="D350" s="16">
        <f>VLOOKUP(A350,Kickstarter!B:E,4,0)</f>
        <v>10300</v>
      </c>
    </row>
    <row r="351" spans="1:4" x14ac:dyDescent="0.25">
      <c r="A351" s="3" t="s">
        <v>350</v>
      </c>
      <c r="B351" t="str">
        <f>VLOOKUP(A351,Kickstarter!B:C,2,0)</f>
        <v>After 52 years of war, FARC guerrilla soldiers rejoin Colombian society to forge new lives of peace.</v>
      </c>
      <c r="C351" s="16">
        <f>VLOOKUP(A351,Kickstarter!B:E,3,0)</f>
        <v>11260</v>
      </c>
      <c r="D351" s="16">
        <f>VLOOKUP(A351,Kickstarter!B:E,4,0)</f>
        <v>12007.18</v>
      </c>
    </row>
    <row r="352" spans="1:4" ht="30" x14ac:dyDescent="0.25">
      <c r="A352" s="3" t="s">
        <v>351</v>
      </c>
      <c r="B352" t="str">
        <f>VLOOKUP(A352,Kickstarter!B:C,2,0)</f>
        <v>NBA All-Star Kenny Anderson's mid-life crisis prompts him to examine his past, as he searches for relevancy in his future.</v>
      </c>
      <c r="C352" s="16">
        <f>VLOOKUP(A352,Kickstarter!B:E,3,0)</f>
        <v>25000</v>
      </c>
      <c r="D352" s="16">
        <f>VLOOKUP(A352,Kickstarter!B:E,4,0)</f>
        <v>28690</v>
      </c>
    </row>
    <row r="353" spans="1:4" ht="30" x14ac:dyDescent="0.25">
      <c r="A353" s="3" t="s">
        <v>352</v>
      </c>
      <c r="B353" t="str">
        <f>VLOOKUP(A353,Kickstarter!B:C,2,0)</f>
        <v>A documentary film about the glory and misfortunes of the Spanish sighthound, the Galgo. Probably the most mistreated dog of all.</v>
      </c>
      <c r="C353" s="16">
        <f>VLOOKUP(A353,Kickstarter!B:E,3,0)</f>
        <v>34000</v>
      </c>
      <c r="D353" s="16">
        <f>VLOOKUP(A353,Kickstarter!B:E,4,0)</f>
        <v>43296</v>
      </c>
    </row>
    <row r="354" spans="1:4" x14ac:dyDescent="0.25">
      <c r="A354" s="3" t="s">
        <v>353</v>
      </c>
      <c r="B354" t="str">
        <f>VLOOKUP(A354,Kickstarter!B:C,2,0)</f>
        <v>An epic journey around the world, exploring the power of the human spirit and how art can be used to inspire a lifetime.</v>
      </c>
      <c r="C354" s="16">
        <f>VLOOKUP(A354,Kickstarter!B:E,3,0)</f>
        <v>10000</v>
      </c>
      <c r="D354" s="16">
        <f>VLOOKUP(A354,Kickstarter!B:E,4,0)</f>
        <v>11656</v>
      </c>
    </row>
    <row r="355" spans="1:4" ht="30" x14ac:dyDescent="0.25">
      <c r="A355" s="3" t="s">
        <v>354</v>
      </c>
      <c r="B355" t="str">
        <f>VLOOKUP(A355,Kickstarter!B:C,2,0)</f>
        <v>A suicide attempt survivor is on a mission to find fellow survivors and document their stories of unguarded courage, insight and humor.</v>
      </c>
      <c r="C355" s="16">
        <f>VLOOKUP(A355,Kickstarter!B:E,3,0)</f>
        <v>58425</v>
      </c>
      <c r="D355" s="16">
        <f>VLOOKUP(A355,Kickstarter!B:E,4,0)</f>
        <v>63460.18</v>
      </c>
    </row>
    <row r="356" spans="1:4" ht="30" x14ac:dyDescent="0.25">
      <c r="A356" s="3" t="s">
        <v>355</v>
      </c>
      <c r="B356" t="str">
        <f>VLOOKUP(A356,Kickstarter!B:C,2,0)</f>
        <v>A carousel has spun since 1925 in a small town in NY. It once inspired Rod Serling and has since become a portal into the Twilight Zone</v>
      </c>
      <c r="C356" s="16">
        <f>VLOOKUP(A356,Kickstarter!B:E,3,0)</f>
        <v>3500</v>
      </c>
      <c r="D356" s="16">
        <f>VLOOKUP(A356,Kickstarter!B:E,4,0)</f>
        <v>3638</v>
      </c>
    </row>
    <row r="357" spans="1:4" x14ac:dyDescent="0.25">
      <c r="A357" s="3" t="s">
        <v>356</v>
      </c>
      <c r="B357" t="str">
        <f>VLOOKUP(A357,Kickstarter!B:C,2,0)</f>
        <v>A documentary film about the late REZA ABDOH and his performance company DAR A LUZ.</v>
      </c>
      <c r="C357" s="16">
        <f>VLOOKUP(A357,Kickstarter!B:E,3,0)</f>
        <v>35000</v>
      </c>
      <c r="D357" s="16">
        <f>VLOOKUP(A357,Kickstarter!B:E,4,0)</f>
        <v>40690</v>
      </c>
    </row>
    <row r="358" spans="1:4" x14ac:dyDescent="0.25">
      <c r="A358" s="3" t="s">
        <v>357</v>
      </c>
      <c r="B358" t="str">
        <f>VLOOKUP(A358,Kickstarter!B:C,2,0)</f>
        <v>A documentary about halibut conservation and how it impacts communities of Southeast Alaska.</v>
      </c>
      <c r="C358" s="16">
        <f>VLOOKUP(A358,Kickstarter!B:E,3,0)</f>
        <v>7500</v>
      </c>
      <c r="D358" s="16">
        <f>VLOOKUP(A358,Kickstarter!B:E,4,0)</f>
        <v>7701.93</v>
      </c>
    </row>
    <row r="359" spans="1:4" ht="30" x14ac:dyDescent="0.25">
      <c r="A359" s="3" t="s">
        <v>358</v>
      </c>
      <c r="B359" t="str">
        <f>VLOOKUP(A359,Kickstarter!B:C,2,0)</f>
        <v>The last few hours to be part of this immersive film that touches the eternal. We have stretched our goal for editing and sound design.</v>
      </c>
      <c r="C359" s="16">
        <f>VLOOKUP(A359,Kickstarter!B:E,3,0)</f>
        <v>15000</v>
      </c>
      <c r="D359" s="16">
        <f>VLOOKUP(A359,Kickstarter!B:E,4,0)</f>
        <v>26100</v>
      </c>
    </row>
    <row r="360" spans="1:4" ht="30" x14ac:dyDescent="0.25">
      <c r="A360" s="3" t="s">
        <v>359</v>
      </c>
      <c r="B360" t="str">
        <f>VLOOKUP(A360,Kickstarter!B:C,2,0)</f>
        <v>Screenwriter. Novelist. Playwright. The inside story of famed writer William Goldman. As only he can tell it.</v>
      </c>
      <c r="C360" s="16">
        <f>VLOOKUP(A360,Kickstarter!B:E,3,0)</f>
        <v>50000</v>
      </c>
      <c r="D360" s="16">
        <f>VLOOKUP(A360,Kickstarter!B:E,4,0)</f>
        <v>51544</v>
      </c>
    </row>
    <row r="361" spans="1:4" ht="30" x14ac:dyDescent="0.25">
      <c r="A361" s="3" t="s">
        <v>360</v>
      </c>
      <c r="B361" t="str">
        <f>VLOOKUP(A361,Kickstarter!B:C,2,0)</f>
        <v>Circus burlesque innovators, Trixie and Monkey seek to balance love and life while pursuing new creative heights.</v>
      </c>
      <c r="C361" s="16">
        <f>VLOOKUP(A361,Kickstarter!B:E,3,0)</f>
        <v>24200</v>
      </c>
      <c r="D361" s="16">
        <f>VLOOKUP(A361,Kickstarter!B:E,4,0)</f>
        <v>25375</v>
      </c>
    </row>
    <row r="362" spans="1:4" x14ac:dyDescent="0.25">
      <c r="A362" s="3" t="s">
        <v>361</v>
      </c>
      <c r="B362" t="str">
        <f>VLOOKUP(A362,Kickstarter!B:C,2,0)</f>
        <v>A brave woman takes her wife and son from New York to visit her hometown in Kenya, where she was persecuted for being a lesbian.</v>
      </c>
      <c r="C362" s="16">
        <f>VLOOKUP(A362,Kickstarter!B:E,3,0)</f>
        <v>12000</v>
      </c>
      <c r="D362" s="16">
        <f>VLOOKUP(A362,Kickstarter!B:E,4,0)</f>
        <v>12165</v>
      </c>
    </row>
    <row r="363" spans="1:4" ht="30" x14ac:dyDescent="0.25">
      <c r="A363" s="3" t="s">
        <v>362</v>
      </c>
      <c r="B363" t="str">
        <f>VLOOKUP(A363,Kickstarter!B:C,2,0)</f>
        <v>An indie documentary seeking production funds to capture The Matches reunion tour &amp; interviews with music industry professionals.</v>
      </c>
      <c r="C363" s="16">
        <f>VLOOKUP(A363,Kickstarter!B:E,3,0)</f>
        <v>35000</v>
      </c>
      <c r="D363" s="16">
        <f>VLOOKUP(A363,Kickstarter!B:E,4,0)</f>
        <v>38876.949999999997</v>
      </c>
    </row>
    <row r="364" spans="1:4" x14ac:dyDescent="0.25">
      <c r="A364" s="3" t="s">
        <v>363</v>
      </c>
      <c r="B364" t="str">
        <f>VLOOKUP(A364,Kickstarter!B:C,2,0)</f>
        <v>A SHORT FILM celebrating ONE RACE: the Bridger Ridge Run. TEN RUNNERS: the movie-stars. THIRTY YEARS: running wild in the mountains.</v>
      </c>
      <c r="C364" s="16">
        <f>VLOOKUP(A364,Kickstarter!B:E,3,0)</f>
        <v>9665</v>
      </c>
      <c r="D364" s="16">
        <f>VLOOKUP(A364,Kickstarter!B:E,4,0)</f>
        <v>12000</v>
      </c>
    </row>
    <row r="365" spans="1:4" ht="45" x14ac:dyDescent="0.25">
      <c r="A365" s="3" t="s">
        <v>364</v>
      </c>
      <c r="B365" t="str">
        <f>VLOOKUP(A365,Kickstarter!B:C,2,0)</f>
        <v>This documentary chronicles the lives of two mountaineers from Nepal who have left the high Himalaya in search of "success" in New York City.</v>
      </c>
      <c r="C365" s="16">
        <f>VLOOKUP(A365,Kickstarter!B:E,3,0)</f>
        <v>8925</v>
      </c>
      <c r="D365" s="16">
        <f>VLOOKUP(A365,Kickstarter!B:E,4,0)</f>
        <v>9044</v>
      </c>
    </row>
    <row r="366" spans="1:4" ht="30" x14ac:dyDescent="0.25">
      <c r="A366" s="3" t="s">
        <v>365</v>
      </c>
      <c r="B366" t="str">
        <f>VLOOKUP(A366,Kickstarter!B:C,2,0)</f>
        <v>This family-focused documentary explores the ways parents connect with the wild inside themselves and their kids. Ow-ow-oWoo!</v>
      </c>
      <c r="C366" s="16">
        <f>VLOOKUP(A366,Kickstarter!B:E,3,0)</f>
        <v>7000</v>
      </c>
      <c r="D366" s="16">
        <f>VLOOKUP(A366,Kickstarter!B:E,4,0)</f>
        <v>7711.3</v>
      </c>
    </row>
    <row r="367" spans="1:4" x14ac:dyDescent="0.25">
      <c r="A367" s="3" t="s">
        <v>366</v>
      </c>
      <c r="B367" t="str">
        <f>VLOOKUP(A367,Kickstarter!B:C,2,0)</f>
        <v>Please help us finish this documentary about how Tel Aviv in Israel became a gay friendly liberal hub in a religious state</v>
      </c>
      <c r="C367" s="16">
        <f>VLOOKUP(A367,Kickstarter!B:E,3,0)</f>
        <v>15000</v>
      </c>
      <c r="D367" s="16">
        <f>VLOOKUP(A367,Kickstarter!B:E,4,0)</f>
        <v>15596</v>
      </c>
    </row>
    <row r="368" spans="1:4" x14ac:dyDescent="0.25">
      <c r="A368" s="3" t="s">
        <v>367</v>
      </c>
      <c r="B368" t="str">
        <f>VLOOKUP(A368,Kickstarter!B:C,2,0)</f>
        <v>One Bushman familyâ€™s struggle to survive genocide, dispossession and post-apartheid freedom in South Africa.</v>
      </c>
      <c r="C368" s="16">
        <f>VLOOKUP(A368,Kickstarter!B:E,3,0)</f>
        <v>38000</v>
      </c>
      <c r="D368" s="16">
        <f>VLOOKUP(A368,Kickstarter!B:E,4,0)</f>
        <v>38500</v>
      </c>
    </row>
    <row r="369" spans="1:4" ht="30" x14ac:dyDescent="0.25">
      <c r="A369" s="3" t="s">
        <v>368</v>
      </c>
      <c r="B369" t="str">
        <f>VLOOKUP(A369,Kickstarter!B:C,2,0)</f>
        <v>This film relates how one country's burning desire for independence unified a diverse nation into a successful nonviolent revolution.</v>
      </c>
      <c r="C369" s="16">
        <f>VLOOKUP(A369,Kickstarter!B:E,3,0)</f>
        <v>10000</v>
      </c>
      <c r="D369" s="16">
        <f>VLOOKUP(A369,Kickstarter!B:E,4,0)</f>
        <v>10335.01</v>
      </c>
    </row>
    <row r="370" spans="1:4" ht="30" x14ac:dyDescent="0.25">
      <c r="A370" s="3" t="s">
        <v>369</v>
      </c>
      <c r="B370" t="str">
        <f>VLOOKUP(A370,Kickstarter!B:C,2,0)</f>
        <v>Were the Romantics the first backpackers? This film follows them and explores the huge part geography played in their lives and works.</v>
      </c>
      <c r="C370" s="16">
        <f>VLOOKUP(A370,Kickstarter!B:E,3,0)</f>
        <v>12500</v>
      </c>
      <c r="D370" s="16">
        <f>VLOOKUP(A370,Kickstarter!B:E,4,0)</f>
        <v>13014</v>
      </c>
    </row>
    <row r="371" spans="1:4" x14ac:dyDescent="0.25">
      <c r="A371" s="3" t="s">
        <v>370</v>
      </c>
      <c r="B371" t="str">
        <f>VLOOKUP(A371,Kickstarter!B:C,2,0)</f>
        <v>A documentary of one woman's attempt at solo hiking 2,000 miles, in an effort to understand herself and societal expectations.</v>
      </c>
      <c r="C371" s="16">
        <f>VLOOKUP(A371,Kickstarter!B:E,3,0)</f>
        <v>6500</v>
      </c>
      <c r="D371" s="16">
        <f>VLOOKUP(A371,Kickstarter!B:E,4,0)</f>
        <v>7160.12</v>
      </c>
    </row>
    <row r="372" spans="1:4" x14ac:dyDescent="0.25">
      <c r="A372" s="3" t="s">
        <v>371</v>
      </c>
      <c r="B372" t="str">
        <f>VLOOKUP(A372,Kickstarter!B:C,2,0)</f>
        <v>An exploration of what Sikhism is, through the journey of eight pilgrims at Hola Mohalla, a religious festival in Anandpur Sahib, India</v>
      </c>
      <c r="C372" s="16">
        <f>VLOOKUP(A372,Kickstarter!B:E,3,0)</f>
        <v>25000</v>
      </c>
      <c r="D372" s="16">
        <f>VLOOKUP(A372,Kickstarter!B:E,4,0)</f>
        <v>30505</v>
      </c>
    </row>
    <row r="373" spans="1:4" x14ac:dyDescent="0.25">
      <c r="A373" s="3" t="s">
        <v>372</v>
      </c>
      <c r="B373" t="str">
        <f>VLOOKUP(A373,Kickstarter!B:C,2,0)</f>
        <v>3,000 Miles. 18 Wild Horses. 6 Months. 5 States. 4 men. A documentary about Conservation, Exploration, and Wild Mustangs.</v>
      </c>
      <c r="C373" s="16">
        <f>VLOOKUP(A373,Kickstarter!B:E,3,0)</f>
        <v>150000</v>
      </c>
      <c r="D373" s="16">
        <f>VLOOKUP(A373,Kickstarter!B:E,4,0)</f>
        <v>171253</v>
      </c>
    </row>
    <row r="374" spans="1:4" x14ac:dyDescent="0.25">
      <c r="A374" s="3" t="s">
        <v>373</v>
      </c>
      <c r="B374" t="str">
        <f>VLOOKUP(A374,Kickstarter!B:C,2,0)</f>
        <v>A short documentary exploring the uses of 'Natural Horsemanship' across Europe</v>
      </c>
      <c r="C374" s="16">
        <f>VLOOKUP(A374,Kickstarter!B:E,3,0)</f>
        <v>300</v>
      </c>
      <c r="D374" s="16">
        <f>VLOOKUP(A374,Kickstarter!B:E,4,0)</f>
        <v>376</v>
      </c>
    </row>
    <row r="375" spans="1:4" x14ac:dyDescent="0.25">
      <c r="A375" s="3" t="s">
        <v>374</v>
      </c>
      <c r="B375" t="str">
        <f>VLOOKUP(A375,Kickstarter!B:C,2,0)</f>
        <v>A feature documentary about UPA Pictures, the little studio that changed the course of animation around the world</v>
      </c>
      <c r="C375" s="16">
        <f>VLOOKUP(A375,Kickstarter!B:E,3,0)</f>
        <v>7500</v>
      </c>
      <c r="D375" s="16">
        <f>VLOOKUP(A375,Kickstarter!B:E,4,0)</f>
        <v>8000</v>
      </c>
    </row>
    <row r="376" spans="1:4" ht="30" x14ac:dyDescent="0.25">
      <c r="A376" s="3" t="s">
        <v>375</v>
      </c>
      <c r="B376" t="str">
        <f>VLOOKUP(A376,Kickstarter!B:C,2,0)</f>
        <v>Bird Language with Jon Young is a 2 disk DVD set teaching you all you need to know to start learning bird language and start a group.</v>
      </c>
      <c r="C376" s="16">
        <f>VLOOKUP(A376,Kickstarter!B:E,3,0)</f>
        <v>6000</v>
      </c>
      <c r="D376" s="16">
        <f>VLOOKUP(A376,Kickstarter!B:E,4,0)</f>
        <v>7839</v>
      </c>
    </row>
    <row r="377" spans="1:4" x14ac:dyDescent="0.25">
      <c r="A377" s="3" t="s">
        <v>376</v>
      </c>
      <c r="B377" t="str">
        <f>VLOOKUP(A377,Kickstarter!B:C,2,0)</f>
        <v>As the videocam "Enrique de Malaca" circumnavigates the globe, it captures stories of friends who have set foot on other lands.</v>
      </c>
      <c r="C377" s="16">
        <f>VLOOKUP(A377,Kickstarter!B:E,3,0)</f>
        <v>500</v>
      </c>
      <c r="D377" s="16">
        <f>VLOOKUP(A377,Kickstarter!B:E,4,0)</f>
        <v>600</v>
      </c>
    </row>
    <row r="378" spans="1:4" x14ac:dyDescent="0.25">
      <c r="A378" s="3" t="s">
        <v>377</v>
      </c>
      <c r="B378" t="str">
        <f>VLOOKUP(A378,Kickstarter!B:C,2,0)</f>
        <v>A film about the cosmetics industry. Everything you need to know about the ingredients being used and what alternatives are out there.</v>
      </c>
      <c r="C378" s="16">
        <f>VLOOKUP(A378,Kickstarter!B:E,3,0)</f>
        <v>2450</v>
      </c>
      <c r="D378" s="16">
        <f>VLOOKUP(A378,Kickstarter!B:E,4,0)</f>
        <v>2596</v>
      </c>
    </row>
    <row r="379" spans="1:4" ht="30" x14ac:dyDescent="0.25">
      <c r="A379" s="3" t="s">
        <v>378</v>
      </c>
      <c r="B379" t="str">
        <f>VLOOKUP(A379,Kickstarter!B:C,2,0)</f>
        <v>Dangerous. Sexy. All-American Girl. You know the look. Now meet the women who are making retro style modern.</v>
      </c>
      <c r="C379" s="16">
        <f>VLOOKUP(A379,Kickstarter!B:E,3,0)</f>
        <v>12000</v>
      </c>
      <c r="D379" s="16">
        <f>VLOOKUP(A379,Kickstarter!B:E,4,0)</f>
        <v>13728</v>
      </c>
    </row>
    <row r="380" spans="1:4" x14ac:dyDescent="0.25">
      <c r="A380" s="3" t="s">
        <v>379</v>
      </c>
      <c r="B380" t="str">
        <f>VLOOKUP(A380,Kickstarter!B:C,2,0)</f>
        <v>Ugandan Filmmaker and Activist Kamoga Hassan's new documentary follows Ugandan LGBT asylum seekers asking the question "Where is home?"</v>
      </c>
      <c r="C380" s="16">
        <f>VLOOKUP(A380,Kickstarter!B:E,3,0)</f>
        <v>3000</v>
      </c>
      <c r="D380" s="16">
        <f>VLOOKUP(A380,Kickstarter!B:E,4,0)</f>
        <v>3353</v>
      </c>
    </row>
    <row r="381" spans="1:4" x14ac:dyDescent="0.25">
      <c r="A381" s="3" t="s">
        <v>380</v>
      </c>
      <c r="B381" t="str">
        <f>VLOOKUP(A381,Kickstarter!B:C,2,0)</f>
        <v>The U.S. Army has granted us permission to film a documentary at America's most sacred shrine: The Tomb of the Unknown Soldier.</v>
      </c>
      <c r="C381" s="16">
        <f>VLOOKUP(A381,Kickstarter!B:E,3,0)</f>
        <v>15000</v>
      </c>
      <c r="D381" s="16">
        <f>VLOOKUP(A381,Kickstarter!B:E,4,0)</f>
        <v>17412</v>
      </c>
    </row>
    <row r="382" spans="1:4" x14ac:dyDescent="0.25">
      <c r="A382" s="3" t="s">
        <v>381</v>
      </c>
      <c r="B382" t="str">
        <f>VLOOKUP(A382,Kickstarter!B:C,2,0)</f>
        <v>The Steamboat Van Clan is a group of three young ski competitors following their dreams and documenting their adventures along the way.</v>
      </c>
      <c r="C382" s="16">
        <f>VLOOKUP(A382,Kickstarter!B:E,3,0)</f>
        <v>4000</v>
      </c>
      <c r="D382" s="16">
        <f>VLOOKUP(A382,Kickstarter!B:E,4,0)</f>
        <v>5660</v>
      </c>
    </row>
    <row r="383" spans="1:4" x14ac:dyDescent="0.25">
      <c r="A383" s="3" t="s">
        <v>382</v>
      </c>
      <c r="B383" t="str">
        <f>VLOOKUP(A383,Kickstarter!B:C,2,0)</f>
        <v>Set in the ancient waters of the Puget Sound, Clearwater is a universal story about the need to adapt to change.</v>
      </c>
      <c r="C383" s="16">
        <f>VLOOKUP(A383,Kickstarter!B:E,3,0)</f>
        <v>25000</v>
      </c>
      <c r="D383" s="16">
        <f>VLOOKUP(A383,Kickstarter!B:E,4,0)</f>
        <v>26182.5</v>
      </c>
    </row>
    <row r="384" spans="1:4" x14ac:dyDescent="0.25">
      <c r="A384" s="3" t="s">
        <v>383</v>
      </c>
      <c r="B384" t="str">
        <f>VLOOKUP(A384,Kickstarter!B:C,2,0)</f>
        <v>I went to Philadelphia to find out if The 99% Declaration could take the ideas of OccupyWallSt. and make change from within the system.</v>
      </c>
      <c r="C384" s="16">
        <f>VLOOKUP(A384,Kickstarter!B:E,3,0)</f>
        <v>600</v>
      </c>
      <c r="D384" s="16">
        <f>VLOOKUP(A384,Kickstarter!B:E,4,0)</f>
        <v>1535</v>
      </c>
    </row>
    <row r="385" spans="1:4" ht="30" x14ac:dyDescent="0.25">
      <c r="A385" s="3" t="s">
        <v>384</v>
      </c>
      <c r="B385" t="str">
        <f>VLOOKUP(A385,Kickstarter!B:C,2,0)</f>
        <v>An independent documentary web series about storm chasing in tornado alley that features the chase team TornadoRaiders.com</v>
      </c>
      <c r="C385" s="16">
        <f>VLOOKUP(A385,Kickstarter!B:E,3,0)</f>
        <v>999</v>
      </c>
      <c r="D385" s="16">
        <f>VLOOKUP(A385,Kickstarter!B:E,4,0)</f>
        <v>2065</v>
      </c>
    </row>
    <row r="386" spans="1:4" x14ac:dyDescent="0.25">
      <c r="A386" s="3" t="s">
        <v>385</v>
      </c>
      <c r="B386" t="str">
        <f>VLOOKUP(A386,Kickstarter!B:C,2,0)</f>
        <v>This documentary is about Last Chance Corral in Athens, Ohio and their heroic work saving nurse mare foals from imminent death.</v>
      </c>
      <c r="C386" s="16">
        <f>VLOOKUP(A386,Kickstarter!B:E,3,0)</f>
        <v>20000</v>
      </c>
      <c r="D386" s="16">
        <f>VLOOKUP(A386,Kickstarter!B:E,4,0)</f>
        <v>22421</v>
      </c>
    </row>
    <row r="387" spans="1:4" x14ac:dyDescent="0.25">
      <c r="A387" s="3" t="s">
        <v>386</v>
      </c>
      <c r="B387" t="str">
        <f>VLOOKUP(A387,Kickstarter!B:C,2,0)</f>
        <v>A documentary following the incredible story of a brave little boy and his service dog, fighting Type 1 Diabetes one day at a time.</v>
      </c>
      <c r="C387" s="16">
        <f>VLOOKUP(A387,Kickstarter!B:E,3,0)</f>
        <v>25000</v>
      </c>
      <c r="D387" s="16">
        <f>VLOOKUP(A387,Kickstarter!B:E,4,0)</f>
        <v>26495.5</v>
      </c>
    </row>
    <row r="388" spans="1:4" x14ac:dyDescent="0.25">
      <c r="A388" s="3" t="s">
        <v>387</v>
      </c>
      <c r="B388" t="str">
        <f>VLOOKUP(A388,Kickstarter!B:C,2,0)</f>
        <v>Eight friends reunite to achieve their childhood dream of designing, constructing, and launching a homemade submarine.</v>
      </c>
      <c r="C388" s="16">
        <f>VLOOKUP(A388,Kickstarter!B:E,3,0)</f>
        <v>600</v>
      </c>
      <c r="D388" s="16">
        <f>VLOOKUP(A388,Kickstarter!B:E,4,0)</f>
        <v>601</v>
      </c>
    </row>
    <row r="389" spans="1:4" x14ac:dyDescent="0.25">
      <c r="A389" s="3" t="s">
        <v>388</v>
      </c>
      <c r="B389" t="str">
        <f>VLOOKUP(A389,Kickstarter!B:C,2,0)</f>
        <v>The workings of life revised: Pioneering scientists &amp; health-seekers challenge our understanding of disease, aging and consciousness.</v>
      </c>
      <c r="C389" s="16">
        <f>VLOOKUP(A389,Kickstarter!B:E,3,0)</f>
        <v>38000</v>
      </c>
      <c r="D389" s="16">
        <f>VLOOKUP(A389,Kickstarter!B:E,4,0)</f>
        <v>81316</v>
      </c>
    </row>
    <row r="390" spans="1:4" x14ac:dyDescent="0.25">
      <c r="A390" s="3" t="s">
        <v>389</v>
      </c>
      <c r="B390" t="str">
        <f>VLOOKUP(A390,Kickstarter!B:C,2,0)</f>
        <v>A documentary film featuring the World's Largest Rummage Sale and rumination on the Power and Pleasures of Possessions.</v>
      </c>
      <c r="C390" s="16">
        <f>VLOOKUP(A390,Kickstarter!B:E,3,0)</f>
        <v>5000</v>
      </c>
      <c r="D390" s="16">
        <f>VLOOKUP(A390,Kickstarter!B:E,4,0)</f>
        <v>6308</v>
      </c>
    </row>
    <row r="391" spans="1:4" x14ac:dyDescent="0.25">
      <c r="A391" s="3" t="s">
        <v>390</v>
      </c>
      <c r="B391" t="str">
        <f>VLOOKUP(A391,Kickstarter!B:C,2,0)</f>
        <v>What difference can food really make? A documentary film about six people who make the radical choice to face cancer with their plates.</v>
      </c>
      <c r="C391" s="16">
        <f>VLOOKUP(A391,Kickstarter!B:E,3,0)</f>
        <v>68000</v>
      </c>
      <c r="D391" s="16">
        <f>VLOOKUP(A391,Kickstarter!B:E,4,0)</f>
        <v>123444.12</v>
      </c>
    </row>
    <row r="392" spans="1:4" ht="30" x14ac:dyDescent="0.25">
      <c r="A392" s="3" t="s">
        <v>391</v>
      </c>
      <c r="B392" t="str">
        <f>VLOOKUP(A392,Kickstarter!B:C,2,0)</f>
        <v>Join UCF as they dive into the creative and community outreach for the families in St. Vincent and the Grenadines.</v>
      </c>
      <c r="C392" s="16">
        <f>VLOOKUP(A392,Kickstarter!B:E,3,0)</f>
        <v>1000</v>
      </c>
      <c r="D392" s="16">
        <f>VLOOKUP(A392,Kickstarter!B:E,4,0)</f>
        <v>1000</v>
      </c>
    </row>
    <row r="393" spans="1:4" x14ac:dyDescent="0.25">
      <c r="A393" s="3" t="s">
        <v>392</v>
      </c>
      <c r="B393" t="str">
        <f>VLOOKUP(A393,Kickstarter!B:C,2,0)</f>
        <v>Too many women feel confused about their orgasm and shame about their desire. This movie aims to change that.</v>
      </c>
      <c r="C393" s="16">
        <f>VLOOKUP(A393,Kickstarter!B:E,3,0)</f>
        <v>20000</v>
      </c>
      <c r="D393" s="16">
        <f>VLOOKUP(A393,Kickstarter!B:E,4,0)</f>
        <v>20122</v>
      </c>
    </row>
    <row r="394" spans="1:4" ht="30" x14ac:dyDescent="0.25">
      <c r="A394" s="3" t="s">
        <v>393</v>
      </c>
      <c r="B394" t="str">
        <f>VLOOKUP(A394,Kickstarter!B:C,2,0)</f>
        <v>Rhinos are the most endangered large animal in the world today, and an epic, global battle is being waged to ensure their survival.</v>
      </c>
      <c r="C394" s="16">
        <f>VLOOKUP(A394,Kickstarter!B:E,3,0)</f>
        <v>18500</v>
      </c>
      <c r="D394" s="16">
        <f>VLOOKUP(A394,Kickstarter!B:E,4,0)</f>
        <v>18667</v>
      </c>
    </row>
    <row r="395" spans="1:4" ht="30" x14ac:dyDescent="0.25">
      <c r="A395" s="3" t="s">
        <v>394</v>
      </c>
      <c r="B395" t="str">
        <f>VLOOKUP(A395,Kickstarter!B:C,2,0)</f>
        <v>This is a story thatâ€™s never been told, about tackling climate change one penguin at a timeâ€¦</v>
      </c>
      <c r="C395" s="16">
        <f>VLOOKUP(A395,Kickstarter!B:E,3,0)</f>
        <v>50000</v>
      </c>
      <c r="D395" s="16">
        <f>VLOOKUP(A395,Kickstarter!B:E,4,0)</f>
        <v>55223</v>
      </c>
    </row>
    <row r="396" spans="1:4" ht="30" x14ac:dyDescent="0.25">
      <c r="A396" s="3" t="s">
        <v>395</v>
      </c>
      <c r="B396" t="str">
        <f>VLOOKUP(A396,Kickstarter!B:C,2,0)</f>
        <v>A sweeping portrait of daily life in Taranto in an effort to raise awareness and preserve its cultural and architectural heritage.</v>
      </c>
      <c r="C396" s="16">
        <f>VLOOKUP(A396,Kickstarter!B:E,3,0)</f>
        <v>4700</v>
      </c>
      <c r="D396" s="16">
        <f>VLOOKUP(A396,Kickstarter!B:E,4,0)</f>
        <v>5259</v>
      </c>
    </row>
    <row r="397" spans="1:4" ht="30" x14ac:dyDescent="0.25">
      <c r="A397" s="3" t="s">
        <v>396</v>
      </c>
      <c r="B397" t="str">
        <f>VLOOKUP(A397,Kickstarter!B:C,2,0)</f>
        <v>When the war ends, a woman's fight begins. Bringing to life the most untapped resources in peace making between faiths.</v>
      </c>
      <c r="C397" s="16">
        <f>VLOOKUP(A397,Kickstarter!B:E,3,0)</f>
        <v>10000</v>
      </c>
      <c r="D397" s="16">
        <f>VLOOKUP(A397,Kickstarter!B:E,4,0)</f>
        <v>10804.45</v>
      </c>
    </row>
    <row r="398" spans="1:4" x14ac:dyDescent="0.25">
      <c r="A398" s="3" t="s">
        <v>397</v>
      </c>
      <c r="B398" t="str">
        <f>VLOOKUP(A398,Kickstarter!B:C,2,0)</f>
        <v>Loyalty and morality are questioned as we follow the struggles of Penn State students in wake of the child sexual abuse scandal.</v>
      </c>
      <c r="C398" s="16">
        <f>VLOOKUP(A398,Kickstarter!B:E,3,0)</f>
        <v>15000</v>
      </c>
      <c r="D398" s="16">
        <f>VLOOKUP(A398,Kickstarter!B:E,4,0)</f>
        <v>16000</v>
      </c>
    </row>
    <row r="399" spans="1:4" ht="45" x14ac:dyDescent="0.25">
      <c r="A399" s="3" t="s">
        <v>398</v>
      </c>
      <c r="B399" t="str">
        <f>VLOOKUP(A399,Kickstarter!B:C,2,0)</f>
        <v>A documentary film about Nam's first visit back to Korea since her adoption at 6 months in 1976, about the kids in the orphanages now and about Korea.</v>
      </c>
      <c r="C399" s="16">
        <f>VLOOKUP(A399,Kickstarter!B:E,3,0)</f>
        <v>12444</v>
      </c>
      <c r="D399" s="16">
        <f>VLOOKUP(A399,Kickstarter!B:E,4,0)</f>
        <v>12929.35</v>
      </c>
    </row>
    <row r="400" spans="1:4" ht="30" x14ac:dyDescent="0.25">
      <c r="A400" s="3" t="s">
        <v>399</v>
      </c>
      <c r="B400" t="str">
        <f>VLOOKUP(A400,Kickstarter!B:C,2,0)</f>
        <v>My film tells the stories of Jewish Child Holocaust Survivors and how they rebuilt their lives. STRETCH GOALS ADDED!</v>
      </c>
      <c r="C400" s="16">
        <f>VLOOKUP(A400,Kickstarter!B:E,3,0)</f>
        <v>7500</v>
      </c>
      <c r="D400" s="16">
        <f>VLOOKUP(A400,Kickstarter!B:E,4,0)</f>
        <v>9387</v>
      </c>
    </row>
    <row r="401" spans="1:4" ht="30" x14ac:dyDescent="0.25">
      <c r="A401" s="3" t="s">
        <v>400</v>
      </c>
      <c r="B401" t="str">
        <f>VLOOKUP(A401,Kickstarter!B:C,2,0)</f>
        <v>What do we want for our kids? An independent film bringing ideas out of the jungle about a radically different approach to learning.</v>
      </c>
      <c r="C401" s="16">
        <f>VLOOKUP(A401,Kickstarter!B:E,3,0)</f>
        <v>20000</v>
      </c>
      <c r="D401" s="16">
        <f>VLOOKUP(A401,Kickstarter!B:E,4,0)</f>
        <v>21361</v>
      </c>
    </row>
    <row r="402" spans="1:4" ht="30" x14ac:dyDescent="0.25">
      <c r="A402" s="3" t="s">
        <v>401</v>
      </c>
      <c r="B402" t="str">
        <f>VLOOKUP(A402,Kickstarter!B:C,2,0)</f>
        <v>A documentary film on a sustainable, grassroots effort to fight malnutrition in Indonesia.  And it's organic!</v>
      </c>
      <c r="C402" s="16">
        <f>VLOOKUP(A402,Kickstarter!B:E,3,0)</f>
        <v>10000</v>
      </c>
      <c r="D402" s="16">
        <f>VLOOKUP(A402,Kickstarter!B:E,4,0)</f>
        <v>11230.25</v>
      </c>
    </row>
    <row r="403" spans="1:4" ht="30" x14ac:dyDescent="0.25">
      <c r="A403" s="3" t="s">
        <v>402</v>
      </c>
      <c r="B403" t="str">
        <f>VLOOKUP(A403,Kickstarter!B:C,2,0)</f>
        <v>Join us as we explore their humanity, intellect and legacy, demonstrating to young women around the world that all things are possible.</v>
      </c>
      <c r="C403" s="16">
        <f>VLOOKUP(A403,Kickstarter!B:E,3,0)</f>
        <v>50000</v>
      </c>
      <c r="D403" s="16">
        <f>VLOOKUP(A403,Kickstarter!B:E,4,0)</f>
        <v>51906</v>
      </c>
    </row>
    <row r="404" spans="1:4" ht="30" x14ac:dyDescent="0.25">
      <c r="A404" s="3" t="s">
        <v>403</v>
      </c>
      <c r="B404" t="str">
        <f>VLOOKUP(A404,Kickstarter!B:C,2,0)</f>
        <v>Help create a new holiday classic -  
a film that takes us back in time to experience what the apostles witnessed, Jesus Alive Again.</v>
      </c>
      <c r="C404" s="16">
        <f>VLOOKUP(A404,Kickstarter!B:E,3,0)</f>
        <v>2000</v>
      </c>
      <c r="D404" s="16">
        <f>VLOOKUP(A404,Kickstarter!B:E,4,0)</f>
        <v>2833</v>
      </c>
    </row>
    <row r="405" spans="1:4" x14ac:dyDescent="0.25">
      <c r="A405" s="3" t="s">
        <v>404</v>
      </c>
      <c r="B405" t="str">
        <f>VLOOKUP(A405,Kickstarter!B:C,2,0)</f>
        <v>A documentary adventure about bananas - and people. Your round-trip ticket into the heart of banana-cultures!!</v>
      </c>
      <c r="C405" s="16">
        <f>VLOOKUP(A405,Kickstarter!B:E,3,0)</f>
        <v>5000</v>
      </c>
      <c r="D405" s="16">
        <f>VLOOKUP(A405,Kickstarter!B:E,4,0)</f>
        <v>5263</v>
      </c>
    </row>
    <row r="406" spans="1:4" ht="30" x14ac:dyDescent="0.25">
      <c r="A406" s="3" t="s">
        <v>405</v>
      </c>
      <c r="B406" t="str">
        <f>VLOOKUP(A406,Kickstarter!B:C,2,0)</f>
        <v>A feature length documentary, exploring the many lives memorialized by the iconic AIDS Memorial Quilt.</v>
      </c>
      <c r="C406" s="16">
        <f>VLOOKUP(A406,Kickstarter!B:E,3,0)</f>
        <v>35000</v>
      </c>
      <c r="D406" s="16">
        <f>VLOOKUP(A406,Kickstarter!B:E,4,0)</f>
        <v>36082</v>
      </c>
    </row>
    <row r="407" spans="1:4" x14ac:dyDescent="0.25">
      <c r="A407" s="3" t="s">
        <v>406</v>
      </c>
      <c r="B407" t="str">
        <f>VLOOKUP(A407,Kickstarter!B:C,2,0)</f>
        <v>Come, join our movie movement.  A new documentary about the healing power of food.</v>
      </c>
      <c r="C407" s="16">
        <f>VLOOKUP(A407,Kickstarter!B:E,3,0)</f>
        <v>2820</v>
      </c>
      <c r="D407" s="16">
        <f>VLOOKUP(A407,Kickstarter!B:E,4,0)</f>
        <v>3036</v>
      </c>
    </row>
    <row r="408" spans="1:4" x14ac:dyDescent="0.25">
      <c r="A408" s="3" t="s">
        <v>407</v>
      </c>
      <c r="B408" t="str">
        <f>VLOOKUP(A408,Kickstarter!B:C,2,0)</f>
        <v>The Desert River Bends is a short documentary following the alternative lifestyles of three middle-age river guides in Moab UT.</v>
      </c>
      <c r="C408" s="16">
        <f>VLOOKUP(A408,Kickstarter!B:E,3,0)</f>
        <v>2800</v>
      </c>
      <c r="D408" s="16">
        <f>VLOOKUP(A408,Kickstarter!B:E,4,0)</f>
        <v>3015.73</v>
      </c>
    </row>
    <row r="409" spans="1:4" x14ac:dyDescent="0.25">
      <c r="A409" s="3" t="s">
        <v>408</v>
      </c>
      <c r="B409" t="str">
        <f>VLOOKUP(A409,Kickstarter!B:C,2,0)</f>
        <v>The story of the 1886 Haymarket Riot explored through the history of the Haymarket Police Memorial Statue.</v>
      </c>
      <c r="C409" s="16">
        <f>VLOOKUP(A409,Kickstarter!B:E,3,0)</f>
        <v>2000</v>
      </c>
      <c r="D409" s="16">
        <f>VLOOKUP(A409,Kickstarter!B:E,4,0)</f>
        <v>2031</v>
      </c>
    </row>
    <row r="410" spans="1:4" ht="30" x14ac:dyDescent="0.25">
      <c r="A410" s="3" t="s">
        <v>409</v>
      </c>
      <c r="B410" t="str">
        <f>VLOOKUP(A410,Kickstarter!B:C,2,0)</f>
        <v>A documentary exploring the phenomenon of custom and branded yarmulkes in Jewish-American communities.</v>
      </c>
      <c r="C410" s="16">
        <f>VLOOKUP(A410,Kickstarter!B:E,3,0)</f>
        <v>6000</v>
      </c>
      <c r="D410" s="16">
        <f>VLOOKUP(A410,Kickstarter!B:E,4,0)</f>
        <v>6086.26</v>
      </c>
    </row>
    <row r="411" spans="1:4" x14ac:dyDescent="0.25">
      <c r="A411" s="3" t="s">
        <v>410</v>
      </c>
      <c r="B411" t="str">
        <f>VLOOKUP(A411,Kickstarter!B:C,2,0)</f>
        <v>I am working on a project that explores the relationship between education to work for youth within the European Union.</v>
      </c>
      <c r="C411" s="16">
        <f>VLOOKUP(A411,Kickstarter!B:E,3,0)</f>
        <v>500</v>
      </c>
      <c r="D411" s="16">
        <f>VLOOKUP(A411,Kickstarter!B:E,4,0)</f>
        <v>684</v>
      </c>
    </row>
    <row r="412" spans="1:4" ht="30" x14ac:dyDescent="0.25">
      <c r="A412" s="3" t="s">
        <v>411</v>
      </c>
      <c r="B412" t="str">
        <f>VLOOKUP(A412,Kickstarter!B:C,2,0)</f>
        <v>January was a mentor, advocate, and friend.  Her life tragically came to an end in September 2012.  This film is her story.</v>
      </c>
      <c r="C412" s="16">
        <f>VLOOKUP(A412,Kickstarter!B:E,3,0)</f>
        <v>1000</v>
      </c>
      <c r="D412" s="16">
        <f>VLOOKUP(A412,Kickstarter!B:E,4,0)</f>
        <v>1283</v>
      </c>
    </row>
    <row r="413" spans="1:4" x14ac:dyDescent="0.25">
      <c r="A413" s="3" t="s">
        <v>412</v>
      </c>
      <c r="B413" t="str">
        <f>VLOOKUP(A413,Kickstarter!B:C,2,0)</f>
        <v>An inspirational feature-length documentary that will help those with disabilities achieve their goals despite the obstacles.</v>
      </c>
      <c r="C413" s="16">
        <f>VLOOKUP(A413,Kickstarter!B:E,3,0)</f>
        <v>30000</v>
      </c>
      <c r="D413" s="16">
        <f>VLOOKUP(A413,Kickstarter!B:E,4,0)</f>
        <v>30315</v>
      </c>
    </row>
    <row r="414" spans="1:4" x14ac:dyDescent="0.25">
      <c r="A414" s="3" t="s">
        <v>413</v>
      </c>
      <c r="B414" t="str">
        <f>VLOOKUP(A414,Kickstarter!B:C,2,0)</f>
        <v>A short film about property rights, salmon, and ratepayers in the controversy over exporting natural gas through southern Oregon</v>
      </c>
      <c r="C414" s="16">
        <f>VLOOKUP(A414,Kickstarter!B:E,3,0)</f>
        <v>2500</v>
      </c>
      <c r="D414" s="16">
        <f>VLOOKUP(A414,Kickstarter!B:E,4,0)</f>
        <v>3171</v>
      </c>
    </row>
    <row r="415" spans="1:4" x14ac:dyDescent="0.25">
      <c r="A415" s="3" t="s">
        <v>414</v>
      </c>
      <c r="B415" t="str">
        <f>VLOOKUP(A415,Kickstarter!B:C,2,0)</f>
        <v>A journey to discover how Somalis are rebuilding their shattered nation, with a focus on the role that women are playing.</v>
      </c>
      <c r="C415" s="16">
        <f>VLOOKUP(A415,Kickstarter!B:E,3,0)</f>
        <v>12800</v>
      </c>
      <c r="D415" s="16">
        <f>VLOOKUP(A415,Kickstarter!B:E,4,0)</f>
        <v>13451</v>
      </c>
    </row>
    <row r="416" spans="1:4" x14ac:dyDescent="0.25">
      <c r="A416" s="3" t="s">
        <v>415</v>
      </c>
      <c r="B416" t="str">
        <f>VLOOKUP(A416,Kickstarter!B:C,2,0)</f>
        <v>thisisstuttering is a found-footage doc that has already changed lives. It is completely done; we need your help to get it out there.</v>
      </c>
      <c r="C416" s="16">
        <f>VLOOKUP(A416,Kickstarter!B:E,3,0)</f>
        <v>18500</v>
      </c>
      <c r="D416" s="16">
        <f>VLOOKUP(A416,Kickstarter!B:E,4,0)</f>
        <v>19028</v>
      </c>
    </row>
    <row r="417" spans="1:4" ht="30" x14ac:dyDescent="0.25">
      <c r="A417" s="3" t="s">
        <v>416</v>
      </c>
      <c r="B417" t="str">
        <f>VLOOKUP(A417,Kickstarter!B:C,2,0)</f>
        <v>Two Canadians document their comic misadventures South of the border seeking the American Dream, trivial pursuits and giant breakfasts!</v>
      </c>
      <c r="C417" s="16">
        <f>VLOOKUP(A417,Kickstarter!B:E,3,0)</f>
        <v>1400</v>
      </c>
      <c r="D417" s="16">
        <f>VLOOKUP(A417,Kickstarter!B:E,4,0)</f>
        <v>1430.06</v>
      </c>
    </row>
    <row r="418" spans="1:4" x14ac:dyDescent="0.25">
      <c r="A418" s="3" t="s">
        <v>417</v>
      </c>
      <c r="B418" t="str">
        <f>VLOOKUP(A418,Kickstarter!B:C,2,0)</f>
        <v>35,000 pounds of food to a city. Highlighting the "Convoy New Britain" event from birth to beyond.</v>
      </c>
      <c r="C418" s="16">
        <f>VLOOKUP(A418,Kickstarter!B:E,3,0)</f>
        <v>1000</v>
      </c>
      <c r="D418" s="16">
        <f>VLOOKUP(A418,Kickstarter!B:E,4,0)</f>
        <v>1202.17</v>
      </c>
    </row>
    <row r="419" spans="1:4" x14ac:dyDescent="0.25">
      <c r="A419" s="3" t="s">
        <v>418</v>
      </c>
      <c r="B419" t="str">
        <f>VLOOKUP(A419,Kickstarter!B:C,2,0)</f>
        <v>An unexpected kidney donor acts on faith in order to rescue a fellow cyclist from his failing body. The true story of Pete and Kelly.</v>
      </c>
      <c r="C419" s="16">
        <f>VLOOKUP(A419,Kickstarter!B:E,3,0)</f>
        <v>10500</v>
      </c>
      <c r="D419" s="16">
        <f>VLOOKUP(A419,Kickstarter!B:E,4,0)</f>
        <v>10526</v>
      </c>
    </row>
    <row r="420" spans="1:4" x14ac:dyDescent="0.25">
      <c r="A420" s="3" t="s">
        <v>419</v>
      </c>
      <c r="B420" t="str">
        <f>VLOOKUP(A420,Kickstarter!B:C,2,0)</f>
        <v>A Texas grandfather's extraordinary quest to protect the coral reefs and his challenge to humanity to take care of the things we love.</v>
      </c>
      <c r="C420" s="16">
        <f>VLOOKUP(A420,Kickstarter!B:E,3,0)</f>
        <v>22400</v>
      </c>
      <c r="D420" s="16">
        <f>VLOOKUP(A420,Kickstarter!B:E,4,0)</f>
        <v>22542</v>
      </c>
    </row>
    <row r="421" spans="1:4" x14ac:dyDescent="0.25">
      <c r="A421" s="3" t="s">
        <v>420</v>
      </c>
      <c r="B421" t="str">
        <f>VLOOKUP(A421,Kickstarter!B:C,2,0)</f>
        <v>Beyond Local is a personal journey through an art-centric and musically talented community that fosters creativity.</v>
      </c>
      <c r="C421" s="16">
        <f>VLOOKUP(A421,Kickstarter!B:E,3,0)</f>
        <v>8000</v>
      </c>
      <c r="D421" s="16">
        <f>VLOOKUP(A421,Kickstarter!B:E,4,0)</f>
        <v>8035</v>
      </c>
    </row>
    <row r="422" spans="1:4" ht="30" x14ac:dyDescent="0.25">
      <c r="A422" s="3" t="s">
        <v>421</v>
      </c>
      <c r="B422" t="str">
        <f>VLOOKUP(A422,Kickstarter!B:C,2,0)</f>
        <v>I wish to professionally voice 10 old-school "POPEYE" tv clips, have my voice edited in as Olive Oyl, then post the demo series online.</v>
      </c>
      <c r="C422" s="16">
        <f>VLOOKUP(A422,Kickstarter!B:E,3,0)</f>
        <v>3300</v>
      </c>
      <c r="D422" s="16">
        <f>VLOOKUP(A422,Kickstarter!B:E,4,0)</f>
        <v>14.5</v>
      </c>
    </row>
    <row r="423" spans="1:4" x14ac:dyDescent="0.25">
      <c r="A423" s="3" t="s">
        <v>422</v>
      </c>
      <c r="B423" t="str">
        <f>VLOOKUP(A423,Kickstarter!B:C,2,0)</f>
        <v>An artistic project that will act as my final animation project and first feature film written, directed, animated, and produced by me</v>
      </c>
      <c r="C423" s="16">
        <f>VLOOKUP(A423,Kickstarter!B:E,3,0)</f>
        <v>15000</v>
      </c>
      <c r="D423" s="16">
        <f>VLOOKUP(A423,Kickstarter!B:E,4,0)</f>
        <v>301</v>
      </c>
    </row>
    <row r="424" spans="1:4" ht="30" x14ac:dyDescent="0.25">
      <c r="A424" s="3" t="s">
        <v>423</v>
      </c>
      <c r="B424" t="str">
        <f>VLOOKUP(A424,Kickstarter!B:C,2,0)</f>
        <v>Screen writers look to create animated trailer about Anti-Bullying and seek to produce an on-going series that addresses teen issues.</v>
      </c>
      <c r="C424" s="16">
        <f>VLOOKUP(A424,Kickstarter!B:E,3,0)</f>
        <v>40000</v>
      </c>
      <c r="D424" s="16">
        <f>VLOOKUP(A424,Kickstarter!B:E,4,0)</f>
        <v>430</v>
      </c>
    </row>
    <row r="425" spans="1:4" ht="30" x14ac:dyDescent="0.25">
      <c r="A425" s="3" t="s">
        <v>424</v>
      </c>
      <c r="B425" t="str">
        <f>VLOOKUP(A425,Kickstarter!B:C,2,0)</f>
        <v>from the makers of COPS: Skyrim comes the Dark Brotherhood. a dramatic series created with Skyrim machinima.</v>
      </c>
      <c r="C425" s="16">
        <f>VLOOKUP(A425,Kickstarter!B:E,3,0)</f>
        <v>20000</v>
      </c>
      <c r="D425" s="16">
        <f>VLOOKUP(A425,Kickstarter!B:E,4,0)</f>
        <v>153</v>
      </c>
    </row>
    <row r="426" spans="1:4" x14ac:dyDescent="0.25">
      <c r="A426" s="3" t="s">
        <v>425</v>
      </c>
      <c r="B426" t="str">
        <f>VLOOKUP(A426,Kickstarter!B:C,2,0)</f>
        <v>A short film about a gay teenage boy who is bullied to the point where he is willing to commit suicide. Only he can save himself.</v>
      </c>
      <c r="C426" s="16">
        <f>VLOOKUP(A426,Kickstarter!B:E,3,0)</f>
        <v>3000</v>
      </c>
      <c r="D426" s="16">
        <f>VLOOKUP(A426,Kickstarter!B:E,4,0)</f>
        <v>203.9</v>
      </c>
    </row>
    <row r="427" spans="1:4" x14ac:dyDescent="0.25">
      <c r="A427" s="3" t="s">
        <v>426</v>
      </c>
      <c r="B427" t="str">
        <f>VLOOKUP(A427,Kickstarter!B:C,2,0)</f>
        <v>Support new organic, gluten free cartoon! You'll enjoy this funny story about fruits &amp; vegies and will be able to see new episodes!</v>
      </c>
      <c r="C427" s="16">
        <f>VLOOKUP(A427,Kickstarter!B:E,3,0)</f>
        <v>50000</v>
      </c>
      <c r="D427" s="16">
        <f>VLOOKUP(A427,Kickstarter!B:E,4,0)</f>
        <v>6</v>
      </c>
    </row>
    <row r="428" spans="1:4" x14ac:dyDescent="0.25">
      <c r="A428" s="3" t="s">
        <v>427</v>
      </c>
      <c r="B428" t="str">
        <f>VLOOKUP(A428,Kickstarter!B:C,2,0)</f>
        <v>The first ever, Dewey Does 110 animation, teaches kids good values, how to succeed in life and maintaining a 110% state-of-mind.</v>
      </c>
      <c r="C428" s="16">
        <f>VLOOKUP(A428,Kickstarter!B:E,3,0)</f>
        <v>10000</v>
      </c>
      <c r="D428" s="16">
        <f>VLOOKUP(A428,Kickstarter!B:E,4,0)</f>
        <v>133</v>
      </c>
    </row>
    <row r="429" spans="1:4" x14ac:dyDescent="0.25">
      <c r="A429" s="3" t="s">
        <v>428</v>
      </c>
      <c r="B429" t="str">
        <f>VLOOKUP(A429,Kickstarter!B:C,2,0)</f>
        <v>Iâ€™m raising funds to produce a professional Hard Times Charles animated video book, including hiring animators and voice-over talent.</v>
      </c>
      <c r="C429" s="16">
        <f>VLOOKUP(A429,Kickstarter!B:E,3,0)</f>
        <v>6500</v>
      </c>
      <c r="D429" s="16">
        <f>VLOOKUP(A429,Kickstarter!B:E,4,0)</f>
        <v>0</v>
      </c>
    </row>
    <row r="430" spans="1:4" x14ac:dyDescent="0.25">
      <c r="A430" s="3" t="s">
        <v>429</v>
      </c>
      <c r="B430" t="str">
        <f>VLOOKUP(A430,Kickstarter!B:C,2,0)</f>
        <v>Fresh, fun, entertaining Bible stories on YouTube, stop-motion style.</v>
      </c>
      <c r="C430" s="16">
        <f>VLOOKUP(A430,Kickstarter!B:E,3,0)</f>
        <v>12000</v>
      </c>
      <c r="D430" s="16">
        <f>VLOOKUP(A430,Kickstarter!B:E,4,0)</f>
        <v>676</v>
      </c>
    </row>
    <row r="431" spans="1:4" x14ac:dyDescent="0.25">
      <c r="A431" s="3" t="s">
        <v>430</v>
      </c>
      <c r="B431" t="str">
        <f>VLOOKUP(A431,Kickstarter!B:C,2,0)</f>
        <v>THE FUTURE is a short animated film created entirely by autistic and developmentally disabled artists from the L.A.N.D. program in Brooklyn, New York.</v>
      </c>
      <c r="C431" s="16">
        <f>VLOOKUP(A431,Kickstarter!B:E,3,0)</f>
        <v>5000</v>
      </c>
      <c r="D431" s="16">
        <f>VLOOKUP(A431,Kickstarter!B:E,4,0)</f>
        <v>0</v>
      </c>
    </row>
    <row r="432" spans="1:4" ht="30" x14ac:dyDescent="0.25">
      <c r="A432" s="3" t="s">
        <v>431</v>
      </c>
      <c r="B432" t="str">
        <f>VLOOKUP(A432,Kickstarter!B:C,2,0)</f>
        <v>Freddy Flint is creating an animated music video to the new "Buttonpusher" single, "I'll Take You Back"</v>
      </c>
      <c r="C432" s="16">
        <f>VLOOKUP(A432,Kickstarter!B:E,3,0)</f>
        <v>1000</v>
      </c>
      <c r="D432" s="16">
        <f>VLOOKUP(A432,Kickstarter!B:E,4,0)</f>
        <v>24</v>
      </c>
    </row>
    <row r="433" spans="1:4" ht="30" x14ac:dyDescent="0.25">
      <c r="A433" s="3" t="s">
        <v>432</v>
      </c>
      <c r="B433" t="str">
        <f>VLOOKUP(A433,Kickstarter!B:C,2,0)</f>
        <v>A short stop motion animated film of a man on his way home when strange goings on start to happen on his journey.</v>
      </c>
      <c r="C433" s="16">
        <f>VLOOKUP(A433,Kickstarter!B:E,3,0)</f>
        <v>3000</v>
      </c>
      <c r="D433" s="16">
        <f>VLOOKUP(A433,Kickstarter!B:E,4,0)</f>
        <v>415</v>
      </c>
    </row>
    <row r="434" spans="1:4" x14ac:dyDescent="0.25">
      <c r="A434" s="3" t="s">
        <v>433</v>
      </c>
      <c r="B434" t="str">
        <f>VLOOKUP(A434,Kickstarter!B:C,2,0)</f>
        <v>A teenage zombie named Jeff and his mad scientist mother adapt to life in the town of Serendipity, where the supernatural occurs daily.</v>
      </c>
      <c r="C434" s="16">
        <f>VLOOKUP(A434,Kickstarter!B:E,3,0)</f>
        <v>6000</v>
      </c>
      <c r="D434" s="16">
        <f>VLOOKUP(A434,Kickstarter!B:E,4,0)</f>
        <v>570</v>
      </c>
    </row>
    <row r="435" spans="1:4" x14ac:dyDescent="0.25">
      <c r="A435" s="3" t="s">
        <v>434</v>
      </c>
      <c r="B435" t="str">
        <f>VLOOKUP(A435,Kickstarter!B:C,2,0)</f>
        <v>A 3D Animation.
3 Main characters: Josh, Jessie, and Rosa.
Genre: Action/eerie/adventure/suspense
Setting: Desert ruins/Deep Dungeon</v>
      </c>
      <c r="C435" s="16">
        <f>VLOOKUP(A435,Kickstarter!B:E,3,0)</f>
        <v>3000</v>
      </c>
      <c r="D435" s="16">
        <f>VLOOKUP(A435,Kickstarter!B:E,4,0)</f>
        <v>0</v>
      </c>
    </row>
    <row r="436" spans="1:4" x14ac:dyDescent="0.25">
      <c r="A436" s="3" t="s">
        <v>435</v>
      </c>
      <c r="B436" t="str">
        <f>VLOOKUP(A436,Kickstarter!B:C,2,0)</f>
        <v>A campaign to share their love on the silver screen and make possible a street musicianâ€™s dream to play them at the same time.</v>
      </c>
      <c r="C436" s="16">
        <f>VLOOKUP(A436,Kickstarter!B:E,3,0)</f>
        <v>2500</v>
      </c>
      <c r="D436" s="16">
        <f>VLOOKUP(A436,Kickstarter!B:E,4,0)</f>
        <v>125</v>
      </c>
    </row>
    <row r="437" spans="1:4" x14ac:dyDescent="0.25">
      <c r="A437" s="3" t="s">
        <v>436</v>
      </c>
      <c r="B437" t="str">
        <f>VLOOKUP(A437,Kickstarter!B:C,2,0)</f>
        <v>Be a part of the Planet Earth Superheroes legacy by supporting the project. Mike and friends gain powers to save endangered animals.</v>
      </c>
      <c r="C437" s="16">
        <f>VLOOKUP(A437,Kickstarter!B:E,3,0)</f>
        <v>110000</v>
      </c>
      <c r="D437" s="16">
        <f>VLOOKUP(A437,Kickstarter!B:E,4,0)</f>
        <v>3</v>
      </c>
    </row>
    <row r="438" spans="1:4" x14ac:dyDescent="0.25">
      <c r="A438" s="3" t="s">
        <v>437</v>
      </c>
      <c r="B438" t="str">
        <f>VLOOKUP(A438,Kickstarter!B:C,2,0)</f>
        <v>Blinky is the story of a naÃ¯ve simpleton who suddenly finds himself struggling to adapt to changes within his environment.</v>
      </c>
      <c r="C438" s="16">
        <f>VLOOKUP(A438,Kickstarter!B:E,3,0)</f>
        <v>1000</v>
      </c>
      <c r="D438" s="16">
        <f>VLOOKUP(A438,Kickstarter!B:E,4,0)</f>
        <v>0</v>
      </c>
    </row>
    <row r="439" spans="1:4" x14ac:dyDescent="0.25">
      <c r="A439" s="3" t="s">
        <v>438</v>
      </c>
      <c r="B439" t="str">
        <f>VLOOKUP(A439,Kickstarter!B:C,2,0)</f>
        <v>This is an educational adventure series for kids about a baby owl and an alien. Physics, science, adventures, drama and joy!</v>
      </c>
      <c r="C439" s="16">
        <f>VLOOKUP(A439,Kickstarter!B:E,3,0)</f>
        <v>7000</v>
      </c>
      <c r="D439" s="16">
        <f>VLOOKUP(A439,Kickstarter!B:E,4,0)</f>
        <v>0</v>
      </c>
    </row>
    <row r="440" spans="1:4" x14ac:dyDescent="0.25">
      <c r="A440" s="3" t="s">
        <v>439</v>
      </c>
      <c r="B440" t="str">
        <f>VLOOKUP(A440,Kickstarter!B:C,2,0)</f>
        <v>As Smyton pushes himself to become respected, he unlocks secrets about himself and the world around him.</v>
      </c>
      <c r="C440" s="16">
        <f>VLOOKUP(A440,Kickstarter!B:E,3,0)</f>
        <v>20000</v>
      </c>
      <c r="D440" s="16">
        <f>VLOOKUP(A440,Kickstarter!B:E,4,0)</f>
        <v>1876</v>
      </c>
    </row>
    <row r="441" spans="1:4" x14ac:dyDescent="0.25">
      <c r="A441" s="3" t="s">
        <v>440</v>
      </c>
      <c r="B441" t="str">
        <f>VLOOKUP(A441,Kickstarter!B:C,2,0)</f>
        <v>Hi everyone, I'm trying to begin a cartoon series. It's a show about space bounty hunters and their adventures as they travel around.</v>
      </c>
      <c r="C441" s="16">
        <f>VLOOKUP(A441,Kickstarter!B:E,3,0)</f>
        <v>450</v>
      </c>
      <c r="D441" s="16">
        <f>VLOOKUP(A441,Kickstarter!B:E,4,0)</f>
        <v>0</v>
      </c>
    </row>
    <row r="442" spans="1:4" x14ac:dyDescent="0.25">
      <c r="A442" s="3" t="s">
        <v>441</v>
      </c>
      <c r="B442" t="str">
        <f>VLOOKUP(A442,Kickstarter!B:C,2,0)</f>
        <v>A stop-motion animation made by a one girl team, with a camera, creativity, and a lot of determination.</v>
      </c>
      <c r="C442" s="16">
        <f>VLOOKUP(A442,Kickstarter!B:E,3,0)</f>
        <v>5000</v>
      </c>
      <c r="D442" s="16">
        <f>VLOOKUP(A442,Kickstarter!B:E,4,0)</f>
        <v>5</v>
      </c>
    </row>
    <row r="443" spans="1:4" x14ac:dyDescent="0.25">
      <c r="A443" s="3" t="s">
        <v>442</v>
      </c>
      <c r="B443" t="str">
        <f>VLOOKUP(A443,Kickstarter!B:C,2,0)</f>
        <v>A group of specialist clones called Wolf Squad are the only clones left after order 66 and are searching the galaxy for survivors!</v>
      </c>
      <c r="C443" s="16">
        <f>VLOOKUP(A443,Kickstarter!B:E,3,0)</f>
        <v>400</v>
      </c>
      <c r="D443" s="16">
        <f>VLOOKUP(A443,Kickstarter!B:E,4,0)</f>
        <v>0</v>
      </c>
    </row>
    <row r="444" spans="1:4" x14ac:dyDescent="0.25">
      <c r="A444" s="3" t="s">
        <v>443</v>
      </c>
      <c r="B444" t="str">
        <f>VLOOKUP(A444,Kickstarter!B:C,2,0)</f>
        <v>Doomsday is here</v>
      </c>
      <c r="C444" s="16">
        <f>VLOOKUP(A444,Kickstarter!B:E,3,0)</f>
        <v>17000</v>
      </c>
      <c r="D444" s="16">
        <f>VLOOKUP(A444,Kickstarter!B:E,4,0)</f>
        <v>6691</v>
      </c>
    </row>
    <row r="445" spans="1:4" x14ac:dyDescent="0.25">
      <c r="A445" s="3" t="s">
        <v>444</v>
      </c>
      <c r="B445" t="str">
        <f>VLOOKUP(A445,Kickstarter!B:C,2,0)</f>
        <v>We love cartoons!! We want to make more but it costs money to so. Be apart of your daily dose of WTF!?! Pledge now!!</v>
      </c>
      <c r="C445" s="16">
        <f>VLOOKUP(A445,Kickstarter!B:E,3,0)</f>
        <v>10000</v>
      </c>
      <c r="D445" s="16">
        <f>VLOOKUP(A445,Kickstarter!B:E,4,0)</f>
        <v>10</v>
      </c>
    </row>
    <row r="446" spans="1:4" x14ac:dyDescent="0.25">
      <c r="A446" s="3" t="s">
        <v>445</v>
      </c>
      <c r="B446" t="str">
        <f>VLOOKUP(A446,Kickstarter!B:C,2,0)</f>
        <v>An upcoming animated web sitcom series centered around dealing with life, love, and relationships.</v>
      </c>
      <c r="C446" s="16">
        <f>VLOOKUP(A446,Kickstarter!B:E,3,0)</f>
        <v>1000</v>
      </c>
      <c r="D446" s="16">
        <f>VLOOKUP(A446,Kickstarter!B:E,4,0)</f>
        <v>50</v>
      </c>
    </row>
    <row r="447" spans="1:4" ht="30" x14ac:dyDescent="0.25">
      <c r="A447" s="3" t="s">
        <v>446</v>
      </c>
      <c r="B447" t="str">
        <f>VLOOKUP(A447,Kickstarter!B:C,2,0)</f>
        <v>We're ready to officially launch our website with a collectable dvd and comic package. Three shows and a double comic.</v>
      </c>
      <c r="C447" s="16">
        <f>VLOOKUP(A447,Kickstarter!B:E,3,0)</f>
        <v>60000</v>
      </c>
      <c r="D447" s="16">
        <f>VLOOKUP(A447,Kickstarter!B:E,4,0)</f>
        <v>2</v>
      </c>
    </row>
    <row r="448" spans="1:4" x14ac:dyDescent="0.25">
      <c r="A448" s="3" t="s">
        <v>447</v>
      </c>
      <c r="B448" t="str">
        <f>VLOOKUP(A448,Kickstarter!B:C,2,0)</f>
        <v>A faith based animated short. (The same guy who said a picture is worth a thousand words also said a cartoon is worth two thousand.)</v>
      </c>
      <c r="C448" s="16">
        <f>VLOOKUP(A448,Kickstarter!B:E,3,0)</f>
        <v>10500</v>
      </c>
      <c r="D448" s="16">
        <f>VLOOKUP(A448,Kickstarter!B:E,4,0)</f>
        <v>766</v>
      </c>
    </row>
    <row r="449" spans="1:4" x14ac:dyDescent="0.25">
      <c r="A449" s="3" t="s">
        <v>448</v>
      </c>
      <c r="B449" t="str">
        <f>VLOOKUP(A449,Kickstarter!B:C,2,0)</f>
        <v>10 tracks have been professionally recorded by CGI supergroup, The Fat Rich Bastards. Funding required for 10 animated music videos.</v>
      </c>
      <c r="C449" s="16">
        <f>VLOOKUP(A449,Kickstarter!B:E,3,0)</f>
        <v>30000</v>
      </c>
      <c r="D449" s="16">
        <f>VLOOKUP(A449,Kickstarter!B:E,4,0)</f>
        <v>5</v>
      </c>
    </row>
    <row r="450" spans="1:4" x14ac:dyDescent="0.25">
      <c r="A450" s="3" t="s">
        <v>449</v>
      </c>
      <c r="B450" t="str">
        <f>VLOOKUP(A450,Kickstarter!B:C,2,0)</f>
        <v>Max is a pessimistic mouse, always fantasizing about the end of the world. In The Last Mice, Max's fantasy becomes a real nightmare.</v>
      </c>
      <c r="C450" s="16">
        <f>VLOOKUP(A450,Kickstarter!B:E,3,0)</f>
        <v>2500</v>
      </c>
      <c r="D450" s="16">
        <f>VLOOKUP(A450,Kickstarter!B:E,4,0)</f>
        <v>82.01</v>
      </c>
    </row>
    <row r="451" spans="1:4" x14ac:dyDescent="0.25">
      <c r="A451" s="3" t="s">
        <v>450</v>
      </c>
      <c r="B451" t="str">
        <f>VLOOKUP(A451,Kickstarter!B:C,2,0)</f>
        <v>Shell &amp; Paddy is a 2D animation cartoon with 4 minutes of slapstick surreal humour staring two animal characters in weird, wacky world.</v>
      </c>
      <c r="C451" s="16">
        <f>VLOOKUP(A451,Kickstarter!B:E,3,0)</f>
        <v>2000</v>
      </c>
      <c r="D451" s="16">
        <f>VLOOKUP(A451,Kickstarter!B:E,4,0)</f>
        <v>45</v>
      </c>
    </row>
    <row r="452" spans="1:4" x14ac:dyDescent="0.25">
      <c r="A452" s="3" t="s">
        <v>451</v>
      </c>
      <c r="B452" t="str">
        <f>VLOOKUP(A452,Kickstarter!B:C,2,0)</f>
        <v>Why do the moon and stars receive their light from the sun? Africa has a story to tell. Ananse and Kweku appear in this great folktale.</v>
      </c>
      <c r="C452" s="16">
        <f>VLOOKUP(A452,Kickstarter!B:E,3,0)</f>
        <v>50000</v>
      </c>
      <c r="D452" s="16">
        <f>VLOOKUP(A452,Kickstarter!B:E,4,0)</f>
        <v>396</v>
      </c>
    </row>
    <row r="453" spans="1:4" x14ac:dyDescent="0.25">
      <c r="A453" s="3" t="s">
        <v>452</v>
      </c>
      <c r="B453" t="str">
        <f>VLOOKUP(A453,Kickstarter!B:C,2,0)</f>
        <v>This comedy follows two devils who discover a magical boombox to become musicians after an 80s rapture enchants earth with fairy-tales.</v>
      </c>
      <c r="C453" s="16">
        <f>VLOOKUP(A453,Kickstarter!B:E,3,0)</f>
        <v>20000</v>
      </c>
      <c r="D453" s="16">
        <f>VLOOKUP(A453,Kickstarter!B:E,4,0)</f>
        <v>0</v>
      </c>
    </row>
    <row r="454" spans="1:4" x14ac:dyDescent="0.25">
      <c r="A454" s="3" t="s">
        <v>453</v>
      </c>
      <c r="B454" t="str">
        <f>VLOOKUP(A454,Kickstarter!B:C,2,0)</f>
        <v>A man must find his way out of the depths of the shadows by using the aid of a little girl.</v>
      </c>
      <c r="C454" s="16">
        <f>VLOOKUP(A454,Kickstarter!B:E,3,0)</f>
        <v>750</v>
      </c>
      <c r="D454" s="16">
        <f>VLOOKUP(A454,Kickstarter!B:E,4,0)</f>
        <v>480</v>
      </c>
    </row>
    <row r="455" spans="1:4" x14ac:dyDescent="0.25">
      <c r="A455" s="3" t="s">
        <v>454</v>
      </c>
      <c r="B455" t="str">
        <f>VLOOKUP(A455,Kickstarter!B:C,2,0)</f>
        <v>A 7 minute broadcast-quality web pilot (in 3D animation) of Jamboni Brothers Pizza {the ultimate goal being a cartoon TV series}.</v>
      </c>
      <c r="C455" s="16">
        <f>VLOOKUP(A455,Kickstarter!B:E,3,0)</f>
        <v>94875</v>
      </c>
      <c r="D455" s="16">
        <f>VLOOKUP(A455,Kickstarter!B:E,4,0)</f>
        <v>26</v>
      </c>
    </row>
    <row r="456" spans="1:4" x14ac:dyDescent="0.25">
      <c r="A456" s="3" t="s">
        <v>455</v>
      </c>
      <c r="B456" t="str">
        <f>VLOOKUP(A456,Kickstarter!B:C,2,0)</f>
        <v>Itâ€™s an Action/Adventure Anime for The Yuusha Brave series, G1 Transformer, and the Fast and the Furious Fans!</v>
      </c>
      <c r="C456" s="16">
        <f>VLOOKUP(A456,Kickstarter!B:E,3,0)</f>
        <v>10000</v>
      </c>
      <c r="D456" s="16">
        <f>VLOOKUP(A456,Kickstarter!B:E,4,0)</f>
        <v>82</v>
      </c>
    </row>
    <row r="457" spans="1:4" x14ac:dyDescent="0.25">
      <c r="A457" s="3" t="s">
        <v>456</v>
      </c>
      <c r="B457" t="str">
        <f>VLOOKUP(A457,Kickstarter!B:C,2,0)</f>
        <v>Goal The FunBunch characters animated on TV: Fun entertainment for kids just like other authors before us (ex.Arthur,Clifford,Dr Seuss)</v>
      </c>
      <c r="C457" s="16">
        <f>VLOOKUP(A457,Kickstarter!B:E,3,0)</f>
        <v>65000</v>
      </c>
      <c r="D457" s="16">
        <f>VLOOKUP(A457,Kickstarter!B:E,4,0)</f>
        <v>45</v>
      </c>
    </row>
    <row r="458" spans="1:4" ht="30" x14ac:dyDescent="0.25">
      <c r="A458" s="3" t="s">
        <v>457</v>
      </c>
      <c r="B458" t="str">
        <f>VLOOKUP(A458,Kickstarter!B:C,2,0)</f>
        <v>Sideways Mohawk vs This Guy a special project combining th two stories into a Comic eBook &amp; full length Cartoon Movie homemade goodness</v>
      </c>
      <c r="C458" s="16">
        <f>VLOOKUP(A458,Kickstarter!B:E,3,0)</f>
        <v>8888</v>
      </c>
      <c r="D458" s="16">
        <f>VLOOKUP(A458,Kickstarter!B:E,4,0)</f>
        <v>61</v>
      </c>
    </row>
    <row r="459" spans="1:4" x14ac:dyDescent="0.25">
      <c r="A459" s="3" t="s">
        <v>458</v>
      </c>
      <c r="B459" t="str">
        <f>VLOOKUP(A459,Kickstarter!B:C,2,0)</f>
        <v>from my photo work, pyro techniques, aqua technitque and more , i will take the pricipale personnage to the lost land of phenix where .</v>
      </c>
      <c r="C459" s="16">
        <f>VLOOKUP(A459,Kickstarter!B:E,3,0)</f>
        <v>20000</v>
      </c>
      <c r="D459" s="16">
        <f>VLOOKUP(A459,Kickstarter!B:E,4,0)</f>
        <v>0</v>
      </c>
    </row>
    <row r="460" spans="1:4" x14ac:dyDescent="0.25">
      <c r="A460" s="3" t="s">
        <v>459</v>
      </c>
      <c r="B460" t="str">
        <f>VLOOKUP(A460,Kickstarter!B:C,2,0)</f>
        <v>An animated parody of the game, Counter-Strike. The sequel to the very popular Counter-Strike: DE_dust2. Hacker is back!</v>
      </c>
      <c r="C460" s="16">
        <f>VLOOKUP(A460,Kickstarter!B:E,3,0)</f>
        <v>10000</v>
      </c>
      <c r="D460" s="16">
        <f>VLOOKUP(A460,Kickstarter!B:E,4,0)</f>
        <v>821</v>
      </c>
    </row>
    <row r="461" spans="1:4" ht="30" x14ac:dyDescent="0.25">
      <c r="A461" s="3" t="s">
        <v>460</v>
      </c>
      <c r="B461" t="str">
        <f>VLOOKUP(A461,Kickstarter!B:C,2,0)</f>
        <v>Little Lamb Kidz is a first of its kind set of multi-faith children's characters that will come to life in this 21 minute animated DVD.</v>
      </c>
      <c r="C461" s="16">
        <f>VLOOKUP(A461,Kickstarter!B:E,3,0)</f>
        <v>39000</v>
      </c>
      <c r="D461" s="16">
        <f>VLOOKUP(A461,Kickstarter!B:E,4,0)</f>
        <v>25</v>
      </c>
    </row>
    <row r="462" spans="1:4" x14ac:dyDescent="0.25">
      <c r="A462" s="3" t="s">
        <v>461</v>
      </c>
      <c r="B462" t="str">
        <f>VLOOKUP(A462,Kickstarter!B:C,2,0)</f>
        <v>An animated web series about biological evolution gone haywire.</v>
      </c>
      <c r="C462" s="16">
        <f>VLOOKUP(A462,Kickstarter!B:E,3,0)</f>
        <v>8500</v>
      </c>
      <c r="D462" s="16">
        <f>VLOOKUP(A462,Kickstarter!B:E,4,0)</f>
        <v>25</v>
      </c>
    </row>
    <row r="463" spans="1:4" x14ac:dyDescent="0.25">
      <c r="A463" s="3" t="s">
        <v>462</v>
      </c>
      <c r="B463" t="str">
        <f>VLOOKUP(A463,Kickstarter!B:C,2,0)</f>
        <v>A machinima based film, displaying the effects of todays financial crisis the world faces, and the explossive consequences it carries.</v>
      </c>
      <c r="C463" s="16">
        <f>VLOOKUP(A463,Kickstarter!B:E,3,0)</f>
        <v>550</v>
      </c>
      <c r="D463" s="16">
        <f>VLOOKUP(A463,Kickstarter!B:E,4,0)</f>
        <v>0</v>
      </c>
    </row>
    <row r="464" spans="1:4" x14ac:dyDescent="0.25">
      <c r="A464" s="3" t="s">
        <v>463</v>
      </c>
      <c r="B464" t="str">
        <f>VLOOKUP(A464,Kickstarter!B:C,2,0)</f>
        <v>A prince who becomes a slave, suffers of amnesia far away from his land. Slowly he recovers memory and returns where all started.</v>
      </c>
      <c r="C464" s="16">
        <f>VLOOKUP(A464,Kickstarter!B:E,3,0)</f>
        <v>100000</v>
      </c>
      <c r="D464" s="16">
        <f>VLOOKUP(A464,Kickstarter!B:E,4,0)</f>
        <v>0</v>
      </c>
    </row>
    <row r="465" spans="1:4" x14ac:dyDescent="0.25">
      <c r="A465" s="3" t="s">
        <v>464</v>
      </c>
      <c r="B465" t="str">
        <f>VLOOKUP(A465,Kickstarter!B:C,2,0)</f>
        <v>Depicts the contribution the Tuskegee airmen made in certain historical events that helped turn the tide in World War II.</v>
      </c>
      <c r="C465" s="16">
        <f>VLOOKUP(A465,Kickstarter!B:E,3,0)</f>
        <v>55000</v>
      </c>
      <c r="D465" s="16">
        <f>VLOOKUP(A465,Kickstarter!B:E,4,0)</f>
        <v>1250</v>
      </c>
    </row>
    <row r="466" spans="1:4" ht="30" x14ac:dyDescent="0.25">
      <c r="A466" s="3" t="s">
        <v>465</v>
      </c>
      <c r="B466" t="str">
        <f>VLOOKUP(A466,Kickstarter!B:C,2,0)</f>
        <v>We are three students that want to make a short PokÃ©mon movie as a school project!</v>
      </c>
      <c r="C466" s="16">
        <f>VLOOKUP(A466,Kickstarter!B:E,3,0)</f>
        <v>1010</v>
      </c>
      <c r="D466" s="16">
        <f>VLOOKUP(A466,Kickstarter!B:E,4,0)</f>
        <v>1</v>
      </c>
    </row>
    <row r="467" spans="1:4" x14ac:dyDescent="0.25">
      <c r="A467" s="3" t="s">
        <v>466</v>
      </c>
      <c r="B467" t="str">
        <f>VLOOKUP(A467,Kickstarter!B:C,2,0)</f>
        <v>"Amp" is a short film about a robot with needs.</v>
      </c>
      <c r="C467" s="16">
        <f>VLOOKUP(A467,Kickstarter!B:E,3,0)</f>
        <v>512</v>
      </c>
      <c r="D467" s="16">
        <f>VLOOKUP(A467,Kickstarter!B:E,4,0)</f>
        <v>138</v>
      </c>
    </row>
    <row r="468" spans="1:4" x14ac:dyDescent="0.25">
      <c r="A468" s="3" t="s">
        <v>467</v>
      </c>
      <c r="B468" t="str">
        <f>VLOOKUP(A468,Kickstarter!B:C,2,0)</f>
        <v>(Working storyboard for animated project) A multi-generational Knight that wages war on criminals and corrupt governments</v>
      </c>
      <c r="C468" s="16">
        <f>VLOOKUP(A468,Kickstarter!B:E,3,0)</f>
        <v>10000</v>
      </c>
      <c r="D468" s="16">
        <f>VLOOKUP(A468,Kickstarter!B:E,4,0)</f>
        <v>76</v>
      </c>
    </row>
    <row r="469" spans="1:4" ht="30" x14ac:dyDescent="0.25">
      <c r="A469" s="3" t="s">
        <v>468</v>
      </c>
      <c r="B469" t="str">
        <f>VLOOKUP(A469,Kickstarter!B:C,2,0)</f>
        <v>Unfiltered + uncensored radio hosts Kris and Berman, create an adult animated series based on the mock lives of prank call characters.</v>
      </c>
      <c r="C469" s="16">
        <f>VLOOKUP(A469,Kickstarter!B:E,3,0)</f>
        <v>20000</v>
      </c>
      <c r="D469" s="16">
        <f>VLOOKUP(A469,Kickstarter!B:E,4,0)</f>
        <v>4315</v>
      </c>
    </row>
    <row r="470" spans="1:4" x14ac:dyDescent="0.25">
      <c r="A470" s="3" t="s">
        <v>469</v>
      </c>
      <c r="B470" t="str">
        <f>VLOOKUP(A470,Kickstarter!B:C,2,0)</f>
        <v>After the devastation of a massive Hurricane, main character that has strong's ties to the city returns to find everything in ruins. As</v>
      </c>
      <c r="C470" s="16">
        <f>VLOOKUP(A470,Kickstarter!B:E,3,0)</f>
        <v>7500</v>
      </c>
      <c r="D470" s="16">
        <f>VLOOKUP(A470,Kickstarter!B:E,4,0)</f>
        <v>0</v>
      </c>
    </row>
    <row r="471" spans="1:4" ht="30" x14ac:dyDescent="0.25">
      <c r="A471" s="3" t="s">
        <v>470</v>
      </c>
      <c r="B471" t="str">
        <f>VLOOKUP(A471,Kickstarter!B:C,2,0)</f>
        <v>Create a personalised animation film using your child's name and photo.</v>
      </c>
      <c r="C471" s="16">
        <f>VLOOKUP(A471,Kickstarter!B:E,3,0)</f>
        <v>6000</v>
      </c>
      <c r="D471" s="16">
        <f>VLOOKUP(A471,Kickstarter!B:E,4,0)</f>
        <v>0</v>
      </c>
    </row>
    <row r="472" spans="1:4" ht="30" x14ac:dyDescent="0.25">
      <c r="A472" s="3" t="s">
        <v>471</v>
      </c>
      <c r="B472" t="str">
        <f>VLOOKUP(A472,Kickstarter!B:C,2,0)</f>
        <v>Glippets is a fun comic strip and animation that features cute aliens taking up residence next door!   See the strip at glippets.com</v>
      </c>
      <c r="C472" s="16">
        <f>VLOOKUP(A472,Kickstarter!B:E,3,0)</f>
        <v>5000</v>
      </c>
      <c r="D472" s="16">
        <f>VLOOKUP(A472,Kickstarter!B:E,4,0)</f>
        <v>51</v>
      </c>
    </row>
    <row r="473" spans="1:4" x14ac:dyDescent="0.25">
      <c r="A473" s="3" t="s">
        <v>472</v>
      </c>
      <c r="B473" t="str">
        <f>VLOOKUP(A473,Kickstarter!B:C,2,0)</f>
        <v>Three kids try to stop Mazi Mbe's plan to restore Africa to its original state where Tricksters &amp; Spirits ruled
and Juju was law.</v>
      </c>
      <c r="C473" s="16">
        <f>VLOOKUP(A473,Kickstarter!B:E,3,0)</f>
        <v>55000</v>
      </c>
      <c r="D473" s="16">
        <f>VLOOKUP(A473,Kickstarter!B:E,4,0)</f>
        <v>6541</v>
      </c>
    </row>
    <row r="474" spans="1:4" ht="30" x14ac:dyDescent="0.25">
      <c r="A474" s="3" t="s">
        <v>473</v>
      </c>
      <c r="B474" t="str">
        <f>VLOOKUP(A474,Kickstarter!B:C,2,0)</f>
        <v>The animated film "Fly Forward" is an original story which humorously describes the life experiences of the Hero A-Fei in his Childhood</v>
      </c>
      <c r="C474" s="16">
        <f>VLOOKUP(A474,Kickstarter!B:E,3,0)</f>
        <v>800</v>
      </c>
      <c r="D474" s="16">
        <f>VLOOKUP(A474,Kickstarter!B:E,4,0)</f>
        <v>141</v>
      </c>
    </row>
    <row r="475" spans="1:4" ht="30" x14ac:dyDescent="0.25">
      <c r="A475" s="3" t="s">
        <v>474</v>
      </c>
      <c r="B475" t="str">
        <f>VLOOKUP(A475,Kickstarter!B:C,2,0)</f>
        <v>Quantum Kidz follows a young girlâ€™s journey becoming a superhero and dealing with alien threats against the Earth!</v>
      </c>
      <c r="C475" s="16">
        <f>VLOOKUP(A475,Kickstarter!B:E,3,0)</f>
        <v>30000</v>
      </c>
      <c r="D475" s="16">
        <f>VLOOKUP(A475,Kickstarter!B:E,4,0)</f>
        <v>861</v>
      </c>
    </row>
    <row r="476" spans="1:4" x14ac:dyDescent="0.25">
      <c r="A476" s="3" t="s">
        <v>475</v>
      </c>
      <c r="B476" t="str">
        <f>VLOOKUP(A476,Kickstarter!B:C,2,0)</f>
        <v>Time travel the light Mr. Fantastic!  Spin the dimensions toward other continuums and worlds.  Hold onto your panties.</v>
      </c>
      <c r="C476" s="16">
        <f>VLOOKUP(A476,Kickstarter!B:E,3,0)</f>
        <v>3300</v>
      </c>
      <c r="D476" s="16">
        <f>VLOOKUP(A476,Kickstarter!B:E,4,0)</f>
        <v>1</v>
      </c>
    </row>
    <row r="477" spans="1:4" ht="30" x14ac:dyDescent="0.25">
      <c r="A477" s="3" t="s">
        <v>476</v>
      </c>
      <c r="B477" t="str">
        <f>VLOOKUP(A477,Kickstarter!B:C,2,0)</f>
        <v>Tropiki-Meet the Tikis-childrens animated/cartoon series.Fun  cartoon shorts with quirky humor and a positive uplifting message</v>
      </c>
      <c r="C477" s="16">
        <f>VLOOKUP(A477,Kickstarter!B:E,3,0)</f>
        <v>2000</v>
      </c>
      <c r="D477" s="16">
        <f>VLOOKUP(A477,Kickstarter!B:E,4,0)</f>
        <v>0</v>
      </c>
    </row>
    <row r="478" spans="1:4" x14ac:dyDescent="0.25">
      <c r="A478" s="3" t="s">
        <v>477</v>
      </c>
      <c r="B478" t="str">
        <f>VLOOKUP(A478,Kickstarter!B:C,2,0)</f>
        <v>Animated Music Videos that teach kids how to read.</v>
      </c>
      <c r="C478" s="16">
        <f>VLOOKUP(A478,Kickstarter!B:E,3,0)</f>
        <v>220000</v>
      </c>
      <c r="D478" s="16">
        <f>VLOOKUP(A478,Kickstarter!B:E,4,0)</f>
        <v>4906.59</v>
      </c>
    </row>
    <row r="479" spans="1:4" x14ac:dyDescent="0.25">
      <c r="A479" s="3" t="s">
        <v>478</v>
      </c>
      <c r="B479" t="str">
        <f>VLOOKUP(A479,Kickstarter!B:C,2,0)</f>
        <v>A Comedy-drama animation revolving around a man who finds a problematic pair of headphones that literally take over his whole life.</v>
      </c>
      <c r="C479" s="16">
        <f>VLOOKUP(A479,Kickstarter!B:E,3,0)</f>
        <v>1500</v>
      </c>
      <c r="D479" s="16">
        <f>VLOOKUP(A479,Kickstarter!B:E,4,0)</f>
        <v>0</v>
      </c>
    </row>
    <row r="480" spans="1:4" ht="30" x14ac:dyDescent="0.25">
      <c r="A480" s="3" t="s">
        <v>479</v>
      </c>
      <c r="B480" t="str">
        <f>VLOOKUP(A480,Kickstarter!B:C,2,0)</f>
        <v>this is an animated full length film of an old classic with new life to it. That gigantic and naive duckling we all love  .</v>
      </c>
      <c r="C480" s="16">
        <f>VLOOKUP(A480,Kickstarter!B:E,3,0)</f>
        <v>10000</v>
      </c>
      <c r="D480" s="16">
        <f>VLOOKUP(A480,Kickstarter!B:E,4,0)</f>
        <v>0</v>
      </c>
    </row>
    <row r="481" spans="1:4" ht="30" x14ac:dyDescent="0.25">
      <c r="A481" s="3" t="s">
        <v>480</v>
      </c>
      <c r="B481" t="str">
        <f>VLOOKUP(A481,Kickstarter!B:C,2,0)</f>
        <v>ANIMATING the most INFAMOUS Math Courses in America and TRANSLATING them for the mathematical underdog!</v>
      </c>
      <c r="C481" s="16">
        <f>VLOOKUP(A481,Kickstarter!B:E,3,0)</f>
        <v>15000</v>
      </c>
      <c r="D481" s="16">
        <f>VLOOKUP(A481,Kickstarter!B:E,4,0)</f>
        <v>4884</v>
      </c>
    </row>
    <row r="482" spans="1:4" x14ac:dyDescent="0.25">
      <c r="A482" s="3" t="s">
        <v>481</v>
      </c>
      <c r="B482" t="str">
        <f>VLOOKUP(A482,Kickstarter!B:C,2,0)</f>
        <v>To court his muse, an artist must first outsmart her dog.  A short animated film collaboration by Dana and Terrence Masson.</v>
      </c>
      <c r="C482" s="16">
        <f>VLOOKUP(A482,Kickstarter!B:E,3,0)</f>
        <v>40000</v>
      </c>
      <c r="D482" s="16">
        <f>VLOOKUP(A482,Kickstarter!B:E,4,0)</f>
        <v>7764</v>
      </c>
    </row>
    <row r="483" spans="1:4" x14ac:dyDescent="0.25">
      <c r="A483" s="3" t="s">
        <v>482</v>
      </c>
      <c r="B483" t="str">
        <f>VLOOKUP(A483,Kickstarter!B:C,2,0)</f>
        <v>The year is 2043. Test subject David Beck has been augmented with psychokinetic abilities. He uses his newfound gifts to thwart evil.</v>
      </c>
      <c r="C483" s="16">
        <f>VLOOKUP(A483,Kickstarter!B:E,3,0)</f>
        <v>30000</v>
      </c>
      <c r="D483" s="16">
        <f>VLOOKUP(A483,Kickstarter!B:E,4,0)</f>
        <v>1830</v>
      </c>
    </row>
    <row r="484" spans="1:4" ht="30" x14ac:dyDescent="0.25">
      <c r="A484" s="3" t="s">
        <v>483</v>
      </c>
      <c r="B484" t="str">
        <f>VLOOKUP(A484,Kickstarter!B:C,2,0)</f>
        <v>Help me quit my day job and also create animated Stand-up routines from local up and coming comedians.</v>
      </c>
      <c r="C484" s="16">
        <f>VLOOKUP(A484,Kickstarter!B:E,3,0)</f>
        <v>10000</v>
      </c>
      <c r="D484" s="16">
        <f>VLOOKUP(A484,Kickstarter!B:E,4,0)</f>
        <v>10</v>
      </c>
    </row>
    <row r="485" spans="1:4" x14ac:dyDescent="0.25">
      <c r="A485" s="3" t="s">
        <v>484</v>
      </c>
      <c r="B485" t="str">
        <f>VLOOKUP(A485,Kickstarter!B:C,2,0)</f>
        <v>Help to fund a children's animation Series. Teaching good morals and conduct. Also includes simplified teachings about Islam and Allah.</v>
      </c>
      <c r="C485" s="16">
        <f>VLOOKUP(A485,Kickstarter!B:E,3,0)</f>
        <v>15000</v>
      </c>
      <c r="D485" s="16">
        <f>VLOOKUP(A485,Kickstarter!B:E,4,0)</f>
        <v>7530</v>
      </c>
    </row>
    <row r="486" spans="1:4" ht="30" x14ac:dyDescent="0.25">
      <c r="A486" s="3" t="s">
        <v>485</v>
      </c>
      <c r="B486" t="str">
        <f>VLOOKUP(A486,Kickstarter!B:C,2,0)</f>
        <v>The Diddlys are steam powered superheroes,transforming into spaceships,submarines or whatever it takes to complete their secret mission</v>
      </c>
      <c r="C486" s="16">
        <f>VLOOKUP(A486,Kickstarter!B:E,3,0)</f>
        <v>80000</v>
      </c>
      <c r="D486" s="16">
        <f>VLOOKUP(A486,Kickstarter!B:E,4,0)</f>
        <v>149</v>
      </c>
    </row>
    <row r="487" spans="1:4" ht="30" x14ac:dyDescent="0.25">
      <c r="A487" s="3" t="s">
        <v>486</v>
      </c>
      <c r="B487" t="str">
        <f>VLOOKUP(A487,Kickstarter!B:C,2,0)</f>
        <v>Last few days to make this toon a reality! 5 funny toons for YOU! See the pilot episode here!</v>
      </c>
      <c r="C487" s="16">
        <f>VLOOKUP(A487,Kickstarter!B:E,3,0)</f>
        <v>37956</v>
      </c>
      <c r="D487" s="16">
        <f>VLOOKUP(A487,Kickstarter!B:E,4,0)</f>
        <v>8315.01</v>
      </c>
    </row>
    <row r="488" spans="1:4" ht="30" x14ac:dyDescent="0.25">
      <c r="A488" s="3" t="s">
        <v>487</v>
      </c>
      <c r="B488" t="str">
        <f>VLOOKUP(A488,Kickstarter!B:C,2,0)</f>
        <v>"Today's Toys Build Tomorrow"  A feature film backed major toy project. Children learn about life while they play and have fun.</v>
      </c>
      <c r="C488" s="16">
        <f>VLOOKUP(A488,Kickstarter!B:E,3,0)</f>
        <v>550000</v>
      </c>
      <c r="D488" s="16">
        <f>VLOOKUP(A488,Kickstarter!B:E,4,0)</f>
        <v>50</v>
      </c>
    </row>
    <row r="489" spans="1:4" ht="30" x14ac:dyDescent="0.25">
      <c r="A489" s="3" t="s">
        <v>488</v>
      </c>
      <c r="B489" t="str">
        <f>VLOOKUP(A489,Kickstarter!B:C,2,0)</f>
        <v>Hey everyone we are producing a new show called The Adventures of Daryl and Straight Man. It is an animated comedy web series.</v>
      </c>
      <c r="C489" s="16">
        <f>VLOOKUP(A489,Kickstarter!B:E,3,0)</f>
        <v>50000</v>
      </c>
      <c r="D489" s="16">
        <f>VLOOKUP(A489,Kickstarter!B:E,4,0)</f>
        <v>0</v>
      </c>
    </row>
    <row r="490" spans="1:4" x14ac:dyDescent="0.25">
      <c r="A490" s="3" t="s">
        <v>489</v>
      </c>
      <c r="B490" t="str">
        <f>VLOOKUP(A490,Kickstarter!B:C,2,0)</f>
        <v>When humans left the earth, the animals took over the city. What could go wrong? Well...everything!</v>
      </c>
      <c r="C490" s="16">
        <f>VLOOKUP(A490,Kickstarter!B:E,3,0)</f>
        <v>12000</v>
      </c>
      <c r="D490" s="16">
        <f>VLOOKUP(A490,Kickstarter!B:E,4,0)</f>
        <v>0</v>
      </c>
    </row>
    <row r="491" spans="1:4" x14ac:dyDescent="0.25">
      <c r="A491" s="3" t="s">
        <v>490</v>
      </c>
      <c r="B491" t="str">
        <f>VLOOKUP(A491,Kickstarter!B:C,2,0)</f>
        <v>Help America's favorite dysfunctional immigrant family THE GUINEAS launch the first season of their animated web series.</v>
      </c>
      <c r="C491" s="16">
        <f>VLOOKUP(A491,Kickstarter!B:E,3,0)</f>
        <v>74997</v>
      </c>
      <c r="D491" s="16">
        <f>VLOOKUP(A491,Kickstarter!B:E,4,0)</f>
        <v>215</v>
      </c>
    </row>
    <row r="492" spans="1:4" x14ac:dyDescent="0.25">
      <c r="A492" s="3" t="s">
        <v>491</v>
      </c>
      <c r="B492" t="str">
        <f>VLOOKUP(A492,Kickstarter!B:C,2,0)</f>
        <v>Cancelled</v>
      </c>
      <c r="C492" s="16">
        <f>VLOOKUP(A492,Kickstarter!B:E,3,0)</f>
        <v>1000</v>
      </c>
      <c r="D492" s="16">
        <f>VLOOKUP(A492,Kickstarter!B:E,4,0)</f>
        <v>0</v>
      </c>
    </row>
    <row r="493" spans="1:4" x14ac:dyDescent="0.25">
      <c r="A493" s="3" t="s">
        <v>492</v>
      </c>
      <c r="B493" t="str">
        <f>VLOOKUP(A493,Kickstarter!B:C,2,0)</f>
        <v>"Guess What? Gus" is a magical animated comedy that follow a new kid who playful antics for attention make the news.</v>
      </c>
      <c r="C493" s="16">
        <f>VLOOKUP(A493,Kickstarter!B:E,3,0)</f>
        <v>10000</v>
      </c>
      <c r="D493" s="16">
        <f>VLOOKUP(A493,Kickstarter!B:E,4,0)</f>
        <v>0</v>
      </c>
    </row>
    <row r="494" spans="1:4" ht="30" x14ac:dyDescent="0.25">
      <c r="A494" s="3" t="s">
        <v>493</v>
      </c>
      <c r="B494" t="str">
        <f>VLOOKUP(A494,Kickstarter!B:C,2,0)</f>
        <v>This project aims to create a 3D animated movie that is created by it's fans, it's content and plot will be driven by it's followers.</v>
      </c>
      <c r="C494" s="16">
        <f>VLOOKUP(A494,Kickstarter!B:E,3,0)</f>
        <v>10000000</v>
      </c>
      <c r="D494" s="16">
        <f>VLOOKUP(A494,Kickstarter!B:E,4,0)</f>
        <v>0</v>
      </c>
    </row>
    <row r="495" spans="1:4" x14ac:dyDescent="0.25">
      <c r="A495" s="3" t="s">
        <v>494</v>
      </c>
      <c r="B495" t="str">
        <f>VLOOKUP(A495,Kickstarter!B:C,2,0)</f>
        <v>The Chupacabra is not a myth and one man is on a mission to prove its existence no matter what, his name is Joc Barrera.</v>
      </c>
      <c r="C495" s="16">
        <f>VLOOKUP(A495,Kickstarter!B:E,3,0)</f>
        <v>30000</v>
      </c>
      <c r="D495" s="16">
        <f>VLOOKUP(A495,Kickstarter!B:E,4,0)</f>
        <v>0</v>
      </c>
    </row>
    <row r="496" spans="1:4" x14ac:dyDescent="0.25">
      <c r="A496" s="3" t="s">
        <v>495</v>
      </c>
      <c r="B496" t="str">
        <f>VLOOKUP(A496,Kickstarter!B:C,2,0)</f>
        <v>Angels come to Earth in human disguise to deceive mankind, rule the Earth as gods, create a hybrid army &amp; destroy all who oppose them.</v>
      </c>
      <c r="C496" s="16">
        <f>VLOOKUP(A496,Kickstarter!B:E,3,0)</f>
        <v>20000</v>
      </c>
      <c r="D496" s="16">
        <f>VLOOKUP(A496,Kickstarter!B:E,4,0)</f>
        <v>31</v>
      </c>
    </row>
    <row r="497" spans="1:4" x14ac:dyDescent="0.25">
      <c r="A497" s="3" t="s">
        <v>496</v>
      </c>
      <c r="B497" t="str">
        <f>VLOOKUP(A497,Kickstarter!B:C,2,0)</f>
        <v>two friends set out to conquer and reach the level cap of the quest watch, how will they do it when they're 2 teenage idiots</v>
      </c>
      <c r="C497" s="16">
        <f>VLOOKUP(A497,Kickstarter!B:E,3,0)</f>
        <v>7000</v>
      </c>
      <c r="D497" s="16">
        <f>VLOOKUP(A497,Kickstarter!B:E,4,0)</f>
        <v>0</v>
      </c>
    </row>
    <row r="498" spans="1:4" x14ac:dyDescent="0.25">
      <c r="A498" s="3" t="s">
        <v>497</v>
      </c>
      <c r="B498" t="str">
        <f>VLOOKUP(A498,Kickstarter!B:C,2,0)</f>
        <v>The movie is about the adventures of Ethan, Danna, The mysterious inventor and more.</v>
      </c>
      <c r="C498" s="16">
        <f>VLOOKUP(A498,Kickstarter!B:E,3,0)</f>
        <v>60000</v>
      </c>
      <c r="D498" s="16">
        <f>VLOOKUP(A498,Kickstarter!B:E,4,0)</f>
        <v>1</v>
      </c>
    </row>
    <row r="499" spans="1:4" x14ac:dyDescent="0.25">
      <c r="A499" s="3" t="s">
        <v>498</v>
      </c>
      <c r="B499" t="str">
        <f>VLOOKUP(A499,Kickstarter!B:C,2,0)</f>
        <v>live-action/animated series pilot.</v>
      </c>
      <c r="C499" s="16">
        <f>VLOOKUP(A499,Kickstarter!B:E,3,0)</f>
        <v>4480</v>
      </c>
      <c r="D499" s="16">
        <f>VLOOKUP(A499,Kickstarter!B:E,4,0)</f>
        <v>30</v>
      </c>
    </row>
    <row r="500" spans="1:4" x14ac:dyDescent="0.25">
      <c r="A500" s="3" t="s">
        <v>499</v>
      </c>
      <c r="B500" t="str">
        <f>VLOOKUP(A500,Kickstarter!B:C,2,0)</f>
        <v>AT is an Interactive Animation made for the iPad where the user becomes part of the story. It's a fantastic journey of discovery!</v>
      </c>
      <c r="C500" s="16">
        <f>VLOOKUP(A500,Kickstarter!B:E,3,0)</f>
        <v>65108</v>
      </c>
      <c r="D500" s="16">
        <f>VLOOKUP(A500,Kickstarter!B:E,4,0)</f>
        <v>2994</v>
      </c>
    </row>
    <row r="501" spans="1:4" ht="30" x14ac:dyDescent="0.25">
      <c r="A501" s="3" t="s">
        <v>500</v>
      </c>
      <c r="B501" t="str">
        <f>VLOOKUP(A501,Kickstarter!B:C,2,0)</f>
        <v>A Feature Length Animated Film Noir Musical with a modern twist. _x000D_
Animation and music melded into edge-of-your-seat entertainment.</v>
      </c>
      <c r="C501" s="16">
        <f>VLOOKUP(A501,Kickstarter!B:E,3,0)</f>
        <v>20000</v>
      </c>
      <c r="D501" s="16">
        <f>VLOOKUP(A501,Kickstarter!B:E,4,0)</f>
        <v>1910</v>
      </c>
    </row>
    <row r="502" spans="1:4" x14ac:dyDescent="0.25">
      <c r="A502" s="3" t="s">
        <v>501</v>
      </c>
      <c r="B502" t="str">
        <f>VLOOKUP(A502,Kickstarter!B:C,2,0)</f>
        <v>This animated dark comedy video highlights Stephen Colbert as a super hero-like figure within a corrupt and sinister world manipulated by the media.</v>
      </c>
      <c r="C502" s="16">
        <f>VLOOKUP(A502,Kickstarter!B:E,3,0)</f>
        <v>6500</v>
      </c>
      <c r="D502" s="16">
        <f>VLOOKUP(A502,Kickstarter!B:E,4,0)</f>
        <v>215</v>
      </c>
    </row>
    <row r="503" spans="1:4" x14ac:dyDescent="0.25">
      <c r="A503" s="3" t="s">
        <v>502</v>
      </c>
      <c r="B503" t="str">
        <f>VLOOKUP(A503,Kickstarter!B:C,2,0)</f>
        <v>Based on the invention portfolio of a patented inventor World War Four is a look into the future of warfare and humanity as a whole</v>
      </c>
      <c r="C503" s="16">
        <f>VLOOKUP(A503,Kickstarter!B:E,3,0)</f>
        <v>10000</v>
      </c>
      <c r="D503" s="16">
        <f>VLOOKUP(A503,Kickstarter!B:E,4,0)</f>
        <v>0</v>
      </c>
    </row>
    <row r="504" spans="1:4" x14ac:dyDescent="0.25">
      <c r="A504" s="3" t="s">
        <v>503</v>
      </c>
      <c r="B504" t="str">
        <f>VLOOKUP(A504,Kickstarter!B:C,2,0)</f>
        <v>This Strawberry Bowl concept is the 1st of many episodes.  These episodes will be released in accordance with the harvest of the month.</v>
      </c>
      <c r="C504" s="16">
        <f>VLOOKUP(A504,Kickstarter!B:E,3,0)</f>
        <v>20000</v>
      </c>
      <c r="D504" s="16">
        <f>VLOOKUP(A504,Kickstarter!B:E,4,0)</f>
        <v>230</v>
      </c>
    </row>
    <row r="505" spans="1:4" ht="30" x14ac:dyDescent="0.25">
      <c r="A505" s="3" t="s">
        <v>504</v>
      </c>
      <c r="B505" t="str">
        <f>VLOOKUP(A505,Kickstarter!B:C,2,0)</f>
        <v>Jimmy wants to live life and see his grandchildren grow up, but alcoholism threatens to curtail everything he dreams of.</v>
      </c>
      <c r="C505" s="16">
        <f>VLOOKUP(A505,Kickstarter!B:E,3,0)</f>
        <v>6500</v>
      </c>
      <c r="D505" s="16">
        <f>VLOOKUP(A505,Kickstarter!B:E,4,0)</f>
        <v>114</v>
      </c>
    </row>
    <row r="506" spans="1:4" ht="30" x14ac:dyDescent="0.25">
      <c r="A506" s="3" t="s">
        <v>505</v>
      </c>
      <c r="B506" t="str">
        <f>VLOOKUP(A506,Kickstarter!B:C,2,0)</f>
        <v>An animated DVD starring Woodsy Owl that entertains children while  showing them how they can help create a cleaner, greener planet.</v>
      </c>
      <c r="C506" s="16">
        <f>VLOOKUP(A506,Kickstarter!B:E,3,0)</f>
        <v>24500</v>
      </c>
      <c r="D506" s="16">
        <f>VLOOKUP(A506,Kickstarter!B:E,4,0)</f>
        <v>335</v>
      </c>
    </row>
    <row r="507" spans="1:4" x14ac:dyDescent="0.25">
      <c r="A507" s="3" t="s">
        <v>506</v>
      </c>
      <c r="B507" t="str">
        <f>VLOOKUP(A507,Kickstarter!B:C,2,0)</f>
        <v>This wonderful movie will tells the story of two adorable aliens who crash land into a familyâ€™s backyard, and travel the Earth.</v>
      </c>
      <c r="C507" s="16">
        <f>VLOOKUP(A507,Kickstarter!B:E,3,0)</f>
        <v>12000</v>
      </c>
      <c r="D507" s="16">
        <f>VLOOKUP(A507,Kickstarter!B:E,4,0)</f>
        <v>52</v>
      </c>
    </row>
    <row r="508" spans="1:4" x14ac:dyDescent="0.25">
      <c r="A508" s="3" t="s">
        <v>507</v>
      </c>
      <c r="B508" t="str">
        <f>VLOOKUP(A508,Kickstarter!B:C,2,0)</f>
        <v>A feature-length 3D animation that depicts what happened when the Son of the Morning rebelled against God.</v>
      </c>
      <c r="C508" s="16">
        <f>VLOOKUP(A508,Kickstarter!B:E,3,0)</f>
        <v>200000</v>
      </c>
      <c r="D508" s="16">
        <f>VLOOKUP(A508,Kickstarter!B:E,4,0)</f>
        <v>250</v>
      </c>
    </row>
    <row r="509" spans="1:4" x14ac:dyDescent="0.25">
      <c r="A509" s="3" t="s">
        <v>508</v>
      </c>
      <c r="B509" t="str">
        <f>VLOOKUP(A509,Kickstarter!B:C,2,0)</f>
        <v>"Code Monkey(s)" is a short animated-series about life from the perspective of an engineer who feels like an actual "Code Monkey".</v>
      </c>
      <c r="C509" s="16">
        <f>VLOOKUP(A509,Kickstarter!B:E,3,0)</f>
        <v>20000</v>
      </c>
      <c r="D509" s="16">
        <f>VLOOKUP(A509,Kickstarter!B:E,4,0)</f>
        <v>640</v>
      </c>
    </row>
    <row r="510" spans="1:4" x14ac:dyDescent="0.25">
      <c r="A510" s="3" t="s">
        <v>509</v>
      </c>
      <c r="B510" t="str">
        <f>VLOOKUP(A510,Kickstarter!B:C,2,0)</f>
        <v>A stop-motion animated action packed adventure. Telling a great story with an even greater message. Join me and lets change the world.</v>
      </c>
      <c r="C510" s="16">
        <f>VLOOKUP(A510,Kickstarter!B:E,3,0)</f>
        <v>50000</v>
      </c>
      <c r="D510" s="16">
        <f>VLOOKUP(A510,Kickstarter!B:E,4,0)</f>
        <v>400</v>
      </c>
    </row>
    <row r="511" spans="1:4" x14ac:dyDescent="0.25">
      <c r="A511" s="3" t="s">
        <v>510</v>
      </c>
      <c r="B511" t="str">
        <f>VLOOKUP(A511,Kickstarter!B:C,2,0)</f>
        <v>A hilarious comedy podcast being turned into an animated series  about an indian servant and his boss.</v>
      </c>
      <c r="C511" s="16">
        <f>VLOOKUP(A511,Kickstarter!B:E,3,0)</f>
        <v>5000</v>
      </c>
      <c r="D511" s="16">
        <f>VLOOKUP(A511,Kickstarter!B:E,4,0)</f>
        <v>10</v>
      </c>
    </row>
    <row r="512" spans="1:4" x14ac:dyDescent="0.25">
      <c r="A512" s="3" t="s">
        <v>511</v>
      </c>
      <c r="B512" t="str">
        <f>VLOOKUP(A512,Kickstarter!B:C,2,0)</f>
        <v>A mile below the Franco-Swiss border Dean manages to break the Large Hadron Collider and triggers the end of the world.</v>
      </c>
      <c r="C512" s="16">
        <f>VLOOKUP(A512,Kickstarter!B:E,3,0)</f>
        <v>14000</v>
      </c>
      <c r="D512" s="16">
        <f>VLOOKUP(A512,Kickstarter!B:E,4,0)</f>
        <v>0</v>
      </c>
    </row>
    <row r="513" spans="1:4" x14ac:dyDescent="0.25">
      <c r="A513" s="3" t="s">
        <v>512</v>
      </c>
      <c r="B513" t="str">
        <f>VLOOKUP(A513,Kickstarter!B:C,2,0)</f>
        <v>A project that incorporates animation and comic art into a relevant story. 4 boys, 1 eyeland, and a whole lot of drama!!!</v>
      </c>
      <c r="C513" s="16">
        <f>VLOOKUP(A513,Kickstarter!B:E,3,0)</f>
        <v>5000</v>
      </c>
      <c r="D513" s="16">
        <f>VLOOKUP(A513,Kickstarter!B:E,4,0)</f>
        <v>150</v>
      </c>
    </row>
    <row r="514" spans="1:4" x14ac:dyDescent="0.25">
      <c r="A514" s="3" t="s">
        <v>513</v>
      </c>
      <c r="B514" t="str">
        <f>VLOOKUP(A514,Kickstarter!B:C,2,0)</f>
        <v>We have a fully developed 2D animated series that requires more professional animation. Our first 2 home-animated eps are up online.</v>
      </c>
      <c r="C514" s="16">
        <f>VLOOKUP(A514,Kickstarter!B:E,3,0)</f>
        <v>8000</v>
      </c>
      <c r="D514" s="16">
        <f>VLOOKUP(A514,Kickstarter!B:E,4,0)</f>
        <v>11</v>
      </c>
    </row>
    <row r="515" spans="1:4" x14ac:dyDescent="0.25">
      <c r="A515" s="3" t="s">
        <v>514</v>
      </c>
      <c r="B515" t="str">
        <f>VLOOKUP(A515,Kickstarter!B:C,2,0)</f>
        <v>A sci-fi fantasy 2.5D anime styled series about some guys trying to save the world, probably...</v>
      </c>
      <c r="C515" s="16">
        <f>VLOOKUP(A515,Kickstarter!B:E,3,0)</f>
        <v>50000</v>
      </c>
      <c r="D515" s="16">
        <f>VLOOKUP(A515,Kickstarter!B:E,4,0)</f>
        <v>6962</v>
      </c>
    </row>
    <row r="516" spans="1:4" x14ac:dyDescent="0.25">
      <c r="A516" s="3" t="s">
        <v>515</v>
      </c>
      <c r="B516" t="str">
        <f>VLOOKUP(A516,Kickstarter!B:C,2,0)</f>
        <v>A film created entirely out of paper, visual effects and found objects depicts how one man created a new life for himself.</v>
      </c>
      <c r="C516" s="16">
        <f>VLOOKUP(A516,Kickstarter!B:E,3,0)</f>
        <v>1500</v>
      </c>
      <c r="D516" s="16">
        <f>VLOOKUP(A516,Kickstarter!B:E,4,0)</f>
        <v>50</v>
      </c>
    </row>
    <row r="517" spans="1:4" x14ac:dyDescent="0.25">
      <c r="A517" s="3" t="s">
        <v>516</v>
      </c>
      <c r="B517" t="str">
        <f>VLOOKUP(A517,Kickstarter!B:C,2,0)</f>
        <v>A Tale of Faith is an animated short film based on the heartwarming tale by Rebbe Nachman of Breslov.</v>
      </c>
      <c r="C517" s="16">
        <f>VLOOKUP(A517,Kickstarter!B:E,3,0)</f>
        <v>97000</v>
      </c>
      <c r="D517" s="16">
        <f>VLOOKUP(A517,Kickstarter!B:E,4,0)</f>
        <v>24651</v>
      </c>
    </row>
    <row r="518" spans="1:4" x14ac:dyDescent="0.25">
      <c r="A518" s="3" t="s">
        <v>517</v>
      </c>
      <c r="B518" t="str">
        <f>VLOOKUP(A518,Kickstarter!B:C,2,0)</f>
        <v>A big brother style comedy animation series starring famous seafarers</v>
      </c>
      <c r="C518" s="16">
        <f>VLOOKUP(A518,Kickstarter!B:E,3,0)</f>
        <v>5000</v>
      </c>
      <c r="D518" s="16">
        <f>VLOOKUP(A518,Kickstarter!B:E,4,0)</f>
        <v>0</v>
      </c>
    </row>
    <row r="519" spans="1:4" x14ac:dyDescent="0.25">
      <c r="A519" s="3" t="s">
        <v>518</v>
      </c>
      <c r="B519" t="str">
        <f>VLOOKUP(A519,Kickstarter!B:C,2,0)</f>
        <v>Honeybee is a cartoon about a girl who can talk to bugs, and her quest to save the bees! Adventure, humor, and lots of fun characters.</v>
      </c>
      <c r="C519" s="16">
        <f>VLOOKUP(A519,Kickstarter!B:E,3,0)</f>
        <v>15000</v>
      </c>
      <c r="D519" s="16">
        <f>VLOOKUP(A519,Kickstarter!B:E,4,0)</f>
        <v>205</v>
      </c>
    </row>
    <row r="520" spans="1:4" x14ac:dyDescent="0.25">
      <c r="A520" s="3" t="s">
        <v>519</v>
      </c>
      <c r="B520" t="str">
        <f>VLOOKUP(A520,Kickstarter!B:C,2,0)</f>
        <v>The community of Somorrah is peaceful and unblemished until "The Boss" power and money starts to diminish &amp; plans to gain it all back!</v>
      </c>
      <c r="C520" s="16">
        <f>VLOOKUP(A520,Kickstarter!B:E,3,0)</f>
        <v>7175</v>
      </c>
      <c r="D520" s="16">
        <f>VLOOKUP(A520,Kickstarter!B:E,4,0)</f>
        <v>0</v>
      </c>
    </row>
    <row r="521" spans="1:4" x14ac:dyDescent="0.25">
      <c r="A521" s="3" t="s">
        <v>520</v>
      </c>
      <c r="B521" t="str">
        <f>VLOOKUP(A521,Kickstarter!B:C,2,0)</f>
        <v>"When the dream of childhood is stolen... a nightmare is born" A dark animated fantasy film by indie filmmaker M dot Strange.</v>
      </c>
      <c r="C521" s="16">
        <f>VLOOKUP(A521,Kickstarter!B:E,3,0)</f>
        <v>12001</v>
      </c>
      <c r="D521" s="16">
        <f>VLOOKUP(A521,Kickstarter!B:E,4,0)</f>
        <v>2746</v>
      </c>
    </row>
    <row r="522" spans="1:4" x14ac:dyDescent="0.25">
      <c r="A522" s="3" t="s">
        <v>521</v>
      </c>
      <c r="B522" t="str">
        <f>VLOOKUP(A522,Kickstarter!B:C,2,0)</f>
        <v>Tim Arthur's 21st anniversary sell-out production of his 'chilling' and 'sinister' ghostly thriller returns to the Edinburgh Fringe!</v>
      </c>
      <c r="C522" s="16">
        <f>VLOOKUP(A522,Kickstarter!B:E,3,0)</f>
        <v>5000</v>
      </c>
      <c r="D522" s="16">
        <f>VLOOKUP(A522,Kickstarter!B:E,4,0)</f>
        <v>5105</v>
      </c>
    </row>
    <row r="523" spans="1:4" ht="30" x14ac:dyDescent="0.25">
      <c r="A523" s="3" t="s">
        <v>522</v>
      </c>
      <c r="B523" t="str">
        <f>VLOOKUP(A523,Kickstarter!B:C,2,0)</f>
        <v>The Blind Owl in co-production with Halcyon Theatre will stage "dirty butterfly" a voyeuristic drama by Britain's debbie tucker green.</v>
      </c>
      <c r="C523" s="16">
        <f>VLOOKUP(A523,Kickstarter!B:E,3,0)</f>
        <v>5000</v>
      </c>
      <c r="D523" s="16">
        <f>VLOOKUP(A523,Kickstarter!B:E,4,0)</f>
        <v>5232</v>
      </c>
    </row>
    <row r="524" spans="1:4" x14ac:dyDescent="0.25">
      <c r="A524" s="3" t="s">
        <v>523</v>
      </c>
      <c r="B524" t="str">
        <f>VLOOKUP(A524,Kickstarter!B:C,2,0)</f>
        <v>*** TO MAKE DONATIONS IN THE FUTURE                                   GO TO OUR WEBSITE: www.compassplayers.com ***</v>
      </c>
      <c r="C524" s="16">
        <f>VLOOKUP(A524,Kickstarter!B:E,3,0)</f>
        <v>3000</v>
      </c>
      <c r="D524" s="16">
        <f>VLOOKUP(A524,Kickstarter!B:E,4,0)</f>
        <v>3440</v>
      </c>
    </row>
    <row r="525" spans="1:4" ht="30" x14ac:dyDescent="0.25">
      <c r="A525" s="3" t="s">
        <v>524</v>
      </c>
      <c r="B525" t="str">
        <f>VLOOKUP(A525,Kickstarter!B:C,2,0)</f>
        <v>The Star on My Heart, an original play based on a survivor of the Terezin concentration camp, with community outreach for all ages.</v>
      </c>
      <c r="C525" s="16">
        <f>VLOOKUP(A525,Kickstarter!B:E,3,0)</f>
        <v>5000</v>
      </c>
      <c r="D525" s="16">
        <f>VLOOKUP(A525,Kickstarter!B:E,4,0)</f>
        <v>6030</v>
      </c>
    </row>
    <row r="526" spans="1:4" x14ac:dyDescent="0.25">
      <c r="A526" s="3" t="s">
        <v>525</v>
      </c>
      <c r="B526" t="str">
        <f>VLOOKUP(A526,Kickstarter!B:C,2,0)</f>
        <v>Angel on the Corner need YOUR help to raise Â£3,500 to take Zero Down by Sarah Hehir to the Edinburgh Fringe Festival this August!</v>
      </c>
      <c r="C526" s="16">
        <f>VLOOKUP(A526,Kickstarter!B:E,3,0)</f>
        <v>3500</v>
      </c>
      <c r="D526" s="16">
        <f>VLOOKUP(A526,Kickstarter!B:E,4,0)</f>
        <v>3803.55</v>
      </c>
    </row>
    <row r="527" spans="1:4" ht="30" x14ac:dyDescent="0.25">
      <c r="A527" s="3" t="s">
        <v>526</v>
      </c>
      <c r="B527" t="str">
        <f>VLOOKUP(A527,Kickstarter!B:C,2,0)</f>
        <v>EUPHORIA! is a new play about the decriminalization of drugs, and its profound effect on both the criminals in prison and "The Man."</v>
      </c>
      <c r="C527" s="16">
        <f>VLOOKUP(A527,Kickstarter!B:E,3,0)</f>
        <v>12000</v>
      </c>
      <c r="D527" s="16">
        <f>VLOOKUP(A527,Kickstarter!B:E,4,0)</f>
        <v>12000</v>
      </c>
    </row>
    <row r="528" spans="1:4" x14ac:dyDescent="0.25">
      <c r="A528" s="3" t="s">
        <v>527</v>
      </c>
      <c r="B528" t="str">
        <f>VLOOKUP(A528,Kickstarter!B:C,2,0)</f>
        <v>We have a brand new play. We urgently need your help to fund our production, which opens at Theatre503 on August 18th.</v>
      </c>
      <c r="C528" s="16">
        <f>VLOOKUP(A528,Kickstarter!B:E,3,0)</f>
        <v>1500</v>
      </c>
      <c r="D528" s="16">
        <f>VLOOKUP(A528,Kickstarter!B:E,4,0)</f>
        <v>1710</v>
      </c>
    </row>
    <row r="529" spans="1:4" x14ac:dyDescent="0.25">
      <c r="A529" s="3" t="s">
        <v>528</v>
      </c>
      <c r="B529" t="str">
        <f>VLOOKUP(A529,Kickstarter!B:C,2,0)</f>
        <v>OMEGA KIDS, a new play by Noah Mease, directed by Jay Stull &amp; produced by New Light Theater Project in association with Access Theater.</v>
      </c>
      <c r="C529" s="16">
        <f>VLOOKUP(A529,Kickstarter!B:E,3,0)</f>
        <v>10000</v>
      </c>
      <c r="D529" s="16">
        <f>VLOOKUP(A529,Kickstarter!B:E,4,0)</f>
        <v>10085</v>
      </c>
    </row>
    <row r="530" spans="1:4" x14ac:dyDescent="0.25">
      <c r="A530" s="3" t="s">
        <v>529</v>
      </c>
      <c r="B530" t="str">
        <f>VLOOKUP(A530,Kickstarter!B:C,2,0)</f>
        <v>A Festival Backed Production of a Full-Length Play.</v>
      </c>
      <c r="C530" s="16">
        <f>VLOOKUP(A530,Kickstarter!B:E,3,0)</f>
        <v>1150</v>
      </c>
      <c r="D530" s="16">
        <f>VLOOKUP(A530,Kickstarter!B:E,4,0)</f>
        <v>1330</v>
      </c>
    </row>
    <row r="531" spans="1:4" ht="30" x14ac:dyDescent="0.25">
      <c r="A531" s="3" t="s">
        <v>530</v>
      </c>
      <c r="B531" t="str">
        <f>VLOOKUP(A531,Kickstarter!B:C,2,0)</f>
        <v>Snowglobe Theatre, a new Montreal company, will be presenting Shakespeare's "Much Ado about Nothing" at Mainline Theatre in January</v>
      </c>
      <c r="C531" s="16">
        <f>VLOOKUP(A531,Kickstarter!B:E,3,0)</f>
        <v>1200</v>
      </c>
      <c r="D531" s="16">
        <f>VLOOKUP(A531,Kickstarter!B:E,4,0)</f>
        <v>1565</v>
      </c>
    </row>
    <row r="532" spans="1:4" x14ac:dyDescent="0.25">
      <c r="A532" s="3" t="s">
        <v>531</v>
      </c>
      <c r="B532" t="str">
        <f>VLOOKUP(A532,Kickstarter!B:C,2,0)</f>
        <v>Corners Grove is a coming-of-age play about leaving home, gender identity and the death of Whitney Houston; will benefit Win NYC.</v>
      </c>
      <c r="C532" s="16">
        <f>VLOOKUP(A532,Kickstarter!B:E,3,0)</f>
        <v>3405</v>
      </c>
      <c r="D532" s="16">
        <f>VLOOKUP(A532,Kickstarter!B:E,4,0)</f>
        <v>3670</v>
      </c>
    </row>
    <row r="533" spans="1:4" ht="30" x14ac:dyDescent="0.25">
      <c r="A533" s="3" t="s">
        <v>532</v>
      </c>
      <c r="B533" t="str">
        <f>VLOOKUP(A533,Kickstarter!B:C,2,0)</f>
        <v>SYLVIA is a modern romantic comedy about a marriage and a talking dog. Directed by Jeanna Michaels. January 12 through January 29, 2017</v>
      </c>
      <c r="C533" s="16">
        <f>VLOOKUP(A533,Kickstarter!B:E,3,0)</f>
        <v>4000</v>
      </c>
      <c r="D533" s="16">
        <f>VLOOKUP(A533,Kickstarter!B:E,4,0)</f>
        <v>4000</v>
      </c>
    </row>
    <row r="534" spans="1:4" x14ac:dyDescent="0.25">
      <c r="A534" s="3" t="s">
        <v>533</v>
      </c>
      <c r="B534" t="str">
        <f>VLOOKUP(A534,Kickstarter!B:C,2,0)</f>
        <v>A fast paced, comedic play about an anxiety-ridden filmmaker who lies to investors about having Christopher Walken in his film.</v>
      </c>
      <c r="C534" s="16">
        <f>VLOOKUP(A534,Kickstarter!B:E,3,0)</f>
        <v>10000</v>
      </c>
      <c r="D534" s="16">
        <f>VLOOKUP(A534,Kickstarter!B:E,4,0)</f>
        <v>12325</v>
      </c>
    </row>
    <row r="535" spans="1:4" x14ac:dyDescent="0.25">
      <c r="A535" s="3" t="s">
        <v>534</v>
      </c>
      <c r="B535" t="str">
        <f>VLOOKUP(A535,Kickstarter!B:C,2,0)</f>
        <v>New writing â€¢ Twisty-turny magical realist retro sci-fi â€¢ Human lives â€¢ Storytelling â€¢ The slope our society slips down...</v>
      </c>
      <c r="C535" s="16">
        <f>VLOOKUP(A535,Kickstarter!B:E,3,0)</f>
        <v>2000</v>
      </c>
      <c r="D535" s="16">
        <f>VLOOKUP(A535,Kickstarter!B:E,4,0)</f>
        <v>2004</v>
      </c>
    </row>
    <row r="536" spans="1:4" ht="30" x14ac:dyDescent="0.25">
      <c r="A536" s="3" t="s">
        <v>535</v>
      </c>
      <c r="B536" t="str">
        <f>VLOOKUP(A536,Kickstarter!B:C,2,0)</f>
        <v>We're a zero-budget, non-profit theatre group based in Oslo and have been invited to perform at a conference in Belgium. Help!</v>
      </c>
      <c r="C536" s="16">
        <f>VLOOKUP(A536,Kickstarter!B:E,3,0)</f>
        <v>15000</v>
      </c>
      <c r="D536" s="16">
        <f>VLOOKUP(A536,Kickstarter!B:E,4,0)</f>
        <v>15700</v>
      </c>
    </row>
    <row r="537" spans="1:4" ht="30" x14ac:dyDescent="0.25">
      <c r="A537" s="3" t="s">
        <v>536</v>
      </c>
      <c r="B537" t="str">
        <f>VLOOKUP(A537,Kickstarter!B:C,2,0)</f>
        <v>Weâ€™re producing a Northern Brexit sci-fi play for VAULT festival 2017 and we need your help!</v>
      </c>
      <c r="C537" s="16">
        <f>VLOOKUP(A537,Kickstarter!B:E,3,0)</f>
        <v>2000</v>
      </c>
      <c r="D537" s="16">
        <f>VLOOKUP(A537,Kickstarter!B:E,4,0)</f>
        <v>2050</v>
      </c>
    </row>
    <row r="538" spans="1:4" ht="30" x14ac:dyDescent="0.25">
      <c r="A538" s="3" t="s">
        <v>537</v>
      </c>
      <c r="B538" t="str">
        <f>VLOOKUP(A538,Kickstarter!B:C,2,0)</f>
        <v>A new one-man play by Giles Roberts, shining a different light on the very human cost of war *IDEASTAP UNDERBELLY AWARD WINNER 2015*</v>
      </c>
      <c r="C538" s="16">
        <f>VLOOKUP(A538,Kickstarter!B:E,3,0)</f>
        <v>3300</v>
      </c>
      <c r="D538" s="16">
        <f>VLOOKUP(A538,Kickstarter!B:E,4,0)</f>
        <v>3902.5</v>
      </c>
    </row>
    <row r="539" spans="1:4" ht="30" x14ac:dyDescent="0.25">
      <c r="A539" s="3" t="s">
        <v>538</v>
      </c>
      <c r="B539" t="str">
        <f>VLOOKUP(A539,Kickstarter!B:C,2,0)</f>
        <v>Transforming bystanders into anti-bullies since 2012 thru inclusive learning environments.  Together we can take back our classrooms.</v>
      </c>
      <c r="C539" s="16">
        <f>VLOOKUP(A539,Kickstarter!B:E,3,0)</f>
        <v>2000</v>
      </c>
      <c r="D539" s="16">
        <f>VLOOKUP(A539,Kickstarter!B:E,4,0)</f>
        <v>2410</v>
      </c>
    </row>
    <row r="540" spans="1:4" ht="30" x14ac:dyDescent="0.25">
      <c r="A540" s="3" t="s">
        <v>539</v>
      </c>
      <c r="B540" t="str">
        <f>VLOOKUP(A540,Kickstarter!B:C,2,0)</f>
        <v>SOC produces affordable and accessible theatre in the heart of Orange County, CA, and we need your help to match a $5,000 grant!</v>
      </c>
      <c r="C540" s="16">
        <f>VLOOKUP(A540,Kickstarter!B:E,3,0)</f>
        <v>5000</v>
      </c>
      <c r="D540" s="16">
        <f>VLOOKUP(A540,Kickstarter!B:E,4,0)</f>
        <v>15121</v>
      </c>
    </row>
    <row r="541" spans="1:4" ht="30" x14ac:dyDescent="0.25">
      <c r="A541" s="3" t="s">
        <v>540</v>
      </c>
      <c r="B541" t="str">
        <f>VLOOKUP(A541,Kickstarter!B:C,2,0)</f>
        <v>A brand new show that unites puppetry, live music and storytelling to bring a forgotten English legend back to life!</v>
      </c>
      <c r="C541" s="16">
        <f>VLOOKUP(A541,Kickstarter!B:E,3,0)</f>
        <v>500</v>
      </c>
      <c r="D541" s="16">
        <f>VLOOKUP(A541,Kickstarter!B:E,4,0)</f>
        <v>503.22</v>
      </c>
    </row>
    <row r="542" spans="1:4" x14ac:dyDescent="0.25">
      <c r="A542" s="3" t="s">
        <v>541</v>
      </c>
      <c r="B542" t="str">
        <f>VLOOKUP(A542,Kickstarter!B:C,2,0)</f>
        <v>There are so many dilemmas in life- what to do, where to go? 
Let us solve it - search our preference based entertainment calendar</v>
      </c>
      <c r="C542" s="16">
        <f>VLOOKUP(A542,Kickstarter!B:E,3,0)</f>
        <v>15000</v>
      </c>
      <c r="D542" s="16">
        <f>VLOOKUP(A542,Kickstarter!B:E,4,0)</f>
        <v>1</v>
      </c>
    </row>
    <row r="543" spans="1:4" x14ac:dyDescent="0.25">
      <c r="A543" s="3" t="s">
        <v>542</v>
      </c>
      <c r="B543" t="str">
        <f>VLOOKUP(A543,Kickstarter!B:C,2,0)</f>
        <v>A website dedicated to local Kink Communities; to find others with matching interests and bring them together.</v>
      </c>
      <c r="C543" s="16">
        <f>VLOOKUP(A543,Kickstarter!B:E,3,0)</f>
        <v>4500</v>
      </c>
      <c r="D543" s="16">
        <f>VLOOKUP(A543,Kickstarter!B:E,4,0)</f>
        <v>25</v>
      </c>
    </row>
    <row r="544" spans="1:4" ht="30" x14ac:dyDescent="0.25">
      <c r="A544" s="3" t="s">
        <v>543</v>
      </c>
      <c r="B544" t="str">
        <f>VLOOKUP(A544,Kickstarter!B:C,2,0)</f>
        <v>The platform to record visual, audio and text memory of the common man - as we experienced history when it brushed us by</v>
      </c>
      <c r="C544" s="16">
        <f>VLOOKUP(A544,Kickstarter!B:E,3,0)</f>
        <v>250000</v>
      </c>
      <c r="D544" s="16">
        <f>VLOOKUP(A544,Kickstarter!B:E,4,0)</f>
        <v>1</v>
      </c>
    </row>
    <row r="545" spans="1:4" ht="30" x14ac:dyDescent="0.25">
      <c r="A545" s="3" t="s">
        <v>544</v>
      </c>
      <c r="B545" t="str">
        <f>VLOOKUP(A545,Kickstarter!B:C,2,0)</f>
        <v>I want to make it easy for those with food allergies to know where they can safely, and happily eat out with friends and family.</v>
      </c>
      <c r="C545" s="16">
        <f>VLOOKUP(A545,Kickstarter!B:E,3,0)</f>
        <v>22000</v>
      </c>
      <c r="D545" s="16">
        <f>VLOOKUP(A545,Kickstarter!B:E,4,0)</f>
        <v>70</v>
      </c>
    </row>
    <row r="546" spans="1:4" ht="30" x14ac:dyDescent="0.25">
      <c r="A546" s="3" t="s">
        <v>545</v>
      </c>
      <c r="B546" t="str">
        <f>VLOOKUP(A546,Kickstarter!B:C,2,0)</f>
        <v>Do you have a favorite shirt? So does everyone else. Favowear is creating a platform to share the best clothes and shopping sources.</v>
      </c>
      <c r="C546" s="16">
        <f>VLOOKUP(A546,Kickstarter!B:E,3,0)</f>
        <v>500</v>
      </c>
      <c r="D546" s="16">
        <f>VLOOKUP(A546,Kickstarter!B:E,4,0)</f>
        <v>6</v>
      </c>
    </row>
    <row r="547" spans="1:4" ht="30" x14ac:dyDescent="0.25">
      <c r="A547" s="3" t="s">
        <v>546</v>
      </c>
      <c r="B547" t="str">
        <f>VLOOKUP(A547,Kickstarter!B:C,2,0)</f>
        <v>1st collaborative webdesign tool to create professional websites with WordPress, Bootstrap and other open source technologies.</v>
      </c>
      <c r="C547" s="16">
        <f>VLOOKUP(A547,Kickstarter!B:E,3,0)</f>
        <v>50000</v>
      </c>
      <c r="D547" s="16">
        <f>VLOOKUP(A547,Kickstarter!B:E,4,0)</f>
        <v>13692</v>
      </c>
    </row>
    <row r="548" spans="1:4" ht="30" x14ac:dyDescent="0.25">
      <c r="A548" s="3" t="s">
        <v>547</v>
      </c>
      <c r="B548" t="str">
        <f>VLOOKUP(A548,Kickstarter!B:C,2,0)</f>
        <v>Build a Christian Network Platform to connect and collaborate projects, events, missions and support online to fulfill the call.</v>
      </c>
      <c r="C548" s="16">
        <f>VLOOKUP(A548,Kickstarter!B:E,3,0)</f>
        <v>60000</v>
      </c>
      <c r="D548" s="16">
        <f>VLOOKUP(A548,Kickstarter!B:E,4,0)</f>
        <v>52</v>
      </c>
    </row>
    <row r="549" spans="1:4" x14ac:dyDescent="0.25">
      <c r="A549" s="3" t="s">
        <v>548</v>
      </c>
      <c r="B549" t="str">
        <f>VLOOKUP(A549,Kickstarter!B:C,2,0)</f>
        <v>We are looking to build a secure email / document sharing system for companies needing to send sensitive information to clients.</v>
      </c>
      <c r="C549" s="16">
        <f>VLOOKUP(A549,Kickstarter!B:E,3,0)</f>
        <v>7500</v>
      </c>
      <c r="D549" s="16">
        <f>VLOOKUP(A549,Kickstarter!B:E,4,0)</f>
        <v>0</v>
      </c>
    </row>
    <row r="550" spans="1:4" ht="30" x14ac:dyDescent="0.25">
      <c r="A550" s="3" t="s">
        <v>549</v>
      </c>
      <c r="B550" t="str">
        <f>VLOOKUP(A550,Kickstarter!B:C,2,0)</f>
        <v>Teach your native language online or study a foreign language with native speaking teachers. Social Web service and apps.</v>
      </c>
      <c r="C550" s="16">
        <f>VLOOKUP(A550,Kickstarter!B:E,3,0)</f>
        <v>10000</v>
      </c>
      <c r="D550" s="16">
        <f>VLOOKUP(A550,Kickstarter!B:E,4,0)</f>
        <v>9</v>
      </c>
    </row>
    <row r="551" spans="1:4" ht="30" x14ac:dyDescent="0.25">
      <c r="A551" s="3" t="s">
        <v>550</v>
      </c>
      <c r="B551" t="str">
        <f>VLOOKUP(A551,Kickstarter!B:C,2,0)</f>
        <v>The project idea came from game keys, gamers give out game keys on insecure forums and websites, we want to change that and make it fun</v>
      </c>
      <c r="C551" s="16">
        <f>VLOOKUP(A551,Kickstarter!B:E,3,0)</f>
        <v>2500</v>
      </c>
      <c r="D551" s="16">
        <f>VLOOKUP(A551,Kickstarter!B:E,4,0)</f>
        <v>68</v>
      </c>
    </row>
    <row r="552" spans="1:4" ht="30" x14ac:dyDescent="0.25">
      <c r="A552" s="3" t="s">
        <v>551</v>
      </c>
      <c r="B552" t="str">
        <f>VLOOKUP(A552,Kickstarter!B:C,2,0)</f>
        <v>Help us shine the spotlight on our local businesses and contractors by providing a cost-effective ecommerce &amp; marketing platform</v>
      </c>
      <c r="C552" s="16">
        <f>VLOOKUP(A552,Kickstarter!B:E,3,0)</f>
        <v>5000</v>
      </c>
      <c r="D552" s="16">
        <f>VLOOKUP(A552,Kickstarter!B:E,4,0)</f>
        <v>35</v>
      </c>
    </row>
    <row r="553" spans="1:4" ht="30" x14ac:dyDescent="0.25">
      <c r="A553" s="3" t="s">
        <v>552</v>
      </c>
      <c r="B553" t="str">
        <f>VLOOKUP(A553,Kickstarter!B:C,2,0)</f>
        <v>AX Nation's goal is to develop, highlight, and connect black business leaders across the diaspora with skilled software developers.</v>
      </c>
      <c r="C553" s="16">
        <f>VLOOKUP(A553,Kickstarter!B:E,3,0)</f>
        <v>75000</v>
      </c>
      <c r="D553" s="16">
        <f>VLOOKUP(A553,Kickstarter!B:E,4,0)</f>
        <v>3781</v>
      </c>
    </row>
    <row r="554" spans="1:4" x14ac:dyDescent="0.25">
      <c r="A554" s="3" t="s">
        <v>553</v>
      </c>
      <c r="B554" t="str">
        <f>VLOOKUP(A554,Kickstarter!B:C,2,0)</f>
        <v>Axoral is a 3d interactive social media interface, with the potential to be so much more, but we need your help!</v>
      </c>
      <c r="C554" s="16">
        <f>VLOOKUP(A554,Kickstarter!B:E,3,0)</f>
        <v>45000</v>
      </c>
      <c r="D554" s="16">
        <f>VLOOKUP(A554,Kickstarter!B:E,4,0)</f>
        <v>0</v>
      </c>
    </row>
    <row r="555" spans="1:4" x14ac:dyDescent="0.25">
      <c r="A555" s="3" t="s">
        <v>554</v>
      </c>
      <c r="B555" t="str">
        <f>VLOOKUP(A555,Kickstarter!B:C,2,0)</f>
        <v>Groundbreaking New Classifieds Website Grows Into Largest Nationwide Coverage By Turning Users Into Entrepreneurs</v>
      </c>
      <c r="C555" s="16">
        <f>VLOOKUP(A555,Kickstarter!B:E,3,0)</f>
        <v>25000</v>
      </c>
      <c r="D555" s="16">
        <f>VLOOKUP(A555,Kickstarter!B:E,4,0)</f>
        <v>123</v>
      </c>
    </row>
    <row r="556" spans="1:4" ht="30" x14ac:dyDescent="0.25">
      <c r="A556" s="3" t="s">
        <v>555</v>
      </c>
      <c r="B556" t="str">
        <f>VLOOKUP(A556,Kickstarter!B:C,2,0)</f>
        <v>grplife helps non-profit and community groups engage their members while upholding an attitude of responsibility for their information</v>
      </c>
      <c r="C556" s="16">
        <f>VLOOKUP(A556,Kickstarter!B:E,3,0)</f>
        <v>3870</v>
      </c>
      <c r="D556" s="16">
        <f>VLOOKUP(A556,Kickstarter!B:E,4,0)</f>
        <v>1416</v>
      </c>
    </row>
    <row r="557" spans="1:4" ht="30" x14ac:dyDescent="0.25">
      <c r="A557" s="3" t="s">
        <v>556</v>
      </c>
      <c r="B557" t="str">
        <f>VLOOKUP(A557,Kickstarter!B:C,2,0)</f>
        <v>Show-Skill.net helps to promote young football talents for free. It's the best place to show what you've got! Just post your videos :)</v>
      </c>
      <c r="C557" s="16">
        <f>VLOOKUP(A557,Kickstarter!B:E,3,0)</f>
        <v>7500</v>
      </c>
      <c r="D557" s="16">
        <f>VLOOKUP(A557,Kickstarter!B:E,4,0)</f>
        <v>0</v>
      </c>
    </row>
    <row r="558" spans="1:4" x14ac:dyDescent="0.25">
      <c r="A558" s="3" t="s">
        <v>557</v>
      </c>
      <c r="B558" t="str">
        <f>VLOOKUP(A558,Kickstarter!B:C,2,0)</f>
        <v>An educational platform for learning Unified English Braille Code</v>
      </c>
      <c r="C558" s="16">
        <f>VLOOKUP(A558,Kickstarter!B:E,3,0)</f>
        <v>8000</v>
      </c>
      <c r="D558" s="16">
        <f>VLOOKUP(A558,Kickstarter!B:E,4,0)</f>
        <v>200</v>
      </c>
    </row>
    <row r="559" spans="1:4" ht="30" x14ac:dyDescent="0.25">
      <c r="A559" s="3" t="s">
        <v>558</v>
      </c>
      <c r="B559" t="str">
        <f>VLOOKUP(A559,Kickstarter!B:C,2,0)</f>
        <v>The world's first interactive global domestic violence platform which connects victims, NGO's, policy-makers and researchers.</v>
      </c>
      <c r="C559" s="16">
        <f>VLOOKUP(A559,Kickstarter!B:E,3,0)</f>
        <v>150000</v>
      </c>
      <c r="D559" s="16">
        <f>VLOOKUP(A559,Kickstarter!B:E,4,0)</f>
        <v>1366</v>
      </c>
    </row>
    <row r="560" spans="1:4" ht="30" x14ac:dyDescent="0.25">
      <c r="A560" s="3" t="s">
        <v>559</v>
      </c>
      <c r="B560" t="str">
        <f>VLOOKUP(A560,Kickstarter!B:C,2,0)</f>
        <v>A community website with news, classifieds, photo albums, business reviews and a calendar for the local community to share.</v>
      </c>
      <c r="C560" s="16">
        <f>VLOOKUP(A560,Kickstarter!B:E,3,0)</f>
        <v>750</v>
      </c>
      <c r="D560" s="16">
        <f>VLOOKUP(A560,Kickstarter!B:E,4,0)</f>
        <v>0</v>
      </c>
    </row>
    <row r="561" spans="1:4" ht="30" x14ac:dyDescent="0.25">
      <c r="A561" s="3" t="s">
        <v>560</v>
      </c>
      <c r="B561" t="str">
        <f>VLOOKUP(A561,Kickstarter!B:C,2,0)</f>
        <v>The words most comprehensive platform for creatives &amp; artists. Develop &amp; showcase user talent &amp; link them to business &amp; brands globally</v>
      </c>
      <c r="C561" s="16">
        <f>VLOOKUP(A561,Kickstarter!B:E,3,0)</f>
        <v>240000</v>
      </c>
      <c r="D561" s="16">
        <f>VLOOKUP(A561,Kickstarter!B:E,4,0)</f>
        <v>50</v>
      </c>
    </row>
    <row r="562" spans="1:4" x14ac:dyDescent="0.25">
      <c r="A562" s="3" t="s">
        <v>561</v>
      </c>
      <c r="B562" t="str">
        <f>VLOOKUP(A562,Kickstarter!B:C,2,0)</f>
        <v>In the future the possibility exists that the internet it's self could be felled, we have world seed banks, it's time for a net bank,..</v>
      </c>
      <c r="C562" s="16">
        <f>VLOOKUP(A562,Kickstarter!B:E,3,0)</f>
        <v>100000</v>
      </c>
      <c r="D562" s="16">
        <f>VLOOKUP(A562,Kickstarter!B:E,4,0)</f>
        <v>12</v>
      </c>
    </row>
    <row r="563" spans="1:4" x14ac:dyDescent="0.25">
      <c r="A563" s="3" t="s">
        <v>562</v>
      </c>
      <c r="B563" t="str">
        <f>VLOOKUP(A563,Kickstarter!B:C,2,0)</f>
        <v>A marketplace for talent and employers to match. Using intuitive technology we match &amp; place talent with the best career position.</v>
      </c>
      <c r="C563" s="16">
        <f>VLOOKUP(A563,Kickstarter!B:E,3,0)</f>
        <v>15000</v>
      </c>
      <c r="D563" s="16">
        <f>VLOOKUP(A563,Kickstarter!B:E,4,0)</f>
        <v>55</v>
      </c>
    </row>
    <row r="564" spans="1:4" ht="30" x14ac:dyDescent="0.25">
      <c r="A564" s="3" t="s">
        <v>563</v>
      </c>
      <c r="B564" t="str">
        <f>VLOOKUP(A564,Kickstarter!B:C,2,0)</f>
        <v>i would like to develop an international free platform for domestic and international students to find accomodation in all countries</v>
      </c>
      <c r="C564" s="16">
        <f>VLOOKUP(A564,Kickstarter!B:E,3,0)</f>
        <v>50000</v>
      </c>
      <c r="D564" s="16">
        <f>VLOOKUP(A564,Kickstarter!B:E,4,0)</f>
        <v>0</v>
      </c>
    </row>
    <row r="565" spans="1:4" ht="30" x14ac:dyDescent="0.25">
      <c r="A565" s="3" t="s">
        <v>564</v>
      </c>
      <c r="B565" t="str">
        <f>VLOOKUP(A565,Kickstarter!B:C,2,0)</f>
        <v>I want to help people who have trouble remembering the simple things in life, like what day it is and what they need to do today.</v>
      </c>
      <c r="C565" s="16">
        <f>VLOOKUP(A565,Kickstarter!B:E,3,0)</f>
        <v>75000</v>
      </c>
      <c r="D565" s="16">
        <f>VLOOKUP(A565,Kickstarter!B:E,4,0)</f>
        <v>68</v>
      </c>
    </row>
    <row r="566" spans="1:4" x14ac:dyDescent="0.25">
      <c r="A566" s="3" t="s">
        <v>565</v>
      </c>
      <c r="B566" t="str">
        <f>VLOOKUP(A566,Kickstarter!B:C,2,0)</f>
        <v>Plateforme de troc gratuit et d'Ã©changes en tous genres par nature. Mieux s'entraider, Ã©changer, de donner, louer ou vendre Ã  distance.</v>
      </c>
      <c r="C566" s="16">
        <f>VLOOKUP(A566,Kickstarter!B:E,3,0)</f>
        <v>18000</v>
      </c>
      <c r="D566" s="16">
        <f>VLOOKUP(A566,Kickstarter!B:E,4,0)</f>
        <v>1</v>
      </c>
    </row>
    <row r="567" spans="1:4" x14ac:dyDescent="0.25">
      <c r="A567" s="3" t="s">
        <v>566</v>
      </c>
      <c r="B567" t="str">
        <f>VLOOKUP(A567,Kickstarter!B:C,2,0)</f>
        <v>Our objective is to provide a platform which helps teachers to provide courses to leaners in wide range of locations including Africa.</v>
      </c>
      <c r="C567" s="16">
        <f>VLOOKUP(A567,Kickstarter!B:E,3,0)</f>
        <v>25000</v>
      </c>
      <c r="D567" s="16">
        <f>VLOOKUP(A567,Kickstarter!B:E,4,0)</f>
        <v>0</v>
      </c>
    </row>
    <row r="568" spans="1:4" ht="30" x14ac:dyDescent="0.25">
      <c r="A568" s="3" t="s">
        <v>567</v>
      </c>
      <c r="B568" t="str">
        <f>VLOOKUP(A568,Kickstarter!B:C,2,0)</f>
        <v>I am creating a website that will make it easier for people to promote or find rummage sales utilizing the power of Google Maps</v>
      </c>
      <c r="C568" s="16">
        <f>VLOOKUP(A568,Kickstarter!B:E,3,0)</f>
        <v>5000</v>
      </c>
      <c r="D568" s="16">
        <f>VLOOKUP(A568,Kickstarter!B:E,4,0)</f>
        <v>1</v>
      </c>
    </row>
    <row r="569" spans="1:4" x14ac:dyDescent="0.25">
      <c r="A569" s="3" t="s">
        <v>568</v>
      </c>
      <c r="B569" t="str">
        <f>VLOOKUP(A569,Kickstarter!B:C,2,0)</f>
        <v>UnimeTV's goal to revolutionize the way anime lovers interact with one another. Connect with others around the globe like never before!</v>
      </c>
      <c r="C569" s="16">
        <f>VLOOKUP(A569,Kickstarter!B:E,3,0)</f>
        <v>10000</v>
      </c>
      <c r="D569" s="16">
        <f>VLOOKUP(A569,Kickstarter!B:E,4,0)</f>
        <v>0</v>
      </c>
    </row>
    <row r="570" spans="1:4" ht="30" x14ac:dyDescent="0.25">
      <c r="A570" s="3" t="s">
        <v>569</v>
      </c>
      <c r="B570" t="str">
        <f>VLOOKUP(A570,Kickstarter!B:C,2,0)</f>
        <v>A million snow lovers from all over the planet, connected to each other with a common goal. "To have the best snow experiences 
ever."</v>
      </c>
      <c r="C570" s="16">
        <f>VLOOKUP(A570,Kickstarter!B:E,3,0)</f>
        <v>24500</v>
      </c>
      <c r="D570" s="16">
        <f>VLOOKUP(A570,Kickstarter!B:E,4,0)</f>
        <v>245</v>
      </c>
    </row>
    <row r="571" spans="1:4" x14ac:dyDescent="0.25">
      <c r="A571" s="3" t="s">
        <v>570</v>
      </c>
      <c r="B571" t="str">
        <f>VLOOKUP(A571,Kickstarter!B:C,2,0)</f>
        <v>Mioti is an indie game marketplace that doubles as a community for developers to join networks and discuss projects.</v>
      </c>
      <c r="C571" s="16">
        <f>VLOOKUP(A571,Kickstarter!B:E,3,0)</f>
        <v>2500</v>
      </c>
      <c r="D571" s="16">
        <f>VLOOKUP(A571,Kickstarter!B:E,4,0)</f>
        <v>20</v>
      </c>
    </row>
    <row r="572" spans="1:4" x14ac:dyDescent="0.25">
      <c r="A572" s="3" t="s">
        <v>571</v>
      </c>
      <c r="B572" t="str">
        <f>VLOOKUP(A572,Kickstarter!B:C,2,0)</f>
        <v>Humans have AM/FM/Satellite radio, kids have radio Disney, pets have DogCatRadio.</v>
      </c>
      <c r="C572" s="16">
        <f>VLOOKUP(A572,Kickstarter!B:E,3,0)</f>
        <v>85000</v>
      </c>
      <c r="D572" s="16">
        <f>VLOOKUP(A572,Kickstarter!B:E,4,0)</f>
        <v>142</v>
      </c>
    </row>
    <row r="573" spans="1:4" x14ac:dyDescent="0.25">
      <c r="A573" s="3" t="s">
        <v>572</v>
      </c>
      <c r="B573" t="str">
        <f>VLOOKUP(A573,Kickstarter!B:C,2,0)</f>
        <v>Snag-A-Slip is an online platform that connects boaters with awesome marinas and available boat slips so that they can book with ease.</v>
      </c>
      <c r="C573" s="16">
        <f>VLOOKUP(A573,Kickstarter!B:E,3,0)</f>
        <v>25000</v>
      </c>
      <c r="D573" s="16">
        <f>VLOOKUP(A573,Kickstarter!B:E,4,0)</f>
        <v>106</v>
      </c>
    </row>
    <row r="574" spans="1:4" ht="30" x14ac:dyDescent="0.25">
      <c r="A574" s="3" t="s">
        <v>573</v>
      </c>
      <c r="B574" t="str">
        <f>VLOOKUP(A574,Kickstarter!B:C,2,0)</f>
        <v>FairwayJockey.com is a web platform to make high quality custom tour golf equipment available at a lower cost to the consumer.</v>
      </c>
      <c r="C574" s="16">
        <f>VLOOKUP(A574,Kickstarter!B:E,3,0)</f>
        <v>2500</v>
      </c>
      <c r="D574" s="16">
        <f>VLOOKUP(A574,Kickstarter!B:E,4,0)</f>
        <v>0</v>
      </c>
    </row>
    <row r="575" spans="1:4" ht="30" x14ac:dyDescent="0.25">
      <c r="A575" s="3" t="s">
        <v>574</v>
      </c>
      <c r="B575" t="str">
        <f>VLOOKUP(A575,Kickstarter!B:C,2,0)</f>
        <v>Dive into 3D fractal star fields of web browsing, social networking, and project/contact management. Your YOUniverse of data #UMEOS</v>
      </c>
      <c r="C575" s="16">
        <f>VLOOKUP(A575,Kickstarter!B:E,3,0)</f>
        <v>88888</v>
      </c>
      <c r="D575" s="16">
        <f>VLOOKUP(A575,Kickstarter!B:E,4,0)</f>
        <v>346</v>
      </c>
    </row>
    <row r="576" spans="1:4" x14ac:dyDescent="0.25">
      <c r="A576" s="3" t="s">
        <v>575</v>
      </c>
      <c r="B576" t="str">
        <f>VLOOKUP(A576,Kickstarter!B:C,2,0)</f>
        <v>Grow your YouTube channel and increase your audience by allowing multi uploads, shares and interaction from a single simple interface.</v>
      </c>
      <c r="C576" s="16">
        <f>VLOOKUP(A576,Kickstarter!B:E,3,0)</f>
        <v>11180</v>
      </c>
      <c r="D576" s="16">
        <f>VLOOKUP(A576,Kickstarter!B:E,4,0)</f>
        <v>80</v>
      </c>
    </row>
    <row r="577" spans="1:4" ht="30" x14ac:dyDescent="0.25">
      <c r="A577" s="3" t="s">
        <v>576</v>
      </c>
      <c r="B577" t="str">
        <f>VLOOKUP(A577,Kickstarter!B:C,2,0)</f>
        <v>Wird der PC nicht genutzt, belohnt Gridcoin Rechenleistung fÃ¼r wissenschaftlichen Fortschritt - Uscore macht diese Forschung zum Spiel!</v>
      </c>
      <c r="C577" s="16">
        <f>VLOOKUP(A577,Kickstarter!B:E,3,0)</f>
        <v>60000</v>
      </c>
      <c r="D577" s="16">
        <f>VLOOKUP(A577,Kickstarter!B:E,4,0)</f>
        <v>259</v>
      </c>
    </row>
    <row r="578" spans="1:4" x14ac:dyDescent="0.25">
      <c r="A578" s="3" t="s">
        <v>577</v>
      </c>
      <c r="B578" t="str">
        <f>VLOOKUP(A578,Kickstarter!B:C,2,0)</f>
        <v>UthTopia Is a social media organization that believes in positive online usage, youth mentorship, and youth empowerment.</v>
      </c>
      <c r="C578" s="16">
        <f>VLOOKUP(A578,Kickstarter!B:E,3,0)</f>
        <v>80000</v>
      </c>
      <c r="D578" s="16">
        <f>VLOOKUP(A578,Kickstarter!B:E,4,0)</f>
        <v>1</v>
      </c>
    </row>
    <row r="579" spans="1:4" x14ac:dyDescent="0.25">
      <c r="A579" s="3" t="s">
        <v>578</v>
      </c>
      <c r="B579" t="str">
        <f>VLOOKUP(A579,Kickstarter!B:C,2,0)</f>
        <v>Emails are one of pervasively used mode of communication today. However, emails can be personal and sometimes discretion is needed.</v>
      </c>
      <c r="C579" s="16">
        <f>VLOOKUP(A579,Kickstarter!B:E,3,0)</f>
        <v>5000</v>
      </c>
      <c r="D579" s="16">
        <f>VLOOKUP(A579,Kickstarter!B:E,4,0)</f>
        <v>10</v>
      </c>
    </row>
    <row r="580" spans="1:4" x14ac:dyDescent="0.25">
      <c r="A580" s="3" t="s">
        <v>579</v>
      </c>
      <c r="B580" t="str">
        <f>VLOOKUP(A580,Kickstarter!B:C,2,0)</f>
        <v>weBuy trade built on technology and Crowd Sourced Power</v>
      </c>
      <c r="C580" s="16">
        <f>VLOOKUP(A580,Kickstarter!B:E,3,0)</f>
        <v>125000</v>
      </c>
      <c r="D580" s="16">
        <f>VLOOKUP(A580,Kickstarter!B:E,4,0)</f>
        <v>14</v>
      </c>
    </row>
    <row r="581" spans="1:4" x14ac:dyDescent="0.25">
      <c r="A581" s="3" t="s">
        <v>580</v>
      </c>
      <c r="B581" t="str">
        <f>VLOOKUP(A581,Kickstarter!B:C,2,0)</f>
        <v>Learn classic and public key cryptography with a full proof-of-concept system in JavaScript.</v>
      </c>
      <c r="C581" s="16">
        <f>VLOOKUP(A581,Kickstarter!B:E,3,0)</f>
        <v>12000</v>
      </c>
      <c r="D581" s="16">
        <f>VLOOKUP(A581,Kickstarter!B:E,4,0)</f>
        <v>175</v>
      </c>
    </row>
    <row r="582" spans="1:4" x14ac:dyDescent="0.25">
      <c r="A582" s="3" t="s">
        <v>581</v>
      </c>
      <c r="B582" t="str">
        <f>VLOOKUP(A582,Kickstarter!B:C,2,0)</f>
        <v>I Want To Create A Website That Helps Young Inventors Of Today Broadcast Their Talents &amp; Help Get The Reconigition They Deserve</v>
      </c>
      <c r="C582" s="16">
        <f>VLOOKUP(A582,Kickstarter!B:E,3,0)</f>
        <v>3000</v>
      </c>
      <c r="D582" s="16">
        <f>VLOOKUP(A582,Kickstarter!B:E,4,0)</f>
        <v>1</v>
      </c>
    </row>
    <row r="583" spans="1:4" x14ac:dyDescent="0.25">
      <c r="A583" s="3" t="s">
        <v>582</v>
      </c>
      <c r="B583" t="str">
        <f>VLOOKUP(A583,Kickstarter!B:C,2,0)</f>
        <v>Help me raise funds so that I can be able to give passionate young poets a chance to earn money weekly for their writing &amp; spoken word.</v>
      </c>
      <c r="C583" s="16">
        <f>VLOOKUP(A583,Kickstarter!B:E,3,0)</f>
        <v>400</v>
      </c>
      <c r="D583" s="16">
        <f>VLOOKUP(A583,Kickstarter!B:E,4,0)</f>
        <v>0</v>
      </c>
    </row>
    <row r="584" spans="1:4" x14ac:dyDescent="0.25">
      <c r="A584" s="3" t="s">
        <v>583</v>
      </c>
      <c r="B584" t="str">
        <f>VLOOKUP(A584,Kickstarter!B:C,2,0)</f>
        <v>A community-driven online system which promotes self-governance.  Level up by adding content; civic agendas and private associations.</v>
      </c>
      <c r="C584" s="16">
        <f>VLOOKUP(A584,Kickstarter!B:E,3,0)</f>
        <v>100000</v>
      </c>
      <c r="D584" s="16">
        <f>VLOOKUP(A584,Kickstarter!B:E,4,0)</f>
        <v>0</v>
      </c>
    </row>
    <row r="585" spans="1:4" x14ac:dyDescent="0.25">
      <c r="A585" s="3" t="s">
        <v>584</v>
      </c>
      <c r="B585" t="str">
        <f>VLOOKUP(A585,Kickstarter!B:C,2,0)</f>
        <v>HackersArchive.com will help rid the web of viruses and scams found everywhere else you look!</v>
      </c>
      <c r="C585" s="16">
        <f>VLOOKUP(A585,Kickstarter!B:E,3,0)</f>
        <v>9000</v>
      </c>
      <c r="D585" s="16">
        <f>VLOOKUP(A585,Kickstarter!B:E,4,0)</f>
        <v>1</v>
      </c>
    </row>
    <row r="586" spans="1:4" ht="30" x14ac:dyDescent="0.25">
      <c r="A586" s="3" t="s">
        <v>585</v>
      </c>
      <c r="B586" t="str">
        <f>VLOOKUP(A586,Kickstarter!B:C,2,0)</f>
        <v>Script Call takes your presentation from the wall to your audience; from your device to theirs.</v>
      </c>
      <c r="C586" s="16">
        <f>VLOOKUP(A586,Kickstarter!B:E,3,0)</f>
        <v>1000</v>
      </c>
      <c r="D586" s="16">
        <f>VLOOKUP(A586,Kickstarter!B:E,4,0)</f>
        <v>10</v>
      </c>
    </row>
    <row r="587" spans="1:4" x14ac:dyDescent="0.25">
      <c r="A587" s="3" t="s">
        <v>586</v>
      </c>
      <c r="B587" t="str">
        <f>VLOOKUP(A587,Kickstarter!B:C,2,0)</f>
        <v>SAVE UP TO 40% WHEN YOU SPEND!
PRE-ORDER YOUR LINK CARD TODAY</v>
      </c>
      <c r="C587" s="16">
        <f>VLOOKUP(A587,Kickstarter!B:E,3,0)</f>
        <v>9000</v>
      </c>
      <c r="D587" s="16">
        <f>VLOOKUP(A587,Kickstarter!B:E,4,0)</f>
        <v>0</v>
      </c>
    </row>
    <row r="588" spans="1:4" x14ac:dyDescent="0.25">
      <c r="A588" s="3" t="s">
        <v>587</v>
      </c>
      <c r="B588" t="str">
        <f>VLOOKUP(A588,Kickstarter!B:C,2,0)</f>
        <v>Employ College is a movement for companies to hire college graduates from their respected institutions.</v>
      </c>
      <c r="C588" s="16">
        <f>VLOOKUP(A588,Kickstarter!B:E,3,0)</f>
        <v>10000</v>
      </c>
      <c r="D588" s="16">
        <f>VLOOKUP(A588,Kickstarter!B:E,4,0)</f>
        <v>56</v>
      </c>
    </row>
    <row r="589" spans="1:4" x14ac:dyDescent="0.25">
      <c r="A589" s="3" t="s">
        <v>588</v>
      </c>
      <c r="B589" t="str">
        <f>VLOOKUP(A589,Kickstarter!B:C,2,0)</f>
        <v>Waitresses.com is an online community devoted to servers around the world. Learn. Connect. Work. Travel. Share.
Make a pledge today!</v>
      </c>
      <c r="C589" s="16">
        <f>VLOOKUP(A589,Kickstarter!B:E,3,0)</f>
        <v>30000</v>
      </c>
      <c r="D589" s="16">
        <f>VLOOKUP(A589,Kickstarter!B:E,4,0)</f>
        <v>2725</v>
      </c>
    </row>
    <row r="590" spans="1:4" x14ac:dyDescent="0.25">
      <c r="A590" s="3" t="s">
        <v>589</v>
      </c>
      <c r="B590" t="str">
        <f>VLOOKUP(A590,Kickstarter!B:C,2,0)</f>
        <v>Offrire un "TRAGO", ossia un passaggio con autista che ti segue e ti aspetta mentre concludi i tuoi affari, quando non puoi guidare</v>
      </c>
      <c r="C590" s="16">
        <f>VLOOKUP(A590,Kickstarter!B:E,3,0)</f>
        <v>9000</v>
      </c>
      <c r="D590" s="16">
        <f>VLOOKUP(A590,Kickstarter!B:E,4,0)</f>
        <v>301</v>
      </c>
    </row>
    <row r="591" spans="1:4" x14ac:dyDescent="0.25">
      <c r="A591" s="3" t="s">
        <v>590</v>
      </c>
      <c r="B591" t="str">
        <f>VLOOKUP(A591,Kickstarter!B:C,2,0)</f>
        <v>Services closer than you think...</v>
      </c>
      <c r="C591" s="16">
        <f>VLOOKUP(A591,Kickstarter!B:E,3,0)</f>
        <v>7500</v>
      </c>
      <c r="D591" s="16">
        <f>VLOOKUP(A591,Kickstarter!B:E,4,0)</f>
        <v>1</v>
      </c>
    </row>
    <row r="592" spans="1:4" ht="30" x14ac:dyDescent="0.25">
      <c r="A592" s="3" t="s">
        <v>591</v>
      </c>
      <c r="B592" t="str">
        <f>VLOOKUP(A592,Kickstarter!B:C,2,0)</f>
        <v>Learn the skills needed to be a successful web engineer. Create your own complex web applications, deploy servers, use data and more.</v>
      </c>
      <c r="C592" s="16">
        <f>VLOOKUP(A592,Kickstarter!B:E,3,0)</f>
        <v>5000</v>
      </c>
      <c r="D592" s="16">
        <f>VLOOKUP(A592,Kickstarter!B:E,4,0)</f>
        <v>223</v>
      </c>
    </row>
    <row r="593" spans="1:4" ht="30" x14ac:dyDescent="0.25">
      <c r="A593" s="3" t="s">
        <v>592</v>
      </c>
      <c r="B593" t="str">
        <f>VLOOKUP(A593,Kickstarter!B:C,2,0)</f>
        <v>Kid's Connect is a brand new social media website that is built specifically for kids to connect with other kids sick just like them.</v>
      </c>
      <c r="C593" s="16">
        <f>VLOOKUP(A593,Kickstarter!B:E,3,0)</f>
        <v>100000</v>
      </c>
      <c r="D593" s="16">
        <f>VLOOKUP(A593,Kickstarter!B:E,4,0)</f>
        <v>61</v>
      </c>
    </row>
    <row r="594" spans="1:4" x14ac:dyDescent="0.25">
      <c r="A594" s="3" t="s">
        <v>593</v>
      </c>
      <c r="B594" t="str">
        <f>VLOOKUP(A594,Kickstarter!B:C,2,0)</f>
        <v>Together, we can build a FREE, business start-up system that will help aspiring entrepreneurs change their economic circumstances.</v>
      </c>
      <c r="C594" s="16">
        <f>VLOOKUP(A594,Kickstarter!B:E,3,0)</f>
        <v>7500</v>
      </c>
      <c r="D594" s="16">
        <f>VLOOKUP(A594,Kickstarter!B:E,4,0)</f>
        <v>250</v>
      </c>
    </row>
    <row r="595" spans="1:4" ht="30" x14ac:dyDescent="0.25">
      <c r="A595" s="3" t="s">
        <v>594</v>
      </c>
      <c r="B595" t="str">
        <f>VLOOKUP(A595,Kickstarter!B:C,2,0)</f>
        <v>One Day Your Life May Just Depend on Staying Anonymous Online.  Or You Just May Not Want Google, Amazon Or The NSA Knowing Your Details</v>
      </c>
      <c r="C595" s="16">
        <f>VLOOKUP(A595,Kickstarter!B:E,3,0)</f>
        <v>500</v>
      </c>
      <c r="D595" s="16">
        <f>VLOOKUP(A595,Kickstarter!B:E,4,0)</f>
        <v>115</v>
      </c>
    </row>
    <row r="596" spans="1:4" x14ac:dyDescent="0.25">
      <c r="A596" s="3" t="s">
        <v>595</v>
      </c>
      <c r="B596" t="str">
        <f>VLOOKUP(A596,Kickstarter!B:C,2,0)</f>
        <v>Creating a fitness site that will change the fitness game forever!</v>
      </c>
      <c r="C596" s="16">
        <f>VLOOKUP(A596,Kickstarter!B:E,3,0)</f>
        <v>25000</v>
      </c>
      <c r="D596" s="16">
        <f>VLOOKUP(A596,Kickstarter!B:E,4,0)</f>
        <v>26</v>
      </c>
    </row>
    <row r="597" spans="1:4" x14ac:dyDescent="0.25">
      <c r="A597" s="3" t="s">
        <v>596</v>
      </c>
      <c r="B597" t="str">
        <f>VLOOKUP(A597,Kickstarter!B:C,2,0)</f>
        <v>MyBestInterest.org elminates election research by quickly identifying the candidates that will best represent your interests.</v>
      </c>
      <c r="C597" s="16">
        <f>VLOOKUP(A597,Kickstarter!B:E,3,0)</f>
        <v>100000</v>
      </c>
      <c r="D597" s="16">
        <f>VLOOKUP(A597,Kickstarter!B:E,4,0)</f>
        <v>426</v>
      </c>
    </row>
    <row r="598" spans="1:4" x14ac:dyDescent="0.25">
      <c r="A598" s="3" t="s">
        <v>597</v>
      </c>
      <c r="B598" t="str">
        <f>VLOOKUP(A598,Kickstarter!B:C,2,0)</f>
        <v>We present digitaibook,com site which can become a free electronic library with your help,</v>
      </c>
      <c r="C598" s="16">
        <f>VLOOKUP(A598,Kickstarter!B:E,3,0)</f>
        <v>20000</v>
      </c>
      <c r="D598" s="16">
        <f>VLOOKUP(A598,Kickstarter!B:E,4,0)</f>
        <v>6</v>
      </c>
    </row>
    <row r="599" spans="1:4" ht="30" x14ac:dyDescent="0.25">
      <c r="A599" s="3" t="s">
        <v>598</v>
      </c>
      <c r="B599" t="str">
        <f>VLOOKUP(A599,Kickstarter!B:C,2,0)</f>
        <v>Rolodex is a web application that strives to nurture business to business relationships by connecting users via email.</v>
      </c>
      <c r="C599" s="16">
        <f>VLOOKUP(A599,Kickstarter!B:E,3,0)</f>
        <v>7500</v>
      </c>
      <c r="D599" s="16">
        <f>VLOOKUP(A599,Kickstarter!B:E,4,0)</f>
        <v>20</v>
      </c>
    </row>
    <row r="600" spans="1:4" x14ac:dyDescent="0.25">
      <c r="A600" s="3" t="s">
        <v>599</v>
      </c>
      <c r="B600" t="str">
        <f>VLOOKUP(A600,Kickstarter!B:C,2,0)</f>
        <v>This is a project to create a crowd-funding site for Urantia Book readers worldwide.</v>
      </c>
      <c r="C600" s="16">
        <f>VLOOKUP(A600,Kickstarter!B:E,3,0)</f>
        <v>2500</v>
      </c>
      <c r="D600" s="16">
        <f>VLOOKUP(A600,Kickstarter!B:E,4,0)</f>
        <v>850</v>
      </c>
    </row>
    <row r="601" spans="1:4" x14ac:dyDescent="0.25">
      <c r="A601" s="3" t="s">
        <v>600</v>
      </c>
      <c r="B601" t="str">
        <f>VLOOKUP(A601,Kickstarter!B:C,2,0)</f>
        <v>We send care packages to incarcerated individuals throughout the country that include specific items hand picked by the sender.</v>
      </c>
      <c r="C601" s="16">
        <f>VLOOKUP(A601,Kickstarter!B:E,3,0)</f>
        <v>50000</v>
      </c>
      <c r="D601" s="16">
        <f>VLOOKUP(A601,Kickstarter!B:E,4,0)</f>
        <v>31</v>
      </c>
    </row>
    <row r="602" spans="1:4" ht="30" x14ac:dyDescent="0.25">
      <c r="A602" s="3" t="s">
        <v>601</v>
      </c>
      <c r="B602" t="str">
        <f>VLOOKUP(A602,Kickstarter!B:C,2,0)</f>
        <v>Science Technology Engineering and Math + youth = a brighter tomorrow.</v>
      </c>
      <c r="C602" s="16">
        <f>VLOOKUP(A602,Kickstarter!B:E,3,0)</f>
        <v>5000</v>
      </c>
      <c r="D602" s="16">
        <f>VLOOKUP(A602,Kickstarter!B:E,4,0)</f>
        <v>100</v>
      </c>
    </row>
    <row r="603" spans="1:4" ht="30" x14ac:dyDescent="0.25">
      <c r="A603" s="3" t="s">
        <v>602</v>
      </c>
      <c r="B603" t="str">
        <f>VLOOKUP(A603,Kickstarter!B:C,2,0)</f>
        <v>In today's day and age every website tracks your IP Address and information, it's time to keep your information private and secure.</v>
      </c>
      <c r="C603" s="16">
        <f>VLOOKUP(A603,Kickstarter!B:E,3,0)</f>
        <v>10000</v>
      </c>
      <c r="D603" s="16">
        <f>VLOOKUP(A603,Kickstarter!B:E,4,0)</f>
        <v>140</v>
      </c>
    </row>
    <row r="604" spans="1:4" ht="30" x14ac:dyDescent="0.25">
      <c r="A604" s="3" t="s">
        <v>603</v>
      </c>
      <c r="B604" t="str">
        <f>VLOOKUP(A604,Kickstarter!B:C,2,0)</f>
        <v>A "CarFax" type of report for Doctors. We have the right to make informed decisions about who we choose to be our doctor!</v>
      </c>
      <c r="C604" s="16">
        <f>VLOOKUP(A604,Kickstarter!B:E,3,0)</f>
        <v>70000</v>
      </c>
      <c r="D604" s="16">
        <f>VLOOKUP(A604,Kickstarter!B:E,4,0)</f>
        <v>0</v>
      </c>
    </row>
    <row r="605" spans="1:4" ht="30" x14ac:dyDescent="0.25">
      <c r="A605" s="3" t="s">
        <v>604</v>
      </c>
      <c r="B605" t="str">
        <f>VLOOKUP(A605,Kickstarter!B:C,2,0)</f>
        <v>The admin for Randompics has announced they will be shutting down. I want to run, and improve, this great site!</v>
      </c>
      <c r="C605" s="16">
        <f>VLOOKUP(A605,Kickstarter!B:E,3,0)</f>
        <v>15000</v>
      </c>
      <c r="D605" s="16">
        <f>VLOOKUP(A605,Kickstarter!B:E,4,0)</f>
        <v>590.02</v>
      </c>
    </row>
    <row r="606" spans="1:4" ht="30" x14ac:dyDescent="0.25">
      <c r="A606" s="3" t="s">
        <v>605</v>
      </c>
      <c r="B606" t="str">
        <f>VLOOKUP(A606,Kickstarter!B:C,2,0)</f>
        <v>Bad news is our business. We deliver the news you don't want to and soften the blow with custom designed gifts and personalized verse.</v>
      </c>
      <c r="C606" s="16">
        <f>VLOOKUP(A606,Kickstarter!B:E,3,0)</f>
        <v>1500</v>
      </c>
      <c r="D606" s="16">
        <f>VLOOKUP(A606,Kickstarter!B:E,4,0)</f>
        <v>0</v>
      </c>
    </row>
    <row r="607" spans="1:4" x14ac:dyDescent="0.25">
      <c r="A607" s="3" t="s">
        <v>606</v>
      </c>
      <c r="B607" t="str">
        <f>VLOOKUP(A607,Kickstarter!B:C,2,0)</f>
        <v>An iPad support care package for your parents / seniors.</v>
      </c>
      <c r="C607" s="16">
        <f>VLOOKUP(A607,Kickstarter!B:E,3,0)</f>
        <v>5000</v>
      </c>
      <c r="D607" s="16">
        <f>VLOOKUP(A607,Kickstarter!B:E,4,0)</f>
        <v>131</v>
      </c>
    </row>
    <row r="608" spans="1:4" ht="30" x14ac:dyDescent="0.25">
      <c r="A608" s="3" t="s">
        <v>607</v>
      </c>
      <c r="B608" t="str">
        <f>VLOOKUP(A608,Kickstarter!B:C,2,0)</f>
        <v>No more expensive, difficult and seperated packages for your business management. It's time for an All-in-One solution for your company</v>
      </c>
      <c r="C608" s="16">
        <f>VLOOKUP(A608,Kickstarter!B:E,3,0)</f>
        <v>5000</v>
      </c>
      <c r="D608" s="16">
        <f>VLOOKUP(A608,Kickstarter!B:E,4,0)</f>
        <v>10</v>
      </c>
    </row>
    <row r="609" spans="1:4" ht="30" x14ac:dyDescent="0.25">
      <c r="A609" s="3" t="s">
        <v>608</v>
      </c>
      <c r="B609" t="str">
        <f>VLOOKUP(A609,Kickstarter!B:C,2,0)</f>
        <v>Gritty, upfront reality going the distance hard with a proven track record of insatiable artist. Broadcasted live on the Web.</v>
      </c>
      <c r="C609" s="16">
        <f>VLOOKUP(A609,Kickstarter!B:E,3,0)</f>
        <v>250</v>
      </c>
      <c r="D609" s="16">
        <f>VLOOKUP(A609,Kickstarter!B:E,4,0)</f>
        <v>0</v>
      </c>
    </row>
    <row r="610" spans="1:4" ht="30" x14ac:dyDescent="0.25">
      <c r="A610" s="3" t="s">
        <v>609</v>
      </c>
      <c r="B610" t="str">
        <f>VLOOKUP(A610,Kickstarter!B:C,2,0)</f>
        <v>A website that hosts virtual desktops. Simply log in and the cloud will enhance the power of your local computer or smart device</v>
      </c>
      <c r="C610" s="16">
        <f>VLOOKUP(A610,Kickstarter!B:E,3,0)</f>
        <v>150000</v>
      </c>
      <c r="D610" s="16">
        <f>VLOOKUP(A610,Kickstarter!B:E,4,0)</f>
        <v>1461</v>
      </c>
    </row>
    <row r="611" spans="1:4" x14ac:dyDescent="0.25">
      <c r="A611" s="3" t="s">
        <v>610</v>
      </c>
      <c r="B611" t="str">
        <f>VLOOKUP(A611,Kickstarter!B:C,2,0)</f>
        <v>Can we swap, please? - everybody's said it. I want to create a website that enables anybody to trade their items, without money hassle.</v>
      </c>
      <c r="C611" s="16">
        <f>VLOOKUP(A611,Kickstarter!B:E,3,0)</f>
        <v>780</v>
      </c>
      <c r="D611" s="16">
        <f>VLOOKUP(A611,Kickstarter!B:E,4,0)</f>
        <v>5</v>
      </c>
    </row>
    <row r="612" spans="1:4" x14ac:dyDescent="0.25">
      <c r="A612" s="3" t="s">
        <v>611</v>
      </c>
      <c r="B612" t="str">
        <f>VLOOKUP(A612,Kickstarter!B:C,2,0)</f>
        <v>We are creating a Christian social network to empower, educate, and connect Christians all over the world.</v>
      </c>
      <c r="C612" s="16">
        <f>VLOOKUP(A612,Kickstarter!B:E,3,0)</f>
        <v>13803</v>
      </c>
      <c r="D612" s="16">
        <f>VLOOKUP(A612,Kickstarter!B:E,4,0)</f>
        <v>0</v>
      </c>
    </row>
    <row r="613" spans="1:4" x14ac:dyDescent="0.25">
      <c r="A613" s="3" t="s">
        <v>612</v>
      </c>
      <c r="B613" t="str">
        <f>VLOOKUP(A613,Kickstarter!B:C,2,0)</f>
        <v>Finie la peur de vendre ou acheter d'occasion Ã  un inconnu ! Colis ouverts, photographiÃ©s et testÃ©s. Paiements en ligne sÃ©curisÃ©s.</v>
      </c>
      <c r="C613" s="16">
        <f>VLOOKUP(A613,Kickstarter!B:E,3,0)</f>
        <v>80000</v>
      </c>
      <c r="D613" s="16">
        <f>VLOOKUP(A613,Kickstarter!B:E,4,0)</f>
        <v>0</v>
      </c>
    </row>
    <row r="614" spans="1:4" x14ac:dyDescent="0.25">
      <c r="A614" s="3" t="s">
        <v>613</v>
      </c>
      <c r="B614" t="str">
        <f>VLOOKUP(A614,Kickstarter!B:C,2,0)</f>
        <v>A Fast and Reliable new Web platform to stream videos from Internet</v>
      </c>
      <c r="C614" s="16">
        <f>VLOOKUP(A614,Kickstarter!B:E,3,0)</f>
        <v>10000</v>
      </c>
      <c r="D614" s="16">
        <f>VLOOKUP(A614,Kickstarter!B:E,4,0)</f>
        <v>0</v>
      </c>
    </row>
    <row r="615" spans="1:4" ht="30" x14ac:dyDescent="0.25">
      <c r="A615" s="3" t="s">
        <v>614</v>
      </c>
      <c r="B615" t="str">
        <f>VLOOKUP(A615,Kickstarter!B:C,2,0)</f>
        <v>A storybook for your child in 15 minutes, exclusively through Kickstarter (pre-sales, not a donation) starting at $15 for a softcover.</v>
      </c>
      <c r="C615" s="16">
        <f>VLOOKUP(A615,Kickstarter!B:E,3,0)</f>
        <v>60000</v>
      </c>
      <c r="D615" s="16">
        <f>VLOOKUP(A615,Kickstarter!B:E,4,0)</f>
        <v>12818</v>
      </c>
    </row>
    <row r="616" spans="1:4" ht="30" x14ac:dyDescent="0.25">
      <c r="A616" s="3" t="s">
        <v>615</v>
      </c>
      <c r="B616" t="str">
        <f>VLOOKUP(A616,Kickstarter!B:C,2,0)</f>
        <v>Something is wrong when your choices are between a "giant douche and a turd sandwich."  So, lets make it better.</v>
      </c>
      <c r="C616" s="16">
        <f>VLOOKUP(A616,Kickstarter!B:E,3,0)</f>
        <v>10000</v>
      </c>
      <c r="D616" s="16">
        <f>VLOOKUP(A616,Kickstarter!B:E,4,0)</f>
        <v>0</v>
      </c>
    </row>
    <row r="617" spans="1:4" ht="30" x14ac:dyDescent="0.25">
      <c r="A617" s="3" t="s">
        <v>616</v>
      </c>
      <c r="B617" t="str">
        <f>VLOOKUP(A617,Kickstarter!B:C,2,0)</f>
        <v>The aim of PixlDir is to deliver the most simple, and fast experience when it comes to uploading images to the web.</v>
      </c>
      <c r="C617" s="16">
        <f>VLOOKUP(A617,Kickstarter!B:E,3,0)</f>
        <v>515</v>
      </c>
      <c r="D617" s="16">
        <f>VLOOKUP(A617,Kickstarter!B:E,4,0)</f>
        <v>0</v>
      </c>
    </row>
    <row r="618" spans="1:4" x14ac:dyDescent="0.25">
      <c r="A618" s="3" t="s">
        <v>617</v>
      </c>
      <c r="B618" t="str">
        <f>VLOOKUP(A618,Kickstarter!B:C,2,0)</f>
        <v>Hormis la similitude envers d'autres rÃ©seaux socials, celui-ci vous permettra d'organiser / participer Ã  des soirÃ©es trÃ¨s facilement !</v>
      </c>
      <c r="C618" s="16">
        <f>VLOOKUP(A618,Kickstarter!B:E,3,0)</f>
        <v>5000</v>
      </c>
      <c r="D618" s="16">
        <f>VLOOKUP(A618,Kickstarter!B:E,4,0)</f>
        <v>0</v>
      </c>
    </row>
    <row r="619" spans="1:4" ht="30" x14ac:dyDescent="0.25">
      <c r="A619" s="3" t="s">
        <v>618</v>
      </c>
      <c r="B619" t="str">
        <f>VLOOKUP(A619,Kickstarter!B:C,2,0)</f>
        <v>At beSpider you can create and publish you websites within minutes. 100s of pre-build templates, free domain, free cloud base hosting.</v>
      </c>
      <c r="C619" s="16">
        <f>VLOOKUP(A619,Kickstarter!B:E,3,0)</f>
        <v>2000</v>
      </c>
      <c r="D619" s="16">
        <f>VLOOKUP(A619,Kickstarter!B:E,4,0)</f>
        <v>60</v>
      </c>
    </row>
    <row r="620" spans="1:4" x14ac:dyDescent="0.25">
      <c r="A620" s="3" t="s">
        <v>619</v>
      </c>
      <c r="B620" t="str">
        <f>VLOOKUP(A620,Kickstarter!B:C,2,0)</f>
        <v>With the cost of education seemingly always on the rise, Y2Y aims to ensure that no student will be left behind through peer tutoring.</v>
      </c>
      <c r="C620" s="16">
        <f>VLOOKUP(A620,Kickstarter!B:E,3,0)</f>
        <v>400</v>
      </c>
      <c r="D620" s="16">
        <f>VLOOKUP(A620,Kickstarter!B:E,4,0)</f>
        <v>0</v>
      </c>
    </row>
    <row r="621" spans="1:4" x14ac:dyDescent="0.25">
      <c r="A621" s="3" t="s">
        <v>620</v>
      </c>
      <c r="B621" t="str">
        <f>VLOOKUP(A621,Kickstarter!B:C,2,0)</f>
        <v>Big Data Sets for researchers interested in improving the quality of life.</v>
      </c>
      <c r="C621" s="16">
        <f>VLOOKUP(A621,Kickstarter!B:E,3,0)</f>
        <v>2500000</v>
      </c>
      <c r="D621" s="16">
        <f>VLOOKUP(A621,Kickstarter!B:E,4,0)</f>
        <v>1</v>
      </c>
    </row>
    <row r="622" spans="1:4" ht="30" x14ac:dyDescent="0.25">
      <c r="A622" s="3" t="s">
        <v>621</v>
      </c>
      <c r="B622" t="str">
        <f>VLOOKUP(A622,Kickstarter!B:C,2,0)</f>
        <v>iShopGreen.ca is an online marketplace that connects consumers and suppliers with green products &amp; services</v>
      </c>
      <c r="C622" s="16">
        <f>VLOOKUP(A622,Kickstarter!B:E,3,0)</f>
        <v>30000</v>
      </c>
      <c r="D622" s="16">
        <f>VLOOKUP(A622,Kickstarter!B:E,4,0)</f>
        <v>300</v>
      </c>
    </row>
    <row r="623" spans="1:4" ht="30" x14ac:dyDescent="0.25">
      <c r="A623" s="3" t="s">
        <v>622</v>
      </c>
      <c r="B623" t="str">
        <f>VLOOKUP(A623,Kickstarter!B:C,2,0)</f>
        <v>Creating a web portal to train law enforcement departments on how to handle dogs and a directory and profile system for our dog's.</v>
      </c>
      <c r="C623" s="16">
        <f>VLOOKUP(A623,Kickstarter!B:E,3,0)</f>
        <v>25000</v>
      </c>
      <c r="D623" s="16">
        <f>VLOOKUP(A623,Kickstarter!B:E,4,0)</f>
        <v>261</v>
      </c>
    </row>
    <row r="624" spans="1:4" ht="30" x14ac:dyDescent="0.25">
      <c r="A624" s="3" t="s">
        <v>623</v>
      </c>
      <c r="B624" t="str">
        <f>VLOOKUP(A624,Kickstarter!B:C,2,0)</f>
        <v>The Animal Shelter Network is a free website for collaboration and communication between animal shelters, rescues and humane societies.</v>
      </c>
      <c r="C624" s="16">
        <f>VLOOKUP(A624,Kickstarter!B:E,3,0)</f>
        <v>6000</v>
      </c>
      <c r="D624" s="16">
        <f>VLOOKUP(A624,Kickstarter!B:E,4,0)</f>
        <v>341</v>
      </c>
    </row>
    <row r="625" spans="1:4" ht="30" x14ac:dyDescent="0.25">
      <c r="A625" s="3" t="s">
        <v>624</v>
      </c>
      <c r="B625" t="str">
        <f>VLOOKUP(A625,Kickstarter!B:C,2,0)</f>
        <v>WheelWolf is a subscription based service connecting car lovers to provide a safe and secure platform for swapping and borrowing cars.</v>
      </c>
      <c r="C625" s="16">
        <f>VLOOKUP(A625,Kickstarter!B:E,3,0)</f>
        <v>75000</v>
      </c>
      <c r="D625" s="16">
        <f>VLOOKUP(A625,Kickstarter!B:E,4,0)</f>
        <v>0</v>
      </c>
    </row>
    <row r="626" spans="1:4" x14ac:dyDescent="0.25">
      <c r="A626" s="3" t="s">
        <v>625</v>
      </c>
      <c r="B626" t="str">
        <f>VLOOKUP(A626,Kickstarter!B:C,2,0)</f>
        <v>I am designing a fun, high tech dating website, with over 25 cool features. It is innovate as well as user friendly.</v>
      </c>
      <c r="C626" s="16">
        <f>VLOOKUP(A626,Kickstarter!B:E,3,0)</f>
        <v>5000</v>
      </c>
      <c r="D626" s="16">
        <f>VLOOKUP(A626,Kickstarter!B:E,4,0)</f>
        <v>0</v>
      </c>
    </row>
    <row r="627" spans="1:4" x14ac:dyDescent="0.25">
      <c r="A627" s="3" t="s">
        <v>626</v>
      </c>
      <c r="B627" t="str">
        <f>VLOOKUP(A627,Kickstarter!B:C,2,0)</f>
        <v>SkyRooms.IO is a social network for business people that actually equips them to do work together. Resume, video conferencing and PM.</v>
      </c>
      <c r="C627" s="16">
        <f>VLOOKUP(A627,Kickstarter!B:E,3,0)</f>
        <v>25000</v>
      </c>
      <c r="D627" s="16">
        <f>VLOOKUP(A627,Kickstarter!B:E,4,0)</f>
        <v>0</v>
      </c>
    </row>
    <row r="628" spans="1:4" ht="30" x14ac:dyDescent="0.25">
      <c r="A628" s="3" t="s">
        <v>627</v>
      </c>
      <c r="B628" t="str">
        <f>VLOOKUP(A628,Kickstarter!B:C,2,0)</f>
        <v>TSOLife is a revolutionary digital platform that allows users to record a personalized legacy to leave behind for future generations.</v>
      </c>
      <c r="C628" s="16">
        <f>VLOOKUP(A628,Kickstarter!B:E,3,0)</f>
        <v>25000</v>
      </c>
      <c r="D628" s="16">
        <f>VLOOKUP(A628,Kickstarter!B:E,4,0)</f>
        <v>4345</v>
      </c>
    </row>
    <row r="629" spans="1:4" ht="30" x14ac:dyDescent="0.25">
      <c r="A629" s="3" t="s">
        <v>628</v>
      </c>
      <c r="B629" t="str">
        <f>VLOOKUP(A629,Kickstarter!B:C,2,0)</f>
        <v>Social Network - your new digital social life without ads, monitoring and analyses. Freed from the feeling that every step is followed</v>
      </c>
      <c r="C629" s="16">
        <f>VLOOKUP(A629,Kickstarter!B:E,3,0)</f>
        <v>450000</v>
      </c>
      <c r="D629" s="16">
        <f>VLOOKUP(A629,Kickstarter!B:E,4,0)</f>
        <v>90</v>
      </c>
    </row>
    <row r="630" spans="1:4" ht="30" x14ac:dyDescent="0.25">
      <c r="A630" s="3" t="s">
        <v>629</v>
      </c>
      <c r="B630" t="str">
        <f>VLOOKUP(A630,Kickstarter!B:C,2,0)</f>
        <v>Funding of website design &amp; materials for education about firearms, firearm safety &amp; firearm related apparel</v>
      </c>
      <c r="C630" s="16">
        <f>VLOOKUP(A630,Kickstarter!B:E,3,0)</f>
        <v>5000</v>
      </c>
      <c r="D630" s="16">
        <f>VLOOKUP(A630,Kickstarter!B:E,4,0)</f>
        <v>0</v>
      </c>
    </row>
    <row r="631" spans="1:4" ht="30" x14ac:dyDescent="0.25">
      <c r="A631" s="3" t="s">
        <v>630</v>
      </c>
      <c r="B631" t="str">
        <f>VLOOKUP(A631,Kickstarter!B:C,2,0)</f>
        <v>Global Ids you create for yourself, then the world can connect to you via free online msgs (for Reuniting Lost Property, Dating &amp; more)</v>
      </c>
      <c r="C631" s="16">
        <f>VLOOKUP(A631,Kickstarter!B:E,3,0)</f>
        <v>200000</v>
      </c>
      <c r="D631" s="16">
        <f>VLOOKUP(A631,Kickstarter!B:E,4,0)</f>
        <v>350</v>
      </c>
    </row>
    <row r="632" spans="1:4" x14ac:dyDescent="0.25">
      <c r="A632" s="3" t="s">
        <v>631</v>
      </c>
      <c r="B632" t="str">
        <f>VLOOKUP(A632,Kickstarter!B:C,2,0)</f>
        <v>Land development network for an eco-conscious collective. Community portal features ideas on lean design, green building, urban ecology</v>
      </c>
      <c r="C632" s="16">
        <f>VLOOKUP(A632,Kickstarter!B:E,3,0)</f>
        <v>11999</v>
      </c>
      <c r="D632" s="16">
        <f>VLOOKUP(A632,Kickstarter!B:E,4,0)</f>
        <v>10</v>
      </c>
    </row>
    <row r="633" spans="1:4" ht="30" x14ac:dyDescent="0.25">
      <c r="A633" s="3" t="s">
        <v>632</v>
      </c>
      <c r="B633" t="str">
        <f>VLOOKUP(A633,Kickstarter!B:C,2,0)</f>
        <v>A Powerful Multimedia-Rich Software that aims at making online publishing very simple.</v>
      </c>
      <c r="C633" s="16">
        <f>VLOOKUP(A633,Kickstarter!B:E,3,0)</f>
        <v>50000</v>
      </c>
      <c r="D633" s="16">
        <f>VLOOKUP(A633,Kickstarter!B:E,4,0)</f>
        <v>690</v>
      </c>
    </row>
    <row r="634" spans="1:4" ht="30" x14ac:dyDescent="0.25">
      <c r="A634" s="3" t="s">
        <v>633</v>
      </c>
      <c r="B634" t="str">
        <f>VLOOKUP(A634,Kickstarter!B:C,2,0)</f>
        <v>Our goal is to create a system, students can find universities that best match their interests.</v>
      </c>
      <c r="C634" s="16">
        <f>VLOOKUP(A634,Kickstarter!B:E,3,0)</f>
        <v>20000</v>
      </c>
      <c r="D634" s="16">
        <f>VLOOKUP(A634,Kickstarter!B:E,4,0)</f>
        <v>0</v>
      </c>
    </row>
    <row r="635" spans="1:4" ht="30" x14ac:dyDescent="0.25">
      <c r="A635" s="3" t="s">
        <v>634</v>
      </c>
      <c r="B635" t="str">
        <f>VLOOKUP(A635,Kickstarter!B:C,2,0)</f>
        <v>Uivo lets police and fire department personnel quickly contact you in the event of an emergency involving your property.</v>
      </c>
      <c r="C635" s="16">
        <f>VLOOKUP(A635,Kickstarter!B:E,3,0)</f>
        <v>10000</v>
      </c>
      <c r="D635" s="16">
        <f>VLOOKUP(A635,Kickstarter!B:E,4,0)</f>
        <v>1245</v>
      </c>
    </row>
    <row r="636" spans="1:4" x14ac:dyDescent="0.25">
      <c r="A636" s="3" t="s">
        <v>635</v>
      </c>
      <c r="B636" t="str">
        <f>VLOOKUP(A636,Kickstarter!B:C,2,0)</f>
        <v>We help companies to explain what they do in simple, grandma-would-understand terms.</v>
      </c>
      <c r="C636" s="16">
        <f>VLOOKUP(A636,Kickstarter!B:E,3,0)</f>
        <v>5000</v>
      </c>
      <c r="D636" s="16">
        <f>VLOOKUP(A636,Kickstarter!B:E,4,0)</f>
        <v>1</v>
      </c>
    </row>
    <row r="637" spans="1:4" ht="30" x14ac:dyDescent="0.25">
      <c r="A637" s="3" t="s">
        <v>636</v>
      </c>
      <c r="B637" t="str">
        <f>VLOOKUP(A637,Kickstarter!B:C,2,0)</f>
        <v>Network used for building technology development teams.</v>
      </c>
      <c r="C637" s="16">
        <f>VLOOKUP(A637,Kickstarter!B:E,3,0)</f>
        <v>25000</v>
      </c>
      <c r="D637" s="16">
        <f>VLOOKUP(A637,Kickstarter!B:E,4,0)</f>
        <v>2</v>
      </c>
    </row>
    <row r="638" spans="1:4" x14ac:dyDescent="0.25">
      <c r="A638" s="3" t="s">
        <v>637</v>
      </c>
      <c r="B638" t="str">
        <f>VLOOKUP(A638,Kickstarter!B:C,2,0)</f>
        <v>With no central location for keto knowledge, keto advice will be a community run knowledge base.</v>
      </c>
      <c r="C638" s="16">
        <f>VLOOKUP(A638,Kickstarter!B:E,3,0)</f>
        <v>2000</v>
      </c>
      <c r="D638" s="16">
        <f>VLOOKUP(A638,Kickstarter!B:E,4,0)</f>
        <v>4</v>
      </c>
    </row>
    <row r="639" spans="1:4" ht="30" x14ac:dyDescent="0.25">
      <c r="A639" s="3" t="s">
        <v>638</v>
      </c>
      <c r="B639" t="str">
        <f>VLOOKUP(A639,Kickstarter!B:C,2,0)</f>
        <v>It will enable deprived children to make artistic work for selling online/illustrating their work in our exhibitions around the world.</v>
      </c>
      <c r="C639" s="16">
        <f>VLOOKUP(A639,Kickstarter!B:E,3,0)</f>
        <v>100000</v>
      </c>
      <c r="D639" s="16">
        <f>VLOOKUP(A639,Kickstarter!B:E,4,0)</f>
        <v>0</v>
      </c>
    </row>
    <row r="640" spans="1:4" x14ac:dyDescent="0.25">
      <c r="A640" s="3" t="s">
        <v>639</v>
      </c>
      <c r="B640" t="str">
        <f>VLOOKUP(A640,Kickstarter!B:C,2,0)</f>
        <v>O0</v>
      </c>
      <c r="C640" s="16">
        <f>VLOOKUP(A640,Kickstarter!B:E,3,0)</f>
        <v>200000</v>
      </c>
      <c r="D640" s="16">
        <f>VLOOKUP(A640,Kickstarter!B:E,4,0)</f>
        <v>18</v>
      </c>
    </row>
    <row r="641" spans="1:4" ht="30" x14ac:dyDescent="0.25">
      <c r="A641" s="3" t="s">
        <v>640</v>
      </c>
      <c r="B641" t="str">
        <f>VLOOKUP(A641,Kickstarter!B:C,2,0)</f>
        <v>Development of a Safe and Educational Social Media site for kids.</v>
      </c>
      <c r="C641" s="16">
        <f>VLOOKUP(A641,Kickstarter!B:E,3,0)</f>
        <v>1000000</v>
      </c>
      <c r="D641" s="16">
        <f>VLOOKUP(A641,Kickstarter!B:E,4,0)</f>
        <v>1</v>
      </c>
    </row>
    <row r="642" spans="1:4" ht="30" x14ac:dyDescent="0.25">
      <c r="A642" s="3" t="s">
        <v>641</v>
      </c>
      <c r="B642" t="e">
        <f>VLOOKUP(A642,Kickstarter!B:C,2,0)</f>
        <v>#N/A</v>
      </c>
      <c r="C642" s="16" t="e">
        <f>VLOOKUP(A642,Kickstarter!B:E,3,0)</f>
        <v>#N/A</v>
      </c>
      <c r="D642" s="16" t="e">
        <f>VLOOKUP(A642,Kickstarter!B:E,4,0)</f>
        <v>#N/A</v>
      </c>
    </row>
    <row r="643" spans="1:4" ht="30" x14ac:dyDescent="0.25">
      <c r="A643" s="3" t="s">
        <v>642</v>
      </c>
      <c r="B643" t="str">
        <f>VLOOKUP(A643,Kickstarter!B:C,2,0)</f>
        <v>Innovative new compression-based breast pump gives mothers unprecedented freedom, enabling efficient and discreet pumping</v>
      </c>
      <c r="C643" s="16">
        <f>VLOOKUP(A643,Kickstarter!B:E,3,0)</f>
        <v>40000</v>
      </c>
      <c r="D643" s="16">
        <f>VLOOKUP(A643,Kickstarter!B:E,4,0)</f>
        <v>47665</v>
      </c>
    </row>
    <row r="644" spans="1:4" ht="30" x14ac:dyDescent="0.25">
      <c r="A644" s="3" t="s">
        <v>643</v>
      </c>
      <c r="B644" t="str">
        <f>VLOOKUP(A644,Kickstarter!B:C,2,0)</f>
        <v>Gauss glasses protect your eyes in front of screens and outside with self-tinting lenses and a new, proprietary coating technology.</v>
      </c>
      <c r="C644" s="16">
        <f>VLOOKUP(A644,Kickstarter!B:E,3,0)</f>
        <v>20000</v>
      </c>
      <c r="D644" s="16">
        <f>VLOOKUP(A644,Kickstarter!B:E,4,0)</f>
        <v>292097</v>
      </c>
    </row>
    <row r="645" spans="1:4" ht="30" x14ac:dyDescent="0.25">
      <c r="A645" s="3" t="s">
        <v>644</v>
      </c>
      <c r="B645" t="str">
        <f>VLOOKUP(A645,Kickstarter!B:C,2,0)</f>
        <v>Stylish new phone carrier allows instant access to your smart phone while freeing up your hands.</v>
      </c>
      <c r="C645" s="16">
        <f>VLOOKUP(A645,Kickstarter!B:E,3,0)</f>
        <v>25000</v>
      </c>
      <c r="D645" s="16">
        <f>VLOOKUP(A645,Kickstarter!B:E,4,0)</f>
        <v>26452</v>
      </c>
    </row>
    <row r="646" spans="1:4" x14ac:dyDescent="0.25">
      <c r="A646" s="3" t="s">
        <v>645</v>
      </c>
      <c r="B646" t="str">
        <f>VLOOKUP(A646,Kickstarter!B:C,2,0)</f>
        <v>Sofft...it's Soft with an Off! A stain-blocking fabric softener that simplifies your laundry and helps the environment at the same time</v>
      </c>
      <c r="C646" s="16">
        <f>VLOOKUP(A646,Kickstarter!B:E,3,0)</f>
        <v>25000</v>
      </c>
      <c r="D646" s="16">
        <f>VLOOKUP(A646,Kickstarter!B:E,4,0)</f>
        <v>75029.48</v>
      </c>
    </row>
    <row r="647" spans="1:4" x14ac:dyDescent="0.25">
      <c r="A647" s="3" t="s">
        <v>646</v>
      </c>
      <c r="B647" t="str">
        <f>VLOOKUP(A647,Kickstarter!B:C,2,0)</f>
        <v>Ever wanted to own something made out of carbon fiber? Now you can!</v>
      </c>
      <c r="C647" s="16">
        <f>VLOOKUP(A647,Kickstarter!B:E,3,0)</f>
        <v>2000</v>
      </c>
      <c r="D647" s="16">
        <f>VLOOKUP(A647,Kickstarter!B:E,4,0)</f>
        <v>5574</v>
      </c>
    </row>
    <row r="648" spans="1:4" ht="30" x14ac:dyDescent="0.25">
      <c r="A648" s="3" t="s">
        <v>647</v>
      </c>
      <c r="B648" t="str">
        <f>VLOOKUP(A648,Kickstarter!B:C,2,0)</f>
        <v>Small town police forces don't always have the resources to provide for the unique needs of female officers and their body armor.</v>
      </c>
      <c r="C648" s="16">
        <f>VLOOKUP(A648,Kickstarter!B:E,3,0)</f>
        <v>800</v>
      </c>
      <c r="D648" s="16">
        <f>VLOOKUP(A648,Kickstarter!B:E,4,0)</f>
        <v>1055.01</v>
      </c>
    </row>
    <row r="649" spans="1:4" ht="30" x14ac:dyDescent="0.25">
      <c r="A649" s="3" t="s">
        <v>648</v>
      </c>
      <c r="B649" t="str">
        <f>VLOOKUP(A649,Kickstarter!B:C,2,0)</f>
        <v>Wengash Silver underwear: 100% pure silver. Block cell phone, wifi and microwave radiation, protect your reproductive organs and sperm</v>
      </c>
      <c r="C649" s="16">
        <f>VLOOKUP(A649,Kickstarter!B:E,3,0)</f>
        <v>2000</v>
      </c>
      <c r="D649" s="16">
        <f>VLOOKUP(A649,Kickstarter!B:E,4,0)</f>
        <v>2141</v>
      </c>
    </row>
    <row r="650" spans="1:4" x14ac:dyDescent="0.25">
      <c r="A650" s="3" t="s">
        <v>649</v>
      </c>
      <c r="B650" t="str">
        <f>VLOOKUP(A650,Kickstarter!B:C,2,0)</f>
        <v>Get ready for the next product that you canâ€™t live without</v>
      </c>
      <c r="C650" s="16">
        <f>VLOOKUP(A650,Kickstarter!B:E,3,0)</f>
        <v>35000</v>
      </c>
      <c r="D650" s="16">
        <f>VLOOKUP(A650,Kickstarter!B:E,4,0)</f>
        <v>44388</v>
      </c>
    </row>
    <row r="651" spans="1:4" x14ac:dyDescent="0.25">
      <c r="A651" s="3" t="s">
        <v>650</v>
      </c>
      <c r="B651" t="str">
        <f>VLOOKUP(A651,Kickstarter!B:C,2,0)</f>
        <v>A backpack with a built in solar panel to charge any USB device. Includes removable battery pack, USB cable, and 7 different adapters!</v>
      </c>
      <c r="C651" s="16">
        <f>VLOOKUP(A651,Kickstarter!B:E,3,0)</f>
        <v>2500</v>
      </c>
      <c r="D651" s="16">
        <f>VLOOKUP(A651,Kickstarter!B:E,4,0)</f>
        <v>3499</v>
      </c>
    </row>
    <row r="652" spans="1:4" x14ac:dyDescent="0.25">
      <c r="A652" s="3" t="s">
        <v>651</v>
      </c>
      <c r="B652" t="str">
        <f>VLOOKUP(A652,Kickstarter!B:C,2,0)</f>
        <v>This project is designed to obtain flash drive bracelets with a child's information on it for parents to wear in case of emergencies</v>
      </c>
      <c r="C652" s="16">
        <f>VLOOKUP(A652,Kickstarter!B:E,3,0)</f>
        <v>1500</v>
      </c>
      <c r="D652" s="16">
        <f>VLOOKUP(A652,Kickstarter!B:E,4,0)</f>
        <v>1686</v>
      </c>
    </row>
    <row r="653" spans="1:4" ht="30" x14ac:dyDescent="0.25">
      <c r="A653" s="3" t="s">
        <v>652</v>
      </c>
      <c r="B653" t="str">
        <f>VLOOKUP(A653,Kickstarter!B:C,2,0)</f>
        <v>Pacha's Pajamas is an epic story told through books, music, videos and now augmented PJs that's uplifting kids everywhere!</v>
      </c>
      <c r="C653" s="16">
        <f>VLOOKUP(A653,Kickstarter!B:E,3,0)</f>
        <v>25000</v>
      </c>
      <c r="D653" s="16">
        <f>VLOOKUP(A653,Kickstarter!B:E,4,0)</f>
        <v>25132</v>
      </c>
    </row>
    <row r="654" spans="1:4" x14ac:dyDescent="0.25">
      <c r="A654" s="3" t="s">
        <v>653</v>
      </c>
      <c r="B654" t="str">
        <f>VLOOKUP(A654,Kickstarter!B:C,2,0)</f>
        <v>Zossom is a smart phone case with a strap. Forget the days of shattered screens and scratches. The Zossom case keeps your phone safe.</v>
      </c>
      <c r="C654" s="16">
        <f>VLOOKUP(A654,Kickstarter!B:E,3,0)</f>
        <v>3000</v>
      </c>
      <c r="D654" s="16">
        <f>VLOOKUP(A654,Kickstarter!B:E,4,0)</f>
        <v>3014</v>
      </c>
    </row>
    <row r="655" spans="1:4" ht="30" x14ac:dyDescent="0.25">
      <c r="A655" s="3" t="s">
        <v>654</v>
      </c>
      <c r="B655" t="str">
        <f>VLOOKUP(A655,Kickstarter!B:C,2,0)</f>
        <v>Wearsafe: connect with the press of a wearable button, keeping you safer wherever you are and more secure in whatever youâ€™re doing.</v>
      </c>
      <c r="C655" s="16">
        <f>VLOOKUP(A655,Kickstarter!B:E,3,0)</f>
        <v>75000</v>
      </c>
      <c r="D655" s="16">
        <f>VLOOKUP(A655,Kickstarter!B:E,4,0)</f>
        <v>106084.5</v>
      </c>
    </row>
    <row r="656" spans="1:4" ht="30" x14ac:dyDescent="0.25">
      <c r="A656" s="3" t="s">
        <v>655</v>
      </c>
      <c r="B656" t="str">
        <f>VLOOKUP(A656,Kickstarter!B:C,2,0)</f>
        <v>The MOVEMENT delivers the same tracking functions as the industry leaders at a fraction of the cost. SUPPORT our Project Today.</v>
      </c>
      <c r="C656" s="16">
        <f>VLOOKUP(A656,Kickstarter!B:E,3,0)</f>
        <v>12000</v>
      </c>
      <c r="D656" s="16">
        <f>VLOOKUP(A656,Kickstarter!B:E,4,0)</f>
        <v>32075</v>
      </c>
    </row>
    <row r="657" spans="1:4" x14ac:dyDescent="0.25">
      <c r="A657" s="3" t="s">
        <v>656</v>
      </c>
      <c r="B657" t="str">
        <f>VLOOKUP(A657,Kickstarter!B:C,2,0)</f>
        <v>Meet Spark: The friendly companion that helps you stay awake during the day. Re-released with new features!</v>
      </c>
      <c r="C657" s="16">
        <f>VLOOKUP(A657,Kickstarter!B:E,3,0)</f>
        <v>8000</v>
      </c>
      <c r="D657" s="16">
        <f>VLOOKUP(A657,Kickstarter!B:E,4,0)</f>
        <v>11751</v>
      </c>
    </row>
    <row r="658" spans="1:4" ht="30" x14ac:dyDescent="0.25">
      <c r="A658" s="3" t="s">
        <v>657</v>
      </c>
      <c r="B658" t="str">
        <f>VLOOKUP(A658,Kickstarter!B:C,2,0)</f>
        <v>Innovative smart glasses allow you recording videos, taking pictures and connecting to your phone with smart defined gestures.</v>
      </c>
      <c r="C658" s="16">
        <f>VLOOKUP(A658,Kickstarter!B:E,3,0)</f>
        <v>5000</v>
      </c>
      <c r="D658" s="16">
        <f>VLOOKUP(A658,Kickstarter!B:E,4,0)</f>
        <v>10678</v>
      </c>
    </row>
    <row r="659" spans="1:4" ht="30" x14ac:dyDescent="0.25">
      <c r="A659" s="3" t="s">
        <v>658</v>
      </c>
      <c r="B659" t="str">
        <f>VLOOKUP(A659,Kickstarter!B:C,2,0)</f>
        <v>Be more than stylish, be visible. Reflect what youâ€™re hearing/feeling in 24 customizable glowing colors with these laser based earbuds.</v>
      </c>
      <c r="C659" s="16">
        <f>VLOOKUP(A659,Kickstarter!B:E,3,0)</f>
        <v>15000</v>
      </c>
      <c r="D659" s="16">
        <f>VLOOKUP(A659,Kickstarter!B:E,4,0)</f>
        <v>18855</v>
      </c>
    </row>
    <row r="660" spans="1:4" ht="30" x14ac:dyDescent="0.25">
      <c r="A660" s="3" t="s">
        <v>659</v>
      </c>
      <c r="B660" t="str">
        <f>VLOOKUP(A660,Kickstarter!B:C,2,0)</f>
        <v>Secure your smartphone in your hand without worry of drops, perfect to mount in your car or anywhere else; makes the most useful stand.</v>
      </c>
      <c r="C660" s="16">
        <f>VLOOKUP(A660,Kickstarter!B:E,3,0)</f>
        <v>28888</v>
      </c>
      <c r="D660" s="16">
        <f>VLOOKUP(A660,Kickstarter!B:E,4,0)</f>
        <v>30177</v>
      </c>
    </row>
    <row r="661" spans="1:4" x14ac:dyDescent="0.25">
      <c r="A661" s="3" t="s">
        <v>660</v>
      </c>
      <c r="B661" t="str">
        <f>VLOOKUP(A661,Kickstarter!B:C,2,0)</f>
        <v>Sync up your lifestyle</v>
      </c>
      <c r="C661" s="16">
        <f>VLOOKUP(A661,Kickstarter!B:E,3,0)</f>
        <v>3000</v>
      </c>
      <c r="D661" s="16">
        <f>VLOOKUP(A661,Kickstarter!B:E,4,0)</f>
        <v>3017</v>
      </c>
    </row>
    <row r="662" spans="1:4" ht="30" x14ac:dyDescent="0.25">
      <c r="A662" s="3" t="s">
        <v>661</v>
      </c>
      <c r="B662" t="str">
        <f>VLOOKUP(A662,Kickstarter!B:C,2,0)</f>
        <v>A revolutionary way to bring running science to everyday people and help runners of all levels achieve a more natural and enjoyable run</v>
      </c>
      <c r="C662" s="16">
        <f>VLOOKUP(A662,Kickstarter!B:E,3,0)</f>
        <v>50000</v>
      </c>
      <c r="D662" s="16">
        <f>VLOOKUP(A662,Kickstarter!B:E,4,0)</f>
        <v>1529</v>
      </c>
    </row>
    <row r="663" spans="1:4" x14ac:dyDescent="0.25">
      <c r="A663" s="3" t="s">
        <v>662</v>
      </c>
      <c r="B663" t="str">
        <f>VLOOKUP(A663,Kickstarter!B:C,2,0)</f>
        <v>AirString keeps your AirPods from getting lost by keeping the pair together with a  durable and premium quality string.</v>
      </c>
      <c r="C663" s="16">
        <f>VLOOKUP(A663,Kickstarter!B:E,3,0)</f>
        <v>10000</v>
      </c>
      <c r="D663" s="16">
        <f>VLOOKUP(A663,Kickstarter!B:E,4,0)</f>
        <v>95</v>
      </c>
    </row>
    <row r="664" spans="1:4" ht="30" x14ac:dyDescent="0.25">
      <c r="A664" s="3" t="s">
        <v>663</v>
      </c>
      <c r="B664" t="str">
        <f>VLOOKUP(A664,Kickstarter!B:C,2,0)</f>
        <v>A stylish, durable safety light band on your wrist or ankle holds a watch or another modular accessory.</v>
      </c>
      <c r="C664" s="16">
        <f>VLOOKUP(A664,Kickstarter!B:E,3,0)</f>
        <v>39000</v>
      </c>
      <c r="D664" s="16">
        <f>VLOOKUP(A664,Kickstarter!B:E,4,0)</f>
        <v>156</v>
      </c>
    </row>
    <row r="665" spans="1:4" x14ac:dyDescent="0.25">
      <c r="A665" s="3" t="s">
        <v>664</v>
      </c>
      <c r="B665" t="str">
        <f>VLOOKUP(A665,Kickstarter!B:C,2,0)</f>
        <v>Imagine a mouse that automatically moves your pointer to where your head is facing. Its an air mouse hidden inside a standard headset.</v>
      </c>
      <c r="C665" s="16">
        <f>VLOOKUP(A665,Kickstarter!B:E,3,0)</f>
        <v>200000</v>
      </c>
      <c r="D665" s="16">
        <f>VLOOKUP(A665,Kickstarter!B:E,4,0)</f>
        <v>700</v>
      </c>
    </row>
    <row r="666" spans="1:4" x14ac:dyDescent="0.25">
      <c r="A666" s="3" t="s">
        <v>665</v>
      </c>
      <c r="B666" t="str">
        <f>VLOOKUP(A666,Kickstarter!B:C,2,0)</f>
        <v>Save Oregon Babyâ„¢ Diapers, a handmade business, run by awesome moms in Southern Oregon, from permanently closing!</v>
      </c>
      <c r="C666" s="16">
        <f>VLOOKUP(A666,Kickstarter!B:E,3,0)</f>
        <v>12000</v>
      </c>
      <c r="D666" s="16">
        <f>VLOOKUP(A666,Kickstarter!B:E,4,0)</f>
        <v>904</v>
      </c>
    </row>
    <row r="667" spans="1:4" ht="30" x14ac:dyDescent="0.25">
      <c r="A667" s="3" t="s">
        <v>666</v>
      </c>
      <c r="B667" t="str">
        <f>VLOOKUP(A667,Kickstarter!B:C,2,0)</f>
        <v>Culbox is an Open Source Wrist Watch for Arduino with built in Bluetooth and bunch of Hi-Tech sensors and tons of features for Makers</v>
      </c>
      <c r="C667" s="16">
        <f>VLOOKUP(A667,Kickstarter!B:E,3,0)</f>
        <v>10000</v>
      </c>
      <c r="D667" s="16">
        <f>VLOOKUP(A667,Kickstarter!B:E,4,0)</f>
        <v>1864</v>
      </c>
    </row>
    <row r="668" spans="1:4" x14ac:dyDescent="0.25">
      <c r="A668" s="3" t="s">
        <v>667</v>
      </c>
      <c r="B668" t="str">
        <f>VLOOKUP(A668,Kickstarter!B:C,2,0)</f>
        <v>Have you ever dreamed of having a pet duckling, but concerned about all the pooping, here is a a solution to help solve that issue.</v>
      </c>
      <c r="C668" s="16">
        <f>VLOOKUP(A668,Kickstarter!B:E,3,0)</f>
        <v>200000</v>
      </c>
      <c r="D668" s="16">
        <f>VLOOKUP(A668,Kickstarter!B:E,4,0)</f>
        <v>8</v>
      </c>
    </row>
    <row r="669" spans="1:4" x14ac:dyDescent="0.25">
      <c r="A669" s="3" t="s">
        <v>668</v>
      </c>
      <c r="B669" t="str">
        <f>VLOOKUP(A669,Kickstarter!B:C,2,0)</f>
        <v>The first navigation system, usable by each means of transport, that will take you wherever you want without thinking about the route.</v>
      </c>
      <c r="C669" s="16">
        <f>VLOOKUP(A669,Kickstarter!B:E,3,0)</f>
        <v>50000</v>
      </c>
      <c r="D669" s="16">
        <f>VLOOKUP(A669,Kickstarter!B:E,4,0)</f>
        <v>5010</v>
      </c>
    </row>
    <row r="670" spans="1:4" ht="30" x14ac:dyDescent="0.25">
      <c r="A670" s="3" t="s">
        <v>669</v>
      </c>
      <c r="B670" t="str">
        <f>VLOOKUP(A670,Kickstarter!B:C,2,0)</f>
        <v>A card holding companion to your phone that acts as a placing device for all your devices.  Grips to any material too.</v>
      </c>
      <c r="C670" s="16">
        <f>VLOOKUP(A670,Kickstarter!B:E,3,0)</f>
        <v>15000</v>
      </c>
      <c r="D670" s="16">
        <f>VLOOKUP(A670,Kickstarter!B:E,4,0)</f>
        <v>684</v>
      </c>
    </row>
    <row r="671" spans="1:4" x14ac:dyDescent="0.25">
      <c r="A671" s="3" t="s">
        <v>670</v>
      </c>
      <c r="B671" t="str">
        <f>VLOOKUP(A671,Kickstarter!B:C,2,0)</f>
        <v>Beautiful automatic watches, made for every moment.
Sports, business, casual.....it fits every moment of your life.</v>
      </c>
      <c r="C671" s="16">
        <f>VLOOKUP(A671,Kickstarter!B:E,3,0)</f>
        <v>200000</v>
      </c>
      <c r="D671" s="16">
        <f>VLOOKUP(A671,Kickstarter!B:E,4,0)</f>
        <v>43015</v>
      </c>
    </row>
    <row r="672" spans="1:4" ht="30" x14ac:dyDescent="0.25">
      <c r="A672" s="3" t="s">
        <v>671</v>
      </c>
      <c r="B672" t="str">
        <f>VLOOKUP(A672,Kickstarter!B:C,2,0)</f>
        <v>FINCLIP, the revolutionary scuba diving accessory that when attached to your fins makes getting them on the simplest thing in the world</v>
      </c>
      <c r="C672" s="16">
        <f>VLOOKUP(A672,Kickstarter!B:E,3,0)</f>
        <v>90000</v>
      </c>
      <c r="D672" s="16">
        <f>VLOOKUP(A672,Kickstarter!B:E,4,0)</f>
        <v>26349</v>
      </c>
    </row>
    <row r="673" spans="1:4" ht="30" x14ac:dyDescent="0.25">
      <c r="A673" s="3" t="s">
        <v>672</v>
      </c>
      <c r="B673" t="str">
        <f>VLOOKUP(A673,Kickstarter!B:C,2,0)</f>
        <v>SmoothEye tracks eye movements to accurately measure alertness and focus level, allowing you to easily and reliably test your brain.</v>
      </c>
      <c r="C673" s="16">
        <f>VLOOKUP(A673,Kickstarter!B:E,3,0)</f>
        <v>30000</v>
      </c>
      <c r="D673" s="16">
        <f>VLOOKUP(A673,Kickstarter!B:E,4,0)</f>
        <v>11828</v>
      </c>
    </row>
    <row r="674" spans="1:4" x14ac:dyDescent="0.25">
      <c r="A674" s="3" t="s">
        <v>673</v>
      </c>
      <c r="B674" t="str">
        <f>VLOOKUP(A674,Kickstarter!B:C,2,0)</f>
        <v>Fashion accessories used to instantly link with people you meet and exchange contact info, money, documents, media and so much more.</v>
      </c>
      <c r="C674" s="16">
        <f>VLOOKUP(A674,Kickstarter!B:E,3,0)</f>
        <v>50000</v>
      </c>
      <c r="D674" s="16">
        <f>VLOOKUP(A674,Kickstarter!B:E,4,0)</f>
        <v>10814</v>
      </c>
    </row>
    <row r="675" spans="1:4" x14ac:dyDescent="0.25">
      <c r="A675" s="3" t="s">
        <v>674</v>
      </c>
      <c r="B675" t="str">
        <f>VLOOKUP(A675,Kickstarter!B:C,2,0)</f>
        <v>Will assist the deaf to have better communication and safety through the use of LCD glassware with audio &amp; sensory components.</v>
      </c>
      <c r="C675" s="16">
        <f>VLOOKUP(A675,Kickstarter!B:E,3,0)</f>
        <v>100000</v>
      </c>
      <c r="D675" s="16">
        <f>VLOOKUP(A675,Kickstarter!B:E,4,0)</f>
        <v>205</v>
      </c>
    </row>
    <row r="676" spans="1:4" ht="30" x14ac:dyDescent="0.25">
      <c r="A676" s="3" t="s">
        <v>675</v>
      </c>
      <c r="B676" t="str">
        <f>VLOOKUP(A676,Kickstarter!B:C,2,0)</f>
        <v>Listen to sounds by feeling an array of vibrational patterns against your body.</v>
      </c>
      <c r="C676" s="16">
        <f>VLOOKUP(A676,Kickstarter!B:E,3,0)</f>
        <v>50000</v>
      </c>
      <c r="D676" s="16">
        <f>VLOOKUP(A676,Kickstarter!B:E,4,0)</f>
        <v>15</v>
      </c>
    </row>
    <row r="677" spans="1:4" ht="30" x14ac:dyDescent="0.25">
      <c r="A677" s="3" t="s">
        <v>676</v>
      </c>
      <c r="B677" t="str">
        <f>VLOOKUP(A677,Kickstarter!B:C,2,0)</f>
        <v>24+ hour online class in WatchKit development from an expert iOS developer and instructor via unconventional, innovative projects.</v>
      </c>
      <c r="C677" s="16">
        <f>VLOOKUP(A677,Kickstarter!B:E,3,0)</f>
        <v>6000</v>
      </c>
      <c r="D677" s="16">
        <f>VLOOKUP(A677,Kickstarter!B:E,4,0)</f>
        <v>891</v>
      </c>
    </row>
    <row r="678" spans="1:4" ht="30" x14ac:dyDescent="0.25">
      <c r="A678" s="3" t="s">
        <v>677</v>
      </c>
      <c r="B678" t="str">
        <f>VLOOKUP(A678,Kickstarter!B:C,2,0)</f>
        <v>Having a baby or looking for the perfect gift for a baby shower?
Discover NapTime, a silent baby monitor that improves your sleep.</v>
      </c>
      <c r="C678" s="16">
        <f>VLOOKUP(A678,Kickstarter!B:E,3,0)</f>
        <v>100000</v>
      </c>
      <c r="D678" s="16">
        <f>VLOOKUP(A678,Kickstarter!B:E,4,0)</f>
        <v>1471</v>
      </c>
    </row>
    <row r="679" spans="1:4" ht="30" x14ac:dyDescent="0.25">
      <c r="A679" s="3" t="s">
        <v>678</v>
      </c>
      <c r="B679" t="str">
        <f>VLOOKUP(A679,Kickstarter!B:C,2,0)</f>
        <v>Sinapsi is the first heated jacket designed in Italy.
Now you can manage your jacket by smartphone. Power bank 5/x Charger included.</v>
      </c>
      <c r="C679" s="16">
        <f>VLOOKUP(A679,Kickstarter!B:E,3,0)</f>
        <v>50000</v>
      </c>
      <c r="D679" s="16">
        <f>VLOOKUP(A679,Kickstarter!B:E,4,0)</f>
        <v>12792</v>
      </c>
    </row>
    <row r="680" spans="1:4" ht="30" x14ac:dyDescent="0.25">
      <c r="A680" s="3" t="s">
        <v>679</v>
      </c>
      <c r="B680" t="str">
        <f>VLOOKUP(A680,Kickstarter!B:C,2,0)</f>
        <v>For the isolated rice farmer. For the 14-hour taxi driver. This tiny MP3 player has the entire New Testament Bible... in their language</v>
      </c>
      <c r="C680" s="16">
        <f>VLOOKUP(A680,Kickstarter!B:E,3,0)</f>
        <v>29000</v>
      </c>
      <c r="D680" s="16">
        <f>VLOOKUP(A680,Kickstarter!B:E,4,0)</f>
        <v>1108</v>
      </c>
    </row>
    <row r="681" spans="1:4" x14ac:dyDescent="0.25">
      <c r="A681" s="3" t="s">
        <v>680</v>
      </c>
      <c r="B681" t="str">
        <f>VLOOKUP(A681,Kickstarter!B:C,2,0)</f>
        <v>World's first bio-feedback posture device for your entire back. Trains back, neck, thoracic &amp; ab segments by using only 30 min/day.</v>
      </c>
      <c r="C681" s="16">
        <f>VLOOKUP(A681,Kickstarter!B:E,3,0)</f>
        <v>57000</v>
      </c>
      <c r="D681" s="16">
        <f>VLOOKUP(A681,Kickstarter!B:E,4,0)</f>
        <v>8827</v>
      </c>
    </row>
    <row r="682" spans="1:4" ht="30" x14ac:dyDescent="0.25">
      <c r="A682" s="3" t="s">
        <v>681</v>
      </c>
      <c r="B682" t="str">
        <f>VLOOKUP(A682,Kickstarter!B:C,2,0)</f>
        <v>A simple, vibrating belt that trains your muscles to maintain the correct posture, providing more confidence and higher energy levels.</v>
      </c>
      <c r="C682" s="16">
        <f>VLOOKUP(A682,Kickstarter!B:E,3,0)</f>
        <v>75000</v>
      </c>
      <c r="D682" s="16">
        <f>VLOOKUP(A682,Kickstarter!B:E,4,0)</f>
        <v>19434</v>
      </c>
    </row>
    <row r="683" spans="1:4" ht="30" x14ac:dyDescent="0.25">
      <c r="A683" s="3" t="s">
        <v>682</v>
      </c>
      <c r="B683" t="str">
        <f>VLOOKUP(A683,Kickstarter!B:C,2,0)</f>
        <v>The D-Pro is a lightweight, moisture-wicking headband with a padded carbon fiber insert that reduces the risk of head injury in sports.</v>
      </c>
      <c r="C683" s="16">
        <f>VLOOKUP(A683,Kickstarter!B:E,3,0)</f>
        <v>2500</v>
      </c>
      <c r="D683" s="16">
        <f>VLOOKUP(A683,Kickstarter!B:E,4,0)</f>
        <v>1</v>
      </c>
    </row>
    <row r="684" spans="1:4" x14ac:dyDescent="0.25">
      <c r="A684" s="3" t="s">
        <v>683</v>
      </c>
      <c r="B684" t="str">
        <f>VLOOKUP(A684,Kickstarter!B:C,2,0)</f>
        <v>The Deception Belt is an innovative belt with app capability, designed to assist any user gain control over their appetite.</v>
      </c>
      <c r="C684" s="16">
        <f>VLOOKUP(A684,Kickstarter!B:E,3,0)</f>
        <v>50000</v>
      </c>
      <c r="D684" s="16">
        <f>VLOOKUP(A684,Kickstarter!B:E,4,0)</f>
        <v>53</v>
      </c>
    </row>
    <row r="685" spans="1:4" x14ac:dyDescent="0.25">
      <c r="A685" s="3" t="s">
        <v>684</v>
      </c>
      <c r="B685" t="str">
        <f>VLOOKUP(A685,Kickstarter!B:C,2,0)</f>
        <v>Mist Buddy is a remote controlled misting system, powered by a rechargeable battery with misting/sipping tip for complete coolness.</v>
      </c>
      <c r="C685" s="16">
        <f>VLOOKUP(A685,Kickstarter!B:E,3,0)</f>
        <v>35000</v>
      </c>
      <c r="D685" s="16">
        <f>VLOOKUP(A685,Kickstarter!B:E,4,0)</f>
        <v>298</v>
      </c>
    </row>
    <row r="686" spans="1:4" ht="30" x14ac:dyDescent="0.25">
      <c r="A686" s="3" t="s">
        <v>685</v>
      </c>
      <c r="B686" t="str">
        <f>VLOOKUP(A686,Kickstarter!B:C,2,0)</f>
        <v>Arcus gives your fingers super powers.</v>
      </c>
      <c r="C686" s="16">
        <f>VLOOKUP(A686,Kickstarter!B:E,3,0)</f>
        <v>320000</v>
      </c>
      <c r="D686" s="16">
        <f>VLOOKUP(A686,Kickstarter!B:E,4,0)</f>
        <v>23948</v>
      </c>
    </row>
    <row r="687" spans="1:4" ht="30" x14ac:dyDescent="0.25">
      <c r="A687" s="3" t="s">
        <v>686</v>
      </c>
      <c r="B687" t="str">
        <f>VLOOKUP(A687,Kickstarter!B:C,2,0)</f>
        <v>PowerPack is an efficient and affordable backpack with a lithium-ion charger for all electronic devices offering charges on the go!</v>
      </c>
      <c r="C687" s="16">
        <f>VLOOKUP(A687,Kickstarter!B:E,3,0)</f>
        <v>2000</v>
      </c>
      <c r="D687" s="16">
        <f>VLOOKUP(A687,Kickstarter!B:E,4,0)</f>
        <v>553</v>
      </c>
    </row>
    <row r="688" spans="1:4" x14ac:dyDescent="0.25">
      <c r="A688" s="3" t="s">
        <v>687</v>
      </c>
      <c r="B688" t="str">
        <f>VLOOKUP(A688,Kickstarter!B:C,2,0)</f>
        <v>La tua giornata sportiva monitorata nel tuo polso??!!!
Rendiamolo possibile... VIVI DI CUORE --- All MADE in ITALY</v>
      </c>
      <c r="C688" s="16">
        <f>VLOOKUP(A688,Kickstarter!B:E,3,0)</f>
        <v>500000</v>
      </c>
      <c r="D688" s="16">
        <f>VLOOKUP(A688,Kickstarter!B:E,4,0)</f>
        <v>0</v>
      </c>
    </row>
    <row r="689" spans="1:4" ht="30" x14ac:dyDescent="0.25">
      <c r="A689" s="3" t="s">
        <v>688</v>
      </c>
      <c r="B689" t="str">
        <f>VLOOKUP(A689,Kickstarter!B:C,2,0)</f>
        <v>Power Go es una linea de cargadores solares para dispositivos mÃ³viles, amigables con el medio ambiente y de bajo costo.</v>
      </c>
      <c r="C689" s="16">
        <f>VLOOKUP(A689,Kickstarter!B:E,3,0)</f>
        <v>100000</v>
      </c>
      <c r="D689" s="16">
        <f>VLOOKUP(A689,Kickstarter!B:E,4,0)</f>
        <v>3550</v>
      </c>
    </row>
    <row r="690" spans="1:4" x14ac:dyDescent="0.25">
      <c r="A690" s="3" t="s">
        <v>689</v>
      </c>
      <c r="B690" t="str">
        <f>VLOOKUP(A690,Kickstarter!B:C,2,0)</f>
        <v>Removable collars and cuffs along with hidden underarm designs that prevent embarrassing and stubborn stains. What does YOUR shirt do?</v>
      </c>
      <c r="C690" s="16">
        <f>VLOOKUP(A690,Kickstarter!B:E,3,0)</f>
        <v>20000</v>
      </c>
      <c r="D690" s="16">
        <f>VLOOKUP(A690,Kickstarter!B:E,4,0)</f>
        <v>14598</v>
      </c>
    </row>
    <row r="691" spans="1:4" ht="30" x14ac:dyDescent="0.25">
      <c r="A691" s="3" t="s">
        <v>690</v>
      </c>
      <c r="B691" t="str">
        <f>VLOOKUP(A691,Kickstarter!B:C,2,0)</f>
        <v>The Lifeclock One is an officially licensed, supercharged version of Snake Plisskenâ€™s countdown watch from Escape from New York.</v>
      </c>
      <c r="C691" s="16">
        <f>VLOOKUP(A691,Kickstarter!B:E,3,0)</f>
        <v>200000</v>
      </c>
      <c r="D691" s="16">
        <f>VLOOKUP(A691,Kickstarter!B:E,4,0)</f>
        <v>115297.5</v>
      </c>
    </row>
    <row r="692" spans="1:4" x14ac:dyDescent="0.25">
      <c r="A692" s="3" t="s">
        <v>691</v>
      </c>
      <c r="B692" t="str">
        <f>VLOOKUP(A692,Kickstarter!B:C,2,0)</f>
        <v>A radiation shield for your fitness tracker, smartwatch or other wearable smart device</v>
      </c>
      <c r="C692" s="16">
        <f>VLOOKUP(A692,Kickstarter!B:E,3,0)</f>
        <v>20000</v>
      </c>
      <c r="D692" s="16">
        <f>VLOOKUP(A692,Kickstarter!B:E,4,0)</f>
        <v>2468</v>
      </c>
    </row>
    <row r="693" spans="1:4" ht="30" x14ac:dyDescent="0.25">
      <c r="A693" s="3" t="s">
        <v>692</v>
      </c>
      <c r="B693" t="str">
        <f>VLOOKUP(A693,Kickstarter!B:C,2,0)</f>
        <v>Personalizing your Apple Watch has never been easier. Ten different colors to match any lifestyle. Time is precious, protect it.</v>
      </c>
      <c r="C693" s="16">
        <f>VLOOKUP(A693,Kickstarter!B:E,3,0)</f>
        <v>50000</v>
      </c>
      <c r="D693" s="16">
        <f>VLOOKUP(A693,Kickstarter!B:E,4,0)</f>
        <v>260</v>
      </c>
    </row>
    <row r="694" spans="1:4" x14ac:dyDescent="0.25">
      <c r="A694" s="3" t="s">
        <v>693</v>
      </c>
      <c r="B694" t="str">
        <f>VLOOKUP(A694,Kickstarter!B:C,2,0)</f>
        <v>A revolutionary, cycling safety device is born! Signum indicators close the communication gap between cyclists and other road users.</v>
      </c>
      <c r="C694" s="16">
        <f>VLOOKUP(A694,Kickstarter!B:E,3,0)</f>
        <v>20000</v>
      </c>
      <c r="D694" s="16">
        <f>VLOOKUP(A694,Kickstarter!B:E,4,0)</f>
        <v>1306</v>
      </c>
    </row>
    <row r="695" spans="1:4" ht="30" x14ac:dyDescent="0.25">
      <c r="A695" s="3" t="s">
        <v>694</v>
      </c>
      <c r="B695" t="str">
        <f>VLOOKUP(A695,Kickstarter!B:C,2,0)</f>
        <v>Prana is the first wearable combining breath and posture tracking to make your sitting time count.</v>
      </c>
      <c r="C695" s="16">
        <f>VLOOKUP(A695,Kickstarter!B:E,3,0)</f>
        <v>100000</v>
      </c>
      <c r="D695" s="16">
        <f>VLOOKUP(A695,Kickstarter!B:E,4,0)</f>
        <v>35338</v>
      </c>
    </row>
    <row r="696" spans="1:4" x14ac:dyDescent="0.25">
      <c r="A696" s="3" t="s">
        <v>695</v>
      </c>
      <c r="B696" t="str">
        <f>VLOOKUP(A696,Kickstarter!B:C,2,0)</f>
        <v>You can control how much air enters the helmet by opening or closing the vents. This is very useful in bad weather, or for competition.</v>
      </c>
      <c r="C696" s="16">
        <f>VLOOKUP(A696,Kickstarter!B:E,3,0)</f>
        <v>150000</v>
      </c>
      <c r="D696" s="16">
        <f>VLOOKUP(A696,Kickstarter!B:E,4,0)</f>
        <v>590</v>
      </c>
    </row>
    <row r="697" spans="1:4" x14ac:dyDescent="0.25">
      <c r="A697" s="3" t="s">
        <v>696</v>
      </c>
      <c r="B697" t="str">
        <f>VLOOKUP(A697,Kickstarter!B:C,2,0)</f>
        <v>Unique small wearable personal air conditioning device that provides the user a 10-15 degree environmental difference on his person.</v>
      </c>
      <c r="C697" s="16">
        <f>VLOOKUP(A697,Kickstarter!B:E,3,0)</f>
        <v>60000</v>
      </c>
      <c r="D697" s="16">
        <f>VLOOKUP(A697,Kickstarter!B:E,4,0)</f>
        <v>636</v>
      </c>
    </row>
    <row r="698" spans="1:4" x14ac:dyDescent="0.25">
      <c r="A698" s="3" t="s">
        <v>697</v>
      </c>
      <c r="B698" t="str">
        <f>VLOOKUP(A698,Kickstarter!B:C,2,0)</f>
        <v>Show your fidelity by wearing the Trustee rings! Show where you are (at)!</v>
      </c>
      <c r="C698" s="16">
        <f>VLOOKUP(A698,Kickstarter!B:E,3,0)</f>
        <v>175000</v>
      </c>
      <c r="D698" s="16">
        <f>VLOOKUP(A698,Kickstarter!B:E,4,0)</f>
        <v>1</v>
      </c>
    </row>
    <row r="699" spans="1:4" ht="30" x14ac:dyDescent="0.25">
      <c r="A699" s="3" t="s">
        <v>698</v>
      </c>
      <c r="B699" t="str">
        <f>VLOOKUP(A699,Kickstarter!B:C,2,0)</f>
        <v>Glasses, not for you but your virtual reality headset. Prescription lens adapters, lenses and more to make your VR experiences better.</v>
      </c>
      <c r="C699" s="16">
        <f>VLOOKUP(A699,Kickstarter!B:E,3,0)</f>
        <v>5000</v>
      </c>
      <c r="D699" s="16">
        <f>VLOOKUP(A699,Kickstarter!B:E,4,0)</f>
        <v>2319</v>
      </c>
    </row>
    <row r="700" spans="1:4" ht="30" x14ac:dyDescent="0.25">
      <c r="A700" s="3" t="s">
        <v>699</v>
      </c>
      <c r="B700" t="str">
        <f>VLOOKUP(A700,Kickstarter!B:C,2,0)</f>
        <v>The first 3D Xray Vision Instrument FREE* for researchers, scientists, entrepreneurs, developers, educators, artists, and explorers.</v>
      </c>
      <c r="C700" s="16">
        <f>VLOOKUP(A700,Kickstarter!B:E,3,0)</f>
        <v>100000</v>
      </c>
      <c r="D700" s="16">
        <f>VLOOKUP(A700,Kickstarter!B:E,4,0)</f>
        <v>15390</v>
      </c>
    </row>
    <row r="701" spans="1:4" ht="30" x14ac:dyDescent="0.25">
      <c r="A701" s="3" t="s">
        <v>700</v>
      </c>
      <c r="B701" t="str">
        <f>VLOOKUP(A701,Kickstarter!B:C,2,0)</f>
        <v>TapTap is a technology to transfer touch between two people. It can also be an activity tracker, a game controller or smart alarm.</v>
      </c>
      <c r="C701" s="16">
        <f>VLOOKUP(A701,Kickstarter!B:E,3,0)</f>
        <v>130000</v>
      </c>
      <c r="D701" s="16">
        <f>VLOOKUP(A701,Kickstarter!B:E,4,0)</f>
        <v>107148.74</v>
      </c>
    </row>
    <row r="702" spans="1:4" ht="30" x14ac:dyDescent="0.25">
      <c r="A702" s="3" t="s">
        <v>701</v>
      </c>
      <c r="B702" t="str">
        <f>VLOOKUP(A702,Kickstarter!B:C,2,0)</f>
        <v>A-iEasyâ„¢: The first customized unfoldable stand for smartphones that barkly needs room. Wholy integrated (will be relaunched soon!!).</v>
      </c>
      <c r="C702" s="16">
        <f>VLOOKUP(A702,Kickstarter!B:E,3,0)</f>
        <v>15000</v>
      </c>
      <c r="D702" s="16">
        <f>VLOOKUP(A702,Kickstarter!B:E,4,0)</f>
        <v>403</v>
      </c>
    </row>
    <row r="703" spans="1:4" ht="30" x14ac:dyDescent="0.25">
      <c r="A703" s="3" t="s">
        <v>702</v>
      </c>
      <c r="B703" t="str">
        <f>VLOOKUP(A703,Kickstarter!B:C,2,0)</f>
        <v>In case you missed out on this campaign but are interested in owning a Hotblack London watch, please visit www.hotblacklondon.com.</v>
      </c>
      <c r="C703" s="16">
        <f>VLOOKUP(A703,Kickstarter!B:E,3,0)</f>
        <v>23000</v>
      </c>
      <c r="D703" s="16">
        <f>VLOOKUP(A703,Kickstarter!B:E,4,0)</f>
        <v>6118</v>
      </c>
    </row>
    <row r="704" spans="1:4" ht="30" x14ac:dyDescent="0.25">
      <c r="A704" s="3" t="s">
        <v>703</v>
      </c>
      <c r="B704" t="str">
        <f>VLOOKUP(A704,Kickstarter!B:C,2,0)</f>
        <v>Realtime feedback for swim &amp; triathlon training! Visually monitor pace &amp; intervals to improve fitness. For swimmers &amp; triathletes.</v>
      </c>
      <c r="C704" s="16">
        <f>VLOOKUP(A704,Kickstarter!B:E,3,0)</f>
        <v>15000</v>
      </c>
      <c r="D704" s="16">
        <f>VLOOKUP(A704,Kickstarter!B:E,4,0)</f>
        <v>4622.01</v>
      </c>
    </row>
    <row r="705" spans="1:4" ht="30" x14ac:dyDescent="0.25">
      <c r="A705" s="3" t="s">
        <v>704</v>
      </c>
      <c r="B705" t="str">
        <f>VLOOKUP(A705,Kickstarter!B:C,2,0)</f>
        <v>SPEEDWRAPS improve the speed, agility &amp; strength of an athlete by utilizing evenly distributed weight on the lower leg.</v>
      </c>
      <c r="C705" s="16">
        <f>VLOOKUP(A705,Kickstarter!B:E,3,0)</f>
        <v>15000</v>
      </c>
      <c r="D705" s="16">
        <f>VLOOKUP(A705,Kickstarter!B:E,4,0)</f>
        <v>837</v>
      </c>
    </row>
    <row r="706" spans="1:4" x14ac:dyDescent="0.25">
      <c r="A706" s="3" t="s">
        <v>705</v>
      </c>
      <c r="B706" t="str">
        <f>VLOOKUP(A706,Kickstarter!B:C,2,0)</f>
        <v>Turn you helmet into the safest helmet and don't worry about a thing,you will always have the right fit!!</v>
      </c>
      <c r="C706" s="16">
        <f>VLOOKUP(A706,Kickstarter!B:E,3,0)</f>
        <v>55000</v>
      </c>
      <c r="D706" s="16">
        <f>VLOOKUP(A706,Kickstarter!B:E,4,0)</f>
        <v>481</v>
      </c>
    </row>
    <row r="707" spans="1:4" x14ac:dyDescent="0.25">
      <c r="A707" s="3" t="s">
        <v>706</v>
      </c>
      <c r="B707" t="str">
        <f>VLOOKUP(A707,Kickstarter!B:C,2,0)</f>
        <v>The closest thing ever to the Holy Grail of wearables technology</v>
      </c>
      <c r="C707" s="16">
        <f>VLOOKUP(A707,Kickstarter!B:E,3,0)</f>
        <v>100000</v>
      </c>
      <c r="D707" s="16">
        <f>VLOOKUP(A707,Kickstarter!B:E,4,0)</f>
        <v>977</v>
      </c>
    </row>
    <row r="708" spans="1:4" x14ac:dyDescent="0.25">
      <c r="A708" s="3" t="s">
        <v>707</v>
      </c>
      <c r="B708" t="str">
        <f>VLOOKUP(A708,Kickstarter!B:C,2,0)</f>
        <v>Driver Alert System es un sistema de seguridad para el conductor, que le avisa en caso de perder la posicion vertical mientras conduce.</v>
      </c>
      <c r="C708" s="16">
        <f>VLOOKUP(A708,Kickstarter!B:E,3,0)</f>
        <v>100000</v>
      </c>
      <c r="D708" s="16">
        <f>VLOOKUP(A708,Kickstarter!B:E,4,0)</f>
        <v>0</v>
      </c>
    </row>
    <row r="709" spans="1:4" ht="30" x14ac:dyDescent="0.25">
      <c r="A709" s="3" t="s">
        <v>708</v>
      </c>
      <c r="B709" t="str">
        <f>VLOOKUP(A709,Kickstarter!B:C,2,0)</f>
        <v>Forget your headphones. Wear Hy all day for voice-controlled music, calls, biometrics and more, with a huge battery and hidden fit.</v>
      </c>
      <c r="C709" s="16">
        <f>VLOOKUP(A709,Kickstarter!B:E,3,0)</f>
        <v>68000</v>
      </c>
      <c r="D709" s="16">
        <f>VLOOKUP(A709,Kickstarter!B:E,4,0)</f>
        <v>53670.6</v>
      </c>
    </row>
    <row r="710" spans="1:4" ht="30" x14ac:dyDescent="0.25">
      <c r="A710" s="3" t="s">
        <v>709</v>
      </c>
      <c r="B710" t="str">
        <f>VLOOKUP(A710,Kickstarter!B:C,2,0)</f>
        <v>Glowbelt is the world's first rectractable LED safety belt for fans of the great outdoors, fitness enthusiasts, children and more.</v>
      </c>
      <c r="C710" s="16">
        <f>VLOOKUP(A710,Kickstarter!B:E,3,0)</f>
        <v>40000</v>
      </c>
      <c r="D710" s="16">
        <f>VLOOKUP(A710,Kickstarter!B:E,4,0)</f>
        <v>8837</v>
      </c>
    </row>
    <row r="711" spans="1:4" x14ac:dyDescent="0.25">
      <c r="A711" s="3" t="s">
        <v>710</v>
      </c>
      <c r="B711" t="str">
        <f>VLOOKUP(A711,Kickstarter!B:C,2,0)</f>
        <v>A "handheld" light, which eases the way you illuminate objects and/or paths.</v>
      </c>
      <c r="C711" s="16">
        <f>VLOOKUP(A711,Kickstarter!B:E,3,0)</f>
        <v>15000</v>
      </c>
      <c r="D711" s="16">
        <f>VLOOKUP(A711,Kickstarter!B:E,4,0)</f>
        <v>61</v>
      </c>
    </row>
    <row r="712" spans="1:4" x14ac:dyDescent="0.25">
      <c r="A712" s="3" t="s">
        <v>711</v>
      </c>
      <c r="B712" t="str">
        <f>VLOOKUP(A712,Kickstarter!B:C,2,0)</f>
        <v>Shirts, so technologically advanced, they connect mentally to their audience upon sight.</v>
      </c>
      <c r="C712" s="16">
        <f>VLOOKUP(A712,Kickstarter!B:E,3,0)</f>
        <v>1200</v>
      </c>
      <c r="D712" s="16">
        <f>VLOOKUP(A712,Kickstarter!B:E,4,0)</f>
        <v>0</v>
      </c>
    </row>
    <row r="713" spans="1:4" x14ac:dyDescent="0.25">
      <c r="A713" s="3" t="s">
        <v>712</v>
      </c>
      <c r="B713" t="str">
        <f>VLOOKUP(A713,Kickstarter!B:C,2,0)</f>
        <v>Our wearable and app automates the poke you normally get from your bedpartner to make you stop snoring and making you turn to the side.</v>
      </c>
      <c r="C713" s="16">
        <f>VLOOKUP(A713,Kickstarter!B:E,3,0)</f>
        <v>100000</v>
      </c>
      <c r="D713" s="16">
        <f>VLOOKUP(A713,Kickstarter!B:E,4,0)</f>
        <v>33791</v>
      </c>
    </row>
    <row r="714" spans="1:4" ht="30" x14ac:dyDescent="0.25">
      <c r="A714" s="3" t="s">
        <v>713</v>
      </c>
      <c r="B714" t="str">
        <f>VLOOKUP(A714,Kickstarter!B:C,2,0)</f>
        <v>Making important medical data of active people available to first responders of an emergency by wearing a dog tag bearing a QR Code</v>
      </c>
      <c r="C714" s="16">
        <f>VLOOKUP(A714,Kickstarter!B:E,3,0)</f>
        <v>48500</v>
      </c>
      <c r="D714" s="16">
        <f>VLOOKUP(A714,Kickstarter!B:E,4,0)</f>
        <v>105</v>
      </c>
    </row>
    <row r="715" spans="1:4" ht="30" x14ac:dyDescent="0.25">
      <c r="A715" s="3" t="s">
        <v>714</v>
      </c>
      <c r="B715" t="str">
        <f>VLOOKUP(A715,Kickstarter!B:C,2,0)</f>
        <v>The first GPS tracker created entirely in Italy that allows you to know where your pet is located at any time throughout any device.</v>
      </c>
      <c r="C715" s="16">
        <f>VLOOKUP(A715,Kickstarter!B:E,3,0)</f>
        <v>25000</v>
      </c>
      <c r="D715" s="16">
        <f>VLOOKUP(A715,Kickstarter!B:E,4,0)</f>
        <v>199</v>
      </c>
    </row>
    <row r="716" spans="1:4" x14ac:dyDescent="0.25">
      <c r="A716" s="3" t="s">
        <v>715</v>
      </c>
      <c r="B716" t="str">
        <f>VLOOKUP(A716,Kickstarter!B:C,2,0)</f>
        <v>The Prep Packs Survival Belt allows you to carry all of the essentials for outdoor survival inside your belt buckle</v>
      </c>
      <c r="C716" s="16">
        <f>VLOOKUP(A716,Kickstarter!B:E,3,0)</f>
        <v>15000</v>
      </c>
      <c r="D716" s="16">
        <f>VLOOKUP(A716,Kickstarter!B:E,4,0)</f>
        <v>2249</v>
      </c>
    </row>
    <row r="717" spans="1:4" x14ac:dyDescent="0.25">
      <c r="A717" s="3" t="s">
        <v>716</v>
      </c>
      <c r="B717" t="str">
        <f>VLOOKUP(A717,Kickstarter!B:C,2,0)</f>
        <v>Mouse^3 is the next generation of input devices. With cursor control and customized gesture recognition, its applications are endless!</v>
      </c>
      <c r="C717" s="16">
        <f>VLOOKUP(A717,Kickstarter!B:E,3,0)</f>
        <v>27500</v>
      </c>
      <c r="D717" s="16">
        <f>VLOOKUP(A717,Kickstarter!B:E,4,0)</f>
        <v>1389</v>
      </c>
    </row>
    <row r="718" spans="1:4" ht="30" x14ac:dyDescent="0.25">
      <c r="A718" s="3" t="s">
        <v>717</v>
      </c>
      <c r="B718" t="str">
        <f>VLOOKUP(A718,Kickstarter!B:C,2,0)</f>
        <v>Translate sight into touch with a wrist-mounted wearable. A revolution for visually impaired people everywhere.</v>
      </c>
      <c r="C718" s="16">
        <f>VLOOKUP(A718,Kickstarter!B:E,3,0)</f>
        <v>7000</v>
      </c>
      <c r="D718" s="16">
        <f>VLOOKUP(A718,Kickstarter!B:E,4,0)</f>
        <v>715</v>
      </c>
    </row>
    <row r="719" spans="1:4" x14ac:dyDescent="0.25">
      <c r="A719" s="3" t="s">
        <v>718</v>
      </c>
      <c r="B719" t="str">
        <f>VLOOKUP(A719,Kickstarter!B:C,2,0)</f>
        <v>Cool air flowing under clothing keeps you cool.</v>
      </c>
      <c r="C719" s="16">
        <f>VLOOKUP(A719,Kickstarter!B:E,3,0)</f>
        <v>100000</v>
      </c>
      <c r="D719" s="16">
        <f>VLOOKUP(A719,Kickstarter!B:E,4,0)</f>
        <v>305</v>
      </c>
    </row>
    <row r="720" spans="1:4" x14ac:dyDescent="0.25">
      <c r="A720" s="3" t="s">
        <v>719</v>
      </c>
      <c r="B720" t="str">
        <f>VLOOKUP(A720,Kickstarter!B:C,2,0)</f>
        <v>When every second matters, BioToo temporary tattoos get critical information to emergency personnel to help them help you.</v>
      </c>
      <c r="C720" s="16">
        <f>VLOOKUP(A720,Kickstarter!B:E,3,0)</f>
        <v>12000</v>
      </c>
      <c r="D720" s="16">
        <f>VLOOKUP(A720,Kickstarter!B:E,4,0)</f>
        <v>90</v>
      </c>
    </row>
    <row r="721" spans="1:4" ht="30" x14ac:dyDescent="0.25">
      <c r="A721" s="3" t="s">
        <v>720</v>
      </c>
      <c r="B721" t="str">
        <f>VLOOKUP(A721,Kickstarter!B:C,2,0)</f>
        <v>We've created the perfect sports chalk- antibacterial, lasts longer, better grip, and no mess! Now we need a non-provisional patent!</v>
      </c>
      <c r="C721" s="16">
        <f>VLOOKUP(A721,Kickstarter!B:E,3,0)</f>
        <v>15000</v>
      </c>
      <c r="D721" s="16">
        <f>VLOOKUP(A721,Kickstarter!B:E,4,0)</f>
        <v>194</v>
      </c>
    </row>
    <row r="722" spans="1:4" ht="30" x14ac:dyDescent="0.25">
      <c r="A722" s="3" t="s">
        <v>721</v>
      </c>
      <c r="B722" t="str">
        <f>VLOOKUP(A722,Kickstarter!B:C,2,0)</f>
        <v>Without Utterance, a crushingly intimate literary memoir told from the inside of losing language, self, and world.</v>
      </c>
      <c r="C722" s="16">
        <f>VLOOKUP(A722,Kickstarter!B:E,3,0)</f>
        <v>1900</v>
      </c>
      <c r="D722" s="16">
        <f>VLOOKUP(A722,Kickstarter!B:E,4,0)</f>
        <v>2735</v>
      </c>
    </row>
    <row r="723" spans="1:4" ht="30" x14ac:dyDescent="0.25">
      <c r="A723" s="3" t="s">
        <v>722</v>
      </c>
      <c r="B723" t="str">
        <f>VLOOKUP(A723,Kickstarter!B:C,2,0)</f>
        <v>Everything families need to host a Jewish welcoming ritual when opting out of circumcision. Includes original ceremonies and music.</v>
      </c>
      <c r="C723" s="16">
        <f>VLOOKUP(A723,Kickstarter!B:E,3,0)</f>
        <v>8200</v>
      </c>
      <c r="D723" s="16">
        <f>VLOOKUP(A723,Kickstarter!B:E,4,0)</f>
        <v>10013</v>
      </c>
    </row>
    <row r="724" spans="1:4" x14ac:dyDescent="0.25">
      <c r="A724" s="3" t="s">
        <v>723</v>
      </c>
      <c r="B724" t="str">
        <f>VLOOKUP(A724,Kickstarter!B:C,2,0)</f>
        <v>BANGGAI RESCUE is a beautiful, must-read book and a project setting out to answer some critical questions about the species' future.</v>
      </c>
      <c r="C724" s="16">
        <f>VLOOKUP(A724,Kickstarter!B:E,3,0)</f>
        <v>25000</v>
      </c>
      <c r="D724" s="16">
        <f>VLOOKUP(A724,Kickstarter!B:E,4,0)</f>
        <v>33006</v>
      </c>
    </row>
    <row r="725" spans="1:4" x14ac:dyDescent="0.25">
      <c r="A725" s="3" t="s">
        <v>724</v>
      </c>
      <c r="B725" t="str">
        <f>VLOOKUP(A725,Kickstarter!B:C,2,0)</f>
        <v>The Definitive (and Slightly Ridiculous) Guide to Enjoying the 2015 Pro Football Season</v>
      </c>
      <c r="C725" s="16">
        <f>VLOOKUP(A725,Kickstarter!B:E,3,0)</f>
        <v>5000</v>
      </c>
      <c r="D725" s="16">
        <f>VLOOKUP(A725,Kickstarter!B:E,4,0)</f>
        <v>5469</v>
      </c>
    </row>
    <row r="726" spans="1:4" ht="30" x14ac:dyDescent="0.25">
      <c r="A726" s="3" t="s">
        <v>725</v>
      </c>
      <c r="B726" t="str">
        <f>VLOOKUP(A726,Kickstarter!B:C,2,0)</f>
        <v>We are creating the Adventure Access Trail, a new walking trail from Boston to San Francisco.  
http://adventureaccess.org</v>
      </c>
      <c r="C726" s="16">
        <f>VLOOKUP(A726,Kickstarter!B:E,3,0)</f>
        <v>7000</v>
      </c>
      <c r="D726" s="16">
        <f>VLOOKUP(A726,Kickstarter!B:E,4,0)</f>
        <v>7383.01</v>
      </c>
    </row>
    <row r="727" spans="1:4" x14ac:dyDescent="0.25">
      <c r="A727" s="3" t="s">
        <v>726</v>
      </c>
      <c r="B727" t="str">
        <f>VLOOKUP(A727,Kickstarter!B:C,2,0)</f>
        <v>A true story about inspiration and survival - David Alfred George turns his powerful experience into a compelling vBook.</v>
      </c>
      <c r="C727" s="16">
        <f>VLOOKUP(A727,Kickstarter!B:E,3,0)</f>
        <v>20000</v>
      </c>
      <c r="D727" s="16">
        <f>VLOOKUP(A727,Kickstarter!B:E,4,0)</f>
        <v>20070</v>
      </c>
    </row>
    <row r="728" spans="1:4" x14ac:dyDescent="0.25">
      <c r="A728" s="3" t="s">
        <v>727</v>
      </c>
      <c r="B728" t="str">
        <f>VLOOKUP(A728,Kickstarter!B:C,2,0)</f>
        <v>"60 Days to a Radiating Faith" is a collection of carefully selected Bible verses to encourage those undergoing cancer treatments.</v>
      </c>
      <c r="C728" s="16">
        <f>VLOOKUP(A728,Kickstarter!B:E,3,0)</f>
        <v>2500</v>
      </c>
      <c r="D728" s="16">
        <f>VLOOKUP(A728,Kickstarter!B:E,4,0)</f>
        <v>2535</v>
      </c>
    </row>
    <row r="729" spans="1:4" ht="30" x14ac:dyDescent="0.25">
      <c r="A729" s="3" t="s">
        <v>728</v>
      </c>
      <c r="B729" t="str">
        <f>VLOOKUP(A729,Kickstarter!B:C,2,0)</f>
        <v>A surgeon's call for today's Christians to practice biblical compassion. Pre-order now and turn the tide towards the model Christ gave!</v>
      </c>
      <c r="C729" s="16">
        <f>VLOOKUP(A729,Kickstarter!B:E,3,0)</f>
        <v>3500</v>
      </c>
      <c r="D729" s="16">
        <f>VLOOKUP(A729,Kickstarter!B:E,4,0)</f>
        <v>5443</v>
      </c>
    </row>
    <row r="730" spans="1:4" x14ac:dyDescent="0.25">
      <c r="A730" s="3" t="s">
        <v>729</v>
      </c>
      <c r="B730" t="str">
        <f>VLOOKUP(A730,Kickstarter!B:C,2,0)</f>
        <v>A big idea non-fiction book by an impatient three-time author and insomniac willing to bet on himself.</v>
      </c>
      <c r="C730" s="16">
        <f>VLOOKUP(A730,Kickstarter!B:E,3,0)</f>
        <v>7500</v>
      </c>
      <c r="D730" s="16">
        <f>VLOOKUP(A730,Kickstarter!B:E,4,0)</f>
        <v>7917.45</v>
      </c>
    </row>
    <row r="731" spans="1:4" x14ac:dyDescent="0.25">
      <c r="A731" s="3" t="s">
        <v>730</v>
      </c>
      <c r="B731" t="str">
        <f>VLOOKUP(A731,Kickstarter!B:C,2,0)</f>
        <v>A true David vs.Goliath story about a young adult battling the U.S. health care system to survive and become an advocate for change.</v>
      </c>
      <c r="C731" s="16">
        <f>VLOOKUP(A731,Kickstarter!B:E,3,0)</f>
        <v>4000</v>
      </c>
      <c r="D731" s="16">
        <f>VLOOKUP(A731,Kickstarter!B:E,4,0)</f>
        <v>5226</v>
      </c>
    </row>
    <row r="732" spans="1:4" x14ac:dyDescent="0.25">
      <c r="A732" s="3" t="s">
        <v>731</v>
      </c>
      <c r="B732" t="str">
        <f>VLOOKUP(A732,Kickstarter!B:C,2,0)</f>
        <v>A Massive but Cheerful Online Digital Archive of Surfing</v>
      </c>
      <c r="C732" s="16">
        <f>VLOOKUP(A732,Kickstarter!B:E,3,0)</f>
        <v>20000</v>
      </c>
      <c r="D732" s="16">
        <f>VLOOKUP(A732,Kickstarter!B:E,4,0)</f>
        <v>26438</v>
      </c>
    </row>
    <row r="733" spans="1:4" ht="30" x14ac:dyDescent="0.25">
      <c r="A733" s="3" t="s">
        <v>732</v>
      </c>
      <c r="B733" t="str">
        <f>VLOOKUP(A733,Kickstarter!B:C,2,0)</f>
        <v>Be part of the excitement by supporting our first season offering unique perspectives of Portland from the water.</v>
      </c>
      <c r="C733" s="16">
        <f>VLOOKUP(A733,Kickstarter!B:E,3,0)</f>
        <v>5000</v>
      </c>
      <c r="D733" s="16">
        <f>VLOOKUP(A733,Kickstarter!B:E,4,0)</f>
        <v>6300</v>
      </c>
    </row>
    <row r="734" spans="1:4" ht="30" x14ac:dyDescent="0.25">
      <c r="A734" s="3" t="s">
        <v>733</v>
      </c>
      <c r="B734" t="str">
        <f>VLOOKUP(A734,Kickstarter!B:C,2,0)</f>
        <v>A great collection of puzzles to take and enjoy anywhere in the world - have fun, challenge yourself, and become a better chess player!</v>
      </c>
      <c r="C734" s="16">
        <f>VLOOKUP(A734,Kickstarter!B:E,3,0)</f>
        <v>40</v>
      </c>
      <c r="D734" s="16">
        <f>VLOOKUP(A734,Kickstarter!B:E,4,0)</f>
        <v>64</v>
      </c>
    </row>
    <row r="735" spans="1:4" ht="30" x14ac:dyDescent="0.25">
      <c r="A735" s="3" t="s">
        <v>734</v>
      </c>
      <c r="B735" t="str">
        <f>VLOOKUP(A735,Kickstarter!B:C,2,0)</f>
        <v>Sinatra Cookbook is an ebook featuring 12 fantastic example applications built on the Sinatra framework and many well known Ruby gems.</v>
      </c>
      <c r="C735" s="16">
        <f>VLOOKUP(A735,Kickstarter!B:E,3,0)</f>
        <v>2500</v>
      </c>
      <c r="D735" s="16">
        <f>VLOOKUP(A735,Kickstarter!B:E,4,0)</f>
        <v>3012</v>
      </c>
    </row>
    <row r="736" spans="1:4" x14ac:dyDescent="0.25">
      <c r="A736" s="3" t="s">
        <v>735</v>
      </c>
      <c r="B736" t="str">
        <f>VLOOKUP(A736,Kickstarter!B:C,2,0)</f>
        <v>Sideswiped is my story of growing in and trusting God through the mess and mysteries of life.</v>
      </c>
      <c r="C736" s="16">
        <f>VLOOKUP(A736,Kickstarter!B:E,3,0)</f>
        <v>8500</v>
      </c>
      <c r="D736" s="16">
        <f>VLOOKUP(A736,Kickstarter!B:E,4,0)</f>
        <v>10670</v>
      </c>
    </row>
    <row r="737" spans="1:4" ht="30" x14ac:dyDescent="0.25">
      <c r="A737" s="3" t="s">
        <v>736</v>
      </c>
      <c r="B737" t="str">
        <f>VLOOKUP(A737,Kickstarter!B:C,2,0)</f>
        <v>TOP FUEL FOR LIFE â€¦ a true story of victory, unimaginable loss
and the epiphany that changed everything.</v>
      </c>
      <c r="C737" s="16">
        <f>VLOOKUP(A737,Kickstarter!B:E,3,0)</f>
        <v>47000</v>
      </c>
      <c r="D737" s="16">
        <f>VLOOKUP(A737,Kickstarter!B:E,4,0)</f>
        <v>53771</v>
      </c>
    </row>
    <row r="738" spans="1:4" ht="30" x14ac:dyDescent="0.25">
      <c r="A738" s="3" t="s">
        <v>737</v>
      </c>
      <c r="B738" t="str">
        <f>VLOOKUP(A738,Kickstarter!B:C,2,0)</f>
        <v>I'm writing a new book! Topic: Privacy is Dead. What does a world without privacy mean for humanity? Our reputations? Our kids?</v>
      </c>
      <c r="C738" s="16">
        <f>VLOOKUP(A738,Kickstarter!B:E,3,0)</f>
        <v>3600</v>
      </c>
      <c r="D738" s="16">
        <f>VLOOKUP(A738,Kickstarter!B:E,4,0)</f>
        <v>11345</v>
      </c>
    </row>
    <row r="739" spans="1:4" x14ac:dyDescent="0.25">
      <c r="A739" s="3" t="s">
        <v>738</v>
      </c>
      <c r="B739" t="str">
        <f>VLOOKUP(A739,Kickstarter!B:C,2,0)</f>
        <v>For one year, two women exclusively ate food produced within Mendocino County, CA. Now, they will write a book about their adventures.</v>
      </c>
      <c r="C739" s="16">
        <f>VLOOKUP(A739,Kickstarter!B:E,3,0)</f>
        <v>5000</v>
      </c>
      <c r="D739" s="16">
        <f>VLOOKUP(A739,Kickstarter!B:E,4,0)</f>
        <v>6120</v>
      </c>
    </row>
    <row r="740" spans="1:4" ht="30" x14ac:dyDescent="0.25">
      <c r="A740" s="3" t="s">
        <v>739</v>
      </c>
      <c r="B740" t="str">
        <f>VLOOKUP(A740,Kickstarter!B:C,2,0)</f>
        <v>The true story of a child's struggle with hunger, poverty, and war in El Salvador.</v>
      </c>
      <c r="C740" s="16">
        <f>VLOOKUP(A740,Kickstarter!B:E,3,0)</f>
        <v>1500</v>
      </c>
      <c r="D740" s="16">
        <f>VLOOKUP(A740,Kickstarter!B:E,4,0)</f>
        <v>1601</v>
      </c>
    </row>
    <row r="741" spans="1:4" ht="30" x14ac:dyDescent="0.25">
      <c r="A741" s="3" t="s">
        <v>740</v>
      </c>
      <c r="B741" t="str">
        <f>VLOOKUP(A741,Kickstarter!B:C,2,0)</f>
        <v>Strategies forged and lessons learned from accessing highly selective places where Black men have historically been underrepresented.</v>
      </c>
      <c r="C741" s="16">
        <f>VLOOKUP(A741,Kickstarter!B:E,3,0)</f>
        <v>6000</v>
      </c>
      <c r="D741" s="16">
        <f>VLOOKUP(A741,Kickstarter!B:E,4,0)</f>
        <v>9500</v>
      </c>
    </row>
    <row r="742" spans="1:4" ht="30" x14ac:dyDescent="0.25">
      <c r="A742" s="3" t="s">
        <v>741</v>
      </c>
      <c r="B742" t="str">
        <f>VLOOKUP(A742,Kickstarter!B:C,2,0)</f>
        <v>Book on the search for the San Marcos, shipwrecked off the coast of Ireland in 1588 and the mysteries that have drawn men to find her.</v>
      </c>
      <c r="C742" s="16">
        <f>VLOOKUP(A742,Kickstarter!B:E,3,0)</f>
        <v>3000</v>
      </c>
      <c r="D742" s="16">
        <f>VLOOKUP(A742,Kickstarter!B:E,4,0)</f>
        <v>3222</v>
      </c>
    </row>
    <row r="743" spans="1:4" x14ac:dyDescent="0.25">
      <c r="A743" s="3" t="s">
        <v>742</v>
      </c>
      <c r="B743" t="str">
        <f>VLOOKUP(A743,Kickstarter!B:C,2,0)</f>
        <v>A revolutionary digital mapping project of the Vilna Ghetto</v>
      </c>
      <c r="C743" s="16">
        <f>VLOOKUP(A743,Kickstarter!B:E,3,0)</f>
        <v>13000</v>
      </c>
      <c r="D743" s="16">
        <f>VLOOKUP(A743,Kickstarter!B:E,4,0)</f>
        <v>13293.8</v>
      </c>
    </row>
    <row r="744" spans="1:4" ht="30" x14ac:dyDescent="0.25">
      <c r="A744" s="3" t="s">
        <v>743</v>
      </c>
      <c r="B744" t="str">
        <f>VLOOKUP(A744,Kickstarter!B:C,2,0)</f>
        <v>Thats right "My Life As Julia Robertsâ€¦Snapshots Of A Life" is going on the road! The first book tour! With Author Liane Langford!</v>
      </c>
      <c r="C744" s="16">
        <f>VLOOKUP(A744,Kickstarter!B:E,3,0)</f>
        <v>1400</v>
      </c>
      <c r="D744" s="16">
        <f>VLOOKUP(A744,Kickstarter!B:E,4,0)</f>
        <v>1550</v>
      </c>
    </row>
    <row r="745" spans="1:4" ht="30" x14ac:dyDescent="0.25">
      <c r="A745" s="3" t="s">
        <v>744</v>
      </c>
      <c r="B745" t="str">
        <f>VLOOKUP(A745,Kickstarter!B:C,2,0)</f>
        <v>Valmont is a town with a fertile history and a vibrant community. We aim to capture the magic in our People's History of Valmont!</v>
      </c>
      <c r="C745" s="16">
        <f>VLOOKUP(A745,Kickstarter!B:E,3,0)</f>
        <v>550</v>
      </c>
      <c r="D745" s="16">
        <f>VLOOKUP(A745,Kickstarter!B:E,4,0)</f>
        <v>814</v>
      </c>
    </row>
    <row r="746" spans="1:4" ht="30" x14ac:dyDescent="0.25">
      <c r="A746" s="3" t="s">
        <v>745</v>
      </c>
      <c r="B746" t="str">
        <f>VLOOKUP(A746,Kickstarter!B:C,2,0)</f>
        <v>Join others to help create a world that is possible -- in your workplace, community and society!</v>
      </c>
      <c r="C746" s="16">
        <f>VLOOKUP(A746,Kickstarter!B:E,3,0)</f>
        <v>5000</v>
      </c>
      <c r="D746" s="16">
        <f>VLOOKUP(A746,Kickstarter!B:E,4,0)</f>
        <v>5116</v>
      </c>
    </row>
    <row r="747" spans="1:4" ht="30" x14ac:dyDescent="0.25">
      <c r="A747" s="3" t="s">
        <v>746</v>
      </c>
      <c r="B747" t="str">
        <f>VLOOKUP(A747,Kickstarter!B:C,2,0)</f>
        <v>Help launch a FREE guide that can help activists &amp; community organizers leverage social media tools for change like never before.</v>
      </c>
      <c r="C747" s="16">
        <f>VLOOKUP(A747,Kickstarter!B:E,3,0)</f>
        <v>2220</v>
      </c>
      <c r="D747" s="16">
        <f>VLOOKUP(A747,Kickstarter!B:E,4,0)</f>
        <v>3976</v>
      </c>
    </row>
    <row r="748" spans="1:4" x14ac:dyDescent="0.25">
      <c r="A748" s="3" t="s">
        <v>747</v>
      </c>
      <c r="B748" t="str">
        <f>VLOOKUP(A748,Kickstarter!B:C,2,0)</f>
        <v>This is a book of letters. Letters to our body parts.</v>
      </c>
      <c r="C748" s="16">
        <f>VLOOKUP(A748,Kickstarter!B:E,3,0)</f>
        <v>2987</v>
      </c>
      <c r="D748" s="16">
        <f>VLOOKUP(A748,Kickstarter!B:E,4,0)</f>
        <v>3318</v>
      </c>
    </row>
    <row r="749" spans="1:4" x14ac:dyDescent="0.25">
      <c r="A749" s="3" t="s">
        <v>748</v>
      </c>
      <c r="B749" t="str">
        <f>VLOOKUP(A749,Kickstarter!B:C,2,0)</f>
        <v>My creations are born in different cultural environment around the globe with Â« what is already there Â» and act as a social impulse</v>
      </c>
      <c r="C749" s="16">
        <f>VLOOKUP(A749,Kickstarter!B:E,3,0)</f>
        <v>7000</v>
      </c>
      <c r="D749" s="16">
        <f>VLOOKUP(A749,Kickstarter!B:E,4,0)</f>
        <v>7003</v>
      </c>
    </row>
    <row r="750" spans="1:4" ht="30" x14ac:dyDescent="0.25">
      <c r="A750" s="3" t="s">
        <v>749</v>
      </c>
      <c r="B750" t="str">
        <f>VLOOKUP(A750,Kickstarter!B:C,2,0)</f>
        <v>Peace on Earth begins with birth. Educating pregnant women to create a more peaceful world is what this book is all about.</v>
      </c>
      <c r="C750" s="16">
        <f>VLOOKUP(A750,Kickstarter!B:E,3,0)</f>
        <v>2000</v>
      </c>
      <c r="D750" s="16">
        <f>VLOOKUP(A750,Kickstarter!B:E,4,0)</f>
        <v>2005</v>
      </c>
    </row>
    <row r="751" spans="1:4" x14ac:dyDescent="0.25">
      <c r="A751" s="3" t="s">
        <v>750</v>
      </c>
      <c r="B751" t="str">
        <f>VLOOKUP(A751,Kickstarter!B:C,2,0)</f>
        <v>A place for rational, fact and data based non-partisan political and societal commentary on things that matter to Americans.</v>
      </c>
      <c r="C751" s="16">
        <f>VLOOKUP(A751,Kickstarter!B:E,3,0)</f>
        <v>10000</v>
      </c>
      <c r="D751" s="16">
        <f>VLOOKUP(A751,Kickstarter!B:E,4,0)</f>
        <v>10556</v>
      </c>
    </row>
    <row r="752" spans="1:4" ht="30" x14ac:dyDescent="0.25">
      <c r="A752" s="3" t="s">
        <v>751</v>
      </c>
      <c r="B752" t="str">
        <f>VLOOKUP(A752,Kickstarter!B:C,2,0)</f>
        <v>The epic adventure of a 33 year journey surviving 4 open heart surgeries- emotionally powerful. Graphic. Honest. Funny</v>
      </c>
      <c r="C752" s="16">
        <f>VLOOKUP(A752,Kickstarter!B:E,3,0)</f>
        <v>4444</v>
      </c>
      <c r="D752" s="16">
        <f>VLOOKUP(A752,Kickstarter!B:E,4,0)</f>
        <v>4559</v>
      </c>
    </row>
    <row r="753" spans="1:4" ht="30" x14ac:dyDescent="0.25">
      <c r="A753" s="3" t="s">
        <v>752</v>
      </c>
      <c r="B753" t="str">
        <f>VLOOKUP(A753,Kickstarter!B:C,2,0)</f>
        <v>A young cancer survivor embarks on a cross country railroad adventure while writing her memoir through letters.</v>
      </c>
      <c r="C753" s="16">
        <f>VLOOKUP(A753,Kickstarter!B:E,3,0)</f>
        <v>3000</v>
      </c>
      <c r="D753" s="16">
        <f>VLOOKUP(A753,Kickstarter!B:E,4,0)</f>
        <v>3555</v>
      </c>
    </row>
    <row r="754" spans="1:4" ht="30" x14ac:dyDescent="0.25">
      <c r="A754" s="3" t="s">
        <v>753</v>
      </c>
      <c r="B754" t="str">
        <f>VLOOKUP(A754,Kickstarter!B:C,2,0)</f>
        <v>A raw, honest encounter of my colourful journey trying to escape accepting I had Epilepsy &amp; how I found my super powers along the way</v>
      </c>
      <c r="C754" s="16">
        <f>VLOOKUP(A754,Kickstarter!B:E,3,0)</f>
        <v>5000</v>
      </c>
      <c r="D754" s="16">
        <f>VLOOKUP(A754,Kickstarter!B:E,4,0)</f>
        <v>5585</v>
      </c>
    </row>
    <row r="755" spans="1:4" ht="30" x14ac:dyDescent="0.25">
      <c r="A755" s="3" t="s">
        <v>754</v>
      </c>
      <c r="B755" t="str">
        <f>VLOOKUP(A755,Kickstarter!B:C,2,0)</f>
        <v>Finally, Jewish sacred texts by Israeli women, volume 2 of an  acclaimed, revolutionary series of powerful, witty, diverse Midrashim.</v>
      </c>
      <c r="C755" s="16">
        <f>VLOOKUP(A755,Kickstarter!B:E,3,0)</f>
        <v>10000</v>
      </c>
      <c r="D755" s="16">
        <f>VLOOKUP(A755,Kickstarter!B:E,4,0)</f>
        <v>12800</v>
      </c>
    </row>
    <row r="756" spans="1:4" ht="30" x14ac:dyDescent="0.25">
      <c r="A756" s="3" t="s">
        <v>755</v>
      </c>
      <c r="B756" t="str">
        <f>VLOOKUP(A756,Kickstarter!B:C,2,0)</f>
        <v>A book about a couples first year of marriage. Read the inspirational story of how God helped them overcome cancer, amputation and more</v>
      </c>
      <c r="C756" s="16">
        <f>VLOOKUP(A756,Kickstarter!B:E,3,0)</f>
        <v>2000</v>
      </c>
      <c r="D756" s="16">
        <f>VLOOKUP(A756,Kickstarter!B:E,4,0)</f>
        <v>2075</v>
      </c>
    </row>
    <row r="757" spans="1:4" ht="30" x14ac:dyDescent="0.25">
      <c r="A757" s="3" t="s">
        <v>756</v>
      </c>
      <c r="B757" t="str">
        <f>VLOOKUP(A757,Kickstarter!B:C,2,0)</f>
        <v>The hilarious new book about RAGBRAI, America's greatest event that you've never heard of. Crotch lube is entirely optional.</v>
      </c>
      <c r="C757" s="16">
        <f>VLOOKUP(A757,Kickstarter!B:E,3,0)</f>
        <v>2500</v>
      </c>
      <c r="D757" s="16">
        <f>VLOOKUP(A757,Kickstarter!B:E,4,0)</f>
        <v>2547.69</v>
      </c>
    </row>
    <row r="758" spans="1:4" ht="30" x14ac:dyDescent="0.25">
      <c r="A758" s="3" t="s">
        <v>757</v>
      </c>
      <c r="B758" t="str">
        <f>VLOOKUP(A758,Kickstarter!B:C,2,0)</f>
        <v xml:space="preserve">A mixed media (poetry, photo, prose and sound) text focusing on/inspired by rural life in former Communist republics. </v>
      </c>
      <c r="C758" s="16">
        <f>VLOOKUP(A758,Kickstarter!B:E,3,0)</f>
        <v>700</v>
      </c>
      <c r="D758" s="16">
        <f>VLOOKUP(A758,Kickstarter!B:E,4,0)</f>
        <v>824</v>
      </c>
    </row>
    <row r="759" spans="1:4" ht="30" x14ac:dyDescent="0.25">
      <c r="A759" s="3" t="s">
        <v>758</v>
      </c>
      <c r="B759" t="str">
        <f>VLOOKUP(A759,Kickstarter!B:C,2,0)</f>
        <v>This is for the book release event/photo gallery show. Funds will go to buy gallery prints &amp; copies of Orlando's Historic Haunts.</v>
      </c>
      <c r="C759" s="16">
        <f>VLOOKUP(A759,Kickstarter!B:E,3,0)</f>
        <v>250</v>
      </c>
      <c r="D759" s="16">
        <f>VLOOKUP(A759,Kickstarter!B:E,4,0)</f>
        <v>595</v>
      </c>
    </row>
    <row r="760" spans="1:4" x14ac:dyDescent="0.25">
      <c r="A760" s="3" t="s">
        <v>759</v>
      </c>
      <c r="B760" t="str">
        <f>VLOOKUP(A760,Kickstarter!B:C,2,0)</f>
        <v>I am publishing my book, Waiting on Humanity and need some finishing funds to do so.</v>
      </c>
      <c r="C760" s="16">
        <f>VLOOKUP(A760,Kickstarter!B:E,3,0)</f>
        <v>2500</v>
      </c>
      <c r="D760" s="16">
        <f>VLOOKUP(A760,Kickstarter!B:E,4,0)</f>
        <v>2550</v>
      </c>
    </row>
    <row r="761" spans="1:4" x14ac:dyDescent="0.25">
      <c r="A761" s="3" t="s">
        <v>760</v>
      </c>
      <c r="B761" t="str">
        <f>VLOOKUP(A761,Kickstarter!B:C,2,0)</f>
        <v>Help me search for the lost ruins of the UK. A unique guide to  lesser known and somewhat known ruins of Britain.</v>
      </c>
      <c r="C761" s="16">
        <f>VLOOKUP(A761,Kickstarter!B:E,3,0)</f>
        <v>5000</v>
      </c>
      <c r="D761" s="16">
        <f>VLOOKUP(A761,Kickstarter!B:E,4,0)</f>
        <v>5096</v>
      </c>
    </row>
    <row r="762" spans="1:4" x14ac:dyDescent="0.25">
      <c r="A762" s="3" t="s">
        <v>761</v>
      </c>
      <c r="B762" t="str">
        <f>VLOOKUP(A762,Kickstarter!B:C,2,0)</f>
        <v>I am publishing my 5th book, I am looking to publish a book of short stories, all based on random thoughts that flash through my mind.</v>
      </c>
      <c r="C762" s="16">
        <f>VLOOKUP(A762,Kickstarter!B:E,3,0)</f>
        <v>2200</v>
      </c>
      <c r="D762" s="16">
        <f>VLOOKUP(A762,Kickstarter!B:E,4,0)</f>
        <v>0</v>
      </c>
    </row>
    <row r="763" spans="1:4" x14ac:dyDescent="0.25">
      <c r="A763" s="3" t="s">
        <v>762</v>
      </c>
      <c r="B763" t="str">
        <f>VLOOKUP(A763,Kickstarter!B:C,2,0)</f>
        <v>The day Chuck died was the day everything changed. Now he has to save the afterlife from extinction or die again trying.</v>
      </c>
      <c r="C763" s="16">
        <f>VLOOKUP(A763,Kickstarter!B:E,3,0)</f>
        <v>5000</v>
      </c>
      <c r="D763" s="16">
        <f>VLOOKUP(A763,Kickstarter!B:E,4,0)</f>
        <v>235</v>
      </c>
    </row>
    <row r="764" spans="1:4" ht="30" x14ac:dyDescent="0.25">
      <c r="A764" s="3" t="s">
        <v>763</v>
      </c>
      <c r="B764" t="str">
        <f>VLOOKUP(A764,Kickstarter!B:C,2,0)</f>
        <v>An original-well-done eBook. Mainly about fiction, action, adventure, and mystery. A story that you've never read!</v>
      </c>
      <c r="C764" s="16">
        <f>VLOOKUP(A764,Kickstarter!B:E,3,0)</f>
        <v>3500</v>
      </c>
      <c r="D764" s="16">
        <f>VLOOKUP(A764,Kickstarter!B:E,4,0)</f>
        <v>0</v>
      </c>
    </row>
    <row r="765" spans="1:4" ht="30" x14ac:dyDescent="0.25">
      <c r="A765" s="3" t="s">
        <v>764</v>
      </c>
      <c r="B765" t="str">
        <f>VLOOKUP(A765,Kickstarter!B:C,2,0)</f>
        <v>Highland Sabre explores a possible yet terrifying explanation for the mystery big cats said to prowl the British countryside.</v>
      </c>
      <c r="C765" s="16">
        <f>VLOOKUP(A765,Kickstarter!B:E,3,0)</f>
        <v>4290</v>
      </c>
      <c r="D765" s="16">
        <f>VLOOKUP(A765,Kickstarter!B:E,4,0)</f>
        <v>5</v>
      </c>
    </row>
    <row r="766" spans="1:4" x14ac:dyDescent="0.25">
      <c r="A766" s="3" t="s">
        <v>765</v>
      </c>
      <c r="B766" t="str">
        <f>VLOOKUP(A766,Kickstarter!B:C,2,0)</f>
        <v>[JOE]KES is a book full of over 200 original, sometimes funny, pun-ish Joekes. If you hate the book, use it as a coster!</v>
      </c>
      <c r="C766" s="16">
        <f>VLOOKUP(A766,Kickstarter!B:E,3,0)</f>
        <v>5000</v>
      </c>
      <c r="D766" s="16">
        <f>VLOOKUP(A766,Kickstarter!B:E,4,0)</f>
        <v>0</v>
      </c>
    </row>
    <row r="767" spans="1:4" x14ac:dyDescent="0.25">
      <c r="A767" s="3" t="s">
        <v>766</v>
      </c>
      <c r="B767" t="str">
        <f>VLOOKUP(A767,Kickstarter!B:C,2,0)</f>
        <v>To survive, an American socialite must fight with a Mafia boss in the French Resistance, but will his underworld ruin her in the end?</v>
      </c>
      <c r="C767" s="16">
        <f>VLOOKUP(A767,Kickstarter!B:E,3,0)</f>
        <v>7000</v>
      </c>
      <c r="D767" s="16">
        <f>VLOOKUP(A767,Kickstarter!B:E,4,0)</f>
        <v>2521</v>
      </c>
    </row>
    <row r="768" spans="1:4" x14ac:dyDescent="0.25">
      <c r="A768" s="3" t="s">
        <v>767</v>
      </c>
      <c r="B768" t="str">
        <f>VLOOKUP(A768,Kickstarter!B:C,2,0)</f>
        <v>I am writing about my nonna's life in Southern Italy and what it was like to grow up in a Fascist regime before immigrating to Canada.</v>
      </c>
      <c r="C768" s="16">
        <f>VLOOKUP(A768,Kickstarter!B:E,3,0)</f>
        <v>4000</v>
      </c>
      <c r="D768" s="16">
        <f>VLOOKUP(A768,Kickstarter!B:E,4,0)</f>
        <v>0</v>
      </c>
    </row>
    <row r="769" spans="1:4" x14ac:dyDescent="0.25">
      <c r="A769" s="3" t="s">
        <v>768</v>
      </c>
      <c r="B769" t="str">
        <f>VLOOKUP(A769,Kickstarter!B:C,2,0)</f>
        <v>Jury of Peers is a complete novel, and it's good.
All it needs now?  
More readers.  About ten million more.
Let's get 'em.</v>
      </c>
      <c r="C769" s="16">
        <f>VLOOKUP(A769,Kickstarter!B:E,3,0)</f>
        <v>5000</v>
      </c>
      <c r="D769" s="16">
        <f>VLOOKUP(A769,Kickstarter!B:E,4,0)</f>
        <v>177</v>
      </c>
    </row>
    <row r="770" spans="1:4" ht="30" x14ac:dyDescent="0.25">
      <c r="A770" s="3" t="s">
        <v>769</v>
      </c>
      <c r="B770" t="str">
        <f>VLOOKUP(A770,Kickstarter!B:C,2,0)</f>
        <v>Haunted by a wrong decision and hunted by a Tall Dark Stranger, a misguided teen struggles to find her way home ..or will she make it?</v>
      </c>
      <c r="C770" s="16">
        <f>VLOOKUP(A770,Kickstarter!B:E,3,0)</f>
        <v>2500</v>
      </c>
      <c r="D770" s="16">
        <f>VLOOKUP(A770,Kickstarter!B:E,4,0)</f>
        <v>0</v>
      </c>
    </row>
    <row r="771" spans="1:4" x14ac:dyDescent="0.25">
      <c r="A771" s="3" t="s">
        <v>770</v>
      </c>
      <c r="B771" t="str">
        <f>VLOOKUP(A771,Kickstarter!B:C,2,0)</f>
        <v>Over a year of dedication has produced amazing photos and stirring words. The last step is to help those words appear in a printed book</v>
      </c>
      <c r="C771" s="16">
        <f>VLOOKUP(A771,Kickstarter!B:E,3,0)</f>
        <v>4000</v>
      </c>
      <c r="D771" s="16">
        <f>VLOOKUP(A771,Kickstarter!B:E,4,0)</f>
        <v>1656</v>
      </c>
    </row>
    <row r="772" spans="1:4" ht="30" x14ac:dyDescent="0.25">
      <c r="A772" s="3" t="s">
        <v>771</v>
      </c>
      <c r="B772" t="str">
        <f>VLOOKUP(A772,Kickstarter!B:C,2,0)</f>
        <v>Daniel was an ordinary boy, until unordinary events began to occur. Danny had never been exposed to supernatural activity until now...</v>
      </c>
      <c r="C772" s="16">
        <f>VLOOKUP(A772,Kickstarter!B:E,3,0)</f>
        <v>17500</v>
      </c>
      <c r="D772" s="16">
        <f>VLOOKUP(A772,Kickstarter!B:E,4,0)</f>
        <v>0</v>
      </c>
    </row>
    <row r="773" spans="1:4" x14ac:dyDescent="0.25">
      <c r="A773" s="3" t="s">
        <v>772</v>
      </c>
      <c r="B773" t="str">
        <f>VLOOKUP(A773,Kickstarter!B:C,2,0)</f>
        <v>A satire gift, the stress cube has original artwork, comes on a custom mahogany stand and has a funny exercise booklet.</v>
      </c>
      <c r="C773" s="16">
        <f>VLOOKUP(A773,Kickstarter!B:E,3,0)</f>
        <v>38000</v>
      </c>
      <c r="D773" s="16">
        <f>VLOOKUP(A773,Kickstarter!B:E,4,0)</f>
        <v>10</v>
      </c>
    </row>
    <row r="774" spans="1:4" ht="30" x14ac:dyDescent="0.25">
      <c r="A774" s="3" t="s">
        <v>773</v>
      </c>
      <c r="B774" t="str">
        <f>VLOOKUP(A774,Kickstarter!B:C,2,0)</f>
        <v>What if the stories in the Bible, especially those about strong women, were retuld by their own characters? I've completed 5 and am ready to publish.</v>
      </c>
      <c r="C774" s="16">
        <f>VLOOKUP(A774,Kickstarter!B:E,3,0)</f>
        <v>1500</v>
      </c>
      <c r="D774" s="16">
        <f>VLOOKUP(A774,Kickstarter!B:E,4,0)</f>
        <v>50</v>
      </c>
    </row>
    <row r="775" spans="1:4" x14ac:dyDescent="0.25">
      <c r="A775" s="3" t="s">
        <v>774</v>
      </c>
      <c r="B775" t="str">
        <f>VLOOKUP(A775,Kickstarter!B:C,2,0)</f>
        <v>The Mortis Chronicles is a hard hitting, thought provoking and action packed indie published series. You know you want to read!</v>
      </c>
      <c r="C775" s="16">
        <f>VLOOKUP(A775,Kickstarter!B:E,3,0)</f>
        <v>3759</v>
      </c>
      <c r="D775" s="16">
        <f>VLOOKUP(A775,Kickstarter!B:E,4,0)</f>
        <v>32</v>
      </c>
    </row>
    <row r="776" spans="1:4" ht="30" x14ac:dyDescent="0.25">
      <c r="A776" s="3" t="s">
        <v>775</v>
      </c>
      <c r="B776" t="str">
        <f>VLOOKUP(A776,Kickstarter!B:C,2,0)</f>
        <v>Arabella seeks studio time to professionally read her novel, making it available to listeners as an audio book on audible.com</v>
      </c>
      <c r="C776" s="16">
        <f>VLOOKUP(A776,Kickstarter!B:E,3,0)</f>
        <v>500</v>
      </c>
      <c r="D776" s="16">
        <f>VLOOKUP(A776,Kickstarter!B:E,4,0)</f>
        <v>351</v>
      </c>
    </row>
    <row r="777" spans="1:4" ht="30" x14ac:dyDescent="0.25">
      <c r="A777" s="3" t="s">
        <v>776</v>
      </c>
      <c r="B777" t="str">
        <f>VLOOKUP(A777,Kickstarter!B:C,2,0)</f>
        <v>Scorned is the first in a series that I have been working on for two years and it's time to get it published.</v>
      </c>
      <c r="C777" s="16">
        <f>VLOOKUP(A777,Kickstarter!B:E,3,0)</f>
        <v>10000</v>
      </c>
      <c r="D777" s="16">
        <f>VLOOKUP(A777,Kickstarter!B:E,4,0)</f>
        <v>170</v>
      </c>
    </row>
    <row r="778" spans="1:4" x14ac:dyDescent="0.25">
      <c r="A778" s="3" t="s">
        <v>777</v>
      </c>
      <c r="B778" t="str">
        <f>VLOOKUP(A778,Kickstarter!B:C,2,0)</f>
        <v>Would anything change if women were in charge? Book Clubs, readers, and critics herald the latest by award-winning author, Aguila.</v>
      </c>
      <c r="C778" s="16">
        <f>VLOOKUP(A778,Kickstarter!B:E,3,0)</f>
        <v>7000</v>
      </c>
      <c r="D778" s="16">
        <f>VLOOKUP(A778,Kickstarter!B:E,4,0)</f>
        <v>3598</v>
      </c>
    </row>
    <row r="779" spans="1:4" ht="30" x14ac:dyDescent="0.25">
      <c r="A779" s="3" t="s">
        <v>778</v>
      </c>
      <c r="B779" t="str">
        <f>VLOOKUP(A779,Kickstarter!B:C,2,0)</f>
        <v>One Minute Gone is a murder mystery drawn from real people and events. Read Chapter One at http://davidhansardblog.wordpress.com.</v>
      </c>
      <c r="C779" s="16">
        <f>VLOOKUP(A779,Kickstarter!B:E,3,0)</f>
        <v>3000</v>
      </c>
      <c r="D779" s="16">
        <f>VLOOKUP(A779,Kickstarter!B:E,4,0)</f>
        <v>21</v>
      </c>
    </row>
    <row r="780" spans="1:4" ht="30" x14ac:dyDescent="0.25">
      <c r="A780" s="3" t="s">
        <v>779</v>
      </c>
      <c r="B780" t="str">
        <f>VLOOKUP(A780,Kickstarter!B:C,2,0)</f>
        <v>Laughter, tears and good times in the warm glow of Summer s Love. The perfect recipe for the winter blahs.</v>
      </c>
      <c r="C780" s="16">
        <f>VLOOKUP(A780,Kickstarter!B:E,3,0)</f>
        <v>500</v>
      </c>
      <c r="D780" s="16">
        <f>VLOOKUP(A780,Kickstarter!B:E,4,0)</f>
        <v>2</v>
      </c>
    </row>
    <row r="781" spans="1:4" x14ac:dyDescent="0.25">
      <c r="A781" s="3" t="s">
        <v>780</v>
      </c>
      <c r="B781" t="str">
        <f>VLOOKUP(A781,Kickstarter!B:C,2,0)</f>
        <v xml:space="preserve">A novel. Beautiful. Sparse. The truth behind the American Dream seen from the eyes of a young wanderer in the midst of the economic collapse. </v>
      </c>
      <c r="C781" s="16">
        <f>VLOOKUP(A781,Kickstarter!B:E,3,0)</f>
        <v>15000</v>
      </c>
      <c r="D781" s="16">
        <f>VLOOKUP(A781,Kickstarter!B:E,4,0)</f>
        <v>400</v>
      </c>
    </row>
    <row r="782" spans="1:4" ht="30" x14ac:dyDescent="0.25">
      <c r="A782" s="3" t="s">
        <v>781</v>
      </c>
      <c r="B782" t="str">
        <f>VLOOKUP(A782,Kickstarter!B:C,2,0)</f>
        <v>We are finishing up recording our new record and we would like help with its physical CD release.</v>
      </c>
      <c r="C782" s="16">
        <f>VLOOKUP(A782,Kickstarter!B:E,3,0)</f>
        <v>1000</v>
      </c>
      <c r="D782" s="16">
        <f>VLOOKUP(A782,Kickstarter!B:E,4,0)</f>
        <v>1040</v>
      </c>
    </row>
    <row r="783" spans="1:4" x14ac:dyDescent="0.25">
      <c r="A783" s="3" t="s">
        <v>782</v>
      </c>
      <c r="B783" t="str">
        <f>VLOOKUP(A783,Kickstarter!B:C,2,0)</f>
        <v>"WE ARE ON A MISSION TO TOUR THE UNITED STATES NON-STOP. TO DO SO WE NEED TO PURCHASE A NEW VAN."</v>
      </c>
      <c r="C783" s="16">
        <f>VLOOKUP(A783,Kickstarter!B:E,3,0)</f>
        <v>800</v>
      </c>
      <c r="D783" s="16">
        <f>VLOOKUP(A783,Kickstarter!B:E,4,0)</f>
        <v>1065.23</v>
      </c>
    </row>
    <row r="784" spans="1:4" x14ac:dyDescent="0.25">
      <c r="A784" s="3" t="s">
        <v>783</v>
      </c>
      <c r="B784" t="str">
        <f>VLOOKUP(A784,Kickstarter!B:C,2,0)</f>
        <v>After almost three years of being out of music, I've decided to finally make the solo record I've wanted to do for years.</v>
      </c>
      <c r="C784" s="16">
        <f>VLOOKUP(A784,Kickstarter!B:E,3,0)</f>
        <v>700</v>
      </c>
      <c r="D784" s="16">
        <f>VLOOKUP(A784,Kickstarter!B:E,4,0)</f>
        <v>700</v>
      </c>
    </row>
    <row r="785" spans="1:4" ht="30" x14ac:dyDescent="0.25">
      <c r="A785" s="3" t="s">
        <v>784</v>
      </c>
      <c r="B785" t="str">
        <f>VLOOKUP(A785,Kickstarter!B:C,2,0)</f>
        <v>The Red Masque will be heading into the studio in late April to begin recording their new album, tentatively titled "Mythalogue".</v>
      </c>
      <c r="C785" s="16">
        <f>VLOOKUP(A785,Kickstarter!B:E,3,0)</f>
        <v>1500</v>
      </c>
      <c r="D785" s="16">
        <f>VLOOKUP(A785,Kickstarter!B:E,4,0)</f>
        <v>2222</v>
      </c>
    </row>
    <row r="786" spans="1:4" x14ac:dyDescent="0.25">
      <c r="A786" s="3" t="s">
        <v>785</v>
      </c>
      <c r="B786" t="str">
        <f>VLOOKUP(A786,Kickstarter!B:C,2,0)</f>
        <v>The book I am working on now is the third is a series of rock encyclopedias. However, I am in need of funding to cover the photo costs.</v>
      </c>
      <c r="C786" s="16">
        <f>VLOOKUP(A786,Kickstarter!B:E,3,0)</f>
        <v>1000</v>
      </c>
      <c r="D786" s="16">
        <f>VLOOKUP(A786,Kickstarter!B:E,4,0)</f>
        <v>1025</v>
      </c>
    </row>
    <row r="787" spans="1:4" x14ac:dyDescent="0.25">
      <c r="A787" s="3" t="s">
        <v>786</v>
      </c>
      <c r="B787" t="str">
        <f>VLOOKUP(A787,Kickstarter!B:C,2,0)</f>
        <v>Treedom wants to record a second album! We have a lot of new material, and we wanted to capture our new sound in a record for our fans.</v>
      </c>
      <c r="C787" s="16">
        <f>VLOOKUP(A787,Kickstarter!B:E,3,0)</f>
        <v>500</v>
      </c>
      <c r="D787" s="16">
        <f>VLOOKUP(A787,Kickstarter!B:E,4,0)</f>
        <v>903.14</v>
      </c>
    </row>
    <row r="788" spans="1:4" ht="30" x14ac:dyDescent="0.25">
      <c r="A788" s="3" t="s">
        <v>787</v>
      </c>
      <c r="B788" t="str">
        <f>VLOOKUP(A788,Kickstarter!B:C,2,0)</f>
        <v>In June, Columbus rock veterans, Watershed, will release and tour behind a new album, BRICK AND MORTAR.</v>
      </c>
      <c r="C788" s="16">
        <f>VLOOKUP(A788,Kickstarter!B:E,3,0)</f>
        <v>5000</v>
      </c>
      <c r="D788" s="16">
        <f>VLOOKUP(A788,Kickstarter!B:E,4,0)</f>
        <v>7140</v>
      </c>
    </row>
    <row r="789" spans="1:4" x14ac:dyDescent="0.25">
      <c r="A789" s="3" t="s">
        <v>788</v>
      </c>
      <c r="B789" t="str">
        <f>VLOOKUP(A789,Kickstarter!B:C,2,0)</f>
        <v>We've made our goal with your help. Thanks so much! This is a great time to pre-purchase the album and get some extra perks.</v>
      </c>
      <c r="C789" s="16">
        <f>VLOOKUP(A789,Kickstarter!B:E,3,0)</f>
        <v>1200</v>
      </c>
      <c r="D789" s="16">
        <f>VLOOKUP(A789,Kickstarter!B:E,4,0)</f>
        <v>1370</v>
      </c>
    </row>
    <row r="790" spans="1:4" x14ac:dyDescent="0.25">
      <c r="A790" s="3" t="s">
        <v>789</v>
      </c>
      <c r="B790" t="str">
        <f>VLOOKUP(A790,Kickstarter!B:C,2,0)</f>
        <v>With all of our money going towards our new full-length album and merch, we need your help so we don't end up stranded on tour.</v>
      </c>
      <c r="C790" s="16">
        <f>VLOOKUP(A790,Kickstarter!B:E,3,0)</f>
        <v>1000</v>
      </c>
      <c r="D790" s="16">
        <f>VLOOKUP(A790,Kickstarter!B:E,4,0)</f>
        <v>2035.05</v>
      </c>
    </row>
    <row r="791" spans="1:4" x14ac:dyDescent="0.25">
      <c r="A791" s="3" t="s">
        <v>790</v>
      </c>
      <c r="B791" t="str">
        <f>VLOOKUP(A791,Kickstarter!B:C,2,0)</f>
        <v>Reluctant Hero is getting ready to record their next EP titled All As One! Studio dates are set for January 18th-22nd! Let's work!</v>
      </c>
      <c r="C791" s="16">
        <f>VLOOKUP(A791,Kickstarter!B:E,3,0)</f>
        <v>1700</v>
      </c>
      <c r="D791" s="16">
        <f>VLOOKUP(A791,Kickstarter!B:E,4,0)</f>
        <v>1860</v>
      </c>
    </row>
    <row r="792" spans="1:4" ht="30" x14ac:dyDescent="0.25">
      <c r="A792" s="3" t="s">
        <v>791</v>
      </c>
      <c r="B792" t="str">
        <f>VLOOKUP(A792,Kickstarter!B:C,2,0)</f>
        <v>A regional band reaching to their fans. Reaching to become a national band with no label support. This is the chance of a lifetime.</v>
      </c>
      <c r="C792" s="16">
        <f>VLOOKUP(A792,Kickstarter!B:E,3,0)</f>
        <v>10000</v>
      </c>
      <c r="D792" s="16">
        <f>VLOOKUP(A792,Kickstarter!B:E,4,0)</f>
        <v>14437.46</v>
      </c>
    </row>
    <row r="793" spans="1:4" ht="30" x14ac:dyDescent="0.25">
      <c r="A793" s="3" t="s">
        <v>792</v>
      </c>
      <c r="B793" t="str">
        <f>VLOOKUP(A793,Kickstarter!B:C,2,0)</f>
        <v>Second album from award-winning Brad Hoshaw &amp; the Seven Deadlies, featuring crowd favorites "New Tattoo" and "Delta King."</v>
      </c>
      <c r="C793" s="16">
        <f>VLOOKUP(A793,Kickstarter!B:E,3,0)</f>
        <v>7500</v>
      </c>
      <c r="D793" s="16">
        <f>VLOOKUP(A793,Kickstarter!B:E,4,0)</f>
        <v>7790</v>
      </c>
    </row>
    <row r="794" spans="1:4" x14ac:dyDescent="0.25">
      <c r="A794" s="3" t="s">
        <v>793</v>
      </c>
      <c r="B794" t="str">
        <f>VLOOKUP(A794,Kickstarter!B:C,2,0)</f>
        <v>Rock n' Roll about the intersection of lies and belief: the Believable Lie.</v>
      </c>
      <c r="C794" s="16">
        <f>VLOOKUP(A794,Kickstarter!B:E,3,0)</f>
        <v>2500</v>
      </c>
      <c r="D794" s="16">
        <f>VLOOKUP(A794,Kickstarter!B:E,4,0)</f>
        <v>2511.11</v>
      </c>
    </row>
    <row r="795" spans="1:4" ht="30" x14ac:dyDescent="0.25">
      <c r="A795" s="3" t="s">
        <v>794</v>
      </c>
      <c r="B795" t="str">
        <f>VLOOKUP(A795,Kickstarter!B:C,2,0)</f>
        <v>Dead Tree Duo has been fortunate enough to record a full length album at Threshold Studios in NYC!  Now it's time to manufacture them!</v>
      </c>
      <c r="C795" s="16">
        <f>VLOOKUP(A795,Kickstarter!B:E,3,0)</f>
        <v>2750</v>
      </c>
      <c r="D795" s="16">
        <f>VLOOKUP(A795,Kickstarter!B:E,4,0)</f>
        <v>2826.43</v>
      </c>
    </row>
    <row r="796" spans="1:4" x14ac:dyDescent="0.25">
      <c r="A796" s="3" t="s">
        <v>795</v>
      </c>
      <c r="B796" t="str">
        <f>VLOOKUP(A796,Kickstarter!B:C,2,0)</f>
        <v>The Brian Davis Band is a group of friends that want to share their lives and experiences through music that connects with people.</v>
      </c>
      <c r="C796" s="16">
        <f>VLOOKUP(A796,Kickstarter!B:E,3,0)</f>
        <v>8000</v>
      </c>
      <c r="D796" s="16">
        <f>VLOOKUP(A796,Kickstarter!B:E,4,0)</f>
        <v>8425</v>
      </c>
    </row>
    <row r="797" spans="1:4" ht="30" x14ac:dyDescent="0.25">
      <c r="A797" s="3" t="s">
        <v>796</v>
      </c>
      <c r="B797" t="str">
        <f>VLOOKUP(A797,Kickstarter!B:C,2,0)</f>
        <v>After the success of the critically-acclaimed "Confederate Buddha," Jimbo &amp; Tri-State need your help to raise the WHITE BUFFALO.</v>
      </c>
      <c r="C797" s="16">
        <f>VLOOKUP(A797,Kickstarter!B:E,3,0)</f>
        <v>14000</v>
      </c>
      <c r="D797" s="16">
        <f>VLOOKUP(A797,Kickstarter!B:E,4,0)</f>
        <v>15650</v>
      </c>
    </row>
    <row r="798" spans="1:4" x14ac:dyDescent="0.25">
      <c r="A798" s="3" t="s">
        <v>797</v>
      </c>
      <c r="B798" t="str">
        <f>VLOOKUP(A798,Kickstarter!B:C,2,0)</f>
        <v>Madrone is an independent band creating melodic, emotional, 
alternative-rock needing your help to finish their new album.</v>
      </c>
      <c r="C798" s="16">
        <f>VLOOKUP(A798,Kickstarter!B:E,3,0)</f>
        <v>10000</v>
      </c>
      <c r="D798" s="16">
        <f>VLOOKUP(A798,Kickstarter!B:E,4,0)</f>
        <v>10135</v>
      </c>
    </row>
    <row r="799" spans="1:4" x14ac:dyDescent="0.25">
      <c r="A799" s="3" t="s">
        <v>798</v>
      </c>
      <c r="B799" t="str">
        <f>VLOOKUP(A799,Kickstarter!B:C,2,0)</f>
        <v>Help Lust Control Kickstart their first cd in 20 years!!  To be mixed by Rocky Gray (Living Sacrifice, Soul Embraced, Evanescence)!!</v>
      </c>
      <c r="C799" s="16">
        <f>VLOOKUP(A799,Kickstarter!B:E,3,0)</f>
        <v>3000</v>
      </c>
      <c r="D799" s="16">
        <f>VLOOKUP(A799,Kickstarter!B:E,4,0)</f>
        <v>3226</v>
      </c>
    </row>
    <row r="800" spans="1:4" x14ac:dyDescent="0.25">
      <c r="A800" s="3" t="s">
        <v>799</v>
      </c>
      <c r="B800" t="str">
        <f>VLOOKUP(A800,Kickstarter!B:C,2,0)</f>
        <v>We have some great new songs and want to record a special edition 4 song EP as our next Eric Stuart Band release</v>
      </c>
      <c r="C800" s="16">
        <f>VLOOKUP(A800,Kickstarter!B:E,3,0)</f>
        <v>3500</v>
      </c>
      <c r="D800" s="16">
        <f>VLOOKUP(A800,Kickstarter!B:E,4,0)</f>
        <v>4021</v>
      </c>
    </row>
    <row r="801" spans="1:4" ht="30" x14ac:dyDescent="0.25">
      <c r="A801" s="3" t="s">
        <v>800</v>
      </c>
      <c r="B801" t="str">
        <f>VLOOKUP(A801,Kickstarter!B:C,2,0)</f>
        <v>Los Angeles-based recording artist Ryan Caskey joined forces with producer Eddie Hedges to record alternative rock masterworks.</v>
      </c>
      <c r="C801" s="16">
        <f>VLOOKUP(A801,Kickstarter!B:E,3,0)</f>
        <v>5000</v>
      </c>
      <c r="D801" s="16">
        <f>VLOOKUP(A801,Kickstarter!B:E,4,0)</f>
        <v>5001</v>
      </c>
    </row>
    <row r="802" spans="1:4" x14ac:dyDescent="0.25">
      <c r="A802" s="3" t="s">
        <v>801</v>
      </c>
      <c r="B802" t="str">
        <f>VLOOKUP(A802,Kickstarter!B:C,2,0)</f>
        <v>Scotland's premier classic rock and metal festival, 3 days, 3-4 stages, family friendly,  for people of all ages</v>
      </c>
      <c r="C802" s="16">
        <f>VLOOKUP(A802,Kickstarter!B:E,3,0)</f>
        <v>1500</v>
      </c>
      <c r="D802" s="16">
        <f>VLOOKUP(A802,Kickstarter!B:E,4,0)</f>
        <v>2282</v>
      </c>
    </row>
    <row r="803" spans="1:4" x14ac:dyDescent="0.25">
      <c r="A803" s="3" t="s">
        <v>802</v>
      </c>
      <c r="B803" t="str">
        <f>VLOOKUP(A803,Kickstarter!B:C,2,0)</f>
        <v>ALL WE WANT TO DO IS DRIVE AROUND AMERICA AND PLAY A BUNCH OF SHOWS, BUT WE DON'T HAVE ANY MONEY...</v>
      </c>
      <c r="C803" s="16">
        <f>VLOOKUP(A803,Kickstarter!B:E,3,0)</f>
        <v>2000</v>
      </c>
      <c r="D803" s="16">
        <f>VLOOKUP(A803,Kickstarter!B:E,4,0)</f>
        <v>2230.4299999999998</v>
      </c>
    </row>
    <row r="804" spans="1:4" ht="30" x14ac:dyDescent="0.25">
      <c r="A804" s="3" t="s">
        <v>803</v>
      </c>
      <c r="B804" t="str">
        <f>VLOOKUP(A804,Kickstarter!B:C,2,0)</f>
        <v>Vaz invades 2 new continents in the Eastern Hemisphere and brings home a Split Single, a Video Documentary and a Live Record from Asia.</v>
      </c>
      <c r="C804" s="16">
        <f>VLOOKUP(A804,Kickstarter!B:E,3,0)</f>
        <v>6000</v>
      </c>
      <c r="D804" s="16">
        <f>VLOOKUP(A804,Kickstarter!B:E,4,0)</f>
        <v>6080</v>
      </c>
    </row>
    <row r="805" spans="1:4" ht="30" x14ac:dyDescent="0.25">
      <c r="A805" s="3" t="s">
        <v>804</v>
      </c>
      <c r="B805" t="str">
        <f>VLOOKUP(A805,Kickstarter!B:C,2,0)</f>
        <v>We're recording our first single in Nashville this summer and sending it to radio with Shamrock Media Group.  We need your help!!</v>
      </c>
      <c r="C805" s="16">
        <f>VLOOKUP(A805,Kickstarter!B:E,3,0)</f>
        <v>2300</v>
      </c>
      <c r="D805" s="16">
        <f>VLOOKUP(A805,Kickstarter!B:E,4,0)</f>
        <v>2835</v>
      </c>
    </row>
    <row r="806" spans="1:4" ht="30" x14ac:dyDescent="0.25">
      <c r="A806" s="3" t="s">
        <v>805</v>
      </c>
      <c r="B806" t="str">
        <f>VLOOKUP(A806,Kickstarter!B:C,2,0)</f>
        <v>Hope and Inspiration.  That is what this project is all about. In the midst of a dark and broken world our stories can speak life.</v>
      </c>
      <c r="C806" s="16">
        <f>VLOOKUP(A806,Kickstarter!B:E,3,0)</f>
        <v>5500</v>
      </c>
      <c r="D806" s="16">
        <f>VLOOKUP(A806,Kickstarter!B:E,4,0)</f>
        <v>5500</v>
      </c>
    </row>
    <row r="807" spans="1:4" ht="30" x14ac:dyDescent="0.25">
      <c r="A807" s="3" t="s">
        <v>806</v>
      </c>
      <c r="B807" t="str">
        <f>VLOOKUP(A807,Kickstarter!B:C,2,0)</f>
        <v>Be a part of Virtual CH's debut Video and Record release.  Help fund their debut music video and record mixing expenses.</v>
      </c>
      <c r="C807" s="16">
        <f>VLOOKUP(A807,Kickstarter!B:E,3,0)</f>
        <v>3000</v>
      </c>
      <c r="D807" s="16">
        <f>VLOOKUP(A807,Kickstarter!B:E,4,0)</f>
        <v>3150</v>
      </c>
    </row>
    <row r="808" spans="1:4" x14ac:dyDescent="0.25">
      <c r="A808" s="3" t="s">
        <v>807</v>
      </c>
      <c r="B808" t="str">
        <f>VLOOKUP(A808,Kickstarter!B:C,2,0)</f>
        <v>Help Golden Animals finish their NEW Album!</v>
      </c>
      <c r="C808" s="16">
        <f>VLOOKUP(A808,Kickstarter!B:E,3,0)</f>
        <v>8000</v>
      </c>
      <c r="D808" s="16">
        <f>VLOOKUP(A808,Kickstarter!B:E,4,0)</f>
        <v>8355</v>
      </c>
    </row>
    <row r="809" spans="1:4" x14ac:dyDescent="0.25">
      <c r="A809" s="3" t="s">
        <v>808</v>
      </c>
      <c r="B809" t="str">
        <f>VLOOKUP(A809,Kickstarter!B:C,2,0)</f>
        <v>Join the Sic Vita family and lend a hand as we create a new album!</v>
      </c>
      <c r="C809" s="16">
        <f>VLOOKUP(A809,Kickstarter!B:E,3,0)</f>
        <v>4000</v>
      </c>
      <c r="D809" s="16">
        <f>VLOOKUP(A809,Kickstarter!B:E,4,0)</f>
        <v>4205</v>
      </c>
    </row>
    <row r="810" spans="1:4" ht="30" x14ac:dyDescent="0.25">
      <c r="A810" s="3" t="s">
        <v>809</v>
      </c>
      <c r="B810" t="str">
        <f>VLOOKUP(A810,Kickstarter!B:C,2,0)</f>
        <v>The Micronite Filters have a blood curdling sonic adventure ready for psychedelic swirled vinyl for the best possible auditory journey.</v>
      </c>
      <c r="C810" s="16">
        <f>VLOOKUP(A810,Kickstarter!B:E,3,0)</f>
        <v>4500</v>
      </c>
      <c r="D810" s="16">
        <f>VLOOKUP(A810,Kickstarter!B:E,4,0)</f>
        <v>4500</v>
      </c>
    </row>
    <row r="811" spans="1:4" x14ac:dyDescent="0.25">
      <c r="A811" s="3" t="s">
        <v>810</v>
      </c>
      <c r="B811" t="str">
        <f>VLOOKUP(A811,Kickstarter!B:C,2,0)</f>
        <v>Acknowledged songwriter looking to record album of new songs to secure a Publishing Contract</v>
      </c>
      <c r="C811" s="16">
        <f>VLOOKUP(A811,Kickstarter!B:E,3,0)</f>
        <v>4000</v>
      </c>
      <c r="D811" s="16">
        <f>VLOOKUP(A811,Kickstarter!B:E,4,0)</f>
        <v>4151</v>
      </c>
    </row>
    <row r="812" spans="1:4" ht="30" x14ac:dyDescent="0.25">
      <c r="A812" s="3" t="s">
        <v>811</v>
      </c>
      <c r="B812" t="str">
        <f>VLOOKUP(A812,Kickstarter!B:C,2,0)</f>
        <v>Please help us reach both a short term and lifetime goal! We can't do this without your help. thank you a ton from all of us at P.T.R..</v>
      </c>
      <c r="C812" s="16">
        <f>VLOOKUP(A812,Kickstarter!B:E,3,0)</f>
        <v>1500</v>
      </c>
      <c r="D812" s="16">
        <f>VLOOKUP(A812,Kickstarter!B:E,4,0)</f>
        <v>1575</v>
      </c>
    </row>
    <row r="813" spans="1:4" x14ac:dyDescent="0.25">
      <c r="A813" s="3" t="s">
        <v>812</v>
      </c>
      <c r="B813" t="str">
        <f>VLOOKUP(A813,Kickstarter!B:C,2,0)</f>
        <v>We need your financial support to cover the tour costs!  (Sound, lights, travel, stage design)</v>
      </c>
      <c r="C813" s="16">
        <f>VLOOKUP(A813,Kickstarter!B:E,3,0)</f>
        <v>1000</v>
      </c>
      <c r="D813" s="16">
        <f>VLOOKUP(A813,Kickstarter!B:E,4,0)</f>
        <v>1040</v>
      </c>
    </row>
    <row r="814" spans="1:4" x14ac:dyDescent="0.25">
      <c r="A814" s="3" t="s">
        <v>813</v>
      </c>
      <c r="B814" t="str">
        <f>VLOOKUP(A814,Kickstarter!B:C,2,0)</f>
        <v>Gainesville's pop punk 3 piece Assassinate The Scientist started a new band and they want to release a 7", but they need your help!!</v>
      </c>
      <c r="C814" s="16">
        <f>VLOOKUP(A814,Kickstarter!B:E,3,0)</f>
        <v>600</v>
      </c>
      <c r="D814" s="16">
        <f>VLOOKUP(A814,Kickstarter!B:E,4,0)</f>
        <v>911</v>
      </c>
    </row>
    <row r="815" spans="1:4" x14ac:dyDescent="0.25">
      <c r="A815" s="3" t="s">
        <v>814</v>
      </c>
      <c r="B815" t="str">
        <f>VLOOKUP(A815,Kickstarter!B:C,2,0)</f>
        <v>A pre order campaign to fund the pressing of our second full length vinyl LP</v>
      </c>
      <c r="C815" s="16">
        <f>VLOOKUP(A815,Kickstarter!B:E,3,0)</f>
        <v>1500</v>
      </c>
      <c r="D815" s="16">
        <f>VLOOKUP(A815,Kickstarter!B:E,4,0)</f>
        <v>2399.94</v>
      </c>
    </row>
    <row r="816" spans="1:4" x14ac:dyDescent="0.25">
      <c r="A816" s="3" t="s">
        <v>815</v>
      </c>
      <c r="B816" t="str">
        <f>VLOOKUP(A816,Kickstarter!B:C,2,0)</f>
        <v>We have been a band since 2007, but we've never hit the road. That's messed up... So this summer, we're trying to and need your help!</v>
      </c>
      <c r="C816" s="16">
        <f>VLOOKUP(A816,Kickstarter!B:E,3,0)</f>
        <v>1000</v>
      </c>
      <c r="D816" s="16">
        <f>VLOOKUP(A816,Kickstarter!B:E,4,0)</f>
        <v>1273</v>
      </c>
    </row>
    <row r="817" spans="1:4" x14ac:dyDescent="0.25">
      <c r="A817" s="3" t="s">
        <v>816</v>
      </c>
      <c r="B817" t="str">
        <f>VLOOKUP(A817,Kickstarter!B:C,2,0)</f>
        <v>Be a part of helping The Early Reset finish their new 7 song EP.</v>
      </c>
      <c r="C817" s="16">
        <f>VLOOKUP(A817,Kickstarter!B:E,3,0)</f>
        <v>4000</v>
      </c>
      <c r="D817" s="16">
        <f>VLOOKUP(A817,Kickstarter!B:E,4,0)</f>
        <v>4280</v>
      </c>
    </row>
    <row r="818" spans="1:4" ht="30" x14ac:dyDescent="0.25">
      <c r="A818" s="3" t="s">
        <v>817</v>
      </c>
      <c r="B818" t="str">
        <f>VLOOKUP(A818,Kickstarter!B:C,2,0)</f>
        <v>Friends and Family have an album for you. They need your help to release it to the world.</v>
      </c>
      <c r="C818" s="16">
        <f>VLOOKUP(A818,Kickstarter!B:E,3,0)</f>
        <v>7000</v>
      </c>
      <c r="D818" s="16">
        <f>VLOOKUP(A818,Kickstarter!B:E,4,0)</f>
        <v>8058.55</v>
      </c>
    </row>
    <row r="819" spans="1:4" ht="30" x14ac:dyDescent="0.25">
      <c r="A819" s="3" t="s">
        <v>818</v>
      </c>
      <c r="B819" t="str">
        <f>VLOOKUP(A819,Kickstarter!B:C,2,0)</f>
        <v>Dead Fish Handshake is a rock band based out of New Jersey. We are in the process of raising funds for our second record.</v>
      </c>
      <c r="C819" s="16">
        <f>VLOOKUP(A819,Kickstarter!B:E,3,0)</f>
        <v>1500</v>
      </c>
      <c r="D819" s="16">
        <f>VLOOKUP(A819,Kickstarter!B:E,4,0)</f>
        <v>2056.66</v>
      </c>
    </row>
    <row r="820" spans="1:4" ht="30" x14ac:dyDescent="0.25">
      <c r="A820" s="3" t="s">
        <v>819</v>
      </c>
      <c r="B820" t="str">
        <f>VLOOKUP(A820,Kickstarter!B:C,2,0)</f>
        <v>Orwell is hitting the road this August for a West Coast tour and we need substantial van repairs in order to get there.  Dates booked.</v>
      </c>
      <c r="C820" s="16">
        <f>VLOOKUP(A820,Kickstarter!B:E,3,0)</f>
        <v>350</v>
      </c>
      <c r="D820" s="16">
        <f>VLOOKUP(A820,Kickstarter!B:E,4,0)</f>
        <v>545</v>
      </c>
    </row>
    <row r="821" spans="1:4" x14ac:dyDescent="0.25">
      <c r="A821" s="3" t="s">
        <v>820</v>
      </c>
      <c r="B821" t="str">
        <f>VLOOKUP(A821,Kickstarter!B:C,2,0)</f>
        <v>We are touring the Southeast in support of our new EP</v>
      </c>
      <c r="C821" s="16">
        <f>VLOOKUP(A821,Kickstarter!B:E,3,0)</f>
        <v>400</v>
      </c>
      <c r="D821" s="16">
        <f>VLOOKUP(A821,Kickstarter!B:E,4,0)</f>
        <v>435</v>
      </c>
    </row>
    <row r="822" spans="1:4" ht="30" x14ac:dyDescent="0.25">
      <c r="A822" s="3" t="s">
        <v>821</v>
      </c>
      <c r="B822" t="str">
        <f>VLOOKUP(A822,Kickstarter!B:C,2,0)</f>
        <v>Wyatt Lowe &amp; the Ottomatics will be hitting the road this June on a North and Southwest Summer 2014 tour!</v>
      </c>
      <c r="C822" s="16">
        <f>VLOOKUP(A822,Kickstarter!B:E,3,0)</f>
        <v>2000</v>
      </c>
      <c r="D822" s="16">
        <f>VLOOKUP(A822,Kickstarter!B:E,4,0)</f>
        <v>2681</v>
      </c>
    </row>
    <row r="823" spans="1:4" ht="30" x14ac:dyDescent="0.25">
      <c r="A823" s="3" t="s">
        <v>822</v>
      </c>
      <c r="B823" t="str">
        <f>VLOOKUP(A823,Kickstarter!B:C,2,0)</f>
        <v>Bizness Suit - NEW ALBUM - We're going to LA to record the best rock album ever - bluesy funky Rock n Roll with soul</v>
      </c>
      <c r="C823" s="16">
        <f>VLOOKUP(A823,Kickstarter!B:E,3,0)</f>
        <v>17482</v>
      </c>
      <c r="D823" s="16">
        <f>VLOOKUP(A823,Kickstarter!B:E,4,0)</f>
        <v>17482</v>
      </c>
    </row>
    <row r="824" spans="1:4" x14ac:dyDescent="0.25">
      <c r="A824" s="3" t="s">
        <v>823</v>
      </c>
      <c r="B824" t="str">
        <f>VLOOKUP(A824,Kickstarter!B:C,2,0)</f>
        <v>Soul Easy recording our first full length CD.  Inspired by lots of friends and lots of good times.</v>
      </c>
      <c r="C824" s="16">
        <f>VLOOKUP(A824,Kickstarter!B:E,3,0)</f>
        <v>3000</v>
      </c>
      <c r="D824" s="16">
        <f>VLOOKUP(A824,Kickstarter!B:E,4,0)</f>
        <v>3575</v>
      </c>
    </row>
    <row r="825" spans="1:4" x14ac:dyDescent="0.25">
      <c r="A825" s="3" t="s">
        <v>824</v>
      </c>
      <c r="B825" t="str">
        <f>VLOOKUP(A825,Kickstarter!B:C,2,0)</f>
        <v>Eyes For Fire is finally ready to release their Debut Album but we need YOU to help us put the final touches on it.</v>
      </c>
      <c r="C825" s="16">
        <f>VLOOKUP(A825,Kickstarter!B:E,3,0)</f>
        <v>800</v>
      </c>
      <c r="D825" s="16">
        <f>VLOOKUP(A825,Kickstarter!B:E,4,0)</f>
        <v>1436</v>
      </c>
    </row>
    <row r="826" spans="1:4" x14ac:dyDescent="0.25">
      <c r="A826" s="3" t="s">
        <v>825</v>
      </c>
      <c r="B826" t="str">
        <f>VLOOKUP(A826,Kickstarter!B:C,2,0)</f>
        <v>Hi Ho Silver Oh is going on a West Coast tour! We'll be starting in Santa Barbara, and spreading our tunes all the way to Seattle and back.</v>
      </c>
      <c r="C826" s="16">
        <f>VLOOKUP(A826,Kickstarter!B:E,3,0)</f>
        <v>1600</v>
      </c>
      <c r="D826" s="16">
        <f>VLOOKUP(A826,Kickstarter!B:E,4,0)</f>
        <v>2150.1</v>
      </c>
    </row>
    <row r="827" spans="1:4" x14ac:dyDescent="0.25">
      <c r="A827" s="3" t="s">
        <v>826</v>
      </c>
      <c r="B827" t="str">
        <f>VLOOKUP(A827,Kickstarter!B:C,2,0)</f>
        <v>Kickstarting Kill Freeman independently. Help fund the New Record, Video and Live Shows.</v>
      </c>
      <c r="C827" s="16">
        <f>VLOOKUP(A827,Kickstarter!B:E,3,0)</f>
        <v>12500</v>
      </c>
      <c r="D827" s="16">
        <f>VLOOKUP(A827,Kickstarter!B:E,4,0)</f>
        <v>12554</v>
      </c>
    </row>
    <row r="828" spans="1:4" x14ac:dyDescent="0.25">
      <c r="A828" s="3" t="s">
        <v>827</v>
      </c>
      <c r="B828" t="str">
        <f>VLOOKUP(A828,Kickstarter!B:C,2,0)</f>
        <v>Protect The Dream is preparing to record their debut album 8 years in the making. Lets make it happen Kickstarter!</v>
      </c>
      <c r="C828" s="16">
        <f>VLOOKUP(A828,Kickstarter!B:E,3,0)</f>
        <v>5500</v>
      </c>
      <c r="D828" s="16">
        <f>VLOOKUP(A828,Kickstarter!B:E,4,0)</f>
        <v>5580</v>
      </c>
    </row>
    <row r="829" spans="1:4" x14ac:dyDescent="0.25">
      <c r="A829" s="3" t="s">
        <v>828</v>
      </c>
      <c r="B829" t="str">
        <f>VLOOKUP(A829,Kickstarter!B:C,2,0)</f>
        <v>We want to release our Losing Wings EP on a week-long tour of California's music scene!  We've got the EP made, we just need gas money!</v>
      </c>
      <c r="C829" s="16">
        <f>VLOOKUP(A829,Kickstarter!B:E,3,0)</f>
        <v>300</v>
      </c>
      <c r="D829" s="16">
        <f>VLOOKUP(A829,Kickstarter!B:E,4,0)</f>
        <v>310</v>
      </c>
    </row>
    <row r="830" spans="1:4" ht="30" x14ac:dyDescent="0.25">
      <c r="A830" s="3" t="s">
        <v>829</v>
      </c>
      <c r="B830" t="str">
        <f>VLOOKUP(A830,Kickstarter!B:C,2,0)</f>
        <v>Our new CD comes out July 3. We have self-financed the project with money from our shows but now need additional funding for video.</v>
      </c>
      <c r="C830" s="16">
        <f>VLOOKUP(A830,Kickstarter!B:E,3,0)</f>
        <v>1300</v>
      </c>
      <c r="D830" s="16">
        <f>VLOOKUP(A830,Kickstarter!B:E,4,0)</f>
        <v>1391</v>
      </c>
    </row>
    <row r="831" spans="1:4" x14ac:dyDescent="0.25">
      <c r="A831" s="3" t="s">
        <v>830</v>
      </c>
      <c r="B831" t="str">
        <f>VLOOKUP(A831,Kickstarter!B:C,2,0)</f>
        <v>We are a band from South East London- each member is19 years OA. We have been together for two years. Taking pride in making good music</v>
      </c>
      <c r="C831" s="16">
        <f>VLOOKUP(A831,Kickstarter!B:E,3,0)</f>
        <v>500</v>
      </c>
      <c r="D831" s="16">
        <f>VLOOKUP(A831,Kickstarter!B:E,4,0)</f>
        <v>520</v>
      </c>
    </row>
    <row r="832" spans="1:4" x14ac:dyDescent="0.25">
      <c r="A832" s="3" t="s">
        <v>831</v>
      </c>
      <c r="B832" t="str">
        <f>VLOOKUP(A832,Kickstarter!B:C,2,0)</f>
        <v>We're making a high energy, fist pumpin', pelvis-thrusting new Rock n Roll album and we'd love for you to be a part of it.</v>
      </c>
      <c r="C832" s="16">
        <f>VLOOKUP(A832,Kickstarter!B:E,3,0)</f>
        <v>1800</v>
      </c>
      <c r="D832" s="16">
        <f>VLOOKUP(A832,Kickstarter!B:E,4,0)</f>
        <v>1941</v>
      </c>
    </row>
    <row r="833" spans="1:4" x14ac:dyDescent="0.25">
      <c r="A833" s="3" t="s">
        <v>832</v>
      </c>
      <c r="B833" t="str">
        <f>VLOOKUP(A833,Kickstarter!B:C,2,0)</f>
        <v>7Horse is a new band with a self-funded album and a show they want to rock in your town!</v>
      </c>
      <c r="C833" s="16">
        <f>VLOOKUP(A833,Kickstarter!B:E,3,0)</f>
        <v>1500</v>
      </c>
      <c r="D833" s="16">
        <f>VLOOKUP(A833,Kickstarter!B:E,4,0)</f>
        <v>3500</v>
      </c>
    </row>
    <row r="834" spans="1:4" ht="30" x14ac:dyDescent="0.25">
      <c r="A834" s="3" t="s">
        <v>833</v>
      </c>
      <c r="B834" t="str">
        <f>VLOOKUP(A834,Kickstarter!B:C,2,0)</f>
        <v>Being in a band can make you feel like clowns, but we've got the best fans so we're not too worried. You are the new record labels!!</v>
      </c>
      <c r="C834" s="16">
        <f>VLOOKUP(A834,Kickstarter!B:E,3,0)</f>
        <v>15000</v>
      </c>
      <c r="D834" s="16">
        <f>VLOOKUP(A834,Kickstarter!B:E,4,0)</f>
        <v>15091.06</v>
      </c>
    </row>
    <row r="835" spans="1:4" x14ac:dyDescent="0.25">
      <c r="A835" s="3" t="s">
        <v>834</v>
      </c>
      <c r="B835" t="str">
        <f>VLOOKUP(A835,Kickstarter!B:C,2,0)</f>
        <v>This is an American rock album.</v>
      </c>
      <c r="C835" s="16">
        <f>VLOOKUP(A835,Kickstarter!B:E,3,0)</f>
        <v>6000</v>
      </c>
      <c r="D835" s="16">
        <f>VLOOKUP(A835,Kickstarter!B:E,4,0)</f>
        <v>6100</v>
      </c>
    </row>
    <row r="836" spans="1:4" x14ac:dyDescent="0.25">
      <c r="A836" s="3" t="s">
        <v>835</v>
      </c>
      <c r="B836" t="str">
        <f>VLOOKUP(A836,Kickstarter!B:C,2,0)</f>
        <v>We were selected out of 4,000 bands to play on VANS Warped Tour! Amazing opportunity, but touring costs $$$!  We REALLY need your help!</v>
      </c>
      <c r="C836" s="16">
        <f>VLOOKUP(A836,Kickstarter!B:E,3,0)</f>
        <v>5500</v>
      </c>
      <c r="D836" s="16">
        <f>VLOOKUP(A836,Kickstarter!B:E,4,0)</f>
        <v>7206</v>
      </c>
    </row>
    <row r="837" spans="1:4" ht="30" x14ac:dyDescent="0.25">
      <c r="A837" s="3" t="s">
        <v>836</v>
      </c>
      <c r="B837" t="str">
        <f>VLOOKUP(A837,Kickstarter!B:C,2,0)</f>
        <v>Help composer and musician Samuel B. Lupowitz release his first solo piano rock effort featuring the hard-grooving Ego Band.</v>
      </c>
      <c r="C837" s="16">
        <f>VLOOKUP(A837,Kickstarter!B:E,3,0)</f>
        <v>2000</v>
      </c>
      <c r="D837" s="16">
        <f>VLOOKUP(A837,Kickstarter!B:E,4,0)</f>
        <v>2345</v>
      </c>
    </row>
    <row r="838" spans="1:4" x14ac:dyDescent="0.25">
      <c r="A838" s="3" t="s">
        <v>837</v>
      </c>
      <c r="B838" t="str">
        <f>VLOOKUP(A838,Kickstarter!B:C,2,0)</f>
        <v>An album you can bring home to mom.</v>
      </c>
      <c r="C838" s="16">
        <f>VLOOKUP(A838,Kickstarter!B:E,3,0)</f>
        <v>5000</v>
      </c>
      <c r="D838" s="16">
        <f>VLOOKUP(A838,Kickstarter!B:E,4,0)</f>
        <v>5046.5200000000004</v>
      </c>
    </row>
    <row r="839" spans="1:4" x14ac:dyDescent="0.25">
      <c r="A839" s="3" t="s">
        <v>838</v>
      </c>
      <c r="B839" t="str">
        <f>VLOOKUP(A839,Kickstarter!B:C,2,0)</f>
        <v>Take 147 is currently in the process of recording the debut album called, "Nothin' to Lose".</v>
      </c>
      <c r="C839" s="16">
        <f>VLOOKUP(A839,Kickstarter!B:E,3,0)</f>
        <v>2500</v>
      </c>
      <c r="D839" s="16">
        <f>VLOOKUP(A839,Kickstarter!B:E,4,0)</f>
        <v>3045</v>
      </c>
    </row>
    <row r="840" spans="1:4" ht="30" x14ac:dyDescent="0.25">
      <c r="A840" s="3" t="s">
        <v>839</v>
      </c>
      <c r="B840" t="str">
        <f>VLOOKUP(A840,Kickstarter!B:C,2,0)</f>
        <v>The Paper Melody wants YOU to be a part of the next chapter! Be a part of the process of our brand new EP and Music Videos!</v>
      </c>
      <c r="C840" s="16">
        <f>VLOOKUP(A840,Kickstarter!B:E,3,0)</f>
        <v>2000</v>
      </c>
      <c r="D840" s="16">
        <f>VLOOKUP(A840,Kickstarter!B:E,4,0)</f>
        <v>2908</v>
      </c>
    </row>
    <row r="841" spans="1:4" x14ac:dyDescent="0.25">
      <c r="A841" s="3" t="s">
        <v>840</v>
      </c>
      <c r="B841" t="str">
        <f>VLOOKUP(A841,Kickstarter!B:C,2,0)</f>
        <v>The Waffle Stompers need your support to keep doing what we love--go on tour, make music and music videos.</v>
      </c>
      <c r="C841" s="16">
        <f>VLOOKUP(A841,Kickstarter!B:E,3,0)</f>
        <v>5000</v>
      </c>
      <c r="D841" s="16">
        <f>VLOOKUP(A841,Kickstarter!B:E,4,0)</f>
        <v>5830.83</v>
      </c>
    </row>
    <row r="842" spans="1:4" ht="30" x14ac:dyDescent="0.25">
      <c r="A842" s="3" t="s">
        <v>841</v>
      </c>
      <c r="B842" t="str">
        <f>VLOOKUP(A842,Kickstarter!B:C,2,0)</f>
        <v>Carl King / Sir Millard Mulch / Dr. Zoltan Ã˜belisk is making a new 45-minute instrumental sci-fi album!</v>
      </c>
      <c r="C842" s="16">
        <f>VLOOKUP(A842,Kickstarter!B:E,3,0)</f>
        <v>10000</v>
      </c>
      <c r="D842" s="16">
        <f>VLOOKUP(A842,Kickstarter!B:E,4,0)</f>
        <v>12041.66</v>
      </c>
    </row>
    <row r="843" spans="1:4" ht="30" x14ac:dyDescent="0.25">
      <c r="A843" s="3" t="s">
        <v>842</v>
      </c>
      <c r="B843" t="str">
        <f>VLOOKUP(A843,Kickstarter!B:C,2,0)</f>
        <v>Dan Mumm's 2nd studio album. An ambitious project - Dan will attempt his best musical work yet, drawing influence from across the ages.</v>
      </c>
      <c r="C843" s="16">
        <f>VLOOKUP(A843,Kickstarter!B:E,3,0)</f>
        <v>5000</v>
      </c>
      <c r="D843" s="16">
        <f>VLOOKUP(A843,Kickstarter!B:E,4,0)</f>
        <v>5066</v>
      </c>
    </row>
    <row r="844" spans="1:4" ht="30" x14ac:dyDescent="0.25">
      <c r="A844" s="3" t="s">
        <v>843</v>
      </c>
      <c r="B844" t="str">
        <f>VLOOKUP(A844,Kickstarter!B:C,2,0)</f>
        <v>Help fund our new concept album, inspired heavily by Sci-Fi and cosmology. Together, we can make "Frontiers" a great release!</v>
      </c>
      <c r="C844" s="16">
        <f>VLOOKUP(A844,Kickstarter!B:E,3,0)</f>
        <v>2500</v>
      </c>
      <c r="D844" s="16">
        <f>VLOOKUP(A844,Kickstarter!B:E,4,0)</f>
        <v>2608</v>
      </c>
    </row>
    <row r="845" spans="1:4" x14ac:dyDescent="0.25">
      <c r="A845" s="3" t="s">
        <v>844</v>
      </c>
      <c r="B845" t="str">
        <f>VLOOKUP(A845,Kickstarter!B:C,2,0)</f>
        <v>Five metal heads dedicated to our passion for music. We believe music is Freedom, Unity &amp; Escape. Join us on our mission to Dig Deeper.</v>
      </c>
      <c r="C845" s="16">
        <f>VLOOKUP(A845,Kickstarter!B:E,3,0)</f>
        <v>3000</v>
      </c>
      <c r="D845" s="16">
        <f>VLOOKUP(A845,Kickstarter!B:E,4,0)</f>
        <v>8014</v>
      </c>
    </row>
    <row r="846" spans="1:4" ht="30" x14ac:dyDescent="0.25">
      <c r="A846" s="3" t="s">
        <v>845</v>
      </c>
      <c r="B846" t="str">
        <f>VLOOKUP(A846,Kickstarter!B:C,2,0)</f>
        <v>The NEW ALBUM from the MOST METAL BAND ON EARTH is here! (WARNING: May cause melted faces and headbanging-related spinal trauma!)</v>
      </c>
      <c r="C846" s="16">
        <f>VLOOKUP(A846,Kickstarter!B:E,3,0)</f>
        <v>3000</v>
      </c>
      <c r="D846" s="16">
        <f>VLOOKUP(A846,Kickstarter!B:E,4,0)</f>
        <v>5824</v>
      </c>
    </row>
    <row r="847" spans="1:4" ht="30" x14ac:dyDescent="0.25">
      <c r="A847" s="3" t="s">
        <v>846</v>
      </c>
      <c r="B847" t="str">
        <f>VLOOKUP(A847,Kickstarter!B:C,2,0)</f>
        <v>Help Legend of Zelda tribute band Master Sword complete their latest heavy metal album: Shadow and Steel!</v>
      </c>
      <c r="C847" s="16">
        <f>VLOOKUP(A847,Kickstarter!B:E,3,0)</f>
        <v>5000</v>
      </c>
      <c r="D847" s="16">
        <f>VLOOKUP(A847,Kickstarter!B:E,4,0)</f>
        <v>6019.01</v>
      </c>
    </row>
    <row r="848" spans="1:4" ht="30" x14ac:dyDescent="0.25">
      <c r="A848" s="3" t="s">
        <v>847</v>
      </c>
      <c r="B848" t="str">
        <f>VLOOKUP(A848,Kickstarter!B:C,2,0)</f>
        <v>Pre-order and help me fund new merchandise so we can make the album release something amazing.</v>
      </c>
      <c r="C848" s="16">
        <f>VLOOKUP(A848,Kickstarter!B:E,3,0)</f>
        <v>1100</v>
      </c>
      <c r="D848" s="16">
        <f>VLOOKUP(A848,Kickstarter!B:E,4,0)</f>
        <v>1342.01</v>
      </c>
    </row>
    <row r="849" spans="1:4" x14ac:dyDescent="0.25">
      <c r="A849" s="3" t="s">
        <v>848</v>
      </c>
      <c r="B849" t="str">
        <f>VLOOKUP(A849,Kickstarter!B:C,2,0)</f>
        <v>MUSIC WITH MEANING!  MUSIC THAT MATTERS!!!</v>
      </c>
      <c r="C849" s="16">
        <f>VLOOKUP(A849,Kickstarter!B:E,3,0)</f>
        <v>10</v>
      </c>
      <c r="D849" s="16">
        <f>VLOOKUP(A849,Kickstarter!B:E,4,0)</f>
        <v>10</v>
      </c>
    </row>
    <row r="850" spans="1:4" x14ac:dyDescent="0.25">
      <c r="A850" s="3" t="s">
        <v>849</v>
      </c>
      <c r="B850" t="str">
        <f>VLOOKUP(A850,Kickstarter!B:C,2,0)</f>
        <v>God Am, a Grunge/Doom metal band, who have been trying to fund the production of our EP to bring you a unique aural assault.</v>
      </c>
      <c r="C850" s="16">
        <f>VLOOKUP(A850,Kickstarter!B:E,3,0)</f>
        <v>300</v>
      </c>
      <c r="D850" s="16">
        <f>VLOOKUP(A850,Kickstarter!B:E,4,0)</f>
        <v>300</v>
      </c>
    </row>
    <row r="851" spans="1:4" x14ac:dyDescent="0.25">
      <c r="A851" s="3" t="s">
        <v>850</v>
      </c>
      <c r="B851" t="str">
        <f>VLOOKUP(A851,Kickstarter!B:C,2,0)</f>
        <v>"Guard your passion as if your life depended on it, for well it might!"
Join Nightingale in her journey through the Poison Garden.</v>
      </c>
      <c r="C851" s="16">
        <f>VLOOKUP(A851,Kickstarter!B:E,3,0)</f>
        <v>4000</v>
      </c>
      <c r="D851" s="16">
        <f>VLOOKUP(A851,Kickstarter!B:E,4,0)</f>
        <v>4796</v>
      </c>
    </row>
    <row r="852" spans="1:4" ht="30" x14ac:dyDescent="0.25">
      <c r="A852" s="3" t="s">
        <v>851</v>
      </c>
      <c r="B852" t="str">
        <f>VLOOKUP(A852,Kickstarter!B:C,2,0)</f>
        <v>Help Chicago-based instrumental group Sioum complete the production of their 2nd full-length album.</v>
      </c>
      <c r="C852" s="16">
        <f>VLOOKUP(A852,Kickstarter!B:E,3,0)</f>
        <v>4000</v>
      </c>
      <c r="D852" s="16">
        <f>VLOOKUP(A852,Kickstarter!B:E,4,0)</f>
        <v>6207</v>
      </c>
    </row>
    <row r="853" spans="1:4" x14ac:dyDescent="0.25">
      <c r="A853" s="3" t="s">
        <v>852</v>
      </c>
      <c r="B853" t="str">
        <f>VLOOKUP(A853,Kickstarter!B:C,2,0)</f>
        <v>Salut, nous c'est M.F.Crew, on a besoin de vous pour produire notre premier album "First Ride" ! :)</v>
      </c>
      <c r="C853" s="16">
        <f>VLOOKUP(A853,Kickstarter!B:E,3,0)</f>
        <v>2000</v>
      </c>
      <c r="D853" s="16">
        <f>VLOOKUP(A853,Kickstarter!B:E,4,0)</f>
        <v>2609</v>
      </c>
    </row>
    <row r="854" spans="1:4" x14ac:dyDescent="0.25">
      <c r="A854" s="3" t="s">
        <v>853</v>
      </c>
      <c r="B854" t="str">
        <f>VLOOKUP(A854,Kickstarter!B:C,2,0)</f>
        <v>Limited edition 2x12" vinyl pressing of our latest album "Who Do You Think We Are?"</v>
      </c>
      <c r="C854" s="16">
        <f>VLOOKUP(A854,Kickstarter!B:E,3,0)</f>
        <v>3500</v>
      </c>
      <c r="D854" s="16">
        <f>VLOOKUP(A854,Kickstarter!B:E,4,0)</f>
        <v>3674</v>
      </c>
    </row>
    <row r="855" spans="1:4" x14ac:dyDescent="0.25">
      <c r="A855" s="3" t="s">
        <v>854</v>
      </c>
      <c r="B855" t="str">
        <f>VLOOKUP(A855,Kickstarter!B:C,2,0)</f>
        <v>Help release a CD of sloggoth's first album "sloggoth".  All contributors of $5 or more get a CD when the goal is met!</v>
      </c>
      <c r="C855" s="16">
        <f>VLOOKUP(A855,Kickstarter!B:E,3,0)</f>
        <v>300</v>
      </c>
      <c r="D855" s="16">
        <f>VLOOKUP(A855,Kickstarter!B:E,4,0)</f>
        <v>300</v>
      </c>
    </row>
    <row r="856" spans="1:4" ht="30" x14ac:dyDescent="0.25">
      <c r="A856" s="3" t="s">
        <v>855</v>
      </c>
      <c r="B856" t="str">
        <f>VLOOKUP(A856,Kickstarter!B:C,2,0)</f>
        <v>Writing and Recording Sophomore record, and funding Tour to support Spring 2017 album release.</v>
      </c>
      <c r="C856" s="16">
        <f>VLOOKUP(A856,Kickstarter!B:E,3,0)</f>
        <v>27800</v>
      </c>
      <c r="D856" s="16">
        <f>VLOOKUP(A856,Kickstarter!B:E,4,0)</f>
        <v>32865.300000000003</v>
      </c>
    </row>
    <row r="857" spans="1:4" ht="30" x14ac:dyDescent="0.25">
      <c r="A857" s="3" t="s">
        <v>856</v>
      </c>
      <c r="B857" t="str">
        <f>VLOOKUP(A857,Kickstarter!B:C,2,0)</f>
        <v>AtteroTerra's "Pray for Apocalypse" is fully completed, and only being held up by funding.</v>
      </c>
      <c r="C857" s="16">
        <f>VLOOKUP(A857,Kickstarter!B:E,3,0)</f>
        <v>1450</v>
      </c>
      <c r="D857" s="16">
        <f>VLOOKUP(A857,Kickstarter!B:E,4,0)</f>
        <v>1500</v>
      </c>
    </row>
    <row r="858" spans="1:4" x14ac:dyDescent="0.25">
      <c r="A858" s="3" t="s">
        <v>857</v>
      </c>
      <c r="B858" t="str">
        <f>VLOOKUP(A858,Kickstarter!B:C,2,0)</f>
        <v>Wir, die Heavy/Thrash Band "Powerhead" wollen ins Studio und eine Promo CD aufnehmen. Songs haben wir, Geld nicht ;-) ... und los!! :-)</v>
      </c>
      <c r="C858" s="16">
        <f>VLOOKUP(A858,Kickstarter!B:E,3,0)</f>
        <v>250</v>
      </c>
      <c r="D858" s="16">
        <f>VLOOKUP(A858,Kickstarter!B:E,4,0)</f>
        <v>545</v>
      </c>
    </row>
    <row r="859" spans="1:4" x14ac:dyDescent="0.25">
      <c r="A859" s="3" t="s">
        <v>858</v>
      </c>
      <c r="B859" t="str">
        <f>VLOOKUP(A859,Kickstarter!B:C,2,0)</f>
        <v>Modern Post-Hardcore/Electro music (Hardstyle, EDM, Trap, Dubstep, Dembow, House).</v>
      </c>
      <c r="C859" s="16">
        <f>VLOOKUP(A859,Kickstarter!B:E,3,0)</f>
        <v>1200</v>
      </c>
      <c r="D859" s="16">
        <f>VLOOKUP(A859,Kickstarter!B:E,4,0)</f>
        <v>1200</v>
      </c>
    </row>
    <row r="860" spans="1:4" ht="30" x14ac:dyDescent="0.25">
      <c r="A860" s="3" t="s">
        <v>859</v>
      </c>
      <c r="B860" t="str">
        <f>VLOOKUP(A860,Kickstarter!B:C,2,0)</f>
        <v>The album is written &amp; sounding epic, dark &amp; heavy! We now need your help to fund the release &amp; some spiffing limited edition merch!</v>
      </c>
      <c r="C860" s="16">
        <f>VLOOKUP(A860,Kickstarter!B:E,3,0)</f>
        <v>1200</v>
      </c>
      <c r="D860" s="16">
        <f>VLOOKUP(A860,Kickstarter!B:E,4,0)</f>
        <v>1728.07</v>
      </c>
    </row>
    <row r="861" spans="1:4" x14ac:dyDescent="0.25">
      <c r="A861" s="3" t="s">
        <v>860</v>
      </c>
      <c r="B861" t="str">
        <f>VLOOKUP(A861,Kickstarter!B:C,2,0)</f>
        <v>We are heading to the studio to create our second album and we want you to be right there with us!</v>
      </c>
      <c r="C861" s="16">
        <f>VLOOKUP(A861,Kickstarter!B:E,3,0)</f>
        <v>4000</v>
      </c>
      <c r="D861" s="16">
        <f>VLOOKUP(A861,Kickstarter!B:E,4,0)</f>
        <v>4187</v>
      </c>
    </row>
    <row r="862" spans="1:4" ht="30" x14ac:dyDescent="0.25">
      <c r="A862" s="3" t="s">
        <v>861</v>
      </c>
      <c r="B862" t="str">
        <f>VLOOKUP(A862,Kickstarter!B:C,2,0)</f>
        <v>â€œThe Odd Couple Quintetâ€ is aptly named, since the Horn and Bassoon are truly an â€˜odd coupleâ€™ to front a jazz group.</v>
      </c>
      <c r="C862" s="16">
        <f>VLOOKUP(A862,Kickstarter!B:E,3,0)</f>
        <v>14000</v>
      </c>
      <c r="D862" s="16">
        <f>VLOOKUP(A862,Kickstarter!B:E,4,0)</f>
        <v>2540</v>
      </c>
    </row>
    <row r="863" spans="1:4" ht="30" x14ac:dyDescent="0.25">
      <c r="A863" s="3" t="s">
        <v>862</v>
      </c>
      <c r="B863" t="str">
        <f>VLOOKUP(A863,Kickstarter!B:C,2,0)</f>
        <v>"In My Own Eye" a cabaret not to be missed  Building a Business Preserving the Art of Cabaret Theatre 4 the Next Generation</v>
      </c>
      <c r="C863" s="16">
        <f>VLOOKUP(A863,Kickstarter!B:E,3,0)</f>
        <v>4500</v>
      </c>
      <c r="D863" s="16">
        <f>VLOOKUP(A863,Kickstarter!B:E,4,0)</f>
        <v>101</v>
      </c>
    </row>
    <row r="864" spans="1:4" ht="30" x14ac:dyDescent="0.25">
      <c r="A864" s="3" t="s">
        <v>863</v>
      </c>
      <c r="B864" t="str">
        <f>VLOOKUP(A864,Kickstarter!B:C,2,0)</f>
        <v>I want to work with the great John Goodsall and Percy Jones from Brand X to create the ultimate new jazz album.</v>
      </c>
      <c r="C864" s="16">
        <f>VLOOKUP(A864,Kickstarter!B:E,3,0)</f>
        <v>50000</v>
      </c>
      <c r="D864" s="16">
        <f>VLOOKUP(A864,Kickstarter!B:E,4,0)</f>
        <v>170</v>
      </c>
    </row>
    <row r="865" spans="1:4" ht="30" x14ac:dyDescent="0.25">
      <c r="A865" s="3" t="s">
        <v>864</v>
      </c>
      <c r="B865" t="str">
        <f>VLOOKUP(A865,Kickstarter!B:C,2,0)</f>
        <v>I'm making the move from a side man in local groups to the leader with this debut jazz CD project.</v>
      </c>
      <c r="C865" s="16">
        <f>VLOOKUP(A865,Kickstarter!B:E,3,0)</f>
        <v>2000</v>
      </c>
      <c r="D865" s="16">
        <f>VLOOKUP(A865,Kickstarter!B:E,4,0)</f>
        <v>90</v>
      </c>
    </row>
    <row r="866" spans="1:4" ht="30" x14ac:dyDescent="0.25">
      <c r="A866" s="3" t="s">
        <v>865</v>
      </c>
      <c r="B866" t="str">
        <f>VLOOKUP(A866,Kickstarter!B:C,2,0)</f>
        <v>Help to make an album that will stand out in the pantheon of LDS music, an album of the highest musical and artistic standards.</v>
      </c>
      <c r="C866" s="16">
        <f>VLOOKUP(A866,Kickstarter!B:E,3,0)</f>
        <v>6500</v>
      </c>
      <c r="D866" s="16">
        <f>VLOOKUP(A866,Kickstarter!B:E,4,0)</f>
        <v>2700</v>
      </c>
    </row>
    <row r="867" spans="1:4" ht="30" x14ac:dyDescent="0.25">
      <c r="A867" s="3" t="s">
        <v>866</v>
      </c>
      <c r="B867" t="str">
        <f>VLOOKUP(A867,Kickstarter!B:C,2,0)</f>
        <v>My name is Lindsay Main, and My artist name is "Memphis Lady". Im looking to make my first cd, will all my own original songs on it.</v>
      </c>
      <c r="C867" s="16">
        <f>VLOOKUP(A867,Kickstarter!B:E,3,0)</f>
        <v>2200</v>
      </c>
      <c r="D867" s="16">
        <f>VLOOKUP(A867,Kickstarter!B:E,4,0)</f>
        <v>45</v>
      </c>
    </row>
    <row r="868" spans="1:4" x14ac:dyDescent="0.25">
      <c r="A868" s="3" t="s">
        <v>867</v>
      </c>
      <c r="B868" t="str">
        <f>VLOOKUP(A868,Kickstarter!B:C,2,0)</f>
        <v>Drivetime heads to Cali for summer tour supported by @Smoothjazz.com &amp; @JJZPhilly  #Spaghettini #The Roxy</v>
      </c>
      <c r="C868" s="16">
        <f>VLOOKUP(A868,Kickstarter!B:E,3,0)</f>
        <v>3500</v>
      </c>
      <c r="D868" s="16">
        <f>VLOOKUP(A868,Kickstarter!B:E,4,0)</f>
        <v>640</v>
      </c>
    </row>
    <row r="869" spans="1:4" x14ac:dyDescent="0.25">
      <c r="A869" s="3" t="s">
        <v>868</v>
      </c>
      <c r="B869" t="str">
        <f>VLOOKUP(A869,Kickstarter!B:C,2,0)</f>
        <v>MichÃ© Fambro records the long-awaited Jazz Crooner album.  Favorite standards, and soon-to-be classic originals in one memorable album.</v>
      </c>
      <c r="C869" s="16">
        <f>VLOOKUP(A869,Kickstarter!B:E,3,0)</f>
        <v>5000</v>
      </c>
      <c r="D869" s="16">
        <f>VLOOKUP(A869,Kickstarter!B:E,4,0)</f>
        <v>1201</v>
      </c>
    </row>
    <row r="870" spans="1:4" ht="30" x14ac:dyDescent="0.25">
      <c r="A870" s="3" t="s">
        <v>869</v>
      </c>
      <c r="B870" t="str">
        <f>VLOOKUP(A870,Kickstarter!B:C,2,0)</f>
        <v>I AM A SINGER/SONGWRITER RECORDING MY DEBUT ALBUM OF ORIGINAL MATERIAL TITLED "MY LIFE UNFOLDING".....MUSIC IS SO MUCH A PART OF ME!</v>
      </c>
      <c r="C870" s="16">
        <f>VLOOKUP(A870,Kickstarter!B:E,3,0)</f>
        <v>45000</v>
      </c>
      <c r="D870" s="16">
        <f>VLOOKUP(A870,Kickstarter!B:E,4,0)</f>
        <v>50</v>
      </c>
    </row>
    <row r="871" spans="1:4" x14ac:dyDescent="0.25">
      <c r="A871" s="3" t="s">
        <v>870</v>
      </c>
      <c r="B871" t="str">
        <f>VLOOKUP(A871,Kickstarter!B:C,2,0)</f>
        <v>The band Twice As Good wants to create and distribute a DVD of their live concert performance. This amazing band needs to be seen!</v>
      </c>
      <c r="C871" s="16">
        <f>VLOOKUP(A871,Kickstarter!B:E,3,0)</f>
        <v>8800</v>
      </c>
      <c r="D871" s="16">
        <f>VLOOKUP(A871,Kickstarter!B:E,4,0)</f>
        <v>1040</v>
      </c>
    </row>
    <row r="872" spans="1:4" ht="30" x14ac:dyDescent="0.25">
      <c r="A872" s="3" t="s">
        <v>871</v>
      </c>
      <c r="B872" t="str">
        <f>VLOOKUP(A872,Kickstarter!B:C,2,0)</f>
        <v>The Orchestra and it's boy/girl singers perform a plethora of hit songs arranged by Nelson Riddle, for the world's greatest singers.</v>
      </c>
      <c r="C872" s="16">
        <f>VLOOKUP(A872,Kickstarter!B:E,3,0)</f>
        <v>20000</v>
      </c>
      <c r="D872" s="16">
        <f>VLOOKUP(A872,Kickstarter!B:E,4,0)</f>
        <v>62</v>
      </c>
    </row>
    <row r="873" spans="1:4" ht="30" x14ac:dyDescent="0.25">
      <c r="A873" s="3" t="s">
        <v>872</v>
      </c>
      <c r="B873" t="str">
        <f>VLOOKUP(A873,Kickstarter!B:C,2,0)</f>
        <v>fo/mo/deep heads back into the studio in January 2014 to record their 3rd CD. Seeking to continue experimenting with all things groove:</v>
      </c>
      <c r="C873" s="16">
        <f>VLOOKUP(A873,Kickstarter!B:E,3,0)</f>
        <v>6000</v>
      </c>
      <c r="D873" s="16">
        <f>VLOOKUP(A873,Kickstarter!B:E,4,0)</f>
        <v>325</v>
      </c>
    </row>
    <row r="874" spans="1:4" ht="30" x14ac:dyDescent="0.25">
      <c r="A874" s="3" t="s">
        <v>873</v>
      </c>
      <c r="B874" t="str">
        <f>VLOOKUP(A874,Kickstarter!B:C,2,0)</f>
        <v>The Songs of Africa Ensemble embarks on their first Goodwill Africa Tour, to taste African music &amp; culture firsthand.</v>
      </c>
      <c r="C874" s="16">
        <f>VLOOKUP(A874,Kickstarter!B:E,3,0)</f>
        <v>8000</v>
      </c>
      <c r="D874" s="16">
        <f>VLOOKUP(A874,Kickstarter!B:E,4,0)</f>
        <v>65</v>
      </c>
    </row>
    <row r="875" spans="1:4" x14ac:dyDescent="0.25">
      <c r="A875" s="3" t="s">
        <v>874</v>
      </c>
      <c r="B875" t="str">
        <f>VLOOKUP(A875,Kickstarter!B:C,2,0)</f>
        <v>Fall in love with "The Dreamer", new original music from trumpeter Freddie Dunn!</v>
      </c>
      <c r="C875" s="16">
        <f>VLOOKUP(A875,Kickstarter!B:E,3,0)</f>
        <v>3500</v>
      </c>
      <c r="D875" s="16">
        <f>VLOOKUP(A875,Kickstarter!B:E,4,0)</f>
        <v>45</v>
      </c>
    </row>
    <row r="876" spans="1:4" x14ac:dyDescent="0.25">
      <c r="A876" s="3" t="s">
        <v>875</v>
      </c>
      <c r="B876" t="str">
        <f>VLOOKUP(A876,Kickstarter!B:C,2,0)</f>
        <v>Tachoir music has been described as "Highly original compositions with dazzling improvisations by virtuoso musicians" - The Times</v>
      </c>
      <c r="C876" s="16">
        <f>VLOOKUP(A876,Kickstarter!B:E,3,0)</f>
        <v>3000</v>
      </c>
      <c r="D876" s="16">
        <f>VLOOKUP(A876,Kickstarter!B:E,4,0)</f>
        <v>730</v>
      </c>
    </row>
    <row r="877" spans="1:4" ht="30" x14ac:dyDescent="0.25">
      <c r="A877" s="3" t="s">
        <v>876</v>
      </c>
      <c r="B877" t="str">
        <f>VLOOKUP(A877,Kickstarter!B:C,2,0)</f>
        <v>IJD coincides with the Columbus Day. The musicians are Italian-American and they'll showcase music from the Italian American songbook.</v>
      </c>
      <c r="C877" s="16">
        <f>VLOOKUP(A877,Kickstarter!B:E,3,0)</f>
        <v>5000</v>
      </c>
      <c r="D877" s="16">
        <f>VLOOKUP(A877,Kickstarter!B:E,4,0)</f>
        <v>0</v>
      </c>
    </row>
    <row r="878" spans="1:4" x14ac:dyDescent="0.25">
      <c r="A878" s="3" t="s">
        <v>877</v>
      </c>
      <c r="B878" t="str">
        <f>VLOOKUP(A878,Kickstarter!B:C,2,0)</f>
        <v>What was the greatest record shop ever?  DOBELLS!</v>
      </c>
      <c r="C878" s="16">
        <f>VLOOKUP(A878,Kickstarter!B:E,3,0)</f>
        <v>3152</v>
      </c>
      <c r="D878" s="16">
        <f>VLOOKUP(A878,Kickstarter!B:E,4,0)</f>
        <v>1286</v>
      </c>
    </row>
    <row r="879" spans="1:4" x14ac:dyDescent="0.25">
      <c r="A879" s="3" t="s">
        <v>878</v>
      </c>
      <c r="B879" t="str">
        <f>VLOOKUP(A879,Kickstarter!B:C,2,0)</f>
        <v>The Saxidentals are a Laie, HI based saxophone quartet. We have been playing gigs all around Laie and would love to make a music video!</v>
      </c>
      <c r="C879" s="16">
        <f>VLOOKUP(A879,Kickstarter!B:E,3,0)</f>
        <v>2000</v>
      </c>
      <c r="D879" s="16">
        <f>VLOOKUP(A879,Kickstarter!B:E,4,0)</f>
        <v>1351</v>
      </c>
    </row>
    <row r="880" spans="1:4" x14ac:dyDescent="0.25">
      <c r="A880" s="3" t="s">
        <v>879</v>
      </c>
      <c r="B880" t="str">
        <f>VLOOKUP(A880,Kickstarter!B:C,2,0)</f>
        <v>Join in and help me make my first jazz album. I would really like to make a Christmas album and a smooth jazz CD. Want a FREE CD?</v>
      </c>
      <c r="C880" s="16">
        <f>VLOOKUP(A880,Kickstarter!B:E,3,0)</f>
        <v>5000</v>
      </c>
      <c r="D880" s="16">
        <f>VLOOKUP(A880,Kickstarter!B:E,4,0)</f>
        <v>65</v>
      </c>
    </row>
    <row r="881" spans="1:4" ht="30" x14ac:dyDescent="0.25">
      <c r="A881" s="3" t="s">
        <v>880</v>
      </c>
      <c r="B881" t="str">
        <f>VLOOKUP(A881,Kickstarter!B:C,2,0)</f>
        <v>It'll be THE event of the year for the musically adventurous types. Don't miss this chance to bring Peter BrÃ¶tzmann to our fair city!</v>
      </c>
      <c r="C881" s="16">
        <f>VLOOKUP(A881,Kickstarter!B:E,3,0)</f>
        <v>2100</v>
      </c>
      <c r="D881" s="16">
        <f>VLOOKUP(A881,Kickstarter!B:E,4,0)</f>
        <v>644</v>
      </c>
    </row>
    <row r="882" spans="1:4" x14ac:dyDescent="0.25">
      <c r="A882" s="3" t="s">
        <v>881</v>
      </c>
      <c r="B882" t="str">
        <f>VLOOKUP(A882,Kickstarter!B:C,2,0)</f>
        <v>A record representing an era in East Bay local music that sustained art &amp; community that deserves to be preserved on 180 gram vinyl.</v>
      </c>
      <c r="C882" s="16">
        <f>VLOOKUP(A882,Kickstarter!B:E,3,0)</f>
        <v>3780</v>
      </c>
      <c r="D882" s="16">
        <f>VLOOKUP(A882,Kickstarter!B:E,4,0)</f>
        <v>113</v>
      </c>
    </row>
    <row r="883" spans="1:4" ht="30" x14ac:dyDescent="0.25">
      <c r="A883" s="3" t="s">
        <v>882</v>
      </c>
      <c r="B883" t="str">
        <f>VLOOKUP(A883,Kickstarter!B:C,2,0)</f>
        <v>To raise funds to finish the latest album by Chris Reed and the Anime Raiders, called "Deep City Diving"</v>
      </c>
      <c r="C883" s="16">
        <f>VLOOKUP(A883,Kickstarter!B:E,3,0)</f>
        <v>3750</v>
      </c>
      <c r="D883" s="16">
        <f>VLOOKUP(A883,Kickstarter!B:E,4,0)</f>
        <v>30</v>
      </c>
    </row>
    <row r="884" spans="1:4" ht="30" x14ac:dyDescent="0.25">
      <c r="A884" s="3" t="s">
        <v>883</v>
      </c>
      <c r="B884" t="str">
        <f>VLOOKUP(A884,Kickstarter!B:C,2,0)</f>
        <v>This Full length Album Needs the real living record life. It took us 4 hard years, countless deaths and several studios but we won.</v>
      </c>
      <c r="C884" s="16">
        <f>VLOOKUP(A884,Kickstarter!B:E,3,0)</f>
        <v>1500</v>
      </c>
      <c r="D884" s="16">
        <f>VLOOKUP(A884,Kickstarter!B:E,4,0)</f>
        <v>302</v>
      </c>
    </row>
    <row r="885" spans="1:4" x14ac:dyDescent="0.25">
      <c r="A885" s="3" t="s">
        <v>884</v>
      </c>
      <c r="B885" t="str">
        <f>VLOOKUP(A885,Kickstarter!B:C,2,0)</f>
        <v>Seeking supporters to help me break the 15 year streak since my last record.  Dana Lawrence Music is ready to go back into the studio!</v>
      </c>
      <c r="C885" s="16">
        <f>VLOOKUP(A885,Kickstarter!B:E,3,0)</f>
        <v>5000</v>
      </c>
      <c r="D885" s="16">
        <f>VLOOKUP(A885,Kickstarter!B:E,4,0)</f>
        <v>2001</v>
      </c>
    </row>
    <row r="886" spans="1:4" ht="30" x14ac:dyDescent="0.25">
      <c r="A886" s="3" t="s">
        <v>885</v>
      </c>
      <c r="B886" t="str">
        <f>VLOOKUP(A886,Kickstarter!B:C,2,0)</f>
        <v>We need to hire an animal trainer to have a chimpanzee actor perform in our music video with us!</v>
      </c>
      <c r="C886" s="16">
        <f>VLOOKUP(A886,Kickstarter!B:E,3,0)</f>
        <v>2000</v>
      </c>
      <c r="D886" s="16">
        <f>VLOOKUP(A886,Kickstarter!B:E,4,0)</f>
        <v>20</v>
      </c>
    </row>
    <row r="887" spans="1:4" ht="30" x14ac:dyDescent="0.25">
      <c r="A887" s="3" t="s">
        <v>886</v>
      </c>
      <c r="B887" t="str">
        <f>VLOOKUP(A887,Kickstarter!B:C,2,0)</f>
        <v>Cobrette Bardole's widely anticipated sophomore release is ready for tracking and he needs your help to make it a reality!</v>
      </c>
      <c r="C887" s="16">
        <f>VLOOKUP(A887,Kickstarter!B:E,3,0)</f>
        <v>1000</v>
      </c>
      <c r="D887" s="16">
        <f>VLOOKUP(A887,Kickstarter!B:E,4,0)</f>
        <v>750</v>
      </c>
    </row>
    <row r="888" spans="1:4" x14ac:dyDescent="0.25">
      <c r="A888" s="3" t="s">
        <v>887</v>
      </c>
      <c r="B888" t="str">
        <f>VLOOKUP(A888,Kickstarter!B:C,2,0)</f>
        <v>The time has finally come... Sap Laughter is in the process of updating our merchandise setup, and we need your help making it happen!</v>
      </c>
      <c r="C888" s="16">
        <f>VLOOKUP(A888,Kickstarter!B:E,3,0)</f>
        <v>500</v>
      </c>
      <c r="D888" s="16">
        <f>VLOOKUP(A888,Kickstarter!B:E,4,0)</f>
        <v>205</v>
      </c>
    </row>
    <row r="889" spans="1:4" ht="30" x14ac:dyDescent="0.25">
      <c r="A889" s="3" t="s">
        <v>888</v>
      </c>
      <c r="B889" t="str">
        <f>VLOOKUP(A889,Kickstarter!B:C,2,0)</f>
        <v>Mortimer Nova is attempting to raise enough money to record their new album, Terrible the Fish has Drowned, to release it to the public</v>
      </c>
      <c r="C889" s="16">
        <f>VLOOKUP(A889,Kickstarter!B:E,3,0)</f>
        <v>1000</v>
      </c>
      <c r="D889" s="16">
        <f>VLOOKUP(A889,Kickstarter!B:E,4,0)</f>
        <v>0</v>
      </c>
    </row>
    <row r="890" spans="1:4" x14ac:dyDescent="0.25">
      <c r="A890" s="3" t="s">
        <v>889</v>
      </c>
      <c r="B890" t="str">
        <f>VLOOKUP(A890,Kickstarter!B:C,2,0)</f>
        <v>Support Ginger Binge sounds. We're an independent 'cosmic Americana' band. We love to play music for you. We are grateful for your help</v>
      </c>
      <c r="C890" s="16">
        <f>VLOOKUP(A890,Kickstarter!B:E,3,0)</f>
        <v>1000</v>
      </c>
      <c r="D890" s="16">
        <f>VLOOKUP(A890,Kickstarter!B:E,4,0)</f>
        <v>72</v>
      </c>
    </row>
    <row r="891" spans="1:4" ht="30" x14ac:dyDescent="0.25">
      <c r="A891" s="3" t="s">
        <v>890</v>
      </c>
      <c r="B891" t="str">
        <f>VLOOKUP(A891,Kickstarter!B:C,2,0)</f>
        <v>I have finally decided to follow my dream. I want to be a professional musician. This is the project that with get me there.</v>
      </c>
      <c r="C891" s="16">
        <f>VLOOKUP(A891,Kickstarter!B:E,3,0)</f>
        <v>25000</v>
      </c>
      <c r="D891" s="16">
        <f>VLOOKUP(A891,Kickstarter!B:E,4,0)</f>
        <v>2360.3200000000002</v>
      </c>
    </row>
    <row r="892" spans="1:4" ht="30" x14ac:dyDescent="0.25">
      <c r="A892" s="3" t="s">
        <v>891</v>
      </c>
      <c r="B892" t="str">
        <f>VLOOKUP(A892,Kickstarter!B:C,2,0)</f>
        <v>I'm producing an original gospel-folk, "AmeriqueÃ±o" collection of hymns and songs, so organic you could grow tomatoes with them.</v>
      </c>
      <c r="C892" s="16">
        <f>VLOOKUP(A892,Kickstarter!B:E,3,0)</f>
        <v>3000</v>
      </c>
      <c r="D892" s="16">
        <f>VLOOKUP(A892,Kickstarter!B:E,4,0)</f>
        <v>125</v>
      </c>
    </row>
    <row r="893" spans="1:4" x14ac:dyDescent="0.25">
      <c r="A893" s="3" t="s">
        <v>892</v>
      </c>
      <c r="B893" t="str">
        <f>VLOOKUP(A893,Kickstarter!B:C,2,0)</f>
        <v>Along with a new EP production and release, it's time to bring Den-Mate, LIVE, to a location near you - East Coast and Beyond!</v>
      </c>
      <c r="C893" s="16">
        <f>VLOOKUP(A893,Kickstarter!B:E,3,0)</f>
        <v>8000</v>
      </c>
      <c r="D893" s="16">
        <f>VLOOKUP(A893,Kickstarter!B:E,4,0)</f>
        <v>260</v>
      </c>
    </row>
    <row r="894" spans="1:4" ht="30" x14ac:dyDescent="0.25">
      <c r="A894" s="3" t="s">
        <v>893</v>
      </c>
      <c r="B894" t="str">
        <f>VLOOKUP(A894,Kickstarter!B:C,2,0)</f>
        <v>ADCA would like to complete the production of its debut CD, in order to bring the joys of chamber music to its fans, new and old.</v>
      </c>
      <c r="C894" s="16">
        <f>VLOOKUP(A894,Kickstarter!B:E,3,0)</f>
        <v>6000</v>
      </c>
      <c r="D894" s="16">
        <f>VLOOKUP(A894,Kickstarter!B:E,4,0)</f>
        <v>2445</v>
      </c>
    </row>
    <row r="895" spans="1:4" x14ac:dyDescent="0.25">
      <c r="A895" s="3" t="s">
        <v>894</v>
      </c>
      <c r="B895" t="str">
        <f>VLOOKUP(A895,Kickstarter!B:C,2,0)</f>
        <v>The Philly music scene is full of amazing talent. This annual music festival is to celebrate those gems within that scene!</v>
      </c>
      <c r="C895" s="16">
        <f>VLOOKUP(A895,Kickstarter!B:E,3,0)</f>
        <v>2000</v>
      </c>
      <c r="D895" s="16">
        <f>VLOOKUP(A895,Kickstarter!B:E,4,0)</f>
        <v>200</v>
      </c>
    </row>
    <row r="896" spans="1:4" ht="30" x14ac:dyDescent="0.25">
      <c r="A896" s="3" t="s">
        <v>895</v>
      </c>
      <c r="B896" t="str">
        <f>VLOOKUP(A896,Kickstarter!B:C,2,0)</f>
        <v>Help Saint Sebastian finish their debut album, Melancholy Breakdown, accompanied by a short documentary film about fibromyalgia.</v>
      </c>
      <c r="C896" s="16">
        <f>VLOOKUP(A896,Kickstarter!B:E,3,0)</f>
        <v>20000</v>
      </c>
      <c r="D896" s="16">
        <f>VLOOKUP(A896,Kickstarter!B:E,4,0)</f>
        <v>7834</v>
      </c>
    </row>
    <row r="897" spans="1:4" ht="30" x14ac:dyDescent="0.25">
      <c r="A897" s="3" t="s">
        <v>896</v>
      </c>
      <c r="B897" t="str">
        <f>VLOOKUP(A897,Kickstarter!B:C,2,0)</f>
        <v xml:space="preserve">ruKus radio is an independent internet radio station focused solely on the independent artist and has been Mainstream-free since 2007! </v>
      </c>
      <c r="C897" s="16">
        <f>VLOOKUP(A897,Kickstarter!B:E,3,0)</f>
        <v>8000</v>
      </c>
      <c r="D897" s="16">
        <f>VLOOKUP(A897,Kickstarter!B:E,4,0)</f>
        <v>195</v>
      </c>
    </row>
    <row r="898" spans="1:4" x14ac:dyDescent="0.25">
      <c r="A898" s="3" t="s">
        <v>897</v>
      </c>
      <c r="B898" t="str">
        <f>VLOOKUP(A898,Kickstarter!B:C,2,0)</f>
        <v>The people have spoken...the stars have aligned...Hardsoul Poets are making a new record and we want our fans on the front lines.</v>
      </c>
      <c r="C898" s="16">
        <f>VLOOKUP(A898,Kickstarter!B:E,3,0)</f>
        <v>8000</v>
      </c>
      <c r="D898" s="16">
        <f>VLOOKUP(A898,Kickstarter!B:E,4,0)</f>
        <v>3200</v>
      </c>
    </row>
    <row r="899" spans="1:4" x14ac:dyDescent="0.25">
      <c r="A899" s="3" t="s">
        <v>898</v>
      </c>
      <c r="B899" t="str">
        <f>VLOOKUP(A899,Kickstarter!B:C,2,0)</f>
        <v>Park XXVII is putting together an album of up and coming Georgia bands. We need money to fund the recording/production costs of this cd</v>
      </c>
      <c r="C899" s="16">
        <f>VLOOKUP(A899,Kickstarter!B:E,3,0)</f>
        <v>3000</v>
      </c>
      <c r="D899" s="16">
        <f>VLOOKUP(A899,Kickstarter!B:E,4,0)</f>
        <v>0</v>
      </c>
    </row>
    <row r="900" spans="1:4" x14ac:dyDescent="0.25">
      <c r="A900" s="3" t="s">
        <v>899</v>
      </c>
      <c r="B900" t="str">
        <f>VLOOKUP(A900,Kickstarter!B:C,2,0)</f>
        <v>For each month in 2012, Sonnet will be releasing a Jesus-celebrating, grave-shattering, ear-tickling, mind-provoking song!</v>
      </c>
      <c r="C900" s="16">
        <f>VLOOKUP(A900,Kickstarter!B:E,3,0)</f>
        <v>2500</v>
      </c>
      <c r="D900" s="16">
        <f>VLOOKUP(A900,Kickstarter!B:E,4,0)</f>
        <v>70</v>
      </c>
    </row>
    <row r="901" spans="1:4" x14ac:dyDescent="0.25">
      <c r="A901" s="3" t="s">
        <v>900</v>
      </c>
      <c r="B901" t="str">
        <f>VLOOKUP(A901,Kickstarter!B:C,2,0)</f>
        <v>Lets get 48/14 pressed and in your cd players,ipods,blogs, and facebook status'. Lets get it everywhere!</v>
      </c>
      <c r="C901" s="16">
        <f>VLOOKUP(A901,Kickstarter!B:E,3,0)</f>
        <v>750</v>
      </c>
      <c r="D901" s="16">
        <f>VLOOKUP(A901,Kickstarter!B:E,4,0)</f>
        <v>280</v>
      </c>
    </row>
    <row r="902" spans="1:4" ht="30" x14ac:dyDescent="0.25">
      <c r="A902" s="3" t="s">
        <v>901</v>
      </c>
      <c r="B902" t="str">
        <f>VLOOKUP(A902,Kickstarter!B:C,2,0)</f>
        <v>With Project Revive, I aim to protect and nurture the creative impulse through music.</v>
      </c>
      <c r="C902" s="16">
        <f>VLOOKUP(A902,Kickstarter!B:E,3,0)</f>
        <v>5000</v>
      </c>
      <c r="D902" s="16">
        <f>VLOOKUP(A902,Kickstarter!B:E,4,0)</f>
        <v>21</v>
      </c>
    </row>
    <row r="903" spans="1:4" ht="30" x14ac:dyDescent="0.25">
      <c r="A903" s="3" t="s">
        <v>902</v>
      </c>
      <c r="B903" t="str">
        <f>VLOOKUP(A903,Kickstarter!B:C,2,0)</f>
        <v>Getting together a bunch of "friends and family" great  players to record my sophomore album.  Original "smooth jazz" and "modern jazz" performances .</v>
      </c>
      <c r="C903" s="16">
        <f>VLOOKUP(A903,Kickstarter!B:E,3,0)</f>
        <v>6500</v>
      </c>
      <c r="D903" s="16">
        <f>VLOOKUP(A903,Kickstarter!B:E,4,0)</f>
        <v>0</v>
      </c>
    </row>
    <row r="904" spans="1:4" x14ac:dyDescent="0.25">
      <c r="A904" s="3" t="s">
        <v>903</v>
      </c>
      <c r="B904" t="str">
        <f>VLOOKUP(A904,Kickstarter!B:C,2,0)</f>
        <v>I'VE STARTED A BRAND NEW ALBUM THAT WILL FEATURE ACID JAZZ, FUNK, ROCK, AND DANCE WITH THE PROMISE OF TOURING NEXT YEAR IN THE USA</v>
      </c>
      <c r="C904" s="16">
        <f>VLOOKUP(A904,Kickstarter!B:E,3,0)</f>
        <v>30000</v>
      </c>
      <c r="D904" s="16">
        <f>VLOOKUP(A904,Kickstarter!B:E,4,0)</f>
        <v>90</v>
      </c>
    </row>
    <row r="905" spans="1:4" x14ac:dyDescent="0.25">
      <c r="A905" s="3" t="s">
        <v>904</v>
      </c>
      <c r="B905" t="str">
        <f>VLOOKUP(A905,Kickstarter!B:C,2,0)</f>
        <v>The U City Jazz Festival is offered for free to the community and features the best jazz talent from the midwest.</v>
      </c>
      <c r="C905" s="16">
        <f>VLOOKUP(A905,Kickstarter!B:E,3,0)</f>
        <v>5000</v>
      </c>
      <c r="D905" s="16">
        <f>VLOOKUP(A905,Kickstarter!B:E,4,0)</f>
        <v>160</v>
      </c>
    </row>
    <row r="906" spans="1:4" x14ac:dyDescent="0.25">
      <c r="A906" s="3" t="s">
        <v>905</v>
      </c>
      <c r="B906" t="str">
        <f>VLOOKUP(A906,Kickstarter!B:C,2,0)</f>
        <v>Support the preservation of Jazz and help us become a national Jazz Festival with the best music, food, and fun for all ages!</v>
      </c>
      <c r="C906" s="16">
        <f>VLOOKUP(A906,Kickstarter!B:E,3,0)</f>
        <v>50000</v>
      </c>
      <c r="D906" s="16">
        <f>VLOOKUP(A906,Kickstarter!B:E,4,0)</f>
        <v>151</v>
      </c>
    </row>
    <row r="907" spans="1:4" x14ac:dyDescent="0.25">
      <c r="A907" s="3" t="s">
        <v>906</v>
      </c>
      <c r="B907" t="str">
        <f>VLOOKUP(A907,Kickstarter!B:C,2,0)</f>
        <v>Working hard to get into the studio to record, produce, and edit my break out CD. I hope to realize my vision!</v>
      </c>
      <c r="C907" s="16">
        <f>VLOOKUP(A907,Kickstarter!B:E,3,0)</f>
        <v>6500</v>
      </c>
      <c r="D907" s="16">
        <f>VLOOKUP(A907,Kickstarter!B:E,4,0)</f>
        <v>196</v>
      </c>
    </row>
    <row r="908" spans="1:4" ht="30" x14ac:dyDescent="0.25">
      <c r="A908" s="3" t="s">
        <v>907</v>
      </c>
      <c r="B908" t="str">
        <f>VLOOKUP(A908,Kickstarter!B:C,2,0)</f>
        <v>The DMV's most respected saxophonist pay tribute to Motown.</v>
      </c>
      <c r="C908" s="16">
        <f>VLOOKUP(A908,Kickstarter!B:E,3,0)</f>
        <v>15000</v>
      </c>
      <c r="D908" s="16">
        <f>VLOOKUP(A908,Kickstarter!B:E,4,0)</f>
        <v>0</v>
      </c>
    </row>
    <row r="909" spans="1:4" x14ac:dyDescent="0.25">
      <c r="A909" s="3" t="s">
        <v>908</v>
      </c>
      <c r="B909" t="str">
        <f>VLOOKUP(A909,Kickstarter!B:C,2,0)</f>
        <v>Greg Chambers' self-titled CD needs support for post production, replication, and promotion.</v>
      </c>
      <c r="C909" s="16">
        <f>VLOOKUP(A909,Kickstarter!B:E,3,0)</f>
        <v>2900</v>
      </c>
      <c r="D909" s="16">
        <f>VLOOKUP(A909,Kickstarter!B:E,4,0)</f>
        <v>0</v>
      </c>
    </row>
    <row r="910" spans="1:4" ht="30" x14ac:dyDescent="0.25">
      <c r="A910" s="3" t="s">
        <v>909</v>
      </c>
      <c r="B910" t="str">
        <f>VLOOKUP(A910,Kickstarter!B:C,2,0)</f>
        <v>This project is designed to help protect the environment by using Eco-friendly product packaging.</v>
      </c>
      <c r="C910" s="16">
        <f>VLOOKUP(A910,Kickstarter!B:E,3,0)</f>
        <v>2500</v>
      </c>
      <c r="D910" s="16">
        <f>VLOOKUP(A910,Kickstarter!B:E,4,0)</f>
        <v>0</v>
      </c>
    </row>
    <row r="911" spans="1:4" x14ac:dyDescent="0.25">
      <c r="A911" s="3" t="s">
        <v>910</v>
      </c>
      <c r="B911" t="str">
        <f>VLOOKUP(A911,Kickstarter!B:C,2,0)</f>
        <v>Woody Woodland and Carol Stone, are back on the scene presenting Philly Jazz Fest â€œRemembering Groverâ€ September 22, 2012.</v>
      </c>
      <c r="C911" s="16">
        <f>VLOOKUP(A911,Kickstarter!B:E,3,0)</f>
        <v>16000</v>
      </c>
      <c r="D911" s="16">
        <f>VLOOKUP(A911,Kickstarter!B:E,4,0)</f>
        <v>520</v>
      </c>
    </row>
    <row r="912" spans="1:4" x14ac:dyDescent="0.25">
      <c r="A912" s="3" t="s">
        <v>911</v>
      </c>
      <c r="B912" t="str">
        <f>VLOOKUP(A912,Kickstarter!B:C,2,0)</f>
        <v>After the success of my first album "A Very Hattie Christmas" I'm coming back with my second album "The Way We Used To Bee".</v>
      </c>
      <c r="C912" s="16">
        <f>VLOOKUP(A912,Kickstarter!B:E,3,0)</f>
        <v>550</v>
      </c>
      <c r="D912" s="16">
        <f>VLOOKUP(A912,Kickstarter!B:E,4,0)</f>
        <v>123</v>
      </c>
    </row>
    <row r="913" spans="1:4" x14ac:dyDescent="0.25">
      <c r="A913" s="3" t="s">
        <v>912</v>
      </c>
      <c r="B913" t="str">
        <f>VLOOKUP(A913,Kickstarter!B:C,2,0)</f>
        <v>Promoting an "over the top" all inclusive jazz experience featuring top notch performers in a luxurious Latin setting in Lima, Peru.</v>
      </c>
      <c r="C913" s="16">
        <f>VLOOKUP(A913,Kickstarter!B:E,3,0)</f>
        <v>100000</v>
      </c>
      <c r="D913" s="16">
        <f>VLOOKUP(A913,Kickstarter!B:E,4,0)</f>
        <v>0</v>
      </c>
    </row>
    <row r="914" spans="1:4" x14ac:dyDescent="0.25">
      <c r="A914" s="3" t="s">
        <v>913</v>
      </c>
      <c r="B914" t="str">
        <f>VLOOKUP(A914,Kickstarter!B:C,2,0)</f>
        <v>My new album will be called Triad, an album of original music performed by me &amp; guest musical artists.</v>
      </c>
      <c r="C914" s="16">
        <f>VLOOKUP(A914,Kickstarter!B:E,3,0)</f>
        <v>3500</v>
      </c>
      <c r="D914" s="16">
        <f>VLOOKUP(A914,Kickstarter!B:E,4,0)</f>
        <v>30</v>
      </c>
    </row>
    <row r="915" spans="1:4" ht="30" x14ac:dyDescent="0.25">
      <c r="A915" s="3" t="s">
        <v>914</v>
      </c>
      <c r="B915" t="str">
        <f>VLOOKUP(A915,Kickstarter!B:C,2,0)</f>
        <v>Faith Monah is an unique Gospel-Jazz singer who scats and swings the Word of God. She is ready to record her FIRST jazzy Gospel album.</v>
      </c>
      <c r="C915" s="16">
        <f>VLOOKUP(A915,Kickstarter!B:E,3,0)</f>
        <v>30000</v>
      </c>
      <c r="D915" s="16">
        <f>VLOOKUP(A915,Kickstarter!B:E,4,0)</f>
        <v>1982</v>
      </c>
    </row>
    <row r="916" spans="1:4" x14ac:dyDescent="0.25">
      <c r="A916" s="3" t="s">
        <v>915</v>
      </c>
      <c r="B916" t="str">
        <f>VLOOKUP(A916,Kickstarter!B:C,2,0)</f>
        <v>This project is for the making of a music video. All funds will go towards production costs for this event only.</v>
      </c>
      <c r="C916" s="16">
        <f>VLOOKUP(A916,Kickstarter!B:E,3,0)</f>
        <v>1500</v>
      </c>
      <c r="D916" s="16">
        <f>VLOOKUP(A916,Kickstarter!B:E,4,0)</f>
        <v>0</v>
      </c>
    </row>
    <row r="917" spans="1:4" ht="30" x14ac:dyDescent="0.25">
      <c r="A917" s="3" t="s">
        <v>916</v>
      </c>
      <c r="B917" t="str">
        <f>VLOOKUP(A917,Kickstarter!B:C,2,0)</f>
        <v>â€œThe Deep Brooklyn Suiteâ€ is a series of musical impressions about living and surviving in Brooklyn.</v>
      </c>
      <c r="C917" s="16">
        <f>VLOOKUP(A917,Kickstarter!B:E,3,0)</f>
        <v>6500</v>
      </c>
      <c r="D917" s="16">
        <f>VLOOKUP(A917,Kickstarter!B:E,4,0)</f>
        <v>375</v>
      </c>
    </row>
    <row r="918" spans="1:4" ht="30" x14ac:dyDescent="0.25">
      <c r="A918" s="3" t="s">
        <v>917</v>
      </c>
      <c r="B918" t="str">
        <f>VLOOKUP(A918,Kickstarter!B:C,2,0)</f>
        <v xml:space="preserve">Our next audio recording projects are scheduled for November 1 to 3, 2010 here in Kansas City, Missouri! </v>
      </c>
      <c r="C918" s="16">
        <f>VLOOKUP(A918,Kickstarter!B:E,3,0)</f>
        <v>3300</v>
      </c>
      <c r="D918" s="16">
        <f>VLOOKUP(A918,Kickstarter!B:E,4,0)</f>
        <v>0</v>
      </c>
    </row>
    <row r="919" spans="1:4" ht="30" x14ac:dyDescent="0.25">
      <c r="A919" s="3" t="s">
        <v>918</v>
      </c>
      <c r="B919" t="str">
        <f>VLOOKUP(A919,Kickstarter!B:C,2,0)</f>
        <v>2014 World Cup / Copa do Mundo is creating much controversy. The song and video support and promote music &amp; sports education for all.</v>
      </c>
      <c r="C919" s="16">
        <f>VLOOKUP(A919,Kickstarter!B:E,3,0)</f>
        <v>5000</v>
      </c>
      <c r="D919" s="16">
        <f>VLOOKUP(A919,Kickstarter!B:E,4,0)</f>
        <v>30</v>
      </c>
    </row>
    <row r="920" spans="1:4" ht="30" x14ac:dyDescent="0.25">
      <c r="A920" s="3" t="s">
        <v>919</v>
      </c>
      <c r="B920" t="str">
        <f>VLOOKUP(A920,Kickstarter!B:C,2,0)</f>
        <v>Come watch my new mind twisting yet soothing music video â€œNothing Basicâ€. If you like it you can become part of what's coming up next!</v>
      </c>
      <c r="C920" s="16">
        <f>VLOOKUP(A920,Kickstarter!B:E,3,0)</f>
        <v>3900</v>
      </c>
      <c r="D920" s="16">
        <f>VLOOKUP(A920,Kickstarter!B:E,4,0)</f>
        <v>196</v>
      </c>
    </row>
    <row r="921" spans="1:4" x14ac:dyDescent="0.25">
      <c r="A921" s="3" t="s">
        <v>920</v>
      </c>
      <c r="B921" t="str">
        <f>VLOOKUP(A921,Kickstarter!B:C,2,0)</f>
        <v>Cool jazz with a New Orleans flavor.</v>
      </c>
      <c r="C921" s="16">
        <f>VLOOKUP(A921,Kickstarter!B:E,3,0)</f>
        <v>20000</v>
      </c>
      <c r="D921" s="16">
        <f>VLOOKUP(A921,Kickstarter!B:E,4,0)</f>
        <v>100</v>
      </c>
    </row>
    <row r="922" spans="1:4" ht="30" x14ac:dyDescent="0.25">
      <c r="A922" s="3" t="s">
        <v>921</v>
      </c>
      <c r="B922" t="str">
        <f>VLOOKUP(A922,Kickstarter!B:C,2,0)</f>
        <v>Miami club band records powerhouse fusion album. You don't have to be a musician to understand the sound of jazz.</v>
      </c>
      <c r="C922" s="16">
        <f>VLOOKUP(A922,Kickstarter!B:E,3,0)</f>
        <v>5500</v>
      </c>
      <c r="D922" s="16">
        <f>VLOOKUP(A922,Kickstarter!B:E,4,0)</f>
        <v>0</v>
      </c>
    </row>
    <row r="923" spans="1:4" ht="30" x14ac:dyDescent="0.25">
      <c r="A923" s="3" t="s">
        <v>922</v>
      </c>
      <c r="B923" t="str">
        <f>VLOOKUP(A923,Kickstarter!B:C,2,0)</f>
        <v>I'm recording the music of my uncle, Legendary trumpeter Clifford Brown. Had uncle Cliff lived, how might he revisit his music today?</v>
      </c>
      <c r="C923" s="16">
        <f>VLOOKUP(A923,Kickstarter!B:E,3,0)</f>
        <v>15000</v>
      </c>
      <c r="D923" s="16">
        <f>VLOOKUP(A923,Kickstarter!B:E,4,0)</f>
        <v>4635</v>
      </c>
    </row>
    <row r="924" spans="1:4" ht="30" x14ac:dyDescent="0.25">
      <c r="A924" s="3" t="s">
        <v>923</v>
      </c>
      <c r="B924" t="str">
        <f>VLOOKUP(A924,Kickstarter!B:C,2,0)</f>
        <v>Our goal is to help educate the world about jazz and its components; how it relates to love, romance, and success.</v>
      </c>
      <c r="C924" s="16">
        <f>VLOOKUP(A924,Kickstarter!B:E,3,0)</f>
        <v>27000</v>
      </c>
      <c r="D924" s="16">
        <f>VLOOKUP(A924,Kickstarter!B:E,4,0)</f>
        <v>5680</v>
      </c>
    </row>
    <row r="925" spans="1:4" x14ac:dyDescent="0.25">
      <c r="A925" s="3" t="s">
        <v>924</v>
      </c>
      <c r="B925" t="str">
        <f>VLOOKUP(A925,Kickstarter!B:C,2,0)</f>
        <v>My first solo Album, "Siempre Filiberto".  Inspired by and dedicated to a great man in my life who I recently lost to a tragic accident</v>
      </c>
      <c r="C925" s="16">
        <f>VLOOKUP(A925,Kickstarter!B:E,3,0)</f>
        <v>15000</v>
      </c>
      <c r="D925" s="16">
        <f>VLOOKUP(A925,Kickstarter!B:E,4,0)</f>
        <v>330</v>
      </c>
    </row>
    <row r="926" spans="1:4" x14ac:dyDescent="0.25">
      <c r="A926" s="3" t="s">
        <v>925</v>
      </c>
      <c r="B926" t="str">
        <f>VLOOKUP(A926,Kickstarter!B:C,2,0)</f>
        <v>Cultural and jazz instructional classes for youth at Preservation Hall. Preserving traditional New Orleans jazz and it's African roots.</v>
      </c>
      <c r="C926" s="16">
        <f>VLOOKUP(A926,Kickstarter!B:E,3,0)</f>
        <v>3000</v>
      </c>
      <c r="D926" s="16">
        <f>VLOOKUP(A926,Kickstarter!B:E,4,0)</f>
        <v>327</v>
      </c>
    </row>
    <row r="927" spans="1:4" x14ac:dyDescent="0.25">
      <c r="A927" s="3" t="s">
        <v>926</v>
      </c>
      <c r="B927" t="str">
        <f>VLOOKUP(A927,Kickstarter!B:C,2,0)</f>
        <v>This project is a mix of original &amp; standard song selections.  This phase covers recording and package design expenses.</v>
      </c>
      <c r="C927" s="16">
        <f>VLOOKUP(A927,Kickstarter!B:E,3,0)</f>
        <v>6000</v>
      </c>
      <c r="D927" s="16">
        <f>VLOOKUP(A927,Kickstarter!B:E,4,0)</f>
        <v>160</v>
      </c>
    </row>
    <row r="928" spans="1:4" ht="45" x14ac:dyDescent="0.25">
      <c r="A928" s="3" t="s">
        <v>927</v>
      </c>
      <c r="B928" t="str">
        <f>VLOOKUP(A928,Kickstarter!B:C,2,0)</f>
        <v>we are an ambitious collective of brooklynites striving to fuse a concept album/fim into a multimedia musical theate.Inspired by the 2012shif</v>
      </c>
      <c r="C928" s="16">
        <f>VLOOKUP(A928,Kickstarter!B:E,3,0)</f>
        <v>7000</v>
      </c>
      <c r="D928" s="16">
        <f>VLOOKUP(A928,Kickstarter!B:E,4,0)</f>
        <v>0</v>
      </c>
    </row>
    <row r="929" spans="1:4" x14ac:dyDescent="0.25">
      <c r="A929" s="3" t="s">
        <v>928</v>
      </c>
      <c r="B929" t="str">
        <f>VLOOKUP(A929,Kickstarter!B:C,2,0)</f>
        <v>Studio CD/DVD Solo project of Pianist &amp; Keyboardist Jetro da Silva</v>
      </c>
      <c r="C929" s="16">
        <f>VLOOKUP(A929,Kickstarter!B:E,3,0)</f>
        <v>20000</v>
      </c>
      <c r="D929" s="16">
        <f>VLOOKUP(A929,Kickstarter!B:E,4,0)</f>
        <v>0</v>
      </c>
    </row>
    <row r="930" spans="1:4" x14ac:dyDescent="0.25">
      <c r="A930" s="3" t="s">
        <v>929</v>
      </c>
      <c r="B930" t="str">
        <f>VLOOKUP(A930,Kickstarter!B:C,2,0)</f>
        <v>A real Motown Backup singer on 22 gold and platinum albums headlines her own Jazz CD of Motown songs.</v>
      </c>
      <c r="C930" s="16">
        <f>VLOOKUP(A930,Kickstarter!B:E,3,0)</f>
        <v>14500</v>
      </c>
      <c r="D930" s="16">
        <f>VLOOKUP(A930,Kickstarter!B:E,4,0)</f>
        <v>1575</v>
      </c>
    </row>
    <row r="931" spans="1:4" x14ac:dyDescent="0.25">
      <c r="A931" s="3" t="s">
        <v>930</v>
      </c>
      <c r="B931" t="str">
        <f>VLOOKUP(A931,Kickstarter!B:C,2,0)</f>
        <v>I am searching for monetary funding to go into a good recording studio and record experimental intuitive improv jazz.</v>
      </c>
      <c r="C931" s="16">
        <f>VLOOKUP(A931,Kickstarter!B:E,3,0)</f>
        <v>500</v>
      </c>
      <c r="D931" s="16">
        <f>VLOOKUP(A931,Kickstarter!B:E,4,0)</f>
        <v>0</v>
      </c>
    </row>
    <row r="932" spans="1:4" ht="30" x14ac:dyDescent="0.25">
      <c r="A932" s="3" t="s">
        <v>931</v>
      </c>
      <c r="B932" t="str">
        <f>VLOOKUP(A932,Kickstarter!B:C,2,0)</f>
        <v>We recorded a full-length album to be released this summer for FREE!  All we need is the last $900 to master it. Donate today for some rad gifts!</v>
      </c>
      <c r="C932" s="16">
        <f>VLOOKUP(A932,Kickstarter!B:E,3,0)</f>
        <v>900</v>
      </c>
      <c r="D932" s="16">
        <f>VLOOKUP(A932,Kickstarter!B:E,4,0)</f>
        <v>345</v>
      </c>
    </row>
    <row r="933" spans="1:4" ht="30" x14ac:dyDescent="0.25">
      <c r="A933" s="3" t="s">
        <v>932</v>
      </c>
      <c r="B933" t="str">
        <f>VLOOKUP(A933,Kickstarter!B:C,2,0)</f>
        <v>A contemporary jazz project crossing music lines, from jazz to rock walking through some free elements and full of melody!</v>
      </c>
      <c r="C933" s="16">
        <f>VLOOKUP(A933,Kickstarter!B:E,3,0)</f>
        <v>2000</v>
      </c>
      <c r="D933" s="16">
        <f>VLOOKUP(A933,Kickstarter!B:E,4,0)</f>
        <v>131</v>
      </c>
    </row>
    <row r="934" spans="1:4" x14ac:dyDescent="0.25">
      <c r="A934" s="3" t="s">
        <v>933</v>
      </c>
      <c r="B934" t="str">
        <f>VLOOKUP(A934,Kickstarter!B:C,2,0)</f>
        <v>Help me to create my 3rd album, a Christmas CD with 16 Holiday/Original favorites!</v>
      </c>
      <c r="C934" s="16">
        <f>VLOOKUP(A934,Kickstarter!B:E,3,0)</f>
        <v>9500</v>
      </c>
      <c r="D934" s="16">
        <f>VLOOKUP(A934,Kickstarter!B:E,4,0)</f>
        <v>1381</v>
      </c>
    </row>
    <row r="935" spans="1:4" ht="30" x14ac:dyDescent="0.25">
      <c r="A935" s="3" t="s">
        <v>934</v>
      </c>
      <c r="B935" t="str">
        <f>VLOOKUP(A935,Kickstarter!B:C,2,0)</f>
        <v>I've only been able to release 7/10 songs for this album. I'd like to get into a professional studio and record them all properly.</v>
      </c>
      <c r="C935" s="16">
        <f>VLOOKUP(A935,Kickstarter!B:E,3,0)</f>
        <v>2000</v>
      </c>
      <c r="D935" s="16">
        <f>VLOOKUP(A935,Kickstarter!B:E,4,0)</f>
        <v>120</v>
      </c>
    </row>
    <row r="936" spans="1:4" x14ac:dyDescent="0.25">
      <c r="A936" s="3" t="s">
        <v>935</v>
      </c>
      <c r="B936" t="str">
        <f>VLOOKUP(A936,Kickstarter!B:C,2,0)</f>
        <v>Ground Effect is my first solo EP project intended to help promote Fusion and creative music music in Saskatchewan and Canada.</v>
      </c>
      <c r="C936" s="16">
        <f>VLOOKUP(A936,Kickstarter!B:E,3,0)</f>
        <v>5000</v>
      </c>
      <c r="D936" s="16">
        <f>VLOOKUP(A936,Kickstarter!B:E,4,0)</f>
        <v>1520</v>
      </c>
    </row>
    <row r="937" spans="1:4" x14ac:dyDescent="0.25">
      <c r="A937" s="3" t="s">
        <v>936</v>
      </c>
      <c r="B937" t="str">
        <f>VLOOKUP(A937,Kickstarter!B:C,2,0)</f>
        <v>This vocal music and spoken word project uses the  gift of life,love,hope &amp; peace to enable people to see themselves as a masterpiece!</v>
      </c>
      <c r="C937" s="16">
        <f>VLOOKUP(A937,Kickstarter!B:E,3,0)</f>
        <v>3500</v>
      </c>
      <c r="D937" s="16">
        <f>VLOOKUP(A937,Kickstarter!B:E,4,0)</f>
        <v>50</v>
      </c>
    </row>
    <row r="938" spans="1:4" ht="30" x14ac:dyDescent="0.25">
      <c r="A938" s="3" t="s">
        <v>937</v>
      </c>
      <c r="B938" t="str">
        <f>VLOOKUP(A938,Kickstarter!B:C,2,0)</f>
        <v>A CD of a live Jazz concert featuring Marti Mendenhall, George Mitchell, Scott Steed and Todd Strait.</v>
      </c>
      <c r="C938" s="16">
        <f>VLOOKUP(A938,Kickstarter!B:E,3,0)</f>
        <v>1400</v>
      </c>
      <c r="D938" s="16">
        <f>VLOOKUP(A938,Kickstarter!B:E,4,0)</f>
        <v>0</v>
      </c>
    </row>
    <row r="939" spans="1:4" ht="30" x14ac:dyDescent="0.25">
      <c r="A939" s="3" t="s">
        <v>938</v>
      </c>
      <c r="B939" t="str">
        <f>VLOOKUP(A939,Kickstarter!B:C,2,0)</f>
        <v>We've been invited to perform at Jazz Festival 2013. We must request funding to successfully manage this special invitation</v>
      </c>
      <c r="C939" s="16">
        <f>VLOOKUP(A939,Kickstarter!B:E,3,0)</f>
        <v>3500</v>
      </c>
      <c r="D939" s="16">
        <f>VLOOKUP(A939,Kickstarter!B:E,4,0)</f>
        <v>40</v>
      </c>
    </row>
    <row r="940" spans="1:4" x14ac:dyDescent="0.25">
      <c r="A940" s="3" t="s">
        <v>939</v>
      </c>
      <c r="B940" t="str">
        <f>VLOOKUP(A940,Kickstarter!B:C,2,0)</f>
        <v>Creating new avenues of exposure for young Jazz &amp; Soul artists
to express their Art of Music.</v>
      </c>
      <c r="C940" s="16">
        <f>VLOOKUP(A940,Kickstarter!B:E,3,0)</f>
        <v>7000</v>
      </c>
      <c r="D940" s="16">
        <f>VLOOKUP(A940,Kickstarter!B:E,4,0)</f>
        <v>25</v>
      </c>
    </row>
    <row r="941" spans="1:4" ht="30" x14ac:dyDescent="0.25">
      <c r="A941" s="3" t="s">
        <v>940</v>
      </c>
      <c r="B941" t="str">
        <f>VLOOKUP(A941,Kickstarter!B:C,2,0)</f>
        <v>Jazz to jazz, New York to France, a piano trio of cutting-edge French jazzmen and a NY-based Japanese jazz pianist. Superbly different!</v>
      </c>
      <c r="C941" s="16">
        <f>VLOOKUP(A941,Kickstarter!B:E,3,0)</f>
        <v>2750</v>
      </c>
      <c r="D941" s="16">
        <f>VLOOKUP(A941,Kickstarter!B:E,4,0)</f>
        <v>40</v>
      </c>
    </row>
    <row r="942" spans="1:4" ht="30" x14ac:dyDescent="0.25">
      <c r="A942" s="3" t="s">
        <v>941</v>
      </c>
      <c r="B942" t="str">
        <f>VLOOKUP(A942,Kickstarter!B:C,2,0)</f>
        <v>The 1st club in your bag should be between your ears!  Light up Your Brain Power. Play Smarter. Swing the LUMIC Band..</v>
      </c>
      <c r="C942" s="16">
        <f>VLOOKUP(A942,Kickstarter!B:E,3,0)</f>
        <v>9000</v>
      </c>
      <c r="D942" s="16">
        <f>VLOOKUP(A942,Kickstarter!B:E,4,0)</f>
        <v>1544</v>
      </c>
    </row>
    <row r="943" spans="1:4" ht="30" x14ac:dyDescent="0.25">
      <c r="A943" s="3" t="s">
        <v>942</v>
      </c>
      <c r="B943" t="str">
        <f>VLOOKUP(A943,Kickstarter!B:C,2,0)</f>
        <v>Snoring shouldn't ruin your or your partner's sleep and you don't need expensive, uncomfortable or ugly devices to help the problem</v>
      </c>
      <c r="C943" s="16">
        <f>VLOOKUP(A943,Kickstarter!B:E,3,0)</f>
        <v>50000</v>
      </c>
      <c r="D943" s="16">
        <f>VLOOKUP(A943,Kickstarter!B:E,4,0)</f>
        <v>1161</v>
      </c>
    </row>
    <row r="944" spans="1:4" ht="30" x14ac:dyDescent="0.25">
      <c r="A944" s="3" t="s">
        <v>943</v>
      </c>
      <c r="B944" t="str">
        <f>VLOOKUP(A944,Kickstarter!B:C,2,0)</f>
        <v>A Hands Free head mounted display adapter that supports the I AM Cardboard dscvr VR viewer for comfortable extended 3-D/VR viewing.</v>
      </c>
      <c r="C944" s="16">
        <f>VLOOKUP(A944,Kickstarter!B:E,3,0)</f>
        <v>7500</v>
      </c>
      <c r="D944" s="16">
        <f>VLOOKUP(A944,Kickstarter!B:E,4,0)</f>
        <v>668</v>
      </c>
    </row>
    <row r="945" spans="1:4" x14ac:dyDescent="0.25">
      <c r="A945" s="3" t="s">
        <v>944</v>
      </c>
      <c r="B945" t="str">
        <f>VLOOKUP(A945,Kickstarter!B:C,2,0)</f>
        <v>A mask for home or travel that will give you the best, undisturbed sleep of your life.</v>
      </c>
      <c r="C945" s="16">
        <f>VLOOKUP(A945,Kickstarter!B:E,3,0)</f>
        <v>3000</v>
      </c>
      <c r="D945" s="16">
        <f>VLOOKUP(A945,Kickstarter!B:E,4,0)</f>
        <v>289</v>
      </c>
    </row>
    <row r="946" spans="1:4" x14ac:dyDescent="0.25">
      <c r="A946" s="3" t="s">
        <v>945</v>
      </c>
      <c r="B946" t="str">
        <f>VLOOKUP(A946,Kickstarter!B:C,2,0)</f>
        <v>Find your pet when it's missing, digitally store pet-related information, and locate pet friend establishments and services.</v>
      </c>
      <c r="C946" s="16">
        <f>VLOOKUP(A946,Kickstarter!B:E,3,0)</f>
        <v>50000</v>
      </c>
      <c r="D946" s="16">
        <f>VLOOKUP(A946,Kickstarter!B:E,4,0)</f>
        <v>6663</v>
      </c>
    </row>
    <row r="947" spans="1:4" x14ac:dyDescent="0.25">
      <c r="A947" s="3" t="s">
        <v>946</v>
      </c>
      <c r="B947" t="str">
        <f>VLOOKUP(A947,Kickstarter!B:C,2,0)</f>
        <v>Make your watch Smart ! CT Band is an ultra-thin, high-tech smart watch-strap awarded twice at CES 2017 las vegas</v>
      </c>
      <c r="C947" s="16">
        <f>VLOOKUP(A947,Kickstarter!B:E,3,0)</f>
        <v>100000</v>
      </c>
      <c r="D947" s="16">
        <f>VLOOKUP(A947,Kickstarter!B:E,4,0)</f>
        <v>2484</v>
      </c>
    </row>
    <row r="948" spans="1:4" x14ac:dyDescent="0.25">
      <c r="A948" s="3" t="s">
        <v>947</v>
      </c>
      <c r="B948" t="str">
        <f>VLOOKUP(A948,Kickstarter!B:C,2,0)</f>
        <v>Soft edged-Hard working. The perfect wearable organization for the home and professional shop.</v>
      </c>
      <c r="C948" s="16">
        <f>VLOOKUP(A948,Kickstarter!B:E,3,0)</f>
        <v>15000</v>
      </c>
      <c r="D948" s="16">
        <f>VLOOKUP(A948,Kickstarter!B:E,4,0)</f>
        <v>286</v>
      </c>
    </row>
    <row r="949" spans="1:4" x14ac:dyDescent="0.25">
      <c r="A949" s="3" t="s">
        <v>948</v>
      </c>
      <c r="B949" t="str">
        <f>VLOOKUP(A949,Kickstarter!B:C,2,0)</f>
        <v>The CCP Pack is a bag that charges your smartphones and tablets on the go! Also holds small important items. "Never Without Power".</v>
      </c>
      <c r="C949" s="16">
        <f>VLOOKUP(A949,Kickstarter!B:E,3,0)</f>
        <v>850</v>
      </c>
      <c r="D949" s="16">
        <f>VLOOKUP(A949,Kickstarter!B:E,4,0)</f>
        <v>0</v>
      </c>
    </row>
    <row r="950" spans="1:4" x14ac:dyDescent="0.25">
      <c r="A950" s="3" t="s">
        <v>949</v>
      </c>
      <c r="B950" t="str">
        <f>VLOOKUP(A950,Kickstarter!B:C,2,0)</f>
        <v>T-Shirt with Led panel controlled by Android app over WiFi. 
Multiple shirts, games, text, video effects support,</v>
      </c>
      <c r="C950" s="16">
        <f>VLOOKUP(A950,Kickstarter!B:E,3,0)</f>
        <v>4000</v>
      </c>
      <c r="D950" s="16">
        <f>VLOOKUP(A950,Kickstarter!B:E,4,0)</f>
        <v>480</v>
      </c>
    </row>
    <row r="951" spans="1:4" x14ac:dyDescent="0.25">
      <c r="A951" s="3" t="s">
        <v>950</v>
      </c>
      <c r="B951" t="str">
        <f>VLOOKUP(A951,Kickstarter!B:C,2,0)</f>
        <v>Der INBED ist ein innovatives Multisensor-Wearable fÃ¼r die SturzprÃ¤vention motorisch eingeschrÃ¤nkter Personen.</v>
      </c>
      <c r="C951" s="16">
        <f>VLOOKUP(A951,Kickstarter!B:E,3,0)</f>
        <v>20000</v>
      </c>
      <c r="D951" s="16">
        <f>VLOOKUP(A951,Kickstarter!B:E,4,0)</f>
        <v>273</v>
      </c>
    </row>
    <row r="952" spans="1:4" x14ac:dyDescent="0.25">
      <c r="A952" s="3" t="s">
        <v>951</v>
      </c>
      <c r="B952" t="str">
        <f>VLOOKUP(A952,Kickstarter!B:C,2,0)</f>
        <v>Rider worn tail light brake light. Adheres to virtually any coat, jacket or vest. Stays on even when you get off.</v>
      </c>
      <c r="C952" s="16">
        <f>VLOOKUP(A952,Kickstarter!B:E,3,0)</f>
        <v>5000</v>
      </c>
      <c r="D952" s="16">
        <f>VLOOKUP(A952,Kickstarter!B:E,4,0)</f>
        <v>1402</v>
      </c>
    </row>
    <row r="953" spans="1:4" x14ac:dyDescent="0.25">
      <c r="A953" s="3" t="s">
        <v>952</v>
      </c>
      <c r="B953" t="str">
        <f>VLOOKUP(A953,Kickstarter!B:C,2,0)</f>
        <v>Revolutionizing the way we walk our dogs!</v>
      </c>
      <c r="C953" s="16">
        <f>VLOOKUP(A953,Kickstarter!B:E,3,0)</f>
        <v>50000</v>
      </c>
      <c r="D953" s="16">
        <f>VLOOKUP(A953,Kickstarter!B:E,4,0)</f>
        <v>19195</v>
      </c>
    </row>
    <row r="954" spans="1:4" x14ac:dyDescent="0.25">
      <c r="A954" s="3" t="s">
        <v>953</v>
      </c>
      <c r="B954" t="str">
        <f>VLOOKUP(A954,Kickstarter!B:C,2,0)</f>
        <v>Audionoggin: Wireless personal surround sound for the athlete in everyone.</v>
      </c>
      <c r="C954" s="16">
        <f>VLOOKUP(A954,Kickstarter!B:E,3,0)</f>
        <v>49000</v>
      </c>
      <c r="D954" s="16">
        <f>VLOOKUP(A954,Kickstarter!B:E,4,0)</f>
        <v>19572</v>
      </c>
    </row>
    <row r="955" spans="1:4" ht="30" x14ac:dyDescent="0.25">
      <c r="A955" s="3" t="s">
        <v>954</v>
      </c>
      <c r="B955" t="str">
        <f>VLOOKUP(A955,Kickstarter!B:C,2,0)</f>
        <v>IRring is the worlds first universal remote control that fits on your finger and controls your TV, your lighting, and your life.</v>
      </c>
      <c r="C955" s="16">
        <f>VLOOKUP(A955,Kickstarter!B:E,3,0)</f>
        <v>15000</v>
      </c>
      <c r="D955" s="16">
        <f>VLOOKUP(A955,Kickstarter!B:E,4,0)</f>
        <v>126</v>
      </c>
    </row>
    <row r="956" spans="1:4" ht="30" x14ac:dyDescent="0.25">
      <c r="A956" s="3" t="s">
        <v>955</v>
      </c>
      <c r="B956" t="str">
        <f>VLOOKUP(A956,Kickstarter!B:C,2,0)</f>
        <v>Turn your iPhone into wearable tech &amp; GoPro. Features: Selfie Stick, Tripod, &amp; Protective Top. Great for everyday carry.</v>
      </c>
      <c r="C956" s="16">
        <f>VLOOKUP(A956,Kickstarter!B:E,3,0)</f>
        <v>15000</v>
      </c>
      <c r="D956" s="16">
        <f>VLOOKUP(A956,Kickstarter!B:E,4,0)</f>
        <v>6511</v>
      </c>
    </row>
    <row r="957" spans="1:4" ht="30" x14ac:dyDescent="0.25">
      <c r="A957" s="3" t="s">
        <v>956</v>
      </c>
      <c r="B957" t="str">
        <f>VLOOKUP(A957,Kickstarter!B:C,2,0)</f>
        <v>PAXIEâ„¢ is a GPS enabled safety wearable for kids that promotes discovery and play while offering parents peace of mind.</v>
      </c>
      <c r="C957" s="16">
        <f>VLOOKUP(A957,Kickstarter!B:E,3,0)</f>
        <v>300000</v>
      </c>
      <c r="D957" s="16">
        <f>VLOOKUP(A957,Kickstarter!B:E,4,0)</f>
        <v>16984</v>
      </c>
    </row>
    <row r="958" spans="1:4" x14ac:dyDescent="0.25">
      <c r="A958" s="3" t="s">
        <v>957</v>
      </c>
      <c r="B958" t="str">
        <f>VLOOKUP(A958,Kickstarter!B:C,2,0)</f>
        <v>You can rent out your Car with Uber. 
You can rent out your Home with Airbnb. 
Now you can rent out your CLOSET with SemiYOURS!</v>
      </c>
      <c r="C958" s="16">
        <f>VLOOKUP(A958,Kickstarter!B:E,3,0)</f>
        <v>50000</v>
      </c>
      <c r="D958" s="16">
        <f>VLOOKUP(A958,Kickstarter!B:E,4,0)</f>
        <v>861</v>
      </c>
    </row>
    <row r="959" spans="1:4" ht="30" x14ac:dyDescent="0.25">
      <c r="A959" s="3" t="s">
        <v>958</v>
      </c>
      <c r="B959" t="str">
        <f>VLOOKUP(A959,Kickstarter!B:C,2,0)</f>
        <v>A Leather Smart watch Band, that NEVER needs to be charged for only $37!</v>
      </c>
      <c r="C959" s="16">
        <f>VLOOKUP(A959,Kickstarter!B:E,3,0)</f>
        <v>12000</v>
      </c>
      <c r="D959" s="16">
        <f>VLOOKUP(A959,Kickstarter!B:E,4,0)</f>
        <v>233</v>
      </c>
    </row>
    <row r="960" spans="1:4" ht="30" x14ac:dyDescent="0.25">
      <c r="A960" s="3" t="s">
        <v>959</v>
      </c>
      <c r="B960" t="str">
        <f>VLOOKUP(A960,Kickstarter!B:C,2,0)</f>
        <v>Brown Leather and Black Nylon extra-long Apple Watch bands for large wrists connects to 42mm. Go measure! Design fits 190-250mm wrists.</v>
      </c>
      <c r="C960" s="16">
        <f>VLOOKUP(A960,Kickstarter!B:E,3,0)</f>
        <v>7777</v>
      </c>
      <c r="D960" s="16">
        <f>VLOOKUP(A960,Kickstarter!B:E,4,0)</f>
        <v>881</v>
      </c>
    </row>
    <row r="961" spans="1:4" ht="30" x14ac:dyDescent="0.25">
      <c r="A961" s="3" t="s">
        <v>960</v>
      </c>
      <c r="B961" t="str">
        <f>VLOOKUP(A961,Kickstarter!B:C,2,0)</f>
        <v>The Pi (Arduino-Compatible) is a new kind of wearable. It's a diy smartwatch with a round display, touch ring, and a powerful CPU!</v>
      </c>
      <c r="C961" s="16">
        <f>VLOOKUP(A961,Kickstarter!B:E,3,0)</f>
        <v>50000</v>
      </c>
      <c r="D961" s="16">
        <f>VLOOKUP(A961,Kickstarter!B:E,4,0)</f>
        <v>19430</v>
      </c>
    </row>
    <row r="962" spans="1:4" ht="30" x14ac:dyDescent="0.25">
      <c r="A962" s="3" t="s">
        <v>961</v>
      </c>
      <c r="B962" t="str">
        <f>VLOOKUP(A962,Kickstarter!B:C,2,0)</f>
        <v>Kai sits right behind your ear and lets you access a smart voice interface 24/7. Call, text, search, and even call an Uber.</v>
      </c>
      <c r="C962" s="16">
        <f>VLOOKUP(A962,Kickstarter!B:E,3,0)</f>
        <v>55650</v>
      </c>
      <c r="D962" s="16">
        <f>VLOOKUP(A962,Kickstarter!B:E,4,0)</f>
        <v>25655</v>
      </c>
    </row>
    <row r="963" spans="1:4" ht="30" x14ac:dyDescent="0.25">
      <c r="A963" s="3" t="s">
        <v>962</v>
      </c>
      <c r="B963" t="str">
        <f>VLOOKUP(A963,Kickstarter!B:C,2,0)</f>
        <v>Active, happy &amp; healthy together! 
Thatâ€™s our mission for all dogs and their parents.</v>
      </c>
      <c r="C963" s="16">
        <f>VLOOKUP(A963,Kickstarter!B:E,3,0)</f>
        <v>95000</v>
      </c>
      <c r="D963" s="16">
        <f>VLOOKUP(A963,Kickstarter!B:E,4,0)</f>
        <v>40079</v>
      </c>
    </row>
    <row r="964" spans="1:4" ht="30" x14ac:dyDescent="0.25">
      <c r="A964" s="3" t="s">
        <v>963</v>
      </c>
      <c r="B964" t="str">
        <f>VLOOKUP(A964,Kickstarter!B:C,2,0)</f>
        <v>Introducing the iDavit, a revolutionary crane-like system thatâ€™ll allow you to work anywhere. Hands free to be totally hands on.</v>
      </c>
      <c r="C964" s="16">
        <f>VLOOKUP(A964,Kickstarter!B:E,3,0)</f>
        <v>2500</v>
      </c>
      <c r="D964" s="16">
        <f>VLOOKUP(A964,Kickstarter!B:E,4,0)</f>
        <v>712</v>
      </c>
    </row>
    <row r="965" spans="1:4" x14ac:dyDescent="0.25">
      <c r="A965" s="3" t="s">
        <v>964</v>
      </c>
      <c r="B965" t="str">
        <f>VLOOKUP(A965,Kickstarter!B:C,2,0)</f>
        <v>WE are molding an educated, motivated, non violent GENERATION!</v>
      </c>
      <c r="C965" s="16">
        <f>VLOOKUP(A965,Kickstarter!B:E,3,0)</f>
        <v>35000</v>
      </c>
      <c r="D965" s="16">
        <f>VLOOKUP(A965,Kickstarter!B:E,4,0)</f>
        <v>377</v>
      </c>
    </row>
    <row r="966" spans="1:4" ht="30" x14ac:dyDescent="0.25">
      <c r="A966" s="3" t="s">
        <v>965</v>
      </c>
      <c r="B966" t="str">
        <f>VLOOKUP(A966,Kickstarter!B:C,2,0)</f>
        <v>Tired of fumbling around for the audio controls on your phone?  Easily control your music with the GoMote and a click of your thumb.</v>
      </c>
      <c r="C966" s="16">
        <f>VLOOKUP(A966,Kickstarter!B:E,3,0)</f>
        <v>110000</v>
      </c>
      <c r="D966" s="16">
        <f>VLOOKUP(A966,Kickstarter!B:E,4,0)</f>
        <v>879</v>
      </c>
    </row>
    <row r="967" spans="1:4" ht="30" x14ac:dyDescent="0.25">
      <c r="A967" s="3" t="s">
        <v>966</v>
      </c>
      <c r="B967" t="str">
        <f>VLOOKUP(A967,Kickstarter!B:C,2,0)</f>
        <v>Palms Free RetractableCell Phone Harness fits all Cell phones Iphone 4 5 6 7 Galaxy S Go Pro Ipad Mini and Tablets Keep your hands free</v>
      </c>
      <c r="C967" s="16">
        <f>VLOOKUP(A967,Kickstarter!B:E,3,0)</f>
        <v>25000</v>
      </c>
      <c r="D967" s="16">
        <f>VLOOKUP(A967,Kickstarter!B:E,4,0)</f>
        <v>298</v>
      </c>
    </row>
    <row r="968" spans="1:4" ht="30" x14ac:dyDescent="0.25">
      <c r="A968" s="3" t="s">
        <v>967</v>
      </c>
      <c r="B968" t="str">
        <f>VLOOKUP(A968,Kickstarter!B:C,2,0)</f>
        <v>ICE SHIRT; running, multi-sport, cycling, &amp; athletic wear shirts that hold melting ice to cool you on hot days.</v>
      </c>
      <c r="C968" s="16">
        <f>VLOOKUP(A968,Kickstarter!B:E,3,0)</f>
        <v>12000</v>
      </c>
      <c r="D968" s="16">
        <f>VLOOKUP(A968,Kickstarter!B:E,4,0)</f>
        <v>1776</v>
      </c>
    </row>
    <row r="969" spans="1:4" x14ac:dyDescent="0.25">
      <c r="A969" s="3" t="s">
        <v>968</v>
      </c>
      <c r="B969" t="str">
        <f>VLOOKUP(A969,Kickstarter!B:C,2,0)</f>
        <v>Better Beanie is the new therapeutic wearable designed to assist you while keeping your hands free.</v>
      </c>
      <c r="C969" s="16">
        <f>VLOOKUP(A969,Kickstarter!B:E,3,0)</f>
        <v>20000</v>
      </c>
      <c r="D969" s="16">
        <f>VLOOKUP(A969,Kickstarter!B:E,4,0)</f>
        <v>3562</v>
      </c>
    </row>
    <row r="970" spans="1:4" ht="30" x14ac:dyDescent="0.25">
      <c r="A970" s="3" t="s">
        <v>969</v>
      </c>
      <c r="B970" t="str">
        <f>VLOOKUP(A970,Kickstarter!B:C,2,0)</f>
        <v>Anyone who want to support of this will be credited. This will be my ultimate build. Full animatronics, from arms, legs, H.U.D, etc</v>
      </c>
      <c r="C970" s="16">
        <f>VLOOKUP(A970,Kickstarter!B:E,3,0)</f>
        <v>8000</v>
      </c>
      <c r="D970" s="16">
        <f>VLOOKUP(A970,Kickstarter!B:E,4,0)</f>
        <v>106</v>
      </c>
    </row>
    <row r="971" spans="1:4" ht="30" x14ac:dyDescent="0.25">
      <c r="A971" s="3" t="s">
        <v>970</v>
      </c>
      <c r="B971" t="str">
        <f>VLOOKUP(A971,Kickstarter!B:C,2,0)</f>
        <v>Geek &amp; Chic Smart Jewelry Collection, Wearables Meet Style!</v>
      </c>
      <c r="C971" s="16">
        <f>VLOOKUP(A971,Kickstarter!B:E,3,0)</f>
        <v>30000</v>
      </c>
      <c r="D971" s="16">
        <f>VLOOKUP(A971,Kickstarter!B:E,4,0)</f>
        <v>14000</v>
      </c>
    </row>
    <row r="972" spans="1:4" ht="30" x14ac:dyDescent="0.25">
      <c r="A972" s="3" t="s">
        <v>971</v>
      </c>
      <c r="B972" t="str">
        <f>VLOOKUP(A972,Kickstarter!B:C,2,0)</f>
        <v>Stainless Steel Modular Ring with screw on bezels for WiFi + Bluetooth + NFC Wireless modules with open source IOS and Android Apps</v>
      </c>
      <c r="C972" s="16">
        <f>VLOOKUP(A972,Kickstarter!B:E,3,0)</f>
        <v>5000</v>
      </c>
      <c r="D972" s="16">
        <f>VLOOKUP(A972,Kickstarter!B:E,4,0)</f>
        <v>2296</v>
      </c>
    </row>
    <row r="973" spans="1:4" ht="30" x14ac:dyDescent="0.25">
      <c r="A973" s="3" t="s">
        <v>972</v>
      </c>
      <c r="B973" t="str">
        <f>VLOOKUP(A973,Kickstarter!B:C,2,0)</f>
        <v>Our amazing product is simple and sleek. Our laser system is USB rechargeable for hours of fun. Android / Apple App Controlled.</v>
      </c>
      <c r="C973" s="16">
        <f>VLOOKUP(A973,Kickstarter!B:E,3,0)</f>
        <v>100000</v>
      </c>
      <c r="D973" s="16">
        <f>VLOOKUP(A973,Kickstarter!B:E,4,0)</f>
        <v>226</v>
      </c>
    </row>
    <row r="974" spans="1:4" ht="30" x14ac:dyDescent="0.25">
      <c r="A974" s="3" t="s">
        <v>973</v>
      </c>
      <c r="B974" t="str">
        <f>VLOOKUP(A974,Kickstarter!B:C,2,0)</f>
        <v>Slackers Patent-Pending Magnetic Clip and Cable System, Amazing Sound, Durability and Value Can't Be Beat...AT ANY PRICE!!</v>
      </c>
      <c r="C974" s="16">
        <f>VLOOKUP(A974,Kickstarter!B:E,3,0)</f>
        <v>20000</v>
      </c>
      <c r="D974" s="16">
        <f>VLOOKUP(A974,Kickstarter!B:E,4,0)</f>
        <v>6925</v>
      </c>
    </row>
    <row r="975" spans="1:4" ht="30" x14ac:dyDescent="0.25">
      <c r="A975" s="3" t="s">
        <v>974</v>
      </c>
      <c r="B975" t="str">
        <f>VLOOKUP(A975,Kickstarter!B:C,2,0)</f>
        <v>The RS-1 is one of the most innovative workout tools to hit the market ever.  A must have for anyone that enjoys new ways to get fit.</v>
      </c>
      <c r="C975" s="16">
        <f>VLOOKUP(A975,Kickstarter!B:E,3,0)</f>
        <v>20000</v>
      </c>
      <c r="D975" s="16">
        <f>VLOOKUP(A975,Kickstarter!B:E,4,0)</f>
        <v>411</v>
      </c>
    </row>
    <row r="976" spans="1:4" x14ac:dyDescent="0.25">
      <c r="A976" s="3" t="s">
        <v>975</v>
      </c>
      <c r="B976" t="str">
        <f>VLOOKUP(A976,Kickstarter!B:C,2,0)</f>
        <v>The device that allows those with artificial knees or arthritic knees to kneel down without putting pressure on their knees.</v>
      </c>
      <c r="C976" s="16">
        <f>VLOOKUP(A976,Kickstarter!B:E,3,0)</f>
        <v>50000</v>
      </c>
      <c r="D976" s="16">
        <f>VLOOKUP(A976,Kickstarter!B:E,4,0)</f>
        <v>280</v>
      </c>
    </row>
    <row r="977" spans="1:4" ht="30" x14ac:dyDescent="0.25">
      <c r="A977" s="3" t="s">
        <v>976</v>
      </c>
      <c r="B977" t="str">
        <f>VLOOKUP(A977,Kickstarter!B:C,2,0)</f>
        <v>Horologic5 creates a case for the Apple Watch that reflects true luxury &amp; style. Check out the Garstin Luxury Case in 38mm/42mm</v>
      </c>
      <c r="C977" s="16">
        <f>VLOOKUP(A977,Kickstarter!B:E,3,0)</f>
        <v>100000</v>
      </c>
      <c r="D977" s="16">
        <f>VLOOKUP(A977,Kickstarter!B:E,4,0)</f>
        <v>2607</v>
      </c>
    </row>
    <row r="978" spans="1:4" ht="30" x14ac:dyDescent="0.25">
      <c r="A978" s="3" t="s">
        <v>977</v>
      </c>
      <c r="B978" t="str">
        <f>VLOOKUP(A978,Kickstarter!B:C,2,0)</f>
        <v>The Cinnamon II is an AppleÂ® ][ compatible wrist watch. Featuring 32k of memory and a 1 Mhz cpu. It's the ultimate in geek fashion.</v>
      </c>
      <c r="C978" s="16">
        <f>VLOOKUP(A978,Kickstarter!B:E,3,0)</f>
        <v>150000</v>
      </c>
      <c r="D978" s="16">
        <f>VLOOKUP(A978,Kickstarter!B:E,4,0)</f>
        <v>2889</v>
      </c>
    </row>
    <row r="979" spans="1:4" ht="30" x14ac:dyDescent="0.25">
      <c r="A979" s="3" t="s">
        <v>978</v>
      </c>
      <c r="B979" t="str">
        <f>VLOOKUP(A979,Kickstarter!B:C,2,0)</f>
        <v>The unique adapter to apply standard watch straps at your Samsung Gear S2 Sport and Sport 3G! Small, functional and handsome.</v>
      </c>
      <c r="C979" s="16">
        <f>VLOOKUP(A979,Kickstarter!B:E,3,0)</f>
        <v>2700</v>
      </c>
      <c r="D979" s="16">
        <f>VLOOKUP(A979,Kickstarter!B:E,4,0)</f>
        <v>909</v>
      </c>
    </row>
    <row r="980" spans="1:4" x14ac:dyDescent="0.25">
      <c r="A980" s="3" t="s">
        <v>979</v>
      </c>
      <c r="B980" t="str">
        <f>VLOOKUP(A980,Kickstarter!B:C,2,0)</f>
        <v>hidn tempo is an intelligent watch band that allows you to monitor your stress and manage it anywhere, anytime.</v>
      </c>
      <c r="C980" s="16">
        <f>VLOOKUP(A980,Kickstarter!B:E,3,0)</f>
        <v>172889</v>
      </c>
      <c r="D980" s="16">
        <f>VLOOKUP(A980,Kickstarter!B:E,4,0)</f>
        <v>97273</v>
      </c>
    </row>
    <row r="981" spans="1:4" x14ac:dyDescent="0.25">
      <c r="A981" s="3" t="s">
        <v>980</v>
      </c>
      <c r="B981" t="str">
        <f>VLOOKUP(A981,Kickstarter!B:C,2,0)</f>
        <v>Trequant is specifically designed for people with tremors. It helps them to track and analyse their tremors for better understanding.</v>
      </c>
      <c r="C981" s="16">
        <f>VLOOKUP(A981,Kickstarter!B:E,3,0)</f>
        <v>35000</v>
      </c>
      <c r="D981" s="16">
        <f>VLOOKUP(A981,Kickstarter!B:E,4,0)</f>
        <v>28986.16</v>
      </c>
    </row>
    <row r="982" spans="1:4" ht="30" x14ac:dyDescent="0.25">
      <c r="A982" s="3" t="s">
        <v>981</v>
      </c>
      <c r="B982" t="str">
        <f>VLOOKUP(A982,Kickstarter!B:C,2,0)</f>
        <v>Jayster devices and Jayster app both use Bluetooth Smart technology to provide the most user-friendly system for finding lost valuables</v>
      </c>
      <c r="C982" s="16">
        <f>VLOOKUP(A982,Kickstarter!B:E,3,0)</f>
        <v>10000</v>
      </c>
      <c r="D982" s="16">
        <f>VLOOKUP(A982,Kickstarter!B:E,4,0)</f>
        <v>1486</v>
      </c>
    </row>
    <row r="983" spans="1:4" ht="30" x14ac:dyDescent="0.25">
      <c r="A983" s="3" t="s">
        <v>982</v>
      </c>
      <c r="B983" t="str">
        <f>VLOOKUP(A983,Kickstarter!B:C,2,0)</f>
        <v>Tabla Alpha-Num AEIOU Universal Remote &amp; Keyboard + Control. Multi platform wireless use anywhere wearable invisibles development kit.</v>
      </c>
      <c r="C983" s="16">
        <f>VLOOKUP(A983,Kickstarter!B:E,3,0)</f>
        <v>88888</v>
      </c>
      <c r="D983" s="16">
        <f>VLOOKUP(A983,Kickstarter!B:E,4,0)</f>
        <v>11</v>
      </c>
    </row>
    <row r="984" spans="1:4" x14ac:dyDescent="0.25">
      <c r="A984" s="3" t="s">
        <v>983</v>
      </c>
      <c r="B984" t="str">
        <f>VLOOKUP(A984,Kickstarter!B:C,2,0)</f>
        <v>revolutonary ultra-slim 2-in-1 Smart  2-in-1 I-PHONE handle/WALLETtm with 360 rotatiion</v>
      </c>
      <c r="C984" s="16">
        <f>VLOOKUP(A984,Kickstarter!B:E,3,0)</f>
        <v>17500</v>
      </c>
      <c r="D984" s="16">
        <f>VLOOKUP(A984,Kickstarter!B:E,4,0)</f>
        <v>3</v>
      </c>
    </row>
    <row r="985" spans="1:4" ht="30" x14ac:dyDescent="0.25">
      <c r="A985" s="3" t="s">
        <v>984</v>
      </c>
      <c r="B985" t="str">
        <f>VLOOKUP(A985,Kickstarter!B:C,2,0)</f>
        <v>Our t-shirt maintains steady temperatures through hot and cold focal points capable of reaching a 36ÂºF/20ÂºC range in under 2 minutes!</v>
      </c>
      <c r="C985" s="16">
        <f>VLOOKUP(A985,Kickstarter!B:E,3,0)</f>
        <v>104219</v>
      </c>
      <c r="D985" s="16">
        <f>VLOOKUP(A985,Kickstarter!B:E,4,0)</f>
        <v>30751</v>
      </c>
    </row>
    <row r="986" spans="1:4" ht="30" x14ac:dyDescent="0.25">
      <c r="A986" s="3" t="s">
        <v>985</v>
      </c>
      <c r="B986" t="str">
        <f>VLOOKUP(A986,Kickstarter!B:C,2,0)</f>
        <v>Hello world,
My name is Earl Eddings, I'm just your average hard working family man from Virginia. I'm here because I need you to help</v>
      </c>
      <c r="C986" s="16">
        <f>VLOOKUP(A986,Kickstarter!B:E,3,0)</f>
        <v>10000</v>
      </c>
      <c r="D986" s="16">
        <f>VLOOKUP(A986,Kickstarter!B:E,4,0)</f>
        <v>106</v>
      </c>
    </row>
    <row r="987" spans="1:4" ht="30" x14ac:dyDescent="0.25">
      <c r="A987" s="3" t="s">
        <v>986</v>
      </c>
      <c r="B987" t="str">
        <f>VLOOKUP(A987,Kickstarter!B:C,2,0)</f>
        <v>Make your heart shine and watch it work! Cardiglow tracks improvements, times intervals and translates heart rate into color.</v>
      </c>
      <c r="C987" s="16">
        <f>VLOOKUP(A987,Kickstarter!B:E,3,0)</f>
        <v>30000</v>
      </c>
      <c r="D987" s="16">
        <f>VLOOKUP(A987,Kickstarter!B:E,4,0)</f>
        <v>1888</v>
      </c>
    </row>
    <row r="988" spans="1:4" ht="30" x14ac:dyDescent="0.25">
      <c r="A988" s="3" t="s">
        <v>987</v>
      </c>
      <c r="B988" t="str">
        <f>VLOOKUP(A988,Kickstarter!B:C,2,0)</f>
        <v>Amazing heated snow sport gloves; synonymous with quality, fusing innovative heat technology, style, functionality &amp; unique design.</v>
      </c>
      <c r="C988" s="16">
        <f>VLOOKUP(A988,Kickstarter!B:E,3,0)</f>
        <v>20000</v>
      </c>
      <c r="D988" s="16">
        <f>VLOOKUP(A988,Kickstarter!B:E,4,0)</f>
        <v>2550</v>
      </c>
    </row>
    <row r="989" spans="1:4" x14ac:dyDescent="0.25">
      <c r="A989" s="3" t="s">
        <v>988</v>
      </c>
      <c r="B989" t="str">
        <f>VLOOKUP(A989,Kickstarter!B:C,2,0)</f>
        <v>Always know where your precious children are. Let them explore the world freely and in a secure way by using the Kidswatcher.</v>
      </c>
      <c r="C989" s="16">
        <f>VLOOKUP(A989,Kickstarter!B:E,3,0)</f>
        <v>50000</v>
      </c>
      <c r="D989" s="16">
        <f>VLOOKUP(A989,Kickstarter!B:E,4,0)</f>
        <v>6610</v>
      </c>
    </row>
    <row r="990" spans="1:4" ht="30" x14ac:dyDescent="0.25">
      <c r="A990" s="3" t="s">
        <v>989</v>
      </c>
      <c r="B990" t="str">
        <f>VLOOKUP(A990,Kickstarter!B:C,2,0)</f>
        <v>Itâ€™s original, fashion and unique, Ohyear is the first cover for your earphones that wears your style.
Designed and made in Italy</v>
      </c>
      <c r="C990" s="16">
        <f>VLOOKUP(A990,Kickstarter!B:E,3,0)</f>
        <v>5000</v>
      </c>
      <c r="D990" s="16">
        <f>VLOOKUP(A990,Kickstarter!B:E,4,0)</f>
        <v>0</v>
      </c>
    </row>
    <row r="991" spans="1:4" x14ac:dyDescent="0.25">
      <c r="A991" s="3" t="s">
        <v>990</v>
      </c>
      <c r="B991" t="str">
        <f>VLOOKUP(A991,Kickstarter!B:C,2,0)</f>
        <v>The most useful phone charger you will ever buy</v>
      </c>
      <c r="C991" s="16">
        <f>VLOOKUP(A991,Kickstarter!B:E,3,0)</f>
        <v>10000</v>
      </c>
      <c r="D991" s="16">
        <f>VLOOKUP(A991,Kickstarter!B:E,4,0)</f>
        <v>1677</v>
      </c>
    </row>
    <row r="992" spans="1:4" ht="30" x14ac:dyDescent="0.25">
      <c r="A992" s="3" t="s">
        <v>991</v>
      </c>
      <c r="B992" t="str">
        <f>VLOOKUP(A992,Kickstarter!B:C,2,0)</f>
        <v>The revolutionized carseat, where no child will be left alone in a hot vehicle ever again. This alarm will save multiple babie's lives.</v>
      </c>
      <c r="C992" s="16">
        <f>VLOOKUP(A992,Kickstarter!B:E,3,0)</f>
        <v>25000</v>
      </c>
      <c r="D992" s="16">
        <f>VLOOKUP(A992,Kickstarter!B:E,4,0)</f>
        <v>26</v>
      </c>
    </row>
    <row r="993" spans="1:4" x14ac:dyDescent="0.25">
      <c r="A993" s="3" t="s">
        <v>992</v>
      </c>
      <c r="B993" t="str">
        <f>VLOOKUP(A993,Kickstarter!B:C,2,0)</f>
        <v>Russell &amp; Sons Watches
RS Watches is a business that provides quality watches at an affordable price. RS Watches was created with th</v>
      </c>
      <c r="C993" s="16">
        <f>VLOOKUP(A993,Kickstarter!B:E,3,0)</f>
        <v>5000</v>
      </c>
      <c r="D993" s="16">
        <f>VLOOKUP(A993,Kickstarter!B:E,4,0)</f>
        <v>212</v>
      </c>
    </row>
    <row r="994" spans="1:4" x14ac:dyDescent="0.25">
      <c r="A994" s="3" t="s">
        <v>993</v>
      </c>
      <c r="B994" t="str">
        <f>VLOOKUP(A994,Kickstarter!B:C,2,0)</f>
        <v>The HOTTEST and COOLEST thing yet! WairConditioning... an entirely new level of comfortability!</v>
      </c>
      <c r="C994" s="16">
        <f>VLOOKUP(A994,Kickstarter!B:E,3,0)</f>
        <v>100000</v>
      </c>
      <c r="D994" s="16">
        <f>VLOOKUP(A994,Kickstarter!B:E,4,0)</f>
        <v>467</v>
      </c>
    </row>
    <row r="995" spans="1:4" ht="30" x14ac:dyDescent="0.25">
      <c r="A995" s="3" t="s">
        <v>994</v>
      </c>
      <c r="B995" t="str">
        <f>VLOOKUP(A995,Kickstarter!B:C,2,0)</f>
        <v>Shield TL is a tail light for a bicycle w/ radar technology. It makes you more visible to cars and drivers at a greater distance.</v>
      </c>
      <c r="C995" s="16">
        <f>VLOOKUP(A995,Kickstarter!B:E,3,0)</f>
        <v>70000</v>
      </c>
      <c r="D995" s="16">
        <f>VLOOKUP(A995,Kickstarter!B:E,4,0)</f>
        <v>17561</v>
      </c>
    </row>
    <row r="996" spans="1:4" ht="30" x14ac:dyDescent="0.25">
      <c r="A996" s="3" t="s">
        <v>995</v>
      </c>
      <c r="B996" t="str">
        <f>VLOOKUP(A996,Kickstarter!B:C,2,0)</f>
        <v>Worldâ€˜s First Heated Leather Jacket 
with Integrated Bluetooth System,
Handsfree Set (Microphone and Speakers)
and Cellphone Charger.</v>
      </c>
      <c r="C996" s="16">
        <f>VLOOKUP(A996,Kickstarter!B:E,3,0)</f>
        <v>200000</v>
      </c>
      <c r="D996" s="16">
        <f>VLOOKUP(A996,Kickstarter!B:E,4,0)</f>
        <v>4669</v>
      </c>
    </row>
    <row r="997" spans="1:4" ht="30" x14ac:dyDescent="0.25">
      <c r="A997" s="3" t="s">
        <v>996</v>
      </c>
      <c r="B997" t="str">
        <f>VLOOKUP(A997,Kickstarter!B:C,2,0)</f>
        <v>DAZLN nails light up near NFC devices like your mobile phone. If you're tired of receiving or gifting the same old thing look here!</v>
      </c>
      <c r="C997" s="16">
        <f>VLOOKUP(A997,Kickstarter!B:E,3,0)</f>
        <v>10000</v>
      </c>
      <c r="D997" s="16">
        <f>VLOOKUP(A997,Kickstarter!B:E,4,0)</f>
        <v>726</v>
      </c>
    </row>
    <row r="998" spans="1:4" x14ac:dyDescent="0.25">
      <c r="A998" s="3" t="s">
        <v>997</v>
      </c>
      <c r="B998" t="str">
        <f>VLOOKUP(A998,Kickstarter!B:C,2,0)</f>
        <v>Study the behaviour of technical communities by tracking their movement  through wearables</v>
      </c>
      <c r="C998" s="16">
        <f>VLOOKUP(A998,Kickstarter!B:E,3,0)</f>
        <v>4000</v>
      </c>
      <c r="D998" s="16">
        <f>VLOOKUP(A998,Kickstarter!B:E,4,0)</f>
        <v>65</v>
      </c>
    </row>
    <row r="999" spans="1:4" x14ac:dyDescent="0.25">
      <c r="A999" s="3" t="s">
        <v>998</v>
      </c>
      <c r="B999" t="str">
        <f>VLOOKUP(A999,Kickstarter!B:C,2,0)</f>
        <v>The iPhanny keeps your iPhone 6 safe from bending in those dangerous pants pockets.</v>
      </c>
      <c r="C999" s="16">
        <f>VLOOKUP(A999,Kickstarter!B:E,3,0)</f>
        <v>5000</v>
      </c>
      <c r="D999" s="16">
        <f>VLOOKUP(A999,Kickstarter!B:E,4,0)</f>
        <v>65</v>
      </c>
    </row>
    <row r="1000" spans="1:4" x14ac:dyDescent="0.25">
      <c r="A1000" s="3" t="s">
        <v>999</v>
      </c>
      <c r="B1000" t="str">
        <f>VLOOKUP(A1000,Kickstarter!B:C,2,0)</f>
        <v>Ollinfit is the first wearable fitness trainer with 3 sensors for superior accuracy, feedback and results.</v>
      </c>
      <c r="C1000" s="16">
        <f>VLOOKUP(A1000,Kickstarter!B:E,3,0)</f>
        <v>60000</v>
      </c>
      <c r="D1000" s="16">
        <f>VLOOKUP(A1000,Kickstarter!B:E,4,0)</f>
        <v>35135</v>
      </c>
    </row>
    <row r="1001" spans="1:4" ht="30" x14ac:dyDescent="0.25">
      <c r="A1001" s="3" t="s">
        <v>1000</v>
      </c>
      <c r="B1001" t="str">
        <f>VLOOKUP(A1001,Kickstarter!B:C,2,0)</f>
        <v>Built in running, cycling, pedometer, and golf features for the edge you need to perform at your very best!</v>
      </c>
      <c r="C1001" s="16">
        <f>VLOOKUP(A1001,Kickstarter!B:E,3,0)</f>
        <v>150000</v>
      </c>
      <c r="D1001" s="16">
        <f>VLOOKUP(A1001,Kickstarter!B:E,4,0)</f>
        <v>11683</v>
      </c>
    </row>
    <row r="1002" spans="1:4" ht="30" x14ac:dyDescent="0.25">
      <c r="A1002" s="3" t="s">
        <v>1001</v>
      </c>
      <c r="B1002" t="str">
        <f>VLOOKUP(A1002,Kickstarter!B:C,2,0)</f>
        <v>Ristola watches made in La Chaux de-Fonds, Switzerland. A new brand of COSC and ISO Certified Professional watches.</v>
      </c>
      <c r="C1002" s="16">
        <f>VLOOKUP(A1002,Kickstarter!B:E,3,0)</f>
        <v>894700</v>
      </c>
      <c r="D1002" s="16">
        <f>VLOOKUP(A1002,Kickstarter!B:E,4,0)</f>
        <v>19824</v>
      </c>
    </row>
    <row r="1003" spans="1:4" ht="30" x14ac:dyDescent="0.25">
      <c r="A1003" s="3" t="s">
        <v>1002</v>
      </c>
      <c r="B1003" t="str">
        <f>VLOOKUP(A1003,Kickstarter!B:C,2,0)</f>
        <v>We make stylish sports clothing from LED jackets to backpacks and LED arm bands.With our LED technology you're sure to be seen in style</v>
      </c>
      <c r="C1003" s="16">
        <f>VLOOKUP(A1003,Kickstarter!B:E,3,0)</f>
        <v>5000</v>
      </c>
      <c r="D1003" s="16">
        <f>VLOOKUP(A1003,Kickstarter!B:E,4,0)</f>
        <v>5200</v>
      </c>
    </row>
    <row r="1004" spans="1:4" ht="30" x14ac:dyDescent="0.25">
      <c r="A1004" s="3" t="s">
        <v>1003</v>
      </c>
      <c r="B1004" t="str">
        <f>VLOOKUP(A1004,Kickstarter!B:C,2,0)</f>
        <v>A modern day locket that uses NFC technology to link your precious photos, videos, apps, and more. Choose our design or submit yours.</v>
      </c>
      <c r="C1004" s="16">
        <f>VLOOKUP(A1004,Kickstarter!B:E,3,0)</f>
        <v>9999</v>
      </c>
      <c r="D1004" s="16">
        <f>VLOOKUP(A1004,Kickstarter!B:E,4,0)</f>
        <v>2960</v>
      </c>
    </row>
    <row r="1005" spans="1:4" ht="30" x14ac:dyDescent="0.25">
      <c r="A1005" s="3" t="s">
        <v>1004</v>
      </c>
      <c r="B1005" t="str">
        <f>VLOOKUP(A1005,Kickstarter!B:C,2,0)</f>
        <v>Connected, heating, premium quality and comfortable leather sneakers - hand-crafted in France.</v>
      </c>
      <c r="C1005" s="16">
        <f>VLOOKUP(A1005,Kickstarter!B:E,3,0)</f>
        <v>20000</v>
      </c>
      <c r="D1005" s="16">
        <f>VLOOKUP(A1005,Kickstarter!B:E,4,0)</f>
        <v>3211</v>
      </c>
    </row>
    <row r="1006" spans="1:4" ht="30" x14ac:dyDescent="0.25">
      <c r="A1006" s="3" t="s">
        <v>1005</v>
      </c>
      <c r="B1006" t="str">
        <f>VLOOKUP(A1006,Kickstarter!B:C,2,0)</f>
        <v>Harnessing wearable technology as a powerful defense for food-allergy children.</v>
      </c>
      <c r="C1006" s="16">
        <f>VLOOKUP(A1006,Kickstarter!B:E,3,0)</f>
        <v>25000</v>
      </c>
      <c r="D1006" s="16">
        <f>VLOOKUP(A1006,Kickstarter!B:E,4,0)</f>
        <v>20552</v>
      </c>
    </row>
    <row r="1007" spans="1:4" ht="30" x14ac:dyDescent="0.25">
      <c r="A1007" s="3" t="s">
        <v>1006</v>
      </c>
      <c r="B1007" t="str">
        <f>VLOOKUP(A1007,Kickstarter!B:C,2,0)</f>
        <v>The Forcite Alpine helmet records 4K footage and keeps you connected all in one sleek design.</v>
      </c>
      <c r="C1007" s="16">
        <f>VLOOKUP(A1007,Kickstarter!B:E,3,0)</f>
        <v>200000</v>
      </c>
      <c r="D1007" s="16">
        <f>VLOOKUP(A1007,Kickstarter!B:E,4,0)</f>
        <v>150102</v>
      </c>
    </row>
    <row r="1008" spans="1:4" ht="30" x14ac:dyDescent="0.25">
      <c r="A1008" s="3" t="s">
        <v>1007</v>
      </c>
      <c r="B1008" t="str">
        <f>VLOOKUP(A1008,Kickstarter!B:C,2,0)</f>
        <v>Sweat resistant, colorful, durable, CUSTOMIZABLE, watch bands &amp; protector bands that fit the Moto360 smartwatch.</v>
      </c>
      <c r="C1008" s="16">
        <f>VLOOKUP(A1008,Kickstarter!B:E,3,0)</f>
        <v>4000</v>
      </c>
      <c r="D1008" s="16">
        <f>VLOOKUP(A1008,Kickstarter!B:E,4,0)</f>
        <v>234</v>
      </c>
    </row>
    <row r="1009" spans="1:4" ht="30" x14ac:dyDescent="0.25">
      <c r="A1009" s="3" t="s">
        <v>1008</v>
      </c>
      <c r="B1009" t="str">
        <f>VLOOKUP(A1009,Kickstarter!B:C,2,0)</f>
        <v>Our knee sleeve monitors your muscles and recommends rest time (on a mobile app) when it detects overexertion!</v>
      </c>
      <c r="C1009" s="16">
        <f>VLOOKUP(A1009,Kickstarter!B:E,3,0)</f>
        <v>30000</v>
      </c>
      <c r="D1009" s="16">
        <f>VLOOKUP(A1009,Kickstarter!B:E,4,0)</f>
        <v>13296</v>
      </c>
    </row>
    <row r="1010" spans="1:4" ht="30" x14ac:dyDescent="0.25">
      <c r="A1010" s="3" t="s">
        <v>1009</v>
      </c>
      <c r="B1010" t="str">
        <f>VLOOKUP(A1010,Kickstarter!B:C,2,0)</f>
        <v>MICLOP es una cabina portable impresa en 3D protegida en el interior con espuma acÃºstica, reduce el ruido ambiental o rebote de sonido.</v>
      </c>
      <c r="C1010" s="16">
        <f>VLOOKUP(A1010,Kickstarter!B:E,3,0)</f>
        <v>93500</v>
      </c>
      <c r="D1010" s="16">
        <f>VLOOKUP(A1010,Kickstarter!B:E,4,0)</f>
        <v>250</v>
      </c>
    </row>
    <row r="1011" spans="1:4" ht="30" x14ac:dyDescent="0.25">
      <c r="A1011" s="3" t="s">
        <v>1010</v>
      </c>
      <c r="B1011" t="str">
        <f>VLOOKUP(A1011,Kickstarter!B:C,2,0)</f>
        <v>R-CON is a wearable that measures running form. Instantly know when your form is breaking down and when you are running your strongest.</v>
      </c>
      <c r="C1011" s="16">
        <f>VLOOKUP(A1011,Kickstarter!B:E,3,0)</f>
        <v>50000</v>
      </c>
      <c r="D1011" s="16">
        <f>VLOOKUP(A1011,Kickstarter!B:E,4,0)</f>
        <v>6565</v>
      </c>
    </row>
    <row r="1012" spans="1:4" ht="30" x14ac:dyDescent="0.25">
      <c r="A1012" s="3" t="s">
        <v>1011</v>
      </c>
      <c r="B1012" t="str">
        <f>VLOOKUP(A1012,Kickstarter!B:C,2,0)</f>
        <v>A beautiful biometric smartphone wrist dock, features a revolutionary reusable adhesive; 3 position phone stand and multi-purpose tool.</v>
      </c>
      <c r="C1012" s="16">
        <f>VLOOKUP(A1012,Kickstarter!B:E,3,0)</f>
        <v>115250</v>
      </c>
      <c r="D1012" s="16">
        <f>VLOOKUP(A1012,Kickstarter!B:E,4,0)</f>
        <v>220</v>
      </c>
    </row>
    <row r="1013" spans="1:4" ht="30" x14ac:dyDescent="0.25">
      <c r="A1013" s="3" t="s">
        <v>1012</v>
      </c>
      <c r="B1013" t="str">
        <f>VLOOKUP(A1013,Kickstarter!B:C,2,0)</f>
        <v>The first action sports training sleeve/leg protector of its kind to offer an unduplicated level of targeted protection!</v>
      </c>
      <c r="C1013" s="16">
        <f>VLOOKUP(A1013,Kickstarter!B:E,3,0)</f>
        <v>20000</v>
      </c>
      <c r="D1013" s="16">
        <f>VLOOKUP(A1013,Kickstarter!B:E,4,0)</f>
        <v>75</v>
      </c>
    </row>
    <row r="1014" spans="1:4" ht="30" x14ac:dyDescent="0.25">
      <c r="A1014" s="3" t="s">
        <v>1013</v>
      </c>
      <c r="B1014" t="str">
        <f>VLOOKUP(A1014,Kickstarter!B:C,2,0)</f>
        <v>The world's most advanced jacket for SMARTPHONE USER ,for WORKOUT, for TRAVEL, for OUTDOOR /Bluetooth Charging Wearable Apparel</v>
      </c>
      <c r="C1014" s="16">
        <f>VLOOKUP(A1014,Kickstarter!B:E,3,0)</f>
        <v>5000</v>
      </c>
      <c r="D1014" s="16">
        <f>VLOOKUP(A1014,Kickstarter!B:E,4,0)</f>
        <v>1076751.05</v>
      </c>
    </row>
    <row r="1015" spans="1:4" ht="30" x14ac:dyDescent="0.25">
      <c r="A1015" s="3" t="s">
        <v>1014</v>
      </c>
      <c r="B1015" t="str">
        <f>VLOOKUP(A1015,Kickstarter!B:C,2,0)</f>
        <v>Versa Prima: The first portable and wearable LED strip that's controlled via Bluetooth. Designed to be versatile for your creativity.</v>
      </c>
      <c r="C1015" s="16">
        <f>VLOOKUP(A1015,Kickstarter!B:E,3,0)</f>
        <v>25000</v>
      </c>
      <c r="D1015" s="16">
        <f>VLOOKUP(A1015,Kickstarter!B:E,4,0)</f>
        <v>8632</v>
      </c>
    </row>
    <row r="1016" spans="1:4" ht="30" x14ac:dyDescent="0.25">
      <c r="A1016" s="3" t="s">
        <v>1015</v>
      </c>
      <c r="B1016" t="str">
        <f>VLOOKUP(A1016,Kickstarter!B:C,2,0)</f>
        <v>CHEMION is an eyewear device that lets you show your creativity to the world.</v>
      </c>
      <c r="C1016" s="16">
        <f>VLOOKUP(A1016,Kickstarter!B:E,3,0)</f>
        <v>10000</v>
      </c>
      <c r="D1016" s="16">
        <f>VLOOKUP(A1016,Kickstarter!B:E,4,0)</f>
        <v>3060</v>
      </c>
    </row>
    <row r="1017" spans="1:4" ht="30" x14ac:dyDescent="0.25">
      <c r="A1017" s="3" t="s">
        <v>1016</v>
      </c>
      <c r="B1017" t="str">
        <f>VLOOKUP(A1017,Kickstarter!B:C,2,0)</f>
        <v>SKIN - The wearable music remote control which makes your fitness lifestyle a bit easier</v>
      </c>
      <c r="C1017" s="16">
        <f>VLOOKUP(A1017,Kickstarter!B:E,3,0)</f>
        <v>9000</v>
      </c>
      <c r="D1017" s="16">
        <f>VLOOKUP(A1017,Kickstarter!B:E,4,0)</f>
        <v>240</v>
      </c>
    </row>
    <row r="1018" spans="1:4" ht="30" x14ac:dyDescent="0.25">
      <c r="A1018" s="3" t="s">
        <v>1017</v>
      </c>
      <c r="B1018" t="str">
        <f>VLOOKUP(A1018,Kickstarter!B:C,2,0)</f>
        <v>Send an alert for help and find missing people, pets, and valuables with the touch of a button. Get yours today!</v>
      </c>
      <c r="C1018" s="16">
        <f>VLOOKUP(A1018,Kickstarter!B:E,3,0)</f>
        <v>100000</v>
      </c>
      <c r="D1018" s="16">
        <f>VLOOKUP(A1018,Kickstarter!B:E,4,0)</f>
        <v>2842</v>
      </c>
    </row>
    <row r="1019" spans="1:4" ht="30" x14ac:dyDescent="0.25">
      <c r="A1019" s="3" t="s">
        <v>1018</v>
      </c>
      <c r="B1019" t="str">
        <f>VLOOKUP(A1019,Kickstarter!B:C,2,0)</f>
        <v>Enjoy high-quality sound and the possibility to control your smartphone and apps using custom voice commands and head movements.</v>
      </c>
      <c r="C1019" s="16">
        <f>VLOOKUP(A1019,Kickstarter!B:E,3,0)</f>
        <v>250000</v>
      </c>
      <c r="D1019" s="16">
        <f>VLOOKUP(A1019,Kickstarter!B:E,4,0)</f>
        <v>57197</v>
      </c>
    </row>
    <row r="1020" spans="1:4" x14ac:dyDescent="0.25">
      <c r="A1020" s="3" t="s">
        <v>1019</v>
      </c>
      <c r="B1020" t="str">
        <f>VLOOKUP(A1020,Kickstarter!B:C,2,0)</f>
        <v>Owl is a fitness tracker along with an accompanying iOS app, that is both fun and interactive for children.</v>
      </c>
      <c r="C1020" s="16">
        <f>VLOOKUP(A1020,Kickstarter!B:E,3,0)</f>
        <v>20000</v>
      </c>
      <c r="D1020" s="16">
        <f>VLOOKUP(A1020,Kickstarter!B:E,4,0)</f>
        <v>621</v>
      </c>
    </row>
    <row r="1021" spans="1:4" ht="30" x14ac:dyDescent="0.25">
      <c r="A1021" s="3" t="s">
        <v>1020</v>
      </c>
      <c r="B1021" t="str">
        <f>VLOOKUP(A1021,Kickstarter!B:C,2,0)</f>
        <v>Tempi Is a Wearable Bluetooth Device That Gives Accurate Temperature and Humidity Readings.</v>
      </c>
      <c r="C1021" s="16">
        <f>VLOOKUP(A1021,Kickstarter!B:E,3,0)</f>
        <v>45000</v>
      </c>
      <c r="D1021" s="16">
        <f>VLOOKUP(A1021,Kickstarter!B:E,4,0)</f>
        <v>21300</v>
      </c>
    </row>
    <row r="1022" spans="1:4" ht="30" x14ac:dyDescent="0.25">
      <c r="A1022" s="3" t="s">
        <v>1021</v>
      </c>
      <c r="B1022" t="str">
        <f>VLOOKUP(A1022,Kickstarter!B:C,2,0)</f>
        <v>I've got an awesome new batch of tracks that I think you're going to Love. CDs? So 1990! I present to you... SLEEPWRECK JUMP DRIVES!</v>
      </c>
      <c r="C1022" s="16">
        <f>VLOOKUP(A1022,Kickstarter!B:E,3,0)</f>
        <v>1550</v>
      </c>
      <c r="D1022" s="16">
        <f>VLOOKUP(A1022,Kickstarter!B:E,4,0)</f>
        <v>3186</v>
      </c>
    </row>
    <row r="1023" spans="1:4" x14ac:dyDescent="0.25">
      <c r="A1023" s="3" t="s">
        <v>1022</v>
      </c>
      <c r="B1023" t="str">
        <f>VLOOKUP(A1023,Kickstarter!B:C,2,0)</f>
        <v>Rick and Morty concept album written by Allie Goertz + music video directed by Paul B. Cummings!</v>
      </c>
      <c r="C1023" s="16">
        <f>VLOOKUP(A1023,Kickstarter!B:E,3,0)</f>
        <v>3000</v>
      </c>
      <c r="D1023" s="16">
        <f>VLOOKUP(A1023,Kickstarter!B:E,4,0)</f>
        <v>10554.11</v>
      </c>
    </row>
    <row r="1024" spans="1:4" x14ac:dyDescent="0.25">
      <c r="A1024" s="3" t="s">
        <v>1023</v>
      </c>
      <c r="B1024" t="str">
        <f>VLOOKUP(A1024,Kickstarter!B:C,2,0)</f>
        <v>Help get four new bootlegs onto vinyl in the second installment of my series!</v>
      </c>
      <c r="C1024" s="16">
        <f>VLOOKUP(A1024,Kickstarter!B:E,3,0)</f>
        <v>2000</v>
      </c>
      <c r="D1024" s="16">
        <f>VLOOKUP(A1024,Kickstarter!B:E,4,0)</f>
        <v>2298</v>
      </c>
    </row>
    <row r="1025" spans="1:4" ht="30" x14ac:dyDescent="0.25">
      <c r="A1025" s="3" t="s">
        <v>1024</v>
      </c>
      <c r="B1025" t="str">
        <f>VLOOKUP(A1025,Kickstarter!B:C,2,0)</f>
        <v>A collaborative, electronic journey helmed by producer Christopher Bingham and guitarist Carlos Montero.</v>
      </c>
      <c r="C1025" s="16">
        <f>VLOOKUP(A1025,Kickstarter!B:E,3,0)</f>
        <v>2000</v>
      </c>
      <c r="D1025" s="16">
        <f>VLOOKUP(A1025,Kickstarter!B:E,4,0)</f>
        <v>4743</v>
      </c>
    </row>
    <row r="1026" spans="1:4" x14ac:dyDescent="0.25">
      <c r="A1026" s="3" t="s">
        <v>1025</v>
      </c>
      <c r="B1026" t="str">
        <f>VLOOKUP(A1026,Kickstarter!B:C,2,0)</f>
        <v>Art Fact is a legendary Swedish synth pop act from the 80's. This album will contain updated remakes of their greatest songs.</v>
      </c>
      <c r="C1026" s="16">
        <f>VLOOKUP(A1026,Kickstarter!B:E,3,0)</f>
        <v>20000</v>
      </c>
      <c r="D1026" s="16">
        <f>VLOOKUP(A1026,Kickstarter!B:E,4,0)</f>
        <v>23727.55</v>
      </c>
    </row>
    <row r="1027" spans="1:4" x14ac:dyDescent="0.25">
      <c r="A1027" s="3" t="s">
        <v>1026</v>
      </c>
      <c r="B1027" t="str">
        <f>VLOOKUP(A1027,Kickstarter!B:C,2,0)</f>
        <v>Jake Kaufman and Jessie Seely present THE WORLD'S FIRST VIRTUAL REALITY ROCK OPERA.</v>
      </c>
      <c r="C1027" s="16">
        <f>VLOOKUP(A1027,Kickstarter!B:E,3,0)</f>
        <v>70000</v>
      </c>
      <c r="D1027" s="16">
        <f>VLOOKUP(A1027,Kickstarter!B:E,4,0)</f>
        <v>76949.820000000007</v>
      </c>
    </row>
    <row r="1028" spans="1:4" ht="30" x14ac:dyDescent="0.25">
      <c r="A1028" s="3" t="s">
        <v>1027</v>
      </c>
      <c r="B1028" t="str">
        <f>VLOOKUP(A1028,Kickstarter!B:C,2,0)</f>
        <v>Changing Stations is an 11-track classical-contemporary album by Daniel Liam Glyn, based on the 11 main lines of the London Underground</v>
      </c>
      <c r="C1028" s="16">
        <f>VLOOKUP(A1028,Kickstarter!B:E,3,0)</f>
        <v>7000</v>
      </c>
      <c r="D1028" s="16">
        <f>VLOOKUP(A1028,Kickstarter!B:E,4,0)</f>
        <v>7000.58</v>
      </c>
    </row>
    <row r="1029" spans="1:4" ht="30" x14ac:dyDescent="0.25">
      <c r="A1029" s="3" t="s">
        <v>1028</v>
      </c>
      <c r="B1029" t="str">
        <f>VLOOKUP(A1029,Kickstarter!B:C,2,0)</f>
        <v>We just toured the PNW to Vancouver, BC and back, we're ready for next level growth - a van, quality studio recordings &amp; stage visuals!</v>
      </c>
      <c r="C1029" s="16">
        <f>VLOOKUP(A1029,Kickstarter!B:E,3,0)</f>
        <v>7501</v>
      </c>
      <c r="D1029" s="16">
        <f>VLOOKUP(A1029,Kickstarter!B:E,4,0)</f>
        <v>7733</v>
      </c>
    </row>
    <row r="1030" spans="1:4" ht="30" x14ac:dyDescent="0.25">
      <c r="A1030" s="3" t="s">
        <v>1029</v>
      </c>
      <c r="B1030" t="str">
        <f>VLOOKUP(A1030,Kickstarter!B:C,2,0)</f>
        <v>This will be the first album I have made in 9 years. It will be going back to my roots from 2002, and I aim to blow your socks off!</v>
      </c>
      <c r="C1030" s="16">
        <f>VLOOKUP(A1030,Kickstarter!B:E,3,0)</f>
        <v>10000</v>
      </c>
      <c r="D1030" s="16">
        <f>VLOOKUP(A1030,Kickstarter!B:E,4,0)</f>
        <v>11727</v>
      </c>
    </row>
    <row r="1031" spans="1:4" x14ac:dyDescent="0.25">
      <c r="A1031" s="3" t="s">
        <v>1030</v>
      </c>
      <c r="B1031" t="str">
        <f>VLOOKUP(A1031,Kickstarter!B:C,2,0)</f>
        <v>We want to recreate last years massive Valborgparty in Lund but this time even bigger!</v>
      </c>
      <c r="C1031" s="16">
        <f>VLOOKUP(A1031,Kickstarter!B:E,3,0)</f>
        <v>10000</v>
      </c>
      <c r="D1031" s="16">
        <f>VLOOKUP(A1031,Kickstarter!B:E,4,0)</f>
        <v>11176</v>
      </c>
    </row>
    <row r="1032" spans="1:4" x14ac:dyDescent="0.25">
      <c r="A1032" s="3" t="s">
        <v>1031</v>
      </c>
      <c r="B1032" t="str">
        <f>VLOOKUP(A1032,Kickstarter!B:C,2,0)</f>
        <v>Help fund the latest Gothsicles mega-album, I FEEL SICLE!</v>
      </c>
      <c r="C1032" s="16">
        <f>VLOOKUP(A1032,Kickstarter!B:E,3,0)</f>
        <v>2000</v>
      </c>
      <c r="D1032" s="16">
        <f>VLOOKUP(A1032,Kickstarter!B:E,4,0)</f>
        <v>6842</v>
      </c>
    </row>
    <row r="1033" spans="1:4" x14ac:dyDescent="0.25">
      <c r="A1033" s="3" t="s">
        <v>1032</v>
      </c>
      <c r="B1033" t="str">
        <f>VLOOKUP(A1033,Kickstarter!B:C,2,0)</f>
        <v>Liquid Diet needs your support to release our new full-length album! Help us create electrifying music videos to showcase our singles!</v>
      </c>
      <c r="C1033" s="16">
        <f>VLOOKUP(A1033,Kickstarter!B:E,3,0)</f>
        <v>10000</v>
      </c>
      <c r="D1033" s="16">
        <f>VLOOKUP(A1033,Kickstarter!B:E,4,0)</f>
        <v>10740</v>
      </c>
    </row>
    <row r="1034" spans="1:4" x14ac:dyDescent="0.25">
      <c r="A1034" s="3" t="s">
        <v>1033</v>
      </c>
      <c r="B1034" t="str">
        <f>VLOOKUP(A1034,Kickstarter!B:C,2,0)</f>
        <v>Ideal for living rooms and open spaces.</v>
      </c>
      <c r="C1034" s="16">
        <f>VLOOKUP(A1034,Kickstarter!B:E,3,0)</f>
        <v>5400</v>
      </c>
      <c r="D1034" s="16">
        <f>VLOOKUP(A1034,Kickstarter!B:E,4,0)</f>
        <v>5858.84</v>
      </c>
    </row>
    <row r="1035" spans="1:4" ht="30" x14ac:dyDescent="0.25">
      <c r="A1035" s="3" t="s">
        <v>1034</v>
      </c>
      <c r="B1035" t="str">
        <f>VLOOKUP(A1035,Kickstarter!B:C,2,0)</f>
        <v>Daughter Vision - an electro synthwave band from USA - present 8 remixes of their stunning songs. Some synthpop - some darker. Join us!</v>
      </c>
      <c r="C1035" s="16">
        <f>VLOOKUP(A1035,Kickstarter!B:E,3,0)</f>
        <v>1328</v>
      </c>
      <c r="D1035" s="16">
        <f>VLOOKUP(A1035,Kickstarter!B:E,4,0)</f>
        <v>1366</v>
      </c>
    </row>
    <row r="1036" spans="1:4" ht="30" x14ac:dyDescent="0.25">
      <c r="A1036" s="3" t="s">
        <v>1035</v>
      </c>
      <c r="B1036" t="str">
        <f>VLOOKUP(A1036,Kickstarter!B:C,2,0)</f>
        <v>Mazedude presents an arranged album of game music, honoring American composers and featuring several guest performers</v>
      </c>
      <c r="C1036" s="16">
        <f>VLOOKUP(A1036,Kickstarter!B:E,3,0)</f>
        <v>5000</v>
      </c>
      <c r="D1036" s="16">
        <f>VLOOKUP(A1036,Kickstarter!B:E,4,0)</f>
        <v>6500.09</v>
      </c>
    </row>
    <row r="1037" spans="1:4" ht="30" x14ac:dyDescent="0.25">
      <c r="A1037" s="3" t="s">
        <v>1036</v>
      </c>
      <c r="B1037" t="str">
        <f>VLOOKUP(A1037,Kickstarter!B:C,2,0)</f>
        <v>Project Nintendo. A big honkin' game cartridge sleeve and two awesome 12" breakbeat vinyl records and a POSTER inside!</v>
      </c>
      <c r="C1037" s="16">
        <f>VLOOKUP(A1037,Kickstarter!B:E,3,0)</f>
        <v>4600</v>
      </c>
      <c r="D1037" s="16">
        <f>VLOOKUP(A1037,Kickstarter!B:E,4,0)</f>
        <v>4952</v>
      </c>
    </row>
    <row r="1038" spans="1:4" x14ac:dyDescent="0.25">
      <c r="A1038" s="3" t="s">
        <v>1037</v>
      </c>
      <c r="B1038" t="str">
        <f>VLOOKUP(A1038,Kickstarter!B:C,2,0)</f>
        <v>Help this Soulful &amp; Cinematic Glitch-Pop Songwriter Bring her Music to the World!  (And your Ears:)</v>
      </c>
      <c r="C1038" s="16">
        <f>VLOOKUP(A1038,Kickstarter!B:E,3,0)</f>
        <v>4500</v>
      </c>
      <c r="D1038" s="16">
        <f>VLOOKUP(A1038,Kickstarter!B:E,4,0)</f>
        <v>5056.22</v>
      </c>
    </row>
    <row r="1039" spans="1:4" ht="30" x14ac:dyDescent="0.25">
      <c r="A1039" s="3" t="s">
        <v>1038</v>
      </c>
      <c r="B1039" t="str">
        <f>VLOOKUP(A1039,Kickstarter!B:C,2,0)</f>
        <v>A Special 10th Anniversary Re-Release of Ender Bowen's third album, LEMONYMOUS, with a companion CD of alternate takes and remixes.</v>
      </c>
      <c r="C1039" s="16">
        <f>VLOOKUP(A1039,Kickstarter!B:E,3,0)</f>
        <v>1000</v>
      </c>
      <c r="D1039" s="16">
        <f>VLOOKUP(A1039,Kickstarter!B:E,4,0)</f>
        <v>1021</v>
      </c>
    </row>
    <row r="1040" spans="1:4" ht="30" x14ac:dyDescent="0.25">
      <c r="A1040" s="3" t="s">
        <v>1039</v>
      </c>
      <c r="B1040" t="str">
        <f>VLOOKUP(A1040,Kickstarter!B:C,2,0)</f>
        <v>My first solo record in 10 years. Six new electronic/synthpop songs PLUS an acoustic version of the album you can only get here.</v>
      </c>
      <c r="C1040" s="16">
        <f>VLOOKUP(A1040,Kickstarter!B:E,3,0)</f>
        <v>1500</v>
      </c>
      <c r="D1040" s="16">
        <f>VLOOKUP(A1040,Kickstarter!B:E,4,0)</f>
        <v>2180</v>
      </c>
    </row>
    <row r="1041" spans="1:4" ht="30" x14ac:dyDescent="0.25">
      <c r="A1041" s="3" t="s">
        <v>1040</v>
      </c>
      <c r="B1041" t="str">
        <f>VLOOKUP(A1041,Kickstarter!B:C,2,0)</f>
        <v>Becoming Rainbow is a music and visual art project inspired by and dedicated to the Native Indigenous communities and water protectors!</v>
      </c>
      <c r="C1041" s="16">
        <f>VLOOKUP(A1041,Kickstarter!B:E,3,0)</f>
        <v>500</v>
      </c>
      <c r="D1041" s="16">
        <f>VLOOKUP(A1041,Kickstarter!B:E,4,0)</f>
        <v>641</v>
      </c>
    </row>
    <row r="1042" spans="1:4" ht="30" x14ac:dyDescent="0.25">
      <c r="A1042" s="3" t="s">
        <v>1041</v>
      </c>
      <c r="B1042" t="str">
        <f>VLOOKUP(A1042,Kickstarter!B:C,2,0)</f>
        <v>We produce radio broadcasts and live streams that promote the value of human freedom, reason, individual rights &amp; free markets.</v>
      </c>
      <c r="C1042" s="16">
        <f>VLOOKUP(A1042,Kickstarter!B:E,3,0)</f>
        <v>85000</v>
      </c>
      <c r="D1042" s="16">
        <f>VLOOKUP(A1042,Kickstarter!B:E,4,0)</f>
        <v>250</v>
      </c>
    </row>
    <row r="1043" spans="1:4" x14ac:dyDescent="0.25">
      <c r="A1043" s="3" t="s">
        <v>1042</v>
      </c>
      <c r="B1043" t="str">
        <f>VLOOKUP(A1043,Kickstarter!B:C,2,0)</f>
        <v>I am trying to document what it is like to plunge head first into the music/audio industry as an intern.</v>
      </c>
      <c r="C1043" s="16">
        <f>VLOOKUP(A1043,Kickstarter!B:E,3,0)</f>
        <v>50</v>
      </c>
      <c r="D1043" s="16">
        <f>VLOOKUP(A1043,Kickstarter!B:E,4,0)</f>
        <v>0</v>
      </c>
    </row>
    <row r="1044" spans="1:4" x14ac:dyDescent="0.25">
      <c r="A1044" s="3" t="s">
        <v>1043</v>
      </c>
      <c r="B1044" t="str">
        <f>VLOOKUP(A1044,Kickstarter!B:C,2,0)</f>
        <v>Hello! I'm Ben and I have been wanting to start a podcast for a while. I am looking to kickstart the process and get into the game!</v>
      </c>
      <c r="C1044" s="16">
        <f>VLOOKUP(A1044,Kickstarter!B:E,3,0)</f>
        <v>650</v>
      </c>
      <c r="D1044" s="16">
        <f>VLOOKUP(A1044,Kickstarter!B:E,4,0)</f>
        <v>10</v>
      </c>
    </row>
    <row r="1045" spans="1:4" ht="30" x14ac:dyDescent="0.25">
      <c r="A1045" s="3" t="s">
        <v>1044</v>
      </c>
      <c r="B1045" t="str">
        <f>VLOOKUP(A1045,Kickstarter!B:C,2,0)</f>
        <v>We're seeking funding for a special 10th Anniversary PRINT EDITION! Receive your own copy for only $8</v>
      </c>
      <c r="C1045" s="16">
        <f>VLOOKUP(A1045,Kickstarter!B:E,3,0)</f>
        <v>100000</v>
      </c>
      <c r="D1045" s="16">
        <f>VLOOKUP(A1045,Kickstarter!B:E,4,0)</f>
        <v>8537</v>
      </c>
    </row>
    <row r="1046" spans="1:4" x14ac:dyDescent="0.25">
      <c r="A1046" s="3" t="s">
        <v>1045</v>
      </c>
      <c r="B1046" t="str">
        <f>VLOOKUP(A1046,Kickstarter!B:C,2,0)</f>
        <v>Hi. I'm looking to raise some funds to get some microphones, some interfaces to hook XLR to my iPad/iPhone/iMac. Plus some other stuff.</v>
      </c>
      <c r="C1046" s="16">
        <f>VLOOKUP(A1046,Kickstarter!B:E,3,0)</f>
        <v>7000</v>
      </c>
      <c r="D1046" s="16">
        <f>VLOOKUP(A1046,Kickstarter!B:E,4,0)</f>
        <v>6</v>
      </c>
    </row>
    <row r="1047" spans="1:4" x14ac:dyDescent="0.25">
      <c r="A1047" s="3" t="s">
        <v>1046</v>
      </c>
      <c r="B1047" t="str">
        <f>VLOOKUP(A1047,Kickstarter!B:C,2,0)</f>
        <v>In Case Of Emergency is a radio talk show for preppers, beginning preppers, and with preparedness in mind.</v>
      </c>
      <c r="C1047" s="16">
        <f>VLOOKUP(A1047,Kickstarter!B:E,3,0)</f>
        <v>10000</v>
      </c>
      <c r="D1047" s="16">
        <f>VLOOKUP(A1047,Kickstarter!B:E,4,0)</f>
        <v>266</v>
      </c>
    </row>
    <row r="1048" spans="1:4" x14ac:dyDescent="0.25">
      <c r="A1048" s="3" t="s">
        <v>1047</v>
      </c>
      <c r="B1048" t="str">
        <f>VLOOKUP(A1048,Kickstarter!B:C,2,0)</f>
        <v>All Things Horses is slowly becoming the greatest podcast on the internet and we are looking to upgrade the studio and software.</v>
      </c>
      <c r="C1048" s="16">
        <f>VLOOKUP(A1048,Kickstarter!B:E,3,0)</f>
        <v>3000</v>
      </c>
      <c r="D1048" s="16">
        <f>VLOOKUP(A1048,Kickstarter!B:E,4,0)</f>
        <v>0</v>
      </c>
    </row>
    <row r="1049" spans="1:4" x14ac:dyDescent="0.25">
      <c r="A1049" s="3" t="s">
        <v>1048</v>
      </c>
      <c r="B1049" t="str">
        <f>VLOOKUP(A1049,Kickstarter!B:C,2,0)</f>
        <v>I wish to start a new podcast called Voices of Texas, and I want to interview interesting people of Texas each week.</v>
      </c>
      <c r="C1049" s="16">
        <f>VLOOKUP(A1049,Kickstarter!B:E,3,0)</f>
        <v>2000</v>
      </c>
      <c r="D1049" s="16">
        <f>VLOOKUP(A1049,Kickstarter!B:E,4,0)</f>
        <v>1</v>
      </c>
    </row>
    <row r="1050" spans="1:4" ht="30" x14ac:dyDescent="0.25">
      <c r="A1050" s="3" t="s">
        <v>1049</v>
      </c>
      <c r="B1050" t="str">
        <f>VLOOKUP(A1050,Kickstarter!B:C,2,0)</f>
        <v>#MyLifeMatters features compelling stories of students &amp; young adults who overcame challenges to take ownership of their lives.</v>
      </c>
      <c r="C1050" s="16">
        <f>VLOOKUP(A1050,Kickstarter!B:E,3,0)</f>
        <v>15000</v>
      </c>
      <c r="D1050" s="16">
        <f>VLOOKUP(A1050,Kickstarter!B:E,4,0)</f>
        <v>212</v>
      </c>
    </row>
    <row r="1051" spans="1:4" x14ac:dyDescent="0.25">
      <c r="A1051" s="3" t="s">
        <v>1050</v>
      </c>
      <c r="B1051" t="str">
        <f>VLOOKUP(A1051,Kickstarter!B:C,2,0)</f>
        <v>------</v>
      </c>
      <c r="C1051" s="16">
        <f>VLOOKUP(A1051,Kickstarter!B:E,3,0)</f>
        <v>12000</v>
      </c>
      <c r="D1051" s="16">
        <f>VLOOKUP(A1051,Kickstarter!B:E,4,0)</f>
        <v>0</v>
      </c>
    </row>
    <row r="1052" spans="1:4" ht="30" x14ac:dyDescent="0.25">
      <c r="A1052" s="3" t="s">
        <v>1051</v>
      </c>
      <c r="B1052" t="str">
        <f>VLOOKUP(A1052,Kickstarter!B:C,2,0)</f>
        <v>Secularism is on the rise and I hear you.Talk to me.</v>
      </c>
      <c r="C1052" s="16">
        <f>VLOOKUP(A1052,Kickstarter!B:E,3,0)</f>
        <v>2500</v>
      </c>
      <c r="D1052" s="16">
        <f>VLOOKUP(A1052,Kickstarter!B:E,4,0)</f>
        <v>0</v>
      </c>
    </row>
    <row r="1053" spans="1:4" x14ac:dyDescent="0.25">
      <c r="A1053" s="3" t="s">
        <v>1052</v>
      </c>
      <c r="B1053" t="str">
        <f>VLOOKUP(A1053,Kickstarter!B:C,2,0)</f>
        <v>Inspired by some great podcasters as well as my desire to learn from many people about many topics, plus just to inform people.</v>
      </c>
      <c r="C1053" s="16">
        <f>VLOOKUP(A1053,Kickstarter!B:E,3,0)</f>
        <v>500</v>
      </c>
      <c r="D1053" s="16">
        <f>VLOOKUP(A1053,Kickstarter!B:E,4,0)</f>
        <v>0</v>
      </c>
    </row>
    <row r="1054" spans="1:4" ht="30" x14ac:dyDescent="0.25">
      <c r="A1054" s="3" t="s">
        <v>1053</v>
      </c>
      <c r="B1054" t="str">
        <f>VLOOKUP(A1054,Kickstarter!B:C,2,0)</f>
        <v>Production costs for middle aged comics sharing cross USA country road trip experience via www.bigdaddyroadshow.com Podcasts.ComedySHOW</v>
      </c>
      <c r="C1054" s="16">
        <f>VLOOKUP(A1054,Kickstarter!B:E,3,0)</f>
        <v>4336</v>
      </c>
      <c r="D1054" s="16">
        <f>VLOOKUP(A1054,Kickstarter!B:E,4,0)</f>
        <v>0</v>
      </c>
    </row>
    <row r="1055" spans="1:4" x14ac:dyDescent="0.25">
      <c r="A1055" s="3" t="s">
        <v>1054</v>
      </c>
      <c r="B1055" t="str">
        <f>VLOOKUP(A1055,Kickstarter!B:C,2,0)</f>
        <v>How well do you know the stranger walking past you or the neighbor up the street? Extraordinary stories told by everyday people.</v>
      </c>
      <c r="C1055" s="16">
        <f>VLOOKUP(A1055,Kickstarter!B:E,3,0)</f>
        <v>1500</v>
      </c>
      <c r="D1055" s="16">
        <f>VLOOKUP(A1055,Kickstarter!B:E,4,0)</f>
        <v>15</v>
      </c>
    </row>
    <row r="1056" spans="1:4" ht="30" x14ac:dyDescent="0.25">
      <c r="A1056" s="3" t="s">
        <v>1055</v>
      </c>
      <c r="B1056" t="str">
        <f>VLOOKUP(A1056,Kickstarter!B:C,2,0)</f>
        <v>Drawing on the momentum created by his "Radio Deadly" program, Michale Graves has created a new pop-culture talk radio show on WVNJ</v>
      </c>
      <c r="C1056" s="16">
        <f>VLOOKUP(A1056,Kickstarter!B:E,3,0)</f>
        <v>2500</v>
      </c>
      <c r="D1056" s="16">
        <f>VLOOKUP(A1056,Kickstarter!B:E,4,0)</f>
        <v>0</v>
      </c>
    </row>
    <row r="1057" spans="1:4" ht="30" x14ac:dyDescent="0.25">
      <c r="A1057" s="3" t="s">
        <v>1056</v>
      </c>
      <c r="B1057" t="str">
        <f>VLOOKUP(A1057,Kickstarter!B:C,2,0)</f>
        <v>This project is to fund Season 3 of the SHPC.  Our plan is to produce 24 more spectacular episodes to share with the world.</v>
      </c>
      <c r="C1057" s="16">
        <f>VLOOKUP(A1057,Kickstarter!B:E,3,0)</f>
        <v>3500</v>
      </c>
      <c r="D1057" s="16">
        <f>VLOOKUP(A1057,Kickstarter!B:E,4,0)</f>
        <v>0</v>
      </c>
    </row>
    <row r="1058" spans="1:4" x14ac:dyDescent="0.25">
      <c r="A1058" s="3" t="s">
        <v>1057</v>
      </c>
      <c r="B1058" t="str">
        <f>VLOOKUP(A1058,Kickstarter!B:C,2,0)</f>
        <v>a podcast about everyday life, friends talking about music, movies, tv, relationships. conversations we have all had and can relate to</v>
      </c>
      <c r="C1058" s="16">
        <f>VLOOKUP(A1058,Kickstarter!B:E,3,0)</f>
        <v>10000</v>
      </c>
      <c r="D1058" s="16">
        <f>VLOOKUP(A1058,Kickstarter!B:E,4,0)</f>
        <v>0</v>
      </c>
    </row>
    <row r="1059" spans="1:4" x14ac:dyDescent="0.25">
      <c r="A1059" s="3" t="s">
        <v>1058</v>
      </c>
      <c r="B1059" t="str">
        <f>VLOOKUP(A1059,Kickstarter!B:C,2,0)</f>
        <v>Sayin it Plain is a Independent Radio Show created to inform the public and empower the community.</v>
      </c>
      <c r="C1059" s="16">
        <f>VLOOKUP(A1059,Kickstarter!B:E,3,0)</f>
        <v>10000</v>
      </c>
      <c r="D1059" s="16">
        <f>VLOOKUP(A1059,Kickstarter!B:E,4,0)</f>
        <v>0</v>
      </c>
    </row>
    <row r="1060" spans="1:4" x14ac:dyDescent="0.25">
      <c r="A1060" s="3" t="s">
        <v>1059</v>
      </c>
      <c r="B1060" t="str">
        <f>VLOOKUP(A1060,Kickstarter!B:C,2,0)</f>
        <v>An investigative series on 790 KABC Radio on the ravages of addiction and what options millions of people have for hopeful recovery.</v>
      </c>
      <c r="C1060" s="16">
        <f>VLOOKUP(A1060,Kickstarter!B:E,3,0)</f>
        <v>40000</v>
      </c>
      <c r="D1060" s="16">
        <f>VLOOKUP(A1060,Kickstarter!B:E,4,0)</f>
        <v>0</v>
      </c>
    </row>
    <row r="1061" spans="1:4" x14ac:dyDescent="0.25">
      <c r="A1061" s="3" t="s">
        <v>1060</v>
      </c>
      <c r="B1061" t="str">
        <f>VLOOKUP(A1061,Kickstarter!B:C,2,0)</f>
        <v>Turning myself into a vocal artist.</v>
      </c>
      <c r="C1061" s="16">
        <f>VLOOKUP(A1061,Kickstarter!B:E,3,0)</f>
        <v>1100</v>
      </c>
      <c r="D1061" s="16">
        <f>VLOOKUP(A1061,Kickstarter!B:E,4,0)</f>
        <v>0</v>
      </c>
    </row>
    <row r="1062" spans="1:4" x14ac:dyDescent="0.25">
      <c r="A1062" s="3" t="s">
        <v>1061</v>
      </c>
      <c r="B1062" t="str">
        <f>VLOOKUP(A1062,Kickstarter!B:C,2,0)</f>
        <v>Reality Check is a weekly Internet Radio Show. Along with my co-host and engineer we discuss the issues of the day relevant to you!.</v>
      </c>
      <c r="C1062" s="16">
        <f>VLOOKUP(A1062,Kickstarter!B:E,3,0)</f>
        <v>5000</v>
      </c>
      <c r="D1062" s="16">
        <f>VLOOKUP(A1062,Kickstarter!B:E,4,0)</f>
        <v>50</v>
      </c>
    </row>
    <row r="1063" spans="1:4" x14ac:dyDescent="0.25">
      <c r="A1063" s="3" t="s">
        <v>1062</v>
      </c>
      <c r="B1063" t="str">
        <f>VLOOKUP(A1063,Kickstarter!B:C,2,0)</f>
        <v>T.O., Adi &amp; Mercedes discuss their point of views, women's issues &amp; Hollywood Hotties.</v>
      </c>
      <c r="C1063" s="16">
        <f>VLOOKUP(A1063,Kickstarter!B:E,3,0)</f>
        <v>4000</v>
      </c>
      <c r="D1063" s="16">
        <f>VLOOKUP(A1063,Kickstarter!B:E,4,0)</f>
        <v>0</v>
      </c>
    </row>
    <row r="1064" spans="1:4" x14ac:dyDescent="0.25">
      <c r="A1064" s="3" t="s">
        <v>1063</v>
      </c>
      <c r="B1064" t="str">
        <f>VLOOKUP(A1064,Kickstarter!B:C,2,0)</f>
        <v>SEE US ON PATREON www.badgirlartwork.com</v>
      </c>
      <c r="C1064" s="16">
        <f>VLOOKUP(A1064,Kickstarter!B:E,3,0)</f>
        <v>199</v>
      </c>
      <c r="D1064" s="16">
        <f>VLOOKUP(A1064,Kickstarter!B:E,4,0)</f>
        <v>190</v>
      </c>
    </row>
    <row r="1065" spans="1:4" ht="30" x14ac:dyDescent="0.25">
      <c r="A1065" s="3" t="s">
        <v>1064</v>
      </c>
      <c r="B1065" t="str">
        <f>VLOOKUP(A1065,Kickstarter!B:C,2,0)</f>
        <v>Now on audiobook! The truth about Benghazi is revealed with this historical epic courtroom drama performed by professional voice actors</v>
      </c>
      <c r="C1065" s="16">
        <f>VLOOKUP(A1065,Kickstarter!B:E,3,0)</f>
        <v>1000</v>
      </c>
      <c r="D1065" s="16">
        <f>VLOOKUP(A1065,Kickstarter!B:E,4,0)</f>
        <v>0</v>
      </c>
    </row>
    <row r="1066" spans="1:4" ht="30" x14ac:dyDescent="0.25">
      <c r="A1066" s="3" t="s">
        <v>1065</v>
      </c>
      <c r="B1066" t="str">
        <f>VLOOKUP(A1066,Kickstarter!B:C,2,0)</f>
        <v>Make wine from seed to bottle; build, socialize, sell, and relax in Vineyard Valley - a social, sandbox, free to play business sim!</v>
      </c>
      <c r="C1066" s="16">
        <f>VLOOKUP(A1066,Kickstarter!B:E,3,0)</f>
        <v>90000</v>
      </c>
      <c r="D1066" s="16">
        <f>VLOOKUP(A1066,Kickstarter!B:E,4,0)</f>
        <v>8077</v>
      </c>
    </row>
    <row r="1067" spans="1:4" ht="30" x14ac:dyDescent="0.25">
      <c r="A1067" s="3" t="s">
        <v>1066</v>
      </c>
      <c r="B1067" t="str">
        <f>VLOOKUP(A1067,Kickstarter!B:C,2,0)</f>
        <v>Need funds for an Australian fps mp shooter pc game called Diggers Fall were china invades Aus, cost for advertising and settings menu.</v>
      </c>
      <c r="C1067" s="16">
        <f>VLOOKUP(A1067,Kickstarter!B:E,3,0)</f>
        <v>3000</v>
      </c>
      <c r="D1067" s="16">
        <f>VLOOKUP(A1067,Kickstarter!B:E,4,0)</f>
        <v>81</v>
      </c>
    </row>
    <row r="1068" spans="1:4" x14ac:dyDescent="0.25">
      <c r="A1068" s="3" t="s">
        <v>1067</v>
      </c>
      <c r="B1068" t="str">
        <f>VLOOKUP(A1068,Kickstarter!B:C,2,0)</f>
        <v>A parody of old school RPGs where you are a new Dark Lord on a quest to amass monsters and allies on your side.</v>
      </c>
      <c r="C1068" s="16">
        <f>VLOOKUP(A1068,Kickstarter!B:E,3,0)</f>
        <v>150000</v>
      </c>
      <c r="D1068" s="16">
        <f>VLOOKUP(A1068,Kickstarter!B:E,4,0)</f>
        <v>5051</v>
      </c>
    </row>
    <row r="1069" spans="1:4" ht="30" x14ac:dyDescent="0.25">
      <c r="A1069" s="3" t="s">
        <v>1068</v>
      </c>
      <c r="B1069" t="str">
        <f>VLOOKUP(A1069,Kickstarter!B:C,2,0)</f>
        <v>Canâ€™t make up your mind about something? Simply type in your two options and let the fighters of fate decide for you!</v>
      </c>
      <c r="C1069" s="16">
        <f>VLOOKUP(A1069,Kickstarter!B:E,3,0)</f>
        <v>500</v>
      </c>
      <c r="D1069" s="16">
        <f>VLOOKUP(A1069,Kickstarter!B:E,4,0)</f>
        <v>130</v>
      </c>
    </row>
    <row r="1070" spans="1:4" x14ac:dyDescent="0.25">
      <c r="A1070" s="3" t="s">
        <v>1069</v>
      </c>
      <c r="B1070" t="str">
        <f>VLOOKUP(A1070,Kickstarter!B:C,2,0)</f>
        <v>THE QUEST TO SAVE HIP HOP is an old school beat em up st game that has a focus on old school hip hop and new age hip hop coming to pc.</v>
      </c>
      <c r="C1070" s="16">
        <f>VLOOKUP(A1070,Kickstarter!B:E,3,0)</f>
        <v>30000</v>
      </c>
      <c r="D1070" s="16">
        <f>VLOOKUP(A1070,Kickstarter!B:E,4,0)</f>
        <v>45</v>
      </c>
    </row>
    <row r="1071" spans="1:4" x14ac:dyDescent="0.25">
      <c r="A1071" s="3" t="s">
        <v>1070</v>
      </c>
      <c r="B1071" t="str">
        <f>VLOOKUP(A1071,Kickstarter!B:C,2,0)</f>
        <v>A run-n-gun zombie survival game where you scavenge for items to make the night a little less scary.</v>
      </c>
      <c r="C1071" s="16">
        <f>VLOOKUP(A1071,Kickstarter!B:E,3,0)</f>
        <v>2200</v>
      </c>
      <c r="D1071" s="16">
        <f>VLOOKUP(A1071,Kickstarter!B:E,4,0)</f>
        <v>850</v>
      </c>
    </row>
    <row r="1072" spans="1:4" ht="30" x14ac:dyDescent="0.25">
      <c r="A1072" s="3" t="s">
        <v>1071</v>
      </c>
      <c r="B1072" t="str">
        <f>VLOOKUP(A1072,Kickstarter!B:C,2,0)</f>
        <v>A deck building game where you build your campaign plans, raise cash and gain power in a drive to win the White House.</v>
      </c>
      <c r="C1072" s="16">
        <f>VLOOKUP(A1072,Kickstarter!B:E,3,0)</f>
        <v>10000</v>
      </c>
      <c r="D1072" s="16">
        <f>VLOOKUP(A1072,Kickstarter!B:E,4,0)</f>
        <v>70</v>
      </c>
    </row>
    <row r="1073" spans="1:4" x14ac:dyDescent="0.25">
      <c r="A1073" s="3" t="s">
        <v>1072</v>
      </c>
      <c r="B1073" t="str">
        <f>VLOOKUP(A1073,Kickstarter!B:C,2,0)</f>
        <v>I'm making a game where you choose how you want to kill the DJ, so you yourself can decide what music will be played at the party.</v>
      </c>
      <c r="C1073" s="16">
        <f>VLOOKUP(A1073,Kickstarter!B:E,3,0)</f>
        <v>100</v>
      </c>
      <c r="D1073" s="16">
        <f>VLOOKUP(A1073,Kickstarter!B:E,4,0)</f>
        <v>0</v>
      </c>
    </row>
    <row r="1074" spans="1:4" x14ac:dyDescent="0.25">
      <c r="A1074" s="3" t="s">
        <v>1073</v>
      </c>
      <c r="B1074" t="str">
        <f>VLOOKUP(A1074,Kickstarter!B:C,2,0)</f>
        <v>A tower defense game that is played anywhere on the earth's surface!  This project is to expand it to be multiplayer and mod support.</v>
      </c>
      <c r="C1074" s="16">
        <f>VLOOKUP(A1074,Kickstarter!B:E,3,0)</f>
        <v>75000</v>
      </c>
      <c r="D1074" s="16">
        <f>VLOOKUP(A1074,Kickstarter!B:E,4,0)</f>
        <v>51</v>
      </c>
    </row>
    <row r="1075" spans="1:4" x14ac:dyDescent="0.25">
      <c r="A1075" s="3" t="s">
        <v>1074</v>
      </c>
      <c r="B1075" t="str">
        <f>VLOOKUP(A1075,Kickstarter!B:C,2,0)</f>
        <v>We want to bring our Game Rainbow Ball to the iphone and to do that we need a little help</v>
      </c>
      <c r="C1075" s="16">
        <f>VLOOKUP(A1075,Kickstarter!B:E,3,0)</f>
        <v>750</v>
      </c>
      <c r="D1075" s="16">
        <f>VLOOKUP(A1075,Kickstarter!B:E,4,0)</f>
        <v>10</v>
      </c>
    </row>
    <row r="1076" spans="1:4" x14ac:dyDescent="0.25">
      <c r="A1076" s="3" t="s">
        <v>1075</v>
      </c>
      <c r="B1076" t="str">
        <f>VLOOKUP(A1076,Kickstarter!B:C,2,0)</f>
        <v>An ambitious multiplayer game set in fantastical medieval world where you must defend your castle while attacking others to gain ranks!</v>
      </c>
      <c r="C1076" s="16">
        <f>VLOOKUP(A1076,Kickstarter!B:E,3,0)</f>
        <v>54000</v>
      </c>
      <c r="D1076" s="16">
        <f>VLOOKUP(A1076,Kickstarter!B:E,4,0)</f>
        <v>3407</v>
      </c>
    </row>
    <row r="1077" spans="1:4" x14ac:dyDescent="0.25">
      <c r="A1077" s="3" t="s">
        <v>1076</v>
      </c>
      <c r="B1077" t="str">
        <f>VLOOKUP(A1077,Kickstarter!B:C,2,0)</f>
        <v>Fully 3D, post Apocalyptic themed tower defense video game. New take on the genre.</v>
      </c>
      <c r="C1077" s="16">
        <f>VLOOKUP(A1077,Kickstarter!B:E,3,0)</f>
        <v>1000</v>
      </c>
      <c r="D1077" s="16">
        <f>VLOOKUP(A1077,Kickstarter!B:E,4,0)</f>
        <v>45</v>
      </c>
    </row>
    <row r="1078" spans="1:4" x14ac:dyDescent="0.25">
      <c r="A1078" s="3" t="s">
        <v>1077</v>
      </c>
      <c r="B1078" t="str">
        <f>VLOOKUP(A1078,Kickstarter!B:C,2,0)</f>
        <v>A comical point and click adventure by veteran team of Broken Sword and Monkey Island fame - Steve Ince and Bill Tiller</v>
      </c>
      <c r="C1078" s="16">
        <f>VLOOKUP(A1078,Kickstarter!B:E,3,0)</f>
        <v>75000</v>
      </c>
      <c r="D1078" s="16">
        <f>VLOOKUP(A1078,Kickstarter!B:E,4,0)</f>
        <v>47074</v>
      </c>
    </row>
    <row r="1079" spans="1:4" ht="30" x14ac:dyDescent="0.25">
      <c r="A1079" s="3" t="s">
        <v>1078</v>
      </c>
      <c r="B1079" t="str">
        <f>VLOOKUP(A1079,Kickstarter!B:C,2,0)</f>
        <v>An epic strategy game of world conquest with simultaneous turn-based multiplayer gameplay and no hotseat waiting</v>
      </c>
      <c r="C1079" s="16">
        <f>VLOOKUP(A1079,Kickstarter!B:E,3,0)</f>
        <v>25000</v>
      </c>
      <c r="D1079" s="16">
        <f>VLOOKUP(A1079,Kickstarter!B:E,4,0)</f>
        <v>7344</v>
      </c>
    </row>
    <row r="1080" spans="1:4" ht="30" x14ac:dyDescent="0.25">
      <c r="A1080" s="3" t="s">
        <v>1079</v>
      </c>
      <c r="B1080" t="str">
        <f>VLOOKUP(A1080,Kickstarter!B:C,2,0)</f>
        <v>I am looking to create more games for the iPad/iPhone and want to add leaderboards, which requires new game development software</v>
      </c>
      <c r="C1080" s="16">
        <f>VLOOKUP(A1080,Kickstarter!B:E,3,0)</f>
        <v>600</v>
      </c>
      <c r="D1080" s="16">
        <f>VLOOKUP(A1080,Kickstarter!B:E,4,0)</f>
        <v>45</v>
      </c>
    </row>
    <row r="1081" spans="1:4" x14ac:dyDescent="0.25">
      <c r="A1081" s="3" t="s">
        <v>1080</v>
      </c>
      <c r="B1081" t="str">
        <f>VLOOKUP(A1081,Kickstarter!B:C,2,0)</f>
        <v>Sirius Online is currently the work of two brothers striving to bring the Era of Freelancer back, adding dynamic markets and more.</v>
      </c>
      <c r="C1081" s="16">
        <f>VLOOKUP(A1081,Kickstarter!B:E,3,0)</f>
        <v>26000</v>
      </c>
      <c r="D1081" s="16">
        <f>VLOOKUP(A1081,Kickstarter!B:E,4,0)</f>
        <v>678</v>
      </c>
    </row>
    <row r="1082" spans="1:4" x14ac:dyDescent="0.25">
      <c r="A1082" s="3" t="s">
        <v>1081</v>
      </c>
      <c r="B1082" t="str">
        <f>VLOOKUP(A1082,Kickstarter!B:C,2,0)</f>
        <v>A fantasy action RPG which follows an elven ex-slave on a journey of magic, revenge, intrigue, and deceit.</v>
      </c>
      <c r="C1082" s="16">
        <f>VLOOKUP(A1082,Kickstarter!B:E,3,0)</f>
        <v>20000</v>
      </c>
      <c r="D1082" s="16">
        <f>VLOOKUP(A1082,Kickstarter!B:E,4,0)</f>
        <v>1821</v>
      </c>
    </row>
    <row r="1083" spans="1:4" x14ac:dyDescent="0.25">
      <c r="A1083" s="3" t="s">
        <v>1082</v>
      </c>
      <c r="B1083" t="str">
        <f>VLOOKUP(A1083,Kickstarter!B:C,2,0)</f>
        <v>Finishing your last job before you retire until a disaster strikes the cargo ship can you survive The Creature?</v>
      </c>
      <c r="C1083" s="16">
        <f>VLOOKUP(A1083,Kickstarter!B:E,3,0)</f>
        <v>68000</v>
      </c>
      <c r="D1083" s="16">
        <f>VLOOKUP(A1083,Kickstarter!B:E,4,0)</f>
        <v>12</v>
      </c>
    </row>
    <row r="1084" spans="1:4" x14ac:dyDescent="0.25">
      <c r="A1084" s="3" t="s">
        <v>1083</v>
      </c>
      <c r="B1084" t="str">
        <f>VLOOKUP(A1084,Kickstarter!B:C,2,0)</f>
        <v>Challenge your trivia skills in this action oriented game against several opponents across time.</v>
      </c>
      <c r="C1084" s="16">
        <f>VLOOKUP(A1084,Kickstarter!B:E,3,0)</f>
        <v>10000</v>
      </c>
      <c r="D1084" s="16">
        <f>VLOOKUP(A1084,Kickstarter!B:E,4,0)</f>
        <v>56</v>
      </c>
    </row>
    <row r="1085" spans="1:4" ht="30" x14ac:dyDescent="0.25">
      <c r="A1085" s="3" t="s">
        <v>1084</v>
      </c>
      <c r="B1085" t="str">
        <f>VLOOKUP(A1085,Kickstarter!B:C,2,0)</f>
        <v>We want to take everything video game related people have seen since 1978 to now and turn it into the top gamer lounge in canada !</v>
      </c>
      <c r="C1085" s="16">
        <f>VLOOKUP(A1085,Kickstarter!B:E,3,0)</f>
        <v>50000</v>
      </c>
      <c r="D1085" s="16">
        <f>VLOOKUP(A1085,Kickstarter!B:E,4,0)</f>
        <v>410</v>
      </c>
    </row>
    <row r="1086" spans="1:4" x14ac:dyDescent="0.25">
      <c r="A1086" s="3" t="s">
        <v>1085</v>
      </c>
      <c r="B1086" t="str">
        <f>VLOOKUP(A1086,Kickstarter!B:C,2,0)</f>
        <v>I want to start my own channel for gaming</v>
      </c>
      <c r="C1086" s="16">
        <f>VLOOKUP(A1086,Kickstarter!B:E,3,0)</f>
        <v>550</v>
      </c>
      <c r="D1086" s="16">
        <f>VLOOKUP(A1086,Kickstarter!B:E,4,0)</f>
        <v>0</v>
      </c>
    </row>
    <row r="1087" spans="1:4" x14ac:dyDescent="0.25">
      <c r="A1087" s="3" t="s">
        <v>1086</v>
      </c>
      <c r="B1087" t="str">
        <f>VLOOKUP(A1087,Kickstarter!B:C,2,0)</f>
        <v>The new kid on the block. Re-imagining old games and creating new ones. Ship, Lazer, Rock is first.</v>
      </c>
      <c r="C1087" s="16">
        <f>VLOOKUP(A1087,Kickstarter!B:E,3,0)</f>
        <v>30000</v>
      </c>
      <c r="D1087" s="16">
        <f>VLOOKUP(A1087,Kickstarter!B:E,4,0)</f>
        <v>1026</v>
      </c>
    </row>
    <row r="1088" spans="1:4" x14ac:dyDescent="0.25">
      <c r="A1088" s="3" t="s">
        <v>1087</v>
      </c>
      <c r="B1088" t="str">
        <f>VLOOKUP(A1088,Kickstarter!B:C,2,0)</f>
        <v>Humanity's future in the Galaxy</v>
      </c>
      <c r="C1088" s="16">
        <f>VLOOKUP(A1088,Kickstarter!B:E,3,0)</f>
        <v>18000</v>
      </c>
      <c r="D1088" s="16">
        <f>VLOOKUP(A1088,Kickstarter!B:E,4,0)</f>
        <v>15</v>
      </c>
    </row>
    <row r="1089" spans="1:4" x14ac:dyDescent="0.25">
      <c r="A1089" s="3" t="s">
        <v>1088</v>
      </c>
      <c r="B1089" t="str">
        <f>VLOOKUP(A1089,Kickstarter!B:C,2,0)</f>
        <v>Idle gamers are the group of gamers worth watching play video games. We have a back log of video ideas and want to entertain you.</v>
      </c>
      <c r="C1089" s="16">
        <f>VLOOKUP(A1089,Kickstarter!B:E,3,0)</f>
        <v>1100</v>
      </c>
      <c r="D1089" s="16">
        <f>VLOOKUP(A1089,Kickstarter!B:E,4,0)</f>
        <v>0</v>
      </c>
    </row>
    <row r="1090" spans="1:4" x14ac:dyDescent="0.25">
      <c r="A1090" s="3" t="s">
        <v>1089</v>
      </c>
      <c r="B1090" t="str">
        <f>VLOOKUP(A1090,Kickstarter!B:C,2,0)</f>
        <v>A fresh twist on survival games. Intense, high-stakes 30 minute rounds for up to 10 players.</v>
      </c>
      <c r="C1090" s="16">
        <f>VLOOKUP(A1090,Kickstarter!B:E,3,0)</f>
        <v>45000</v>
      </c>
      <c r="D1090" s="16">
        <f>VLOOKUP(A1090,Kickstarter!B:E,4,0)</f>
        <v>6382.34</v>
      </c>
    </row>
    <row r="1091" spans="1:4" x14ac:dyDescent="0.25">
      <c r="A1091" s="3" t="s">
        <v>1090</v>
      </c>
      <c r="B1091" t="str">
        <f>VLOOKUP(A1091,Kickstarter!B:C,2,0)</f>
        <v>Farabel is a single player turn-based fantasy strategy game for Mac/PC/Linux</v>
      </c>
      <c r="C1091" s="16">
        <f>VLOOKUP(A1091,Kickstarter!B:E,3,0)</f>
        <v>15000</v>
      </c>
      <c r="D1091" s="16">
        <f>VLOOKUP(A1091,Kickstarter!B:E,4,0)</f>
        <v>1174</v>
      </c>
    </row>
    <row r="1092" spans="1:4" x14ac:dyDescent="0.25">
      <c r="A1092" s="3" t="s">
        <v>1091</v>
      </c>
      <c r="B1092" t="str">
        <f>VLOOKUP(A1092,Kickstarter!B:C,2,0)</f>
        <v>A sci-fi platformer game inspired by a certain blue hedgehog and Italian plumber. Jump, fight, dodge and sprint your way to victory.</v>
      </c>
      <c r="C1092" s="16">
        <f>VLOOKUP(A1092,Kickstarter!B:E,3,0)</f>
        <v>12999</v>
      </c>
      <c r="D1092" s="16">
        <f>VLOOKUP(A1092,Kickstarter!B:E,4,0)</f>
        <v>5</v>
      </c>
    </row>
    <row r="1093" spans="1:4" ht="30" x14ac:dyDescent="0.25">
      <c r="A1093" s="3" t="s">
        <v>1092</v>
      </c>
      <c r="B1093" t="str">
        <f>VLOOKUP(A1093,Kickstarter!B:C,2,0)</f>
        <v>London Revolution is a Minecraft server in development. This is an open world RPG FPS server with questing and ruthless gangs.</v>
      </c>
      <c r="C1093" s="16">
        <f>VLOOKUP(A1093,Kickstarter!B:E,3,0)</f>
        <v>200</v>
      </c>
      <c r="D1093" s="16">
        <f>VLOOKUP(A1093,Kickstarter!B:E,4,0)</f>
        <v>25</v>
      </c>
    </row>
    <row r="1094" spans="1:4" ht="30" x14ac:dyDescent="0.25">
      <c r="A1094" s="3" t="s">
        <v>1093</v>
      </c>
      <c r="B1094" t="str">
        <f>VLOOKUP(A1094,Kickstarter!B:C,2,0)</f>
        <v>toggleme. is the next breakout mobile game.Addictive gameplay, phenomenal design, real life rewards for achievements, and a great story</v>
      </c>
      <c r="C1094" s="16">
        <f>VLOOKUP(A1094,Kickstarter!B:E,3,0)</f>
        <v>2000</v>
      </c>
      <c r="D1094" s="16">
        <f>VLOOKUP(A1094,Kickstarter!B:E,4,0)</f>
        <v>21</v>
      </c>
    </row>
    <row r="1095" spans="1:4" ht="30" x14ac:dyDescent="0.25">
      <c r="A1095" s="3" t="s">
        <v>1094</v>
      </c>
      <c r="B1095" t="str">
        <f>VLOOKUP(A1095,Kickstarter!B:C,2,0)</f>
        <v>A little girl living isolated in the Canadian Rockies, you find your self  being lured into the hills in the middle of the night.</v>
      </c>
      <c r="C1095" s="16">
        <f>VLOOKUP(A1095,Kickstarter!B:E,3,0)</f>
        <v>300</v>
      </c>
      <c r="D1095" s="16">
        <f>VLOOKUP(A1095,Kickstarter!B:E,4,0)</f>
        <v>42.25</v>
      </c>
    </row>
    <row r="1096" spans="1:4" x14ac:dyDescent="0.25">
      <c r="A1096" s="3" t="s">
        <v>1095</v>
      </c>
      <c r="B1096" t="str">
        <f>VLOOKUP(A1096,Kickstarter!B:C,2,0)</f>
        <v>An action racing game for iOS. Set in a steampunk world, players battle their way to the finish line on customizable rocket engines!</v>
      </c>
      <c r="C1096" s="16">
        <f>VLOOKUP(A1096,Kickstarter!B:E,3,0)</f>
        <v>18000</v>
      </c>
      <c r="D1096" s="16">
        <f>VLOOKUP(A1096,Kickstarter!B:E,4,0)</f>
        <v>3294.01</v>
      </c>
    </row>
    <row r="1097" spans="1:4" x14ac:dyDescent="0.25">
      <c r="A1097" s="3" t="s">
        <v>1096</v>
      </c>
      <c r="B1097" t="str">
        <f>VLOOKUP(A1097,Kickstarter!B:C,2,0)</f>
        <v>MMORPG with Real-Time Pet Battles, Expansive 3D World and Ranked Individual &amp; Guild PvP arenas all on your mobile device!</v>
      </c>
      <c r="C1097" s="16">
        <f>VLOOKUP(A1097,Kickstarter!B:E,3,0)</f>
        <v>500000</v>
      </c>
      <c r="D1097" s="16">
        <f>VLOOKUP(A1097,Kickstarter!B:E,4,0)</f>
        <v>25174</v>
      </c>
    </row>
    <row r="1098" spans="1:4" ht="30" x14ac:dyDescent="0.25">
      <c r="A1098" s="3" t="s">
        <v>1097</v>
      </c>
      <c r="B1098" t="str">
        <f>VLOOKUP(A1098,Kickstarter!B:C,2,0)</f>
        <v>In BUGSPEED COLLIDER, you're a bug with a black belt.  Fight to the top in 4-Beetle Local Multi, and a Full-Scale 1-Beetle Adventure!</v>
      </c>
      <c r="C1098" s="16">
        <f>VLOOKUP(A1098,Kickstarter!B:E,3,0)</f>
        <v>12000</v>
      </c>
      <c r="D1098" s="16">
        <f>VLOOKUP(A1098,Kickstarter!B:E,4,0)</f>
        <v>2152</v>
      </c>
    </row>
    <row r="1099" spans="1:4" x14ac:dyDescent="0.25">
      <c r="A1099" s="3" t="s">
        <v>1098</v>
      </c>
      <c r="B1099" t="str">
        <f>VLOOKUP(A1099,Kickstarter!B:C,2,0)</f>
        <v>Rabbly is action-adventure game. Is about a scientist going on an adventure, to find rare materials in another galaxy.</v>
      </c>
      <c r="C1099" s="16">
        <f>VLOOKUP(A1099,Kickstarter!B:E,3,0)</f>
        <v>100000</v>
      </c>
      <c r="D1099" s="16">
        <f>VLOOKUP(A1099,Kickstarter!B:E,4,0)</f>
        <v>47</v>
      </c>
    </row>
    <row r="1100" spans="1:4" x14ac:dyDescent="0.25">
      <c r="A1100" s="3" t="s">
        <v>1099</v>
      </c>
      <c r="B1100" t="str">
        <f>VLOOKUP(A1100,Kickstarter!B:C,2,0)</f>
        <v>Kick, Punch... Fireball is an FPS type arena game set inside the fantasy world.</v>
      </c>
      <c r="C1100" s="16">
        <f>VLOOKUP(A1100,Kickstarter!B:E,3,0)</f>
        <v>25000</v>
      </c>
      <c r="D1100" s="16">
        <f>VLOOKUP(A1100,Kickstarter!B:E,4,0)</f>
        <v>1803</v>
      </c>
    </row>
    <row r="1101" spans="1:4" x14ac:dyDescent="0.25">
      <c r="A1101" s="3" t="s">
        <v>1100</v>
      </c>
      <c r="B1101" t="str">
        <f>VLOOKUP(A1101,Kickstarter!B:C,2,0)</f>
        <v>Xeno is an FPS which combines all the best elements of old school and modern games to create a fresh and unique gameplay experience.</v>
      </c>
      <c r="C1101" s="16">
        <f>VLOOKUP(A1101,Kickstarter!B:E,3,0)</f>
        <v>5000</v>
      </c>
      <c r="D1101" s="16">
        <f>VLOOKUP(A1101,Kickstarter!B:E,4,0)</f>
        <v>25</v>
      </c>
    </row>
    <row r="1102" spans="1:4" x14ac:dyDescent="0.25">
      <c r="A1102" s="3" t="s">
        <v>1101</v>
      </c>
      <c r="B1102" t="str">
        <f>VLOOKUP(A1102,Kickstarter!B:C,2,0)</f>
        <v>A retro style puzzle rpg with a dark story. Your decisions will influence the world and decide the outcome of the story.</v>
      </c>
      <c r="C1102" s="16">
        <f>VLOOKUP(A1102,Kickstarter!B:E,3,0)</f>
        <v>4000</v>
      </c>
      <c r="D1102" s="16">
        <f>VLOOKUP(A1102,Kickstarter!B:E,4,0)</f>
        <v>100</v>
      </c>
    </row>
    <row r="1103" spans="1:4" x14ac:dyDescent="0.25">
      <c r="A1103" s="3" t="s">
        <v>1102</v>
      </c>
      <c r="B1103" t="str">
        <f>VLOOKUP(A1103,Kickstarter!B:C,2,0)</f>
        <v>Different strains of marijuana leafs battling to the death to see which one is the top strain.</v>
      </c>
      <c r="C1103" s="16">
        <f>VLOOKUP(A1103,Kickstarter!B:E,3,0)</f>
        <v>100000</v>
      </c>
      <c r="D1103" s="16">
        <f>VLOOKUP(A1103,Kickstarter!B:E,4,0)</f>
        <v>41</v>
      </c>
    </row>
    <row r="1104" spans="1:4" x14ac:dyDescent="0.25">
      <c r="A1104" s="3" t="s">
        <v>1103</v>
      </c>
      <c r="B1104" t="str">
        <f>VLOOKUP(A1104,Kickstarter!B:C,2,0)</f>
        <v>Runers is a top-down rogue-like shooter where as you advance you create more powerful spells and fight fierce monsters and bosses.</v>
      </c>
      <c r="C1104" s="16">
        <f>VLOOKUP(A1104,Kickstarter!B:E,3,0)</f>
        <v>8000</v>
      </c>
      <c r="D1104" s="16">
        <f>VLOOKUP(A1104,Kickstarter!B:E,4,0)</f>
        <v>425</v>
      </c>
    </row>
    <row r="1105" spans="1:4" x14ac:dyDescent="0.25">
      <c r="A1105" s="3" t="s">
        <v>1104</v>
      </c>
      <c r="B1105" t="str">
        <f>VLOOKUP(A1105,Kickstarter!B:C,2,0)</f>
        <v>"I go to work... I classify the bodies and store them accordingly... Sometimes I here noises... Other times is see her...</v>
      </c>
      <c r="C1105" s="16">
        <f>VLOOKUP(A1105,Kickstarter!B:E,3,0)</f>
        <v>15000</v>
      </c>
      <c r="D1105" s="16">
        <f>VLOOKUP(A1105,Kickstarter!B:E,4,0)</f>
        <v>243</v>
      </c>
    </row>
    <row r="1106" spans="1:4" x14ac:dyDescent="0.25">
      <c r="A1106" s="3" t="s">
        <v>1105</v>
      </c>
      <c r="B1106" t="str">
        <f>VLOOKUP(A1106,Kickstarter!B:C,2,0)</f>
        <v>Street Heroes is a retro 2D side-scrolling multiplayer beat 'em up for Facebook that brings classic arcade fun to a social platform</v>
      </c>
      <c r="C1106" s="16">
        <f>VLOOKUP(A1106,Kickstarter!B:E,3,0)</f>
        <v>60000</v>
      </c>
      <c r="D1106" s="16">
        <f>VLOOKUP(A1106,Kickstarter!B:E,4,0)</f>
        <v>2971</v>
      </c>
    </row>
    <row r="1107" spans="1:4" x14ac:dyDescent="0.25">
      <c r="A1107" s="3" t="s">
        <v>1106</v>
      </c>
      <c r="B1107" t="str">
        <f>VLOOKUP(A1107,Kickstarter!B:C,2,0)</f>
        <v>Nightmare Zombies is the first Oculus Rift Only immersive zombie simulator in the Post-Apocalypse urban environment of New York City.</v>
      </c>
      <c r="C1107" s="16">
        <f>VLOOKUP(A1107,Kickstarter!B:E,3,0)</f>
        <v>900000</v>
      </c>
      <c r="D1107" s="16">
        <f>VLOOKUP(A1107,Kickstarter!B:E,4,0)</f>
        <v>1431</v>
      </c>
    </row>
    <row r="1108" spans="1:4" x14ac:dyDescent="0.25">
      <c r="A1108" s="3" t="s">
        <v>1107</v>
      </c>
      <c r="B1108" t="str">
        <f>VLOOKUP(A1108,Kickstarter!B:C,2,0)</f>
        <v>Collect coins and save civilians while you blast your way through tons of zombies! Unlock new characters and levels!</v>
      </c>
      <c r="C1108" s="16">
        <f>VLOOKUP(A1108,Kickstarter!B:E,3,0)</f>
        <v>400</v>
      </c>
      <c r="D1108" s="16">
        <f>VLOOKUP(A1108,Kickstarter!B:E,4,0)</f>
        <v>165</v>
      </c>
    </row>
    <row r="1109" spans="1:4" ht="30" x14ac:dyDescent="0.25">
      <c r="A1109" s="3" t="s">
        <v>1108</v>
      </c>
      <c r="B1109" t="str">
        <f>VLOOKUP(A1109,Kickstarter!B:C,2,0)</f>
        <v>Enjoy video games, online surfing, and communications in privacy with Kid Cade, from Crestview, Florida. Our company has created a comp</v>
      </c>
      <c r="C1109" s="16">
        <f>VLOOKUP(A1109,Kickstarter!B:E,3,0)</f>
        <v>10000</v>
      </c>
      <c r="D1109" s="16">
        <f>VLOOKUP(A1109,Kickstarter!B:E,4,0)</f>
        <v>0</v>
      </c>
    </row>
    <row r="1110" spans="1:4" x14ac:dyDescent="0.25">
      <c r="A1110" s="3" t="s">
        <v>1109</v>
      </c>
      <c r="B1110" t="str">
        <f>VLOOKUP(A1110,Kickstarter!B:C,2,0)</f>
        <v>Environmental awareness using social games where players are challenged to pursue sustainable development in the city of the future.</v>
      </c>
      <c r="C1110" s="16">
        <f>VLOOKUP(A1110,Kickstarter!B:E,3,0)</f>
        <v>25000</v>
      </c>
      <c r="D1110" s="16">
        <f>VLOOKUP(A1110,Kickstarter!B:E,4,0)</f>
        <v>732.5</v>
      </c>
    </row>
    <row r="1111" spans="1:4" ht="30" x14ac:dyDescent="0.25">
      <c r="A1111" s="3" t="s">
        <v>1110</v>
      </c>
      <c r="B1111" t="str">
        <f>VLOOKUP(A1111,Kickstarter!B:C,2,0)</f>
        <v>Our goal is to open a video game museum, art gallery, free play arcade, game lounge, cosplay and event center here in Flint Michigan!</v>
      </c>
      <c r="C1111" s="16">
        <f>VLOOKUP(A1111,Kickstarter!B:E,3,0)</f>
        <v>10000</v>
      </c>
      <c r="D1111" s="16">
        <f>VLOOKUP(A1111,Kickstarter!B:E,4,0)</f>
        <v>45</v>
      </c>
    </row>
    <row r="1112" spans="1:4" x14ac:dyDescent="0.25">
      <c r="A1112" s="3" t="s">
        <v>1111</v>
      </c>
      <c r="B1112" t="str">
        <f>VLOOKUP(A1112,Kickstarter!B:C,2,0)</f>
        <v>PSI is a game about a group of people dealing with the effects of Nightmares becoming reality, life will never be the same.</v>
      </c>
      <c r="C1112" s="16">
        <f>VLOOKUP(A1112,Kickstarter!B:E,3,0)</f>
        <v>50000</v>
      </c>
      <c r="D1112" s="16">
        <f>VLOOKUP(A1112,Kickstarter!B:E,4,0)</f>
        <v>255</v>
      </c>
    </row>
    <row r="1113" spans="1:4" x14ac:dyDescent="0.25">
      <c r="A1113" s="3" t="s">
        <v>1112</v>
      </c>
      <c r="B1113" t="str">
        <f>VLOOKUP(A1113,Kickstarter!B:C,2,0)</f>
        <v>We are bringing a new gaming experience to the field. One that will connect a community of people and servers from around the world.</v>
      </c>
      <c r="C1113" s="16">
        <f>VLOOKUP(A1113,Kickstarter!B:E,3,0)</f>
        <v>2500</v>
      </c>
      <c r="D1113" s="16">
        <f>VLOOKUP(A1113,Kickstarter!B:E,4,0)</f>
        <v>1</v>
      </c>
    </row>
    <row r="1114" spans="1:4" ht="30" x14ac:dyDescent="0.25">
      <c r="A1114" s="3" t="s">
        <v>1113</v>
      </c>
      <c r="B1114" t="str">
        <f>VLOOKUP(A1114,Kickstarter!B:C,2,0)</f>
        <v>Tarantino-esque Adventure Game on Steroids Inspired by LucasArts, Gritty Action Movies and 1940's Animation</v>
      </c>
      <c r="C1114" s="16">
        <f>VLOOKUP(A1114,Kickstarter!B:E,3,0)</f>
        <v>88000</v>
      </c>
      <c r="D1114" s="16">
        <f>VLOOKUP(A1114,Kickstarter!B:E,4,0)</f>
        <v>31272.92</v>
      </c>
    </row>
    <row r="1115" spans="1:4" x14ac:dyDescent="0.25">
      <c r="A1115" s="3" t="s">
        <v>1114</v>
      </c>
      <c r="B1115" t="str">
        <f>VLOOKUP(A1115,Kickstarter!B:C,2,0)</f>
        <v>A start up YouTube PC Gaming channel named ''Jeansie''. Comprised of witty banter and slightly above average  gaming skills :)</v>
      </c>
      <c r="C1115" s="16">
        <f>VLOOKUP(A1115,Kickstarter!B:E,3,0)</f>
        <v>1000</v>
      </c>
      <c r="D1115" s="16">
        <f>VLOOKUP(A1115,Kickstarter!B:E,4,0)</f>
        <v>5</v>
      </c>
    </row>
    <row r="1116" spans="1:4" x14ac:dyDescent="0.25">
      <c r="A1116" s="3" t="s">
        <v>1115</v>
      </c>
      <c r="B1116" t="str">
        <f>VLOOKUP(A1116,Kickstarter!B:C,2,0)</f>
        <v>SciFi racing game for Android &amp; iOS platforms. Player gets a unique weapon which introduces an additional dimension to the competition.</v>
      </c>
      <c r="C1116" s="16">
        <f>VLOOKUP(A1116,Kickstarter!B:E,3,0)</f>
        <v>6000</v>
      </c>
      <c r="D1116" s="16">
        <f>VLOOKUP(A1116,Kickstarter!B:E,4,0)</f>
        <v>10</v>
      </c>
    </row>
    <row r="1117" spans="1:4" ht="30" x14ac:dyDescent="0.25">
      <c r="A1117" s="3" t="s">
        <v>1116</v>
      </c>
      <c r="B1117" t="str">
        <f>VLOOKUP(A1117,Kickstarter!B:C,2,0)</f>
        <v>Explore the protagonist's mind. Remember. Understand. Plan ahead. Stay ahead of threats. Nurture relations. Earn the fate you choose.</v>
      </c>
      <c r="C1117" s="16">
        <f>VLOOKUP(A1117,Kickstarter!B:E,3,0)</f>
        <v>40000</v>
      </c>
      <c r="D1117" s="16">
        <f>VLOOKUP(A1117,Kickstarter!B:E,4,0)</f>
        <v>53</v>
      </c>
    </row>
    <row r="1118" spans="1:4" x14ac:dyDescent="0.25">
      <c r="A1118" s="3" t="s">
        <v>1117</v>
      </c>
      <c r="B1118" t="str">
        <f>VLOOKUP(A1118,Kickstarter!B:C,2,0)</f>
        <v>A medieval, post apocolyptic, Online, MMORPG. Class morphing, character customization game.</v>
      </c>
      <c r="C1118" s="16">
        <f>VLOOKUP(A1118,Kickstarter!B:E,3,0)</f>
        <v>500000</v>
      </c>
      <c r="D1118" s="16">
        <f>VLOOKUP(A1118,Kickstarter!B:E,4,0)</f>
        <v>178.52</v>
      </c>
    </row>
    <row r="1119" spans="1:4" x14ac:dyDescent="0.25">
      <c r="A1119" s="3" t="s">
        <v>1118</v>
      </c>
      <c r="B1119" t="str">
        <f>VLOOKUP(A1119,Kickstarter!B:C,2,0)</f>
        <v>Experience the Medieval in your own village. Increase your village into a city and walk through the streets.</v>
      </c>
      <c r="C1119" s="16">
        <f>VLOOKUP(A1119,Kickstarter!B:E,3,0)</f>
        <v>1000</v>
      </c>
      <c r="D1119" s="16">
        <f>VLOOKUP(A1119,Kickstarter!B:E,4,0)</f>
        <v>83</v>
      </c>
    </row>
    <row r="1120" spans="1:4" ht="30" x14ac:dyDescent="0.25">
      <c r="A1120" s="3" t="s">
        <v>1119</v>
      </c>
      <c r="B1120" t="str">
        <f>VLOOKUP(A1120,Kickstarter!B:C,2,0)</f>
        <v>Ideal for social players as well as a tool for esports teams, Battle Buddy will help organise and coordinate, pugs, scrims, wars &amp; you!</v>
      </c>
      <c r="C1120" s="16">
        <f>VLOOKUP(A1120,Kickstarter!B:E,3,0)</f>
        <v>4500</v>
      </c>
      <c r="D1120" s="16">
        <f>VLOOKUP(A1120,Kickstarter!B:E,4,0)</f>
        <v>109</v>
      </c>
    </row>
    <row r="1121" spans="1:4" ht="30" x14ac:dyDescent="0.25">
      <c r="A1121" s="3" t="s">
        <v>1120</v>
      </c>
      <c r="B1121" t="str">
        <f>VLOOKUP(A1121,Kickstarter!B:C,2,0)</f>
        <v>Dog people and cat people unit!! Help save Paw Island from the monsters in this milti-player (50-100 Person at a time) online RPG game</v>
      </c>
      <c r="C1121" s="16">
        <f>VLOOKUP(A1121,Kickstarter!B:E,3,0)</f>
        <v>2100</v>
      </c>
      <c r="D1121" s="16">
        <f>VLOOKUP(A1121,Kickstarter!B:E,4,0)</f>
        <v>5</v>
      </c>
    </row>
    <row r="1122" spans="1:4" x14ac:dyDescent="0.25">
      <c r="A1122" s="3" t="s">
        <v>1121</v>
      </c>
      <c r="B1122" t="str">
        <f>VLOOKUP(A1122,Kickstarter!B:C,2,0)</f>
        <v>Planet Ninjahwah is a highly anticipated futuristic action adventure game that will blow your mind!!</v>
      </c>
      <c r="C1122" s="16">
        <f>VLOOKUP(A1122,Kickstarter!B:E,3,0)</f>
        <v>25000</v>
      </c>
      <c r="D1122" s="16">
        <f>VLOOKUP(A1122,Kickstarter!B:E,4,0)</f>
        <v>0</v>
      </c>
    </row>
    <row r="1123" spans="1:4" x14ac:dyDescent="0.25">
      <c r="A1123" s="3" t="s">
        <v>1122</v>
      </c>
      <c r="B1123" t="str">
        <f>VLOOKUP(A1123,Kickstarter!B:C,2,0)</f>
        <v>An action packed, side scrolling, platform jumping, laser shooting ADVENTURE that will be fun for everyone.</v>
      </c>
      <c r="C1123" s="16">
        <f>VLOOKUP(A1123,Kickstarter!B:E,3,0)</f>
        <v>250000</v>
      </c>
      <c r="D1123" s="16">
        <f>VLOOKUP(A1123,Kickstarter!B:E,4,0)</f>
        <v>29</v>
      </c>
    </row>
    <row r="1124" spans="1:4" x14ac:dyDescent="0.25">
      <c r="A1124" s="3" t="s">
        <v>1123</v>
      </c>
      <c r="B1124" t="str">
        <f>VLOOKUP(A1124,Kickstarter!B:C,2,0)</f>
        <v>Mobile game featuring lots of funny little monsters on the run from their mad creator. Lots of gameplay elements will keep user bussy.</v>
      </c>
      <c r="C1124" s="16">
        <f>VLOOKUP(A1124,Kickstarter!B:E,3,0)</f>
        <v>3200</v>
      </c>
      <c r="D1124" s="16">
        <f>VLOOKUP(A1124,Kickstarter!B:E,4,0)</f>
        <v>0</v>
      </c>
    </row>
    <row r="1125" spans="1:4" x14ac:dyDescent="0.25">
      <c r="A1125" s="3" t="s">
        <v>1124</v>
      </c>
      <c r="B1125" t="str">
        <f>VLOOKUP(A1125,Kickstarter!B:C,2,0)</f>
        <v>Fast paced mobile game where you control a rain drop by tilting your screen. Absorb other rain drops to go faster, but avoid clouds.</v>
      </c>
      <c r="C1125" s="16">
        <f>VLOOKUP(A1125,Kickstarter!B:E,3,0)</f>
        <v>5000</v>
      </c>
      <c r="D1125" s="16">
        <f>VLOOKUP(A1125,Kickstarter!B:E,4,0)</f>
        <v>11</v>
      </c>
    </row>
    <row r="1126" spans="1:4" ht="30" x14ac:dyDescent="0.25">
      <c r="A1126" s="3" t="s">
        <v>1125</v>
      </c>
      <c r="B1126" t="str">
        <f>VLOOKUP(A1126,Kickstarter!B:C,2,0)</f>
        <v>Disaster Defender is a Mobile RPG that puts you right into the action of a Disaster, saving lives and property like a real life hero!</v>
      </c>
      <c r="C1126" s="16">
        <f>VLOOKUP(A1126,Kickstarter!B:E,3,0)</f>
        <v>90000</v>
      </c>
      <c r="D1126" s="16">
        <f>VLOOKUP(A1126,Kickstarter!B:E,4,0)</f>
        <v>425</v>
      </c>
    </row>
    <row r="1127" spans="1:4" x14ac:dyDescent="0.25">
      <c r="A1127" s="3" t="s">
        <v>1126</v>
      </c>
      <c r="B1127" t="str">
        <f>VLOOKUP(A1127,Kickstarter!B:C,2,0)</f>
        <v>Ultimate Supremacy will be the ultimate in mobile gaming, if you love fighting and strategy games, you will love Ultimate Supremacy.</v>
      </c>
      <c r="C1127" s="16">
        <f>VLOOKUP(A1127,Kickstarter!B:E,3,0)</f>
        <v>3000</v>
      </c>
      <c r="D1127" s="16">
        <f>VLOOKUP(A1127,Kickstarter!B:E,4,0)</f>
        <v>0</v>
      </c>
    </row>
    <row r="1128" spans="1:4" x14ac:dyDescent="0.25">
      <c r="A1128" s="3" t="s">
        <v>1127</v>
      </c>
      <c r="B1128" t="str">
        <f>VLOOKUP(A1128,Kickstarter!B:C,2,0)</f>
        <v>Imagine a science class where the teacher walks in a says "Take out your cell phone and play a game."</v>
      </c>
      <c r="C1128" s="16">
        <f>VLOOKUP(A1128,Kickstarter!B:E,3,0)</f>
        <v>2000</v>
      </c>
      <c r="D1128" s="16">
        <f>VLOOKUP(A1128,Kickstarter!B:E,4,0)</f>
        <v>10</v>
      </c>
    </row>
    <row r="1129" spans="1:4" x14ac:dyDescent="0.25">
      <c r="A1129" s="3" t="s">
        <v>1128</v>
      </c>
      <c r="B1129" t="str">
        <f>VLOOKUP(A1129,Kickstarter!B:C,2,0)</f>
        <v>A fast-paced, creepy/cute mobile puzzle game where you draw series of magic symbols to summon &amp; collect demons, monsters, gods, &amp; myths</v>
      </c>
      <c r="C1129" s="16">
        <f>VLOOKUP(A1129,Kickstarter!B:E,3,0)</f>
        <v>35000</v>
      </c>
      <c r="D1129" s="16">
        <f>VLOOKUP(A1129,Kickstarter!B:E,4,0)</f>
        <v>585</v>
      </c>
    </row>
    <row r="1130" spans="1:4" x14ac:dyDescent="0.25">
      <c r="A1130" s="3" t="s">
        <v>1129</v>
      </c>
      <c r="B1130" t="str">
        <f>VLOOKUP(A1130,Kickstarter!B:C,2,0)</f>
        <v>#havingfunFTW</v>
      </c>
      <c r="C1130" s="16">
        <f>VLOOKUP(A1130,Kickstarter!B:E,3,0)</f>
        <v>1000</v>
      </c>
      <c r="D1130" s="16">
        <f>VLOOKUP(A1130,Kickstarter!B:E,4,0)</f>
        <v>1</v>
      </c>
    </row>
    <row r="1131" spans="1:4" x14ac:dyDescent="0.25">
      <c r="A1131" s="3" t="s">
        <v>1130</v>
      </c>
      <c r="B1131" t="str">
        <f>VLOOKUP(A1131,Kickstarter!B:C,2,0)</f>
        <v>This app will provide you with the ability to use your most favorite profanities while playing a game with your friends.</v>
      </c>
      <c r="C1131" s="16">
        <f>VLOOKUP(A1131,Kickstarter!B:E,3,0)</f>
        <v>20000</v>
      </c>
      <c r="D1131" s="16">
        <f>VLOOKUP(A1131,Kickstarter!B:E,4,0)</f>
        <v>21</v>
      </c>
    </row>
    <row r="1132" spans="1:4" x14ac:dyDescent="0.25">
      <c r="A1132" s="3" t="s">
        <v>1131</v>
      </c>
      <c r="B1132" t="str">
        <f>VLOOKUP(A1132,Kickstarter!B:C,2,0)</f>
        <v>A modernized version of the classic aerial combat arcade game 1942.  Use real fighter jets to take down terrorists on a global scale.</v>
      </c>
      <c r="C1132" s="16">
        <f>VLOOKUP(A1132,Kickstarter!B:E,3,0)</f>
        <v>5000</v>
      </c>
      <c r="D1132" s="16">
        <f>VLOOKUP(A1132,Kickstarter!B:E,4,0)</f>
        <v>11</v>
      </c>
    </row>
    <row r="1133" spans="1:4" x14ac:dyDescent="0.25">
      <c r="A1133" s="3" t="s">
        <v>1132</v>
      </c>
      <c r="B1133" t="str">
        <f>VLOOKUP(A1133,Kickstarter!B:C,2,0)</f>
        <v>Don't drop it like it's hot..Hot Potato is a battle between friends. Compete to keep Mr Potato off the ground. Who will drop him first?</v>
      </c>
      <c r="C1133" s="16">
        <f>VLOOKUP(A1133,Kickstarter!B:E,3,0)</f>
        <v>40000</v>
      </c>
      <c r="D1133" s="16">
        <f>VLOOKUP(A1133,Kickstarter!B:E,4,0)</f>
        <v>0</v>
      </c>
    </row>
    <row r="1134" spans="1:4" x14ac:dyDescent="0.25">
      <c r="A1134" s="3" t="s">
        <v>1133</v>
      </c>
      <c r="B1134" t="str">
        <f>VLOOKUP(A1134,Kickstarter!B:C,2,0)</f>
        <v>One is a simple mobile game about exploring the connections between all living things. Featuring hand-painted art.</v>
      </c>
      <c r="C1134" s="16">
        <f>VLOOKUP(A1134,Kickstarter!B:E,3,0)</f>
        <v>10000</v>
      </c>
      <c r="D1134" s="16">
        <f>VLOOKUP(A1134,Kickstarter!B:E,4,0)</f>
        <v>1438</v>
      </c>
    </row>
    <row r="1135" spans="1:4" x14ac:dyDescent="0.25">
      <c r="A1135" s="3" t="s">
        <v>1134</v>
      </c>
      <c r="B1135" t="str">
        <f>VLOOKUP(A1135,Kickstarter!B:C,2,0)</f>
        <v>Ping is a simple game currently in the design process, where the player lives off of the power of their connection to the internet.</v>
      </c>
      <c r="C1135" s="16">
        <f>VLOOKUP(A1135,Kickstarter!B:E,3,0)</f>
        <v>3000</v>
      </c>
      <c r="D1135" s="16">
        <f>VLOOKUP(A1135,Kickstarter!B:E,4,0)</f>
        <v>20</v>
      </c>
    </row>
    <row r="1136" spans="1:4" x14ac:dyDescent="0.25">
      <c r="A1136" s="3" t="s">
        <v>1135</v>
      </c>
      <c r="B1136" t="str">
        <f>VLOOKUP(A1136,Kickstarter!B:C,2,0)</f>
        <v>We are creating a new Mario Bro's style game called KFK:Original. It's challenging, fun and totally awesome!!!</v>
      </c>
      <c r="C1136" s="16">
        <f>VLOOKUP(A1136,Kickstarter!B:E,3,0)</f>
        <v>25000</v>
      </c>
      <c r="D1136" s="16">
        <f>VLOOKUP(A1136,Kickstarter!B:E,4,0)</f>
        <v>1</v>
      </c>
    </row>
    <row r="1137" spans="1:4" x14ac:dyDescent="0.25">
      <c r="A1137" s="3" t="s">
        <v>1136</v>
      </c>
      <c r="B1137" t="str">
        <f>VLOOKUP(A1137,Kickstarter!B:C,2,0)</f>
        <v>"Trumperama" ist ein Jump 'n' Run Spiel im 8-Bit Stil fÃ¼r Android.
Donald Trump gewinnt die Wahlen und muss gestoppt werden!</v>
      </c>
      <c r="C1137" s="16">
        <f>VLOOKUP(A1137,Kickstarter!B:E,3,0)</f>
        <v>1000</v>
      </c>
      <c r="D1137" s="16">
        <f>VLOOKUP(A1137,Kickstarter!B:E,4,0)</f>
        <v>50</v>
      </c>
    </row>
    <row r="1138" spans="1:4" ht="30" x14ac:dyDescent="0.25">
      <c r="A1138" s="3" t="s">
        <v>1137</v>
      </c>
      <c r="B1138" t="str">
        <f>VLOOKUP(A1138,Kickstarter!B:C,2,0)</f>
        <v>Arpenter pas moins de 50 stages ne sera pas facile avec une seule vie... peut Ãªtre que les potions vous aiderons Ã  survivre ?</v>
      </c>
      <c r="C1138" s="16">
        <f>VLOOKUP(A1138,Kickstarter!B:E,3,0)</f>
        <v>4190</v>
      </c>
      <c r="D1138" s="16">
        <f>VLOOKUP(A1138,Kickstarter!B:E,4,0)</f>
        <v>270</v>
      </c>
    </row>
    <row r="1139" spans="1:4" ht="30" x14ac:dyDescent="0.25">
      <c r="A1139" s="3" t="s">
        <v>1138</v>
      </c>
      <c r="B1139" t="str">
        <f>VLOOKUP(A1139,Kickstarter!B:C,2,0)</f>
        <v>This classic online RPG is being overhauled to run on more devices with an interface better suited for both mobile and widescreen.</v>
      </c>
      <c r="C1139" s="16">
        <f>VLOOKUP(A1139,Kickstarter!B:E,3,0)</f>
        <v>25000</v>
      </c>
      <c r="D1139" s="16">
        <f>VLOOKUP(A1139,Kickstarter!B:E,4,0)</f>
        <v>9875</v>
      </c>
    </row>
    <row r="1140" spans="1:4" ht="30" x14ac:dyDescent="0.25">
      <c r="A1140" s="3" t="s">
        <v>1139</v>
      </c>
      <c r="B1140" t="str">
        <f>VLOOKUP(A1140,Kickstarter!B:C,2,0)</f>
        <v>Have you ever wanted to build your own, ultimate zombie fort in real life? Enjoy a Zombie Apocalypse without the Apocalypse.</v>
      </c>
      <c r="C1140" s="16">
        <f>VLOOKUP(A1140,Kickstarter!B:E,3,0)</f>
        <v>35000</v>
      </c>
      <c r="D1140" s="16">
        <f>VLOOKUP(A1140,Kickstarter!B:E,4,0)</f>
        <v>125</v>
      </c>
    </row>
    <row r="1141" spans="1:4" x14ac:dyDescent="0.25">
      <c r="A1141" s="3" t="s">
        <v>1140</v>
      </c>
      <c r="B1141" t="str">
        <f>VLOOKUP(A1141,Kickstarter!B:C,2,0)</f>
        <v>Take control of the Void and bend it to your will as you perfect your strategy and amass your deck. The light gathers, your power grows</v>
      </c>
      <c r="C1141" s="16">
        <f>VLOOKUP(A1141,Kickstarter!B:E,3,0)</f>
        <v>8000</v>
      </c>
      <c r="D1141" s="16">
        <f>VLOOKUP(A1141,Kickstarter!B:E,4,0)</f>
        <v>5</v>
      </c>
    </row>
    <row r="1142" spans="1:4" x14ac:dyDescent="0.25">
      <c r="A1142" s="3" t="s">
        <v>1141</v>
      </c>
      <c r="B1142" t="str">
        <f>VLOOKUP(A1142,Kickstarter!B:C,2,0)</f>
        <v>We are creating the next epic Massive Multiplayer Online-Real Time Strategy game and we want you to be a part of it!</v>
      </c>
      <c r="C1142" s="16">
        <f>VLOOKUP(A1142,Kickstarter!B:E,3,0)</f>
        <v>5000</v>
      </c>
      <c r="D1142" s="16">
        <f>VLOOKUP(A1142,Kickstarter!B:E,4,0)</f>
        <v>0</v>
      </c>
    </row>
    <row r="1143" spans="1:4" x14ac:dyDescent="0.25">
      <c r="A1143" s="3" t="s">
        <v>1142</v>
      </c>
      <c r="B1143" t="str">
        <f>VLOOKUP(A1143,Kickstarter!B:C,2,0)</f>
        <v>I think this will be a great game!</v>
      </c>
      <c r="C1143" s="16">
        <f>VLOOKUP(A1143,Kickstarter!B:E,3,0)</f>
        <v>500</v>
      </c>
      <c r="D1143" s="16">
        <f>VLOOKUP(A1143,Kickstarter!B:E,4,0)</f>
        <v>0</v>
      </c>
    </row>
    <row r="1144" spans="1:4" ht="30" x14ac:dyDescent="0.25">
      <c r="A1144" s="3" t="s">
        <v>1143</v>
      </c>
      <c r="B1144" t="str">
        <f>VLOOKUP(A1144,Kickstarter!B:C,2,0)</f>
        <v>If only you could help choose and/or create the Top Chart apps with your ideas...
Want that to come true? Well here we are.</v>
      </c>
      <c r="C1144" s="16">
        <f>VLOOKUP(A1144,Kickstarter!B:E,3,0)</f>
        <v>4000</v>
      </c>
      <c r="D1144" s="16">
        <f>VLOOKUP(A1144,Kickstarter!B:E,4,0)</f>
        <v>0</v>
      </c>
    </row>
    <row r="1145" spans="1:4" x14ac:dyDescent="0.25">
      <c r="A1145" s="3" t="s">
        <v>1144</v>
      </c>
      <c r="B1145" t="str">
        <f>VLOOKUP(A1145,Kickstarter!B:C,2,0)</f>
        <v>Convergence: RiftWars is a easy to approach competitive turn-based strategy game, featuring quick game play and military tactics.</v>
      </c>
      <c r="C1145" s="16">
        <f>VLOOKUP(A1145,Kickstarter!B:E,3,0)</f>
        <v>45000</v>
      </c>
      <c r="D1145" s="16">
        <f>VLOOKUP(A1145,Kickstarter!B:E,4,0)</f>
        <v>186</v>
      </c>
    </row>
    <row r="1146" spans="1:4" ht="30" x14ac:dyDescent="0.25">
      <c r="A1146" s="3" t="s">
        <v>1145</v>
      </c>
      <c r="B1146" t="str">
        <f>VLOOKUP(A1146,Kickstarter!B:C,2,0)</f>
        <v>We need your help to finish our food truck. We are building a BBQ Food Truck to serve competition style BBQ.</v>
      </c>
      <c r="C1146" s="16">
        <f>VLOOKUP(A1146,Kickstarter!B:E,3,0)</f>
        <v>9300</v>
      </c>
      <c r="D1146" s="16">
        <f>VLOOKUP(A1146,Kickstarter!B:E,4,0)</f>
        <v>0</v>
      </c>
    </row>
    <row r="1147" spans="1:4" x14ac:dyDescent="0.25">
      <c r="A1147" s="3" t="s">
        <v>1146</v>
      </c>
      <c r="B1147" t="str">
        <f>VLOOKUP(A1147,Kickstarter!B:C,2,0)</f>
        <v>Emphasizing locally and responsibly raised ingredients, serving delicious food! I need your help.</v>
      </c>
      <c r="C1147" s="16">
        <f>VLOOKUP(A1147,Kickstarter!B:E,3,0)</f>
        <v>80000</v>
      </c>
      <c r="D1147" s="16">
        <f>VLOOKUP(A1147,Kickstarter!B:E,4,0)</f>
        <v>100</v>
      </c>
    </row>
    <row r="1148" spans="1:4" ht="30" x14ac:dyDescent="0.25">
      <c r="A1148" s="3" t="s">
        <v>1147</v>
      </c>
      <c r="B1148" t="str">
        <f>VLOOKUP(A1148,Kickstarter!B:C,2,0)</f>
        <v>Bringing the flavor of competition BBQ to small town Auburn with the ease of a big city food truck.</v>
      </c>
      <c r="C1148" s="16">
        <f>VLOOKUP(A1148,Kickstarter!B:E,3,0)</f>
        <v>6000</v>
      </c>
      <c r="D1148" s="16">
        <f>VLOOKUP(A1148,Kickstarter!B:E,4,0)</f>
        <v>530</v>
      </c>
    </row>
    <row r="1149" spans="1:4" x14ac:dyDescent="0.25">
      <c r="A1149" s="3" t="s">
        <v>1148</v>
      </c>
      <c r="B1149" t="str">
        <f>VLOOKUP(A1149,Kickstarter!B:C,2,0)</f>
        <v>amazing gourmet baked potato truck with variable options for everyone, its always been my dream, help me make it come true :).</v>
      </c>
      <c r="C1149" s="16">
        <f>VLOOKUP(A1149,Kickstarter!B:E,3,0)</f>
        <v>25000</v>
      </c>
      <c r="D1149" s="16">
        <f>VLOOKUP(A1149,Kickstarter!B:E,4,0)</f>
        <v>0</v>
      </c>
    </row>
    <row r="1150" spans="1:4" x14ac:dyDescent="0.25">
      <c r="A1150" s="3" t="s">
        <v>1149</v>
      </c>
      <c r="B1150" t="str">
        <f>VLOOKUP(A1150,Kickstarter!B:C,2,0)</f>
        <v>New local (Louisville, KY.) food truck with a refreshing spin on rolling kitchens.</v>
      </c>
      <c r="C1150" s="16">
        <f>VLOOKUP(A1150,Kickstarter!B:E,3,0)</f>
        <v>15000</v>
      </c>
      <c r="D1150" s="16">
        <f>VLOOKUP(A1150,Kickstarter!B:E,4,0)</f>
        <v>73</v>
      </c>
    </row>
    <row r="1151" spans="1:4" x14ac:dyDescent="0.25">
      <c r="A1151" s="3" t="s">
        <v>1150</v>
      </c>
      <c r="B1151" t="str">
        <f>VLOOKUP(A1151,Kickstarter!B:C,2,0)</f>
        <v>Bringing culturally diverse Floridian cuisine to the people!</v>
      </c>
      <c r="C1151" s="16">
        <f>VLOOKUP(A1151,Kickstarter!B:E,3,0)</f>
        <v>50000</v>
      </c>
      <c r="D1151" s="16">
        <f>VLOOKUP(A1151,Kickstarter!B:E,4,0)</f>
        <v>75</v>
      </c>
    </row>
    <row r="1152" spans="1:4" x14ac:dyDescent="0.25">
      <c r="A1152" s="3" t="s">
        <v>1151</v>
      </c>
      <c r="B1152" t="str">
        <f>VLOOKUP(A1152,Kickstarter!B:C,2,0)</f>
        <v>Bringing delicious authentic and fusion Taiwanese Food to the West Coast.</v>
      </c>
      <c r="C1152" s="16">
        <f>VLOOKUP(A1152,Kickstarter!B:E,3,0)</f>
        <v>2500</v>
      </c>
      <c r="D1152" s="16">
        <f>VLOOKUP(A1152,Kickstarter!B:E,4,0)</f>
        <v>252</v>
      </c>
    </row>
    <row r="1153" spans="1:4" x14ac:dyDescent="0.25">
      <c r="A1153" s="3" t="s">
        <v>1152</v>
      </c>
      <c r="B1153" t="str">
        <f>VLOOKUP(A1153,Kickstarter!B:C,2,0)</f>
        <v>Basically home style foods as huge sandwiches, burgers, and apps. Limitited to NOTHING. Irish,Mexican, cajÃ£n, southern bqq even veggies</v>
      </c>
      <c r="C1153" s="16">
        <f>VLOOKUP(A1153,Kickstarter!B:E,3,0)</f>
        <v>25000</v>
      </c>
      <c r="D1153" s="16">
        <f>VLOOKUP(A1153,Kickstarter!B:E,4,0)</f>
        <v>0</v>
      </c>
    </row>
    <row r="1154" spans="1:4" x14ac:dyDescent="0.25">
      <c r="A1154" s="3" t="s">
        <v>1153</v>
      </c>
      <c r="B1154" t="str">
        <f>VLOOKUP(A1154,Kickstarter!B:C,2,0)</f>
        <v>Peruvian food truck with an LA twist.</v>
      </c>
      <c r="C1154" s="16">
        <f>VLOOKUP(A1154,Kickstarter!B:E,3,0)</f>
        <v>16000</v>
      </c>
      <c r="D1154" s="16">
        <f>VLOOKUP(A1154,Kickstarter!B:E,4,0)</f>
        <v>911</v>
      </c>
    </row>
    <row r="1155" spans="1:4" x14ac:dyDescent="0.25">
      <c r="A1155" s="3" t="s">
        <v>1154</v>
      </c>
      <c r="B1155" t="str">
        <f>VLOOKUP(A1155,Kickstarter!B:C,2,0)</f>
        <v>A mobile concession trailer for snow cones, ice cream, smoothies and more</v>
      </c>
      <c r="C1155" s="16">
        <f>VLOOKUP(A1155,Kickstarter!B:E,3,0)</f>
        <v>8000</v>
      </c>
      <c r="D1155" s="16">
        <f>VLOOKUP(A1155,Kickstarter!B:E,4,0)</f>
        <v>50</v>
      </c>
    </row>
    <row r="1156" spans="1:4" x14ac:dyDescent="0.25">
      <c r="A1156" s="3" t="s">
        <v>1155</v>
      </c>
      <c r="B1156" t="str">
        <f>VLOOKUP(A1156,Kickstarter!B:C,2,0)</f>
        <v>We're about to launch our first ever food truck to share our amazing food and we need your help! Be a part of our truck!</v>
      </c>
      <c r="C1156" s="16">
        <f>VLOOKUP(A1156,Kickstarter!B:E,3,0)</f>
        <v>5000</v>
      </c>
      <c r="D1156" s="16">
        <f>VLOOKUP(A1156,Kickstarter!B:E,4,0)</f>
        <v>325</v>
      </c>
    </row>
    <row r="1157" spans="1:4" x14ac:dyDescent="0.25">
      <c r="A1157" s="3" t="s">
        <v>1156</v>
      </c>
      <c r="B1157" t="str">
        <f>VLOOKUP(A1157,Kickstarter!B:C,2,0)</f>
        <v>I am on a mission to offer as many people as I can a great healthy coffee, tea, and snacks by using healthy products and ingredients.</v>
      </c>
      <c r="C1157" s="16">
        <f>VLOOKUP(A1157,Kickstarter!B:E,3,0)</f>
        <v>25000</v>
      </c>
      <c r="D1157" s="16">
        <f>VLOOKUP(A1157,Kickstarter!B:E,4,0)</f>
        <v>188</v>
      </c>
    </row>
    <row r="1158" spans="1:4" x14ac:dyDescent="0.25">
      <c r="A1158" s="3" t="s">
        <v>1157</v>
      </c>
      <c r="B1158" t="str">
        <f>VLOOKUP(A1158,Kickstarter!B:C,2,0)</f>
        <v>A Food Truck featuring Deep Fried Natural Casing Beef/Pork mix Hot Dogs, New York Style Rippers. Also serving Fresh Cut Fries.</v>
      </c>
      <c r="C1158" s="16">
        <f>VLOOKUP(A1158,Kickstarter!B:E,3,0)</f>
        <v>6500</v>
      </c>
      <c r="D1158" s="16">
        <f>VLOOKUP(A1158,Kickstarter!B:E,4,0)</f>
        <v>0</v>
      </c>
    </row>
    <row r="1159" spans="1:4" ht="30" x14ac:dyDescent="0.25">
      <c r="A1159" s="3" t="s">
        <v>1158</v>
      </c>
      <c r="B1159" t="str">
        <f>VLOOKUP(A1159,Kickstarter!B:C,2,0)</f>
        <v>When the smoke clears, folks in Albany are going to experience the best barbeque they'll ever have! Got the flavor, need some funding.</v>
      </c>
      <c r="C1159" s="16">
        <f>VLOOKUP(A1159,Kickstarter!B:E,3,0)</f>
        <v>10000</v>
      </c>
      <c r="D1159" s="16">
        <f>VLOOKUP(A1159,Kickstarter!B:E,4,0)</f>
        <v>151</v>
      </c>
    </row>
    <row r="1160" spans="1:4" ht="30" x14ac:dyDescent="0.25">
      <c r="A1160" s="3" t="s">
        <v>1159</v>
      </c>
      <c r="B1160" t="str">
        <f>VLOOKUP(A1160,Kickstarter!B:C,2,0)</f>
        <v>It's been my dream to start my own cupcake bakery and it's now or never. Help me take the first steps toward building my dream.</v>
      </c>
      <c r="C1160" s="16">
        <f>VLOOKUP(A1160,Kickstarter!B:E,3,0)</f>
        <v>7500</v>
      </c>
      <c r="D1160" s="16">
        <f>VLOOKUP(A1160,Kickstarter!B:E,4,0)</f>
        <v>35</v>
      </c>
    </row>
    <row r="1161" spans="1:4" x14ac:dyDescent="0.25">
      <c r="A1161" s="3" t="s">
        <v>1160</v>
      </c>
      <c r="B1161" t="str">
        <f>VLOOKUP(A1161,Kickstarter!B:C,2,0)</f>
        <v>Skewed Up food truck is my dream and need help getting it started, presenting some to the bank for my loan, spice up logo, etc.</v>
      </c>
      <c r="C1161" s="16">
        <f>VLOOKUP(A1161,Kickstarter!B:E,3,0)</f>
        <v>6750</v>
      </c>
      <c r="D1161" s="16">
        <f>VLOOKUP(A1161,Kickstarter!B:E,4,0)</f>
        <v>0</v>
      </c>
    </row>
    <row r="1162" spans="1:4" ht="30" x14ac:dyDescent="0.25">
      <c r="A1162" s="3" t="s">
        <v>1161</v>
      </c>
      <c r="B1162" t="str">
        <f>VLOOKUP(A1162,Kickstarter!B:C,2,0)</f>
        <v>Food is a lifestyle...the art, the challenge, and the happiness is the wealth I seek....join me on my journey to success.</v>
      </c>
      <c r="C1162" s="16">
        <f>VLOOKUP(A1162,Kickstarter!B:E,3,0)</f>
        <v>30000</v>
      </c>
      <c r="D1162" s="16">
        <f>VLOOKUP(A1162,Kickstarter!B:E,4,0)</f>
        <v>1155</v>
      </c>
    </row>
    <row r="1163" spans="1:4" x14ac:dyDescent="0.25">
      <c r="A1163" s="3" t="s">
        <v>1162</v>
      </c>
      <c r="B1163" t="str">
        <f>VLOOKUP(A1163,Kickstarter!B:C,2,0)</f>
        <v>Amazing delicious pizza a real hit a true niche that has not been explored ground floor opportunity in food trucks done by a real chef</v>
      </c>
      <c r="C1163" s="16">
        <f>VLOOKUP(A1163,Kickstarter!B:E,3,0)</f>
        <v>18000</v>
      </c>
      <c r="D1163" s="16">
        <f>VLOOKUP(A1163,Kickstarter!B:E,4,0)</f>
        <v>0</v>
      </c>
    </row>
    <row r="1164" spans="1:4" x14ac:dyDescent="0.25">
      <c r="A1164" s="3" t="s">
        <v>1163</v>
      </c>
      <c r="B1164" t="str">
        <f>VLOOKUP(A1164,Kickstarter!B:C,2,0)</f>
        <v>Solar Powered, Recycled Fryer Oil for Truck Fuel, Locally Grown Organic &amp; Hormone Free Foods, Pop-up Bands, Private Party and Functions</v>
      </c>
      <c r="C1164" s="16">
        <f>VLOOKUP(A1164,Kickstarter!B:E,3,0)</f>
        <v>60000</v>
      </c>
      <c r="D1164" s="16">
        <f>VLOOKUP(A1164,Kickstarter!B:E,4,0)</f>
        <v>35</v>
      </c>
    </row>
    <row r="1165" spans="1:4" ht="30" x14ac:dyDescent="0.25">
      <c r="A1165" s="3" t="s">
        <v>1164</v>
      </c>
      <c r="B1165" t="str">
        <f>VLOOKUP(A1165,Kickstarter!B:C,2,0)</f>
        <v>Cooking is my passion.Lets take my passion to another level,by sending me to a culinary school, I WILL be one of the best chefs ever!</v>
      </c>
      <c r="C1165" s="16">
        <f>VLOOKUP(A1165,Kickstarter!B:E,3,0)</f>
        <v>5200</v>
      </c>
      <c r="D1165" s="16">
        <f>VLOOKUP(A1165,Kickstarter!B:E,4,0)</f>
        <v>0</v>
      </c>
    </row>
    <row r="1166" spans="1:4" x14ac:dyDescent="0.25">
      <c r="A1166" s="3" t="s">
        <v>1165</v>
      </c>
      <c r="B1166" t="str">
        <f>VLOOKUP(A1166,Kickstarter!B:C,2,0)</f>
        <v>Bayou Classic BBQ will be  Mansura,LA 
newest and best mobile food truck
serving delicious BBQ Georgia style slow
smoke BBQ!</v>
      </c>
      <c r="C1166" s="16">
        <f>VLOOKUP(A1166,Kickstarter!B:E,3,0)</f>
        <v>10000</v>
      </c>
      <c r="D1166" s="16">
        <f>VLOOKUP(A1166,Kickstarter!B:E,4,0)</f>
        <v>0</v>
      </c>
    </row>
    <row r="1167" spans="1:4" ht="30" x14ac:dyDescent="0.25">
      <c r="A1167" s="3" t="s">
        <v>1166</v>
      </c>
      <c r="B1167" t="str">
        <f>VLOOKUP(A1167,Kickstarter!B:C,2,0)</f>
        <v>Join us in transforming Dreamy Creations truck into a food truck so we can bring you the most delicious cupcakes to your neighborhood!</v>
      </c>
      <c r="C1167" s="16">
        <f>VLOOKUP(A1167,Kickstarter!B:E,3,0)</f>
        <v>10000</v>
      </c>
      <c r="D1167" s="16">
        <f>VLOOKUP(A1167,Kickstarter!B:E,4,0)</f>
        <v>2070.5</v>
      </c>
    </row>
    <row r="1168" spans="1:4" ht="30" x14ac:dyDescent="0.25">
      <c r="A1168" s="3" t="s">
        <v>1167</v>
      </c>
      <c r="B1168" t="str">
        <f>VLOOKUP(A1168,Kickstarter!B:C,2,0)</f>
        <v>Making delicious healthy food affordable &amp; accessible to ALL Cincinnati neighborhoods. Locally sourced, seasonally-inspired menu</v>
      </c>
      <c r="C1168" s="16">
        <f>VLOOKUP(A1168,Kickstarter!B:E,3,0)</f>
        <v>15000</v>
      </c>
      <c r="D1168" s="16">
        <f>VLOOKUP(A1168,Kickstarter!B:E,4,0)</f>
        <v>2871</v>
      </c>
    </row>
    <row r="1169" spans="1:4" x14ac:dyDescent="0.25">
      <c r="A1169" s="3" t="s">
        <v>1168</v>
      </c>
      <c r="B1169" t="str">
        <f>VLOOKUP(A1169,Kickstarter!B:C,2,0)</f>
        <v>A mobile food truck serving up a Latino-inspired fusion cuisine using fresh, local, &amp; organic ingredients!</v>
      </c>
      <c r="C1169" s="16">
        <f>VLOOKUP(A1169,Kickstarter!B:E,3,0)</f>
        <v>60000</v>
      </c>
      <c r="D1169" s="16">
        <f>VLOOKUP(A1169,Kickstarter!B:E,4,0)</f>
        <v>979</v>
      </c>
    </row>
    <row r="1170" spans="1:4" x14ac:dyDescent="0.25">
      <c r="A1170" s="3" t="s">
        <v>1169</v>
      </c>
      <c r="B1170" t="str">
        <f>VLOOKUP(A1170,Kickstarter!B:C,2,0)</f>
        <v>Simply fresh farm to table on wheels working close with local farms to ensure the highest of quality of product .</v>
      </c>
      <c r="C1170" s="16">
        <f>VLOOKUP(A1170,Kickstarter!B:E,3,0)</f>
        <v>18000</v>
      </c>
      <c r="D1170" s="16">
        <f>VLOOKUP(A1170,Kickstarter!B:E,4,0)</f>
        <v>1020</v>
      </c>
    </row>
    <row r="1171" spans="1:4" ht="30" x14ac:dyDescent="0.25">
      <c r="A1171" s="3" t="s">
        <v>1170</v>
      </c>
      <c r="B1171" t="str">
        <f>VLOOKUP(A1171,Kickstarter!B:C,2,0)</f>
        <v>Our service provides door-to-door shuttle transportation in Downtown Los Angeles. FREE to passengers - driver tip appreciated.</v>
      </c>
      <c r="C1171" s="16">
        <f>VLOOKUP(A1171,Kickstarter!B:E,3,0)</f>
        <v>10000</v>
      </c>
      <c r="D1171" s="16">
        <f>VLOOKUP(A1171,Kickstarter!B:E,4,0)</f>
        <v>17</v>
      </c>
    </row>
    <row r="1172" spans="1:4" x14ac:dyDescent="0.25">
      <c r="A1172" s="3" t="s">
        <v>1171</v>
      </c>
      <c r="B1172" t="str">
        <f>VLOOKUP(A1172,Kickstarter!B:C,2,0)</f>
        <v>They are sweet, sticky and incredibly addictive. People are left with a huge smile and a full stomach but still ask for more!!!</v>
      </c>
      <c r="C1172" s="16">
        <f>VLOOKUP(A1172,Kickstarter!B:E,3,0)</f>
        <v>25000</v>
      </c>
      <c r="D1172" s="16">
        <f>VLOOKUP(A1172,Kickstarter!B:E,4,0)</f>
        <v>100</v>
      </c>
    </row>
    <row r="1173" spans="1:4" x14ac:dyDescent="0.25">
      <c r="A1173" s="3" t="s">
        <v>1172</v>
      </c>
      <c r="B1173" t="str">
        <f>VLOOKUP(A1173,Kickstarter!B:C,2,0)</f>
        <v>Tulsa's first true biodiesel, alternative energy powered food truck! Oh yeah, and delicious food!</v>
      </c>
      <c r="C1173" s="16">
        <f>VLOOKUP(A1173,Kickstarter!B:E,3,0)</f>
        <v>25000</v>
      </c>
      <c r="D1173" s="16">
        <f>VLOOKUP(A1173,Kickstarter!B:E,4,0)</f>
        <v>25</v>
      </c>
    </row>
    <row r="1174" spans="1:4" x14ac:dyDescent="0.25">
      <c r="A1174" s="3" t="s">
        <v>1173</v>
      </c>
      <c r="B1174" t="str">
        <f>VLOOKUP(A1174,Kickstarter!B:C,2,0)</f>
        <v>Bringing YOUR favorite dog recipes to the streets.</v>
      </c>
      <c r="C1174" s="16">
        <f>VLOOKUP(A1174,Kickstarter!B:E,3,0)</f>
        <v>9000</v>
      </c>
      <c r="D1174" s="16">
        <f>VLOOKUP(A1174,Kickstarter!B:E,4,0)</f>
        <v>0</v>
      </c>
    </row>
    <row r="1175" spans="1:4" ht="30" x14ac:dyDescent="0.25">
      <c r="A1175" s="3" t="s">
        <v>1174</v>
      </c>
      <c r="B1175" t="str">
        <f>VLOOKUP(A1175,Kickstarter!B:C,2,0)</f>
        <v>Chef David J Alvarez worked for Guy Fieri &amp; Anthony Bourdain. Chef David wants to bring his food to the Streets &amp; assault your senses!</v>
      </c>
      <c r="C1175" s="16">
        <f>VLOOKUP(A1175,Kickstarter!B:E,3,0)</f>
        <v>125000</v>
      </c>
      <c r="D1175" s="16">
        <f>VLOOKUP(A1175,Kickstarter!B:E,4,0)</f>
        <v>30</v>
      </c>
    </row>
    <row r="1176" spans="1:4" x14ac:dyDescent="0.25">
      <c r="A1176" s="3" t="s">
        <v>1175</v>
      </c>
      <c r="B1176" t="str">
        <f>VLOOKUP(A1176,Kickstarter!B:C,2,0)</f>
        <v>Help me purchase a parking space to be the Burro's permanant home, I need your help to raise $15,000!</v>
      </c>
      <c r="C1176" s="16">
        <f>VLOOKUP(A1176,Kickstarter!B:E,3,0)</f>
        <v>15000</v>
      </c>
      <c r="D1176" s="16">
        <f>VLOOKUP(A1176,Kickstarter!B:E,4,0)</f>
        <v>886</v>
      </c>
    </row>
    <row r="1177" spans="1:4" x14ac:dyDescent="0.25">
      <c r="A1177" s="3" t="s">
        <v>1176</v>
      </c>
      <c r="B1177" t="str">
        <f>VLOOKUP(A1177,Kickstarter!B:C,2,0)</f>
        <v>"Create-Your-Cone". Freshly made waffle cones stuffed with your choice of yummy ingredients, or frozen yogurt!</v>
      </c>
      <c r="C1177" s="16">
        <f>VLOOKUP(A1177,Kickstarter!B:E,3,0)</f>
        <v>20000</v>
      </c>
      <c r="D1177" s="16">
        <f>VLOOKUP(A1177,Kickstarter!B:E,4,0)</f>
        <v>585</v>
      </c>
    </row>
    <row r="1178" spans="1:4" x14ac:dyDescent="0.25">
      <c r="A1178" s="3" t="s">
        <v>1177</v>
      </c>
      <c r="B1178" t="str">
        <f>VLOOKUP(A1178,Kickstarter!B:C,2,0)</f>
        <v>Mirlins Sushi!
Find us on Facebook!
(Gives backers a voice, and a direct link to us! No kickstarter disappearing act here!)</v>
      </c>
      <c r="C1178" s="16">
        <f>VLOOKUP(A1178,Kickstarter!B:E,3,0)</f>
        <v>175000</v>
      </c>
      <c r="D1178" s="16">
        <f>VLOOKUP(A1178,Kickstarter!B:E,4,0)</f>
        <v>10</v>
      </c>
    </row>
    <row r="1179" spans="1:4" x14ac:dyDescent="0.25">
      <c r="A1179" s="3" t="s">
        <v>1178</v>
      </c>
      <c r="B1179" t="str">
        <f>VLOOKUP(A1179,Kickstarter!B:C,2,0)</f>
        <v>Its CRAZY the UK is still in the dark about funnel cakes! We want to convert a trailer and show the country what they've been missing!</v>
      </c>
      <c r="C1179" s="16">
        <f>VLOOKUP(A1179,Kickstarter!B:E,3,0)</f>
        <v>6000</v>
      </c>
      <c r="D1179" s="16">
        <f>VLOOKUP(A1179,Kickstarter!B:E,4,0)</f>
        <v>0</v>
      </c>
    </row>
    <row r="1180" spans="1:4" x14ac:dyDescent="0.25">
      <c r="A1180" s="3" t="s">
        <v>1179</v>
      </c>
      <c r="B1180" t="str">
        <f>VLOOKUP(A1180,Kickstarter!B:C,2,0)</f>
        <v>Hi, Thella's is an idea of a local inexpensive burrito truck, where we want take the delicious burritos and tacos to whole new level</v>
      </c>
      <c r="C1180" s="16">
        <f>VLOOKUP(A1180,Kickstarter!B:E,3,0)</f>
        <v>75000</v>
      </c>
      <c r="D1180" s="16">
        <f>VLOOKUP(A1180,Kickstarter!B:E,4,0)</f>
        <v>5</v>
      </c>
    </row>
    <row r="1181" spans="1:4" x14ac:dyDescent="0.25">
      <c r="A1181" s="3" t="s">
        <v>1180</v>
      </c>
      <c r="B1181" t="str">
        <f>VLOOKUP(A1181,Kickstarter!B:C,2,0)</f>
        <v>Mexican Style Food Truck, run by a Red Seal Chef, in a town with NO MEXICAN FOOD! That is a culinary emergency situation!</v>
      </c>
      <c r="C1181" s="16">
        <f>VLOOKUP(A1181,Kickstarter!B:E,3,0)</f>
        <v>60000</v>
      </c>
      <c r="D1181" s="16">
        <f>VLOOKUP(A1181,Kickstarter!B:E,4,0)</f>
        <v>3200</v>
      </c>
    </row>
    <row r="1182" spans="1:4" ht="30" x14ac:dyDescent="0.25">
      <c r="A1182" s="3" t="s">
        <v>1181</v>
      </c>
      <c r="B1182" t="str">
        <f>VLOOKUP(A1182,Kickstarter!B:C,2,0)</f>
        <v>We would like to start a military-themed food truck to serve the Battle Creek/Kalamazoo area.</v>
      </c>
      <c r="C1182" s="16">
        <f>VLOOKUP(A1182,Kickstarter!B:E,3,0)</f>
        <v>50000</v>
      </c>
      <c r="D1182" s="16">
        <f>VLOOKUP(A1182,Kickstarter!B:E,4,0)</f>
        <v>5875</v>
      </c>
    </row>
    <row r="1183" spans="1:4" x14ac:dyDescent="0.25">
      <c r="A1183" s="3" t="s">
        <v>1182</v>
      </c>
      <c r="B1183" t="str">
        <f>VLOOKUP(A1183,Kickstarter!B:C,2,0)</f>
        <v>Bringing the best tacos to the streets of Chicago!</v>
      </c>
      <c r="C1183" s="16">
        <f>VLOOKUP(A1183,Kickstarter!B:E,3,0)</f>
        <v>50000</v>
      </c>
      <c r="D1183" s="16">
        <f>VLOOKUP(A1183,Kickstarter!B:E,4,0)</f>
        <v>4</v>
      </c>
    </row>
    <row r="1184" spans="1:4" x14ac:dyDescent="0.25">
      <c r="A1184" s="3" t="s">
        <v>1183</v>
      </c>
      <c r="B1184" t="str">
        <f>VLOOKUP(A1184,Kickstarter!B:C,2,0)</f>
        <v>Two  years ago this business was started to help a local non-profit.  We have since expanded and provide jobs in our small community.</v>
      </c>
      <c r="C1184" s="16">
        <f>VLOOKUP(A1184,Kickstarter!B:E,3,0)</f>
        <v>1000</v>
      </c>
      <c r="D1184" s="16">
        <f>VLOOKUP(A1184,Kickstarter!B:E,4,0)</f>
        <v>42</v>
      </c>
    </row>
    <row r="1185" spans="1:4" x14ac:dyDescent="0.25">
      <c r="A1185" s="3" t="s">
        <v>1184</v>
      </c>
      <c r="B1185" t="str">
        <f>VLOOKUP(A1185,Kickstarter!B:C,2,0)</f>
        <v>Help Freshie keep her dream alive by pledging to get a donut truck! She will be able to do events as well as cater to the community</v>
      </c>
      <c r="C1185" s="16">
        <f>VLOOKUP(A1185,Kickstarter!B:E,3,0)</f>
        <v>2500</v>
      </c>
      <c r="D1185" s="16">
        <f>VLOOKUP(A1185,Kickstarter!B:E,4,0)</f>
        <v>100</v>
      </c>
    </row>
    <row r="1186" spans="1:4" x14ac:dyDescent="0.25">
      <c r="A1186" s="3" t="s">
        <v>1185</v>
      </c>
      <c r="B1186" t="str">
        <f>VLOOKUP(A1186,Kickstarter!B:C,2,0)</f>
        <v>This coffee table album is the chronicle of the 2016/2017 cyclocross season, the latest edition of the renowned cyclephotos books.</v>
      </c>
      <c r="C1186" s="16">
        <f>VLOOKUP(A1186,Kickstarter!B:E,3,0)</f>
        <v>22000</v>
      </c>
      <c r="D1186" s="16">
        <f>VLOOKUP(A1186,Kickstarter!B:E,4,0)</f>
        <v>23086</v>
      </c>
    </row>
    <row r="1187" spans="1:4" x14ac:dyDescent="0.25">
      <c r="A1187" s="3" t="s">
        <v>1186</v>
      </c>
      <c r="B1187" t="str">
        <f>VLOOKUP(A1187,Kickstarter!B:C,2,0)</f>
        <v>A photo exhibition and book showcasing images and stories of our time in New Orleans, commemorating Katrinaâ€™s ten year anniversary.</v>
      </c>
      <c r="C1187" s="16">
        <f>VLOOKUP(A1187,Kickstarter!B:E,3,0)</f>
        <v>12500</v>
      </c>
      <c r="D1187" s="16">
        <f>VLOOKUP(A1187,Kickstarter!B:E,4,0)</f>
        <v>13180</v>
      </c>
    </row>
    <row r="1188" spans="1:4" ht="30" x14ac:dyDescent="0.25">
      <c r="A1188" s="3" t="s">
        <v>1187</v>
      </c>
      <c r="B1188" t="str">
        <f>VLOOKUP(A1188,Kickstarter!B:C,2,0)</f>
        <v>Children of Zanskar - a stunning photography book, will raise funds for the local school and children of Lingshed valley, Himalayas.</v>
      </c>
      <c r="C1188" s="16">
        <f>VLOOKUP(A1188,Kickstarter!B:E,3,0)</f>
        <v>7500</v>
      </c>
      <c r="D1188" s="16">
        <f>VLOOKUP(A1188,Kickstarter!B:E,4,0)</f>
        <v>8005</v>
      </c>
    </row>
    <row r="1189" spans="1:4" x14ac:dyDescent="0.25">
      <c r="A1189" s="3" t="s">
        <v>1188</v>
      </c>
      <c r="B1189" t="str">
        <f>VLOOKUP(A1189,Kickstarter!B:C,2,0)</f>
        <v>A gorgeous monograph of sensual imagery featuring the men of Utah, shot against the incredible expanses of land they call their own.</v>
      </c>
      <c r="C1189" s="16">
        <f>VLOOKUP(A1189,Kickstarter!B:E,3,0)</f>
        <v>8750</v>
      </c>
      <c r="D1189" s="16">
        <f>VLOOKUP(A1189,Kickstarter!B:E,4,0)</f>
        <v>9111</v>
      </c>
    </row>
    <row r="1190" spans="1:4" x14ac:dyDescent="0.25">
      <c r="A1190" s="3" t="s">
        <v>1189</v>
      </c>
      <c r="B1190" t="str">
        <f>VLOOKUP(A1190,Kickstarter!B:C,2,0)</f>
        <v>A photobook of young dancers and their inspiring stories, photographed in beautiful and unique locations.</v>
      </c>
      <c r="C1190" s="16">
        <f>VLOOKUP(A1190,Kickstarter!B:E,3,0)</f>
        <v>2000</v>
      </c>
      <c r="D1190" s="16">
        <f>VLOOKUP(A1190,Kickstarter!B:E,4,0)</f>
        <v>3211</v>
      </c>
    </row>
    <row r="1191" spans="1:4" x14ac:dyDescent="0.25">
      <c r="A1191" s="3" t="s">
        <v>1190</v>
      </c>
      <c r="B1191" t="str">
        <f>VLOOKUP(A1191,Kickstarter!B:C,2,0)</f>
        <v>A couple of experienced road trippers setting out for the big one. Six months traveling in a converted bus with a book at the end.</v>
      </c>
      <c r="C1191" s="16">
        <f>VLOOKUP(A1191,Kickstarter!B:E,3,0)</f>
        <v>9000</v>
      </c>
      <c r="D1191" s="16">
        <f>VLOOKUP(A1191,Kickstarter!B:E,4,0)</f>
        <v>9700</v>
      </c>
    </row>
    <row r="1192" spans="1:4" x14ac:dyDescent="0.25">
      <c r="A1192" s="3" t="s">
        <v>1191</v>
      </c>
      <c r="B1192" t="str">
        <f>VLOOKUP(A1192,Kickstarter!B:C,2,0)</f>
        <v>A pairing of self portraiture and writing to shed light on the reality of life with chronic illness.</v>
      </c>
      <c r="C1192" s="16">
        <f>VLOOKUP(A1192,Kickstarter!B:E,3,0)</f>
        <v>500</v>
      </c>
      <c r="D1192" s="16">
        <f>VLOOKUP(A1192,Kickstarter!B:E,4,0)</f>
        <v>675</v>
      </c>
    </row>
    <row r="1193" spans="1:4" x14ac:dyDescent="0.25">
      <c r="A1193" s="3" t="s">
        <v>1192</v>
      </c>
      <c r="B1193" t="str">
        <f>VLOOKUP(A1193,Kickstarter!B:C,2,0)</f>
        <v>A photo journal capturing 30 days of sweetness in Kyoto, Tokyo, and more. Join me to see the cutest &amp; prettiest images of Japan :)</v>
      </c>
      <c r="C1193" s="16">
        <f>VLOOKUP(A1193,Kickstarter!B:E,3,0)</f>
        <v>2700</v>
      </c>
      <c r="D1193" s="16">
        <f>VLOOKUP(A1193,Kickstarter!B:E,4,0)</f>
        <v>2945</v>
      </c>
    </row>
    <row r="1194" spans="1:4" x14ac:dyDescent="0.25">
      <c r="A1194" s="3" t="s">
        <v>1193</v>
      </c>
      <c r="B1194" t="str">
        <f>VLOOKUP(A1194,Kickstarter!B:C,2,0)</f>
        <v>A macro landscape photography art book &amp; limited edition prints. A Make 100 project.</v>
      </c>
      <c r="C1194" s="16">
        <f>VLOOKUP(A1194,Kickstarter!B:E,3,0)</f>
        <v>100</v>
      </c>
      <c r="D1194" s="16">
        <f>VLOOKUP(A1194,Kickstarter!B:E,4,0)</f>
        <v>290</v>
      </c>
    </row>
    <row r="1195" spans="1:4" ht="30" x14ac:dyDescent="0.25">
      <c r="A1195" s="3" t="s">
        <v>1194</v>
      </c>
      <c r="B1195" t="str">
        <f>VLOOKUP(A1195,Kickstarter!B:C,2,0)</f>
        <v>Images &amp; the stories behind them from a professional photographers 1st 16 years shooting assignments for major magazines &amp; ad agencies.</v>
      </c>
      <c r="C1195" s="16">
        <f>VLOOKUP(A1195,Kickstarter!B:E,3,0)</f>
        <v>21000</v>
      </c>
      <c r="D1195" s="16">
        <f>VLOOKUP(A1195,Kickstarter!B:E,4,0)</f>
        <v>21831</v>
      </c>
    </row>
    <row r="1196" spans="1:4" ht="30" x14ac:dyDescent="0.25">
      <c r="A1196" s="3" t="s">
        <v>1195</v>
      </c>
      <c r="B1196" t="str">
        <f>VLOOKUP(A1196,Kickstarter!B:C,2,0)</f>
        <v>A beautifully presented hardcover book of aerial photographs that show the west coast of Ireland as it's never been seen before.</v>
      </c>
      <c r="C1196" s="16">
        <f>VLOOKUP(A1196,Kickstarter!B:E,3,0)</f>
        <v>12500</v>
      </c>
      <c r="D1196" s="16">
        <f>VLOOKUP(A1196,Kickstarter!B:E,4,0)</f>
        <v>40280</v>
      </c>
    </row>
    <row r="1197" spans="1:4" x14ac:dyDescent="0.25">
      <c r="A1197" s="3" t="s">
        <v>1196</v>
      </c>
      <c r="B1197" t="str">
        <f>VLOOKUP(A1197,Kickstarter!B:C,2,0)</f>
        <v>CALAMITA/Ã€ is a tool for investigating the contemporary Vajont and the topic of catastrophes in general.
Â«CHE IDDIO CE LA MANDI BUONAÂ»</v>
      </c>
      <c r="C1197" s="16">
        <f>VLOOKUP(A1197,Kickstarter!B:E,3,0)</f>
        <v>10000</v>
      </c>
      <c r="D1197" s="16">
        <f>VLOOKUP(A1197,Kickstarter!B:E,4,0)</f>
        <v>13500</v>
      </c>
    </row>
    <row r="1198" spans="1:4" ht="30" x14ac:dyDescent="0.25">
      <c r="A1198" s="3" t="s">
        <v>1197</v>
      </c>
      <c r="B1198" t="str">
        <f>VLOOKUP(A1198,Kickstarter!B:C,2,0)</f>
        <v>A book of male nudes photographed on location in Ibiza over the last 4 years.</v>
      </c>
      <c r="C1198" s="16">
        <f>VLOOKUP(A1198,Kickstarter!B:E,3,0)</f>
        <v>14500</v>
      </c>
      <c r="D1198" s="16">
        <f>VLOOKUP(A1198,Kickstarter!B:E,4,0)</f>
        <v>39137</v>
      </c>
    </row>
    <row r="1199" spans="1:4" ht="30" x14ac:dyDescent="0.25">
      <c r="A1199" s="3" t="s">
        <v>1198</v>
      </c>
      <c r="B1199" t="str">
        <f>VLOOKUP(A1199,Kickstarter!B:C,2,0)</f>
        <v>A coffee table book celebrating Colorado brewery culture; exploring the passion and personality of local breweries through photographs.</v>
      </c>
      <c r="C1199" s="16">
        <f>VLOOKUP(A1199,Kickstarter!B:E,3,0)</f>
        <v>15000</v>
      </c>
      <c r="D1199" s="16">
        <f>VLOOKUP(A1199,Kickstarter!B:E,4,0)</f>
        <v>37994</v>
      </c>
    </row>
    <row r="1200" spans="1:4" ht="30" x14ac:dyDescent="0.25">
      <c r="A1200" s="3" t="s">
        <v>1199</v>
      </c>
      <c r="B1200" t="str">
        <f>VLOOKUP(A1200,Kickstarter!B:C,2,0)</f>
        <v>The White Desert is a photo project, documenting the fragility and beauty of the planet, from the Arctic to Antarctic regions!</v>
      </c>
      <c r="C1200" s="16">
        <f>VLOOKUP(A1200,Kickstarter!B:E,3,0)</f>
        <v>3500</v>
      </c>
      <c r="D1200" s="16">
        <f>VLOOKUP(A1200,Kickstarter!B:E,4,0)</f>
        <v>9121</v>
      </c>
    </row>
    <row r="1201" spans="1:4" ht="30" x14ac:dyDescent="0.25">
      <c r="A1201" s="3" t="s">
        <v>1200</v>
      </c>
      <c r="B1201" t="str">
        <f>VLOOKUP(A1201,Kickstarter!B:C,2,0)</f>
        <v>There are over 627.295 Syrian refugees in Jordan due to the war. Let me tell you some of their stories with the help of a photobook!</v>
      </c>
      <c r="C1201" s="16">
        <f>VLOOKUP(A1201,Kickstarter!B:E,3,0)</f>
        <v>2658</v>
      </c>
      <c r="D1201" s="16">
        <f>VLOOKUP(A1201,Kickstarter!B:E,4,0)</f>
        <v>2693</v>
      </c>
    </row>
    <row r="1202" spans="1:4" x14ac:dyDescent="0.25">
      <c r="A1202" s="3" t="s">
        <v>1201</v>
      </c>
      <c r="B1202" t="str">
        <f>VLOOKUP(A1202,Kickstarter!B:C,2,0)</f>
        <v>Modern Nomads Journal is an 88 page magazine style publication containing photo stories about Somalis in the Horn of Africa.</v>
      </c>
      <c r="C1202" s="16">
        <f>VLOOKUP(A1202,Kickstarter!B:E,3,0)</f>
        <v>4800</v>
      </c>
      <c r="D1202" s="16">
        <f>VLOOKUP(A1202,Kickstarter!B:E,4,0)</f>
        <v>6029</v>
      </c>
    </row>
    <row r="1203" spans="1:4" x14ac:dyDescent="0.25">
      <c r="A1203" s="3" t="s">
        <v>1202</v>
      </c>
      <c r="B1203" t="str">
        <f>VLOOKUP(A1203,Kickstarter!B:C,2,0)</f>
        <v>Documentary book about the lives of disabled people and Chernobyl victims living in governmental institutions called Internats</v>
      </c>
      <c r="C1203" s="16">
        <f>VLOOKUP(A1203,Kickstarter!B:E,3,0)</f>
        <v>6000</v>
      </c>
      <c r="D1203" s="16">
        <f>VLOOKUP(A1203,Kickstarter!B:E,4,0)</f>
        <v>6146.27</v>
      </c>
    </row>
    <row r="1204" spans="1:4" ht="30" x14ac:dyDescent="0.25">
      <c r="A1204" s="3" t="s">
        <v>1203</v>
      </c>
      <c r="B1204" t="str">
        <f>VLOOKUP(A1204,Kickstarter!B:C,2,0)</f>
        <v>This coffee table book features Melbourne as never seen before through the eyes of an artist now 93 years old. Melbourne from 1968-1971</v>
      </c>
      <c r="C1204" s="16">
        <f>VLOOKUP(A1204,Kickstarter!B:E,3,0)</f>
        <v>25000</v>
      </c>
      <c r="D1204" s="16">
        <f>VLOOKUP(A1204,Kickstarter!B:E,4,0)</f>
        <v>49811</v>
      </c>
    </row>
    <row r="1205" spans="1:4" ht="30" x14ac:dyDescent="0.25">
      <c r="A1205" s="3" t="s">
        <v>1204</v>
      </c>
      <c r="B1205" t="str">
        <f>VLOOKUP(A1205,Kickstarter!B:C,2,0)</f>
        <v>reAPPEARANCES is a series of photographs shot with a digital toy camera, a visual and cultural journey through appearances.</v>
      </c>
      <c r="C1205" s="16">
        <f>VLOOKUP(A1205,Kickstarter!B:E,3,0)</f>
        <v>16300</v>
      </c>
      <c r="D1205" s="16">
        <f>VLOOKUP(A1205,Kickstarter!B:E,4,0)</f>
        <v>16700</v>
      </c>
    </row>
    <row r="1206" spans="1:4" ht="30" x14ac:dyDescent="0.25">
      <c r="A1206" s="3" t="s">
        <v>1205</v>
      </c>
      <c r="B1206" t="str">
        <f>VLOOKUP(A1206,Kickstarter!B:C,2,0)</f>
        <v>A fine art book capturing the beauty of nature in the Western United States by landscape photographer Cheyne Walls.</v>
      </c>
      <c r="C1206" s="16">
        <f>VLOOKUP(A1206,Kickstarter!B:E,3,0)</f>
        <v>13000</v>
      </c>
      <c r="D1206" s="16">
        <f>VLOOKUP(A1206,Kickstarter!B:E,4,0)</f>
        <v>13383</v>
      </c>
    </row>
    <row r="1207" spans="1:4" x14ac:dyDescent="0.25">
      <c r="A1207" s="3" t="s">
        <v>1206</v>
      </c>
      <c r="B1207" t="str">
        <f>VLOOKUP(A1207,Kickstarter!B:C,2,0)</f>
        <v>A photo book by photographer Mahdi Ehsaei depicting the little known minority of Afro-Iranians in South Iran in fascinating portraits.</v>
      </c>
      <c r="C1207" s="16">
        <f>VLOOKUP(A1207,Kickstarter!B:E,3,0)</f>
        <v>13000</v>
      </c>
      <c r="D1207" s="16">
        <f>VLOOKUP(A1207,Kickstarter!B:E,4,0)</f>
        <v>13112</v>
      </c>
    </row>
    <row r="1208" spans="1:4" ht="30" x14ac:dyDescent="0.25">
      <c r="A1208" s="3" t="s">
        <v>1207</v>
      </c>
      <c r="B1208" t="str">
        <f>VLOOKUP(A1208,Kickstarter!B:C,2,0)</f>
        <v>Limited edition zine by photographic artist Esthaem, signed and hand-numbered including a screen printed banderole. Edition of 100.</v>
      </c>
      <c r="C1208" s="16">
        <f>VLOOKUP(A1208,Kickstarter!B:E,3,0)</f>
        <v>900</v>
      </c>
      <c r="D1208" s="16">
        <f>VLOOKUP(A1208,Kickstarter!B:E,4,0)</f>
        <v>1035</v>
      </c>
    </row>
    <row r="1209" spans="1:4" x14ac:dyDescent="0.25">
      <c r="A1209" s="3" t="s">
        <v>1208</v>
      </c>
      <c r="B1209" t="str">
        <f>VLOOKUP(A1209,Kickstarter!B:C,2,0)</f>
        <v>A humanistic photo book about ancestral &amp; post-modern Italy.</v>
      </c>
      <c r="C1209" s="16">
        <f>VLOOKUP(A1209,Kickstarter!B:E,3,0)</f>
        <v>16700</v>
      </c>
      <c r="D1209" s="16">
        <f>VLOOKUP(A1209,Kickstarter!B:E,4,0)</f>
        <v>17396</v>
      </c>
    </row>
    <row r="1210" spans="1:4" x14ac:dyDescent="0.25">
      <c r="A1210" s="3" t="s">
        <v>1209</v>
      </c>
      <c r="B1210" t="str">
        <f>VLOOKUP(A1210,Kickstarter!B:C,2,0)</f>
        <v>Help me complete the photography and publish a fine art book on White Sands National Monument, a uniquely significant place.</v>
      </c>
      <c r="C1210" s="16">
        <f>VLOOKUP(A1210,Kickstarter!B:E,3,0)</f>
        <v>10000</v>
      </c>
      <c r="D1210" s="16">
        <f>VLOOKUP(A1210,Kickstarter!B:E,4,0)</f>
        <v>15530</v>
      </c>
    </row>
    <row r="1211" spans="1:4" ht="30" x14ac:dyDescent="0.25">
      <c r="A1211" s="3" t="s">
        <v>1210</v>
      </c>
      <c r="B1211" t="str">
        <f>VLOOKUP(A1211,Kickstarter!B:C,2,0)</f>
        <v>This 80 page book displays 75 beautiful images of the Holy Land, site descriptions, scripture and thought provoking comments.</v>
      </c>
      <c r="C1211" s="16">
        <f>VLOOKUP(A1211,Kickstarter!B:E,3,0)</f>
        <v>6000</v>
      </c>
      <c r="D1211" s="16">
        <f>VLOOKUP(A1211,Kickstarter!B:E,4,0)</f>
        <v>6360</v>
      </c>
    </row>
    <row r="1212" spans="1:4" x14ac:dyDescent="0.25">
      <c r="A1212" s="3" t="s">
        <v>1211</v>
      </c>
      <c r="B1212" t="str">
        <f>VLOOKUP(A1212,Kickstarter!B:C,2,0)</f>
        <v>En fotobok om livet i det enda andra GÃ¶teborg i vÃ¤rlden</v>
      </c>
      <c r="C1212" s="16">
        <f>VLOOKUP(A1212,Kickstarter!B:E,3,0)</f>
        <v>20000</v>
      </c>
      <c r="D1212" s="16">
        <f>VLOOKUP(A1212,Kickstarter!B:E,4,0)</f>
        <v>50863</v>
      </c>
    </row>
    <row r="1213" spans="1:4" x14ac:dyDescent="0.25">
      <c r="A1213" s="3" t="s">
        <v>1212</v>
      </c>
      <c r="B1213" t="str">
        <f>VLOOKUP(A1213,Kickstarter!B:C,2,0)</f>
        <v>From 2010 to 2015, I took over 15 000 photos in Japan. Here's 500 of them. Landscape, city view, people and so much more!</v>
      </c>
      <c r="C1213" s="16">
        <f>VLOOKUP(A1213,Kickstarter!B:E,3,0)</f>
        <v>1000</v>
      </c>
      <c r="D1213" s="16">
        <f>VLOOKUP(A1213,Kickstarter!B:E,4,0)</f>
        <v>1011</v>
      </c>
    </row>
    <row r="1214" spans="1:4" x14ac:dyDescent="0.25">
      <c r="A1214" s="3" t="s">
        <v>1213</v>
      </c>
      <c r="B1214" t="str">
        <f>VLOOKUP(A1214,Kickstarter!B:C,2,0)</f>
        <v>Faces of Yoga is a series of uncomfortable photos of people in strange positions. The photo book will be ready for the holiday season!</v>
      </c>
      <c r="C1214" s="16">
        <f>VLOOKUP(A1214,Kickstarter!B:E,3,0)</f>
        <v>2500</v>
      </c>
      <c r="D1214" s="16">
        <f>VLOOKUP(A1214,Kickstarter!B:E,4,0)</f>
        <v>3226</v>
      </c>
    </row>
    <row r="1215" spans="1:4" ht="30" x14ac:dyDescent="0.25">
      <c r="A1215" s="3" t="s">
        <v>1214</v>
      </c>
      <c r="B1215" t="str">
        <f>VLOOKUP(A1215,Kickstarter!B:C,2,0)</f>
        <v>A collection of 97 colour photographs showcasing Iceland's spectacular scenery, beautifully presented in 128 page hardcover book.</v>
      </c>
      <c r="C1215" s="16">
        <f>VLOOKUP(A1215,Kickstarter!B:E,3,0)</f>
        <v>6500</v>
      </c>
      <c r="D1215" s="16">
        <f>VLOOKUP(A1215,Kickstarter!B:E,4,0)</f>
        <v>6645</v>
      </c>
    </row>
    <row r="1216" spans="1:4" ht="30" x14ac:dyDescent="0.25">
      <c r="A1216" s="3" t="s">
        <v>1215</v>
      </c>
      <c r="B1216" t="str">
        <f>VLOOKUP(A1216,Kickstarter!B:C,2,0)</f>
        <v>A coffee table book with photographs of nature's splendor from the mystical valley of Lachen in the Eastern recesses of the Himalaya.</v>
      </c>
      <c r="C1216" s="16">
        <f>VLOOKUP(A1216,Kickstarter!B:E,3,0)</f>
        <v>2000</v>
      </c>
      <c r="D1216" s="16">
        <f>VLOOKUP(A1216,Kickstarter!B:E,4,0)</f>
        <v>2636</v>
      </c>
    </row>
    <row r="1217" spans="1:4" x14ac:dyDescent="0.25">
      <c r="A1217" s="3" t="s">
        <v>1216</v>
      </c>
      <c r="B1217" t="str">
        <f>VLOOKUP(A1217,Kickstarter!B:C,2,0)</f>
        <v>A photography book that brings you on a journey through Tokyo and beyond.   This is a collection of my best images from ShootTokyo.</v>
      </c>
      <c r="C1217" s="16">
        <f>VLOOKUP(A1217,Kickstarter!B:E,3,0)</f>
        <v>5000</v>
      </c>
      <c r="D1217" s="16">
        <f>VLOOKUP(A1217,Kickstarter!B:E,4,0)</f>
        <v>39304.01</v>
      </c>
    </row>
    <row r="1218" spans="1:4" x14ac:dyDescent="0.25">
      <c r="A1218" s="3" t="s">
        <v>1217</v>
      </c>
      <c r="B1218" t="str">
        <f>VLOOKUP(A1218,Kickstarter!B:C,2,0)</f>
        <v>A fine art photography book taking a new look at the art of bonsai.</v>
      </c>
      <c r="C1218" s="16">
        <f>VLOOKUP(A1218,Kickstarter!B:E,3,0)</f>
        <v>14000</v>
      </c>
      <c r="D1218" s="16">
        <f>VLOOKUP(A1218,Kickstarter!B:E,4,0)</f>
        <v>20398</v>
      </c>
    </row>
    <row r="1219" spans="1:4" ht="30" x14ac:dyDescent="0.25">
      <c r="A1219" s="3" t="s">
        <v>1218</v>
      </c>
      <c r="B1219" t="str">
        <f>VLOOKUP(A1219,Kickstarter!B:C,2,0)</f>
        <v>"Either Limits Or Contradictions" is a Photo Book about the pace of life, death and time passing. A Daylight Books Publication.</v>
      </c>
      <c r="C1219" s="16">
        <f>VLOOKUP(A1219,Kickstarter!B:E,3,0)</f>
        <v>26500</v>
      </c>
      <c r="D1219" s="16">
        <f>VLOOKUP(A1219,Kickstarter!B:E,4,0)</f>
        <v>27189</v>
      </c>
    </row>
    <row r="1220" spans="1:4" x14ac:dyDescent="0.25">
      <c r="A1220" s="3" t="s">
        <v>1219</v>
      </c>
      <c r="B1220" t="str">
        <f>VLOOKUP(A1220,Kickstarter!B:C,2,0)</f>
        <v>The Mountaineers Books and I, Carl Battreall, have teamed up to create the first photography book of the legendary Alaska Range.</v>
      </c>
      <c r="C1220" s="16">
        <f>VLOOKUP(A1220,Kickstarter!B:E,3,0)</f>
        <v>9000</v>
      </c>
      <c r="D1220" s="16">
        <f>VLOOKUP(A1220,Kickstarter!B:E,4,0)</f>
        <v>15505</v>
      </c>
    </row>
    <row r="1221" spans="1:4" x14ac:dyDescent="0.25">
      <c r="A1221" s="3" t="s">
        <v>1220</v>
      </c>
      <c r="B1221" t="str">
        <f>VLOOKUP(A1221,Kickstarter!B:C,2,0)</f>
        <v>The Box is a fine art book of Ron Amato's innovative and seductive photography project.</v>
      </c>
      <c r="C1221" s="16">
        <f>VLOOKUP(A1221,Kickstarter!B:E,3,0)</f>
        <v>16350</v>
      </c>
      <c r="D1221" s="16">
        <f>VLOOKUP(A1221,Kickstarter!B:E,4,0)</f>
        <v>26024</v>
      </c>
    </row>
    <row r="1222" spans="1:4" x14ac:dyDescent="0.25">
      <c r="A1222" s="3" t="s">
        <v>1221</v>
      </c>
      <c r="B1222" t="str">
        <f>VLOOKUP(A1222,Kickstarter!B:C,2,0)</f>
        <v>A beautiful photo art book of portraits and conversations with people that may expand your idea of gender.</v>
      </c>
      <c r="C1222" s="16">
        <f>VLOOKUP(A1222,Kickstarter!B:E,3,0)</f>
        <v>15000</v>
      </c>
      <c r="D1222" s="16">
        <f>VLOOKUP(A1222,Kickstarter!B:E,4,0)</f>
        <v>15565</v>
      </c>
    </row>
    <row r="1223" spans="1:4" ht="30" x14ac:dyDescent="0.25">
      <c r="A1223" s="3" t="s">
        <v>1222</v>
      </c>
      <c r="B1223" t="str">
        <f>VLOOKUP(A1223,Kickstarter!B:C,2,0)</f>
        <v>Photography book exploring the community of Oldham Athletic Football Club, their relation to the town and the theatre of football.</v>
      </c>
      <c r="C1223" s="16">
        <f>VLOOKUP(A1223,Kickstarter!B:E,3,0)</f>
        <v>2200</v>
      </c>
      <c r="D1223" s="16">
        <f>VLOOKUP(A1223,Kickstarter!B:E,4,0)</f>
        <v>2451.0100000000002</v>
      </c>
    </row>
    <row r="1224" spans="1:4" x14ac:dyDescent="0.25">
      <c r="A1224" s="3" t="s">
        <v>1223</v>
      </c>
      <c r="B1224" t="str">
        <f>VLOOKUP(A1224,Kickstarter!B:C,2,0)</f>
        <v>Project Pilgrim is my effort to work towards normalizing mental health.</v>
      </c>
      <c r="C1224" s="16">
        <f>VLOOKUP(A1224,Kickstarter!B:E,3,0)</f>
        <v>4000</v>
      </c>
      <c r="D1224" s="16">
        <f>VLOOKUP(A1224,Kickstarter!B:E,4,0)</f>
        <v>11215</v>
      </c>
    </row>
    <row r="1225" spans="1:4" x14ac:dyDescent="0.25">
      <c r="A1225" s="3" t="s">
        <v>1224</v>
      </c>
      <c r="B1225" t="str">
        <f>VLOOKUP(A1225,Kickstarter!B:C,2,0)</f>
        <v>A photography book focusing on the people rather than the nature at Yosemite National Park.</v>
      </c>
      <c r="C1225" s="16">
        <f>VLOOKUP(A1225,Kickstarter!B:E,3,0)</f>
        <v>19800</v>
      </c>
      <c r="D1225" s="16">
        <f>VLOOKUP(A1225,Kickstarter!B:E,4,0)</f>
        <v>22197</v>
      </c>
    </row>
    <row r="1226" spans="1:4" x14ac:dyDescent="0.25">
      <c r="A1226" s="3" t="s">
        <v>1225</v>
      </c>
      <c r="B1226" t="str">
        <f>VLOOKUP(A1226,Kickstarter!B:C,2,0)</f>
        <v>Modern Celtic influenced CD.  Help me finish what I started before the stroke.</v>
      </c>
      <c r="C1226" s="16">
        <f>VLOOKUP(A1226,Kickstarter!B:E,3,0)</f>
        <v>15000</v>
      </c>
      <c r="D1226" s="16">
        <f>VLOOKUP(A1226,Kickstarter!B:E,4,0)</f>
        <v>1060</v>
      </c>
    </row>
    <row r="1227" spans="1:4" ht="30" x14ac:dyDescent="0.25">
      <c r="A1227" s="3" t="s">
        <v>1226</v>
      </c>
      <c r="B1227" t="str">
        <f>VLOOKUP(A1227,Kickstarter!B:C,2,0)</f>
        <v>My first music album is a collection of 9 songs honoring Mexico's prolific composer, Jose Alfredo Jimenez with my artistic vision.</v>
      </c>
      <c r="C1227" s="16">
        <f>VLOOKUP(A1227,Kickstarter!B:E,3,0)</f>
        <v>3000</v>
      </c>
      <c r="D1227" s="16">
        <f>VLOOKUP(A1227,Kickstarter!B:E,4,0)</f>
        <v>132</v>
      </c>
    </row>
    <row r="1228" spans="1:4" ht="30" x14ac:dyDescent="0.25">
      <c r="A1228" s="3" t="s">
        <v>1227</v>
      </c>
      <c r="B1228" t="str">
        <f>VLOOKUP(A1228,Kickstarter!B:C,2,0)</f>
        <v>Pavlo will be independently filming his second full length PBS Special and DVD in May with director George Veras</v>
      </c>
      <c r="C1228" s="16">
        <f>VLOOKUP(A1228,Kickstarter!B:E,3,0)</f>
        <v>50000</v>
      </c>
      <c r="D1228" s="16">
        <f>VLOOKUP(A1228,Kickstarter!B:E,4,0)</f>
        <v>1937</v>
      </c>
    </row>
    <row r="1229" spans="1:4" ht="30" x14ac:dyDescent="0.25">
      <c r="A1229" s="3" t="s">
        <v>1228</v>
      </c>
      <c r="B1229" t="str">
        <f>VLOOKUP(A1229,Kickstarter!B:C,2,0)</f>
        <v>After winning the iStandard Phoenix Producer Showcase (6/25/14)  I have been invited to Beast of the Beats VIII in New York Nov. 6-9</v>
      </c>
      <c r="C1229" s="16">
        <f>VLOOKUP(A1229,Kickstarter!B:E,3,0)</f>
        <v>2000</v>
      </c>
      <c r="D1229" s="16">
        <f>VLOOKUP(A1229,Kickstarter!B:E,4,0)</f>
        <v>0</v>
      </c>
    </row>
    <row r="1230" spans="1:4" ht="30" x14ac:dyDescent="0.25">
      <c r="A1230" s="3" t="s">
        <v>1229</v>
      </c>
      <c r="B1230" t="str">
        <f>VLOOKUP(A1230,Kickstarter!B:C,2,0)</f>
        <v>Kat is partnering with Kickstarter to raise the funds to complete her first solo World music CD "Gypsy"!</v>
      </c>
      <c r="C1230" s="16">
        <f>VLOOKUP(A1230,Kickstarter!B:E,3,0)</f>
        <v>5000</v>
      </c>
      <c r="D1230" s="16">
        <f>VLOOKUP(A1230,Kickstarter!B:E,4,0)</f>
        <v>1465</v>
      </c>
    </row>
    <row r="1231" spans="1:4" ht="30" x14ac:dyDescent="0.25">
      <c r="A1231" s="3" t="s">
        <v>1230</v>
      </c>
      <c r="B1231" t="str">
        <f>VLOOKUP(A1231,Kickstarter!B:C,2,0)</f>
        <v>Bollywood composer Vanraj Bhatia, age 86, has written an opera based on a myth from the epic Mahabhatata. Presented in Queens May 11&amp;12</v>
      </c>
      <c r="C1231" s="16">
        <f>VLOOKUP(A1231,Kickstarter!B:E,3,0)</f>
        <v>2750</v>
      </c>
      <c r="D1231" s="16">
        <f>VLOOKUP(A1231,Kickstarter!B:E,4,0)</f>
        <v>25</v>
      </c>
    </row>
    <row r="1232" spans="1:4" ht="30" x14ac:dyDescent="0.25">
      <c r="A1232" s="3" t="s">
        <v>1231</v>
      </c>
      <c r="B1232" t="str">
        <f>VLOOKUP(A1232,Kickstarter!B:C,2,0)</f>
        <v>It has been close to a decade since DC Talk began their "Intermission".  It is time for A Live Concert Tribute &amp; DVD Movie!</v>
      </c>
      <c r="C1232" s="16">
        <f>VLOOKUP(A1232,Kickstarter!B:E,3,0)</f>
        <v>500000</v>
      </c>
      <c r="D1232" s="16">
        <f>VLOOKUP(A1232,Kickstarter!B:E,4,0)</f>
        <v>0</v>
      </c>
    </row>
    <row r="1233" spans="1:4" ht="30" x14ac:dyDescent="0.25">
      <c r="A1233" s="3" t="s">
        <v>1232</v>
      </c>
      <c r="B1233" t="str">
        <f>VLOOKUP(A1233,Kickstarter!B:C,2,0)</f>
        <v>a non-profit, free, all-day, all-ages music &amp; arts festival dedicated to promoting non-violent spaces for community engagement</v>
      </c>
      <c r="C1233" s="16">
        <f>VLOOKUP(A1233,Kickstarter!B:E,3,0)</f>
        <v>5000</v>
      </c>
      <c r="D1233" s="16">
        <f>VLOOKUP(A1233,Kickstarter!B:E,4,0)</f>
        <v>0</v>
      </c>
    </row>
    <row r="1234" spans="1:4" ht="30" x14ac:dyDescent="0.25">
      <c r="A1234" s="3" t="s">
        <v>1233</v>
      </c>
      <c r="B1234" t="str">
        <f>VLOOKUP(A1234,Kickstarter!B:C,2,0)</f>
        <v>CD-Book w/ 26 original songs + illustrations + activities that WORK developing full literacy skills (language &amp; math) of preschoolers.</v>
      </c>
      <c r="C1234" s="16">
        <f>VLOOKUP(A1234,Kickstarter!B:E,3,0)</f>
        <v>5000</v>
      </c>
      <c r="D1234" s="16">
        <f>VLOOKUP(A1234,Kickstarter!B:E,4,0)</f>
        <v>40</v>
      </c>
    </row>
    <row r="1235" spans="1:4" ht="30" x14ac:dyDescent="0.25">
      <c r="A1235" s="3" t="s">
        <v>1234</v>
      </c>
      <c r="B1235" t="str">
        <f>VLOOKUP(A1235,Kickstarter!B:C,2,0)</f>
        <v>A Shakulute mouthpiece will allow me to play my silver alto flute vertically  like my Japanese shakuhachis but with Western fingerings.</v>
      </c>
      <c r="C1235" s="16">
        <f>VLOOKUP(A1235,Kickstarter!B:E,3,0)</f>
        <v>1000</v>
      </c>
      <c r="D1235" s="16">
        <f>VLOOKUP(A1235,Kickstarter!B:E,4,0)</f>
        <v>116</v>
      </c>
    </row>
    <row r="1236" spans="1:4" ht="30" x14ac:dyDescent="0.25">
      <c r="A1236" s="3" t="s">
        <v>1235</v>
      </c>
      <c r="B1236" t="str">
        <f>VLOOKUP(A1236,Kickstarter!B:C,2,0)</f>
        <v>We have been offered shows all over the world, to reach places and people with our music, for the experience of just doing it!</v>
      </c>
      <c r="C1236" s="16">
        <f>VLOOKUP(A1236,Kickstarter!B:E,3,0)</f>
        <v>50000</v>
      </c>
      <c r="D1236" s="16">
        <f>VLOOKUP(A1236,Kickstarter!B:E,4,0)</f>
        <v>0</v>
      </c>
    </row>
    <row r="1237" spans="1:4" ht="30" x14ac:dyDescent="0.25">
      <c r="A1237" s="3" t="s">
        <v>1236</v>
      </c>
      <c r="B1237" t="str">
        <f>VLOOKUP(A1237,Kickstarter!B:C,2,0)</f>
        <v>We plan to make studio recordings for a CD that highlights six new works composed for our Shakuhachi and Koto Music concert series.</v>
      </c>
      <c r="C1237" s="16">
        <f>VLOOKUP(A1237,Kickstarter!B:E,3,0)</f>
        <v>7534</v>
      </c>
      <c r="D1237" s="16">
        <f>VLOOKUP(A1237,Kickstarter!B:E,4,0)</f>
        <v>210</v>
      </c>
    </row>
    <row r="1238" spans="1:4" x14ac:dyDescent="0.25">
      <c r="A1238" s="3" t="s">
        <v>1237</v>
      </c>
      <c r="B1238" t="str">
        <f>VLOOKUP(A1238,Kickstarter!B:C,2,0)</f>
        <v>Raising money to give the musicians their due.</v>
      </c>
      <c r="C1238" s="16">
        <f>VLOOKUP(A1238,Kickstarter!B:E,3,0)</f>
        <v>2500</v>
      </c>
      <c r="D1238" s="16">
        <f>VLOOKUP(A1238,Kickstarter!B:E,4,0)</f>
        <v>0</v>
      </c>
    </row>
    <row r="1239" spans="1:4" ht="30" x14ac:dyDescent="0.25">
      <c r="A1239" s="3" t="s">
        <v>1238</v>
      </c>
      <c r="B1239" t="str">
        <f>VLOOKUP(A1239,Kickstarter!B:C,2,0)</f>
        <v>We have the songs, concept, need to add songs and mix/package for shows in Hawaii, book dates outside of Maui and advance his message</v>
      </c>
      <c r="C1239" s="16">
        <f>VLOOKUP(A1239,Kickstarter!B:E,3,0)</f>
        <v>25000</v>
      </c>
      <c r="D1239" s="16">
        <f>VLOOKUP(A1239,Kickstarter!B:E,4,0)</f>
        <v>0</v>
      </c>
    </row>
    <row r="1240" spans="1:4" ht="30" x14ac:dyDescent="0.25">
      <c r="A1240" s="3" t="s">
        <v>1239</v>
      </c>
      <c r="B1240" t="str">
        <f>VLOOKUP(A1240,Kickstarter!B:C,2,0)</f>
        <v>The purpose of the album is to pull from many differenet genres but to express life circumstances to reach everyday people through song</v>
      </c>
      <c r="C1240" s="16">
        <f>VLOOKUP(A1240,Kickstarter!B:E,3,0)</f>
        <v>1000</v>
      </c>
      <c r="D1240" s="16">
        <f>VLOOKUP(A1240,Kickstarter!B:E,4,0)</f>
        <v>178</v>
      </c>
    </row>
    <row r="1241" spans="1:4" ht="30" x14ac:dyDescent="0.25">
      <c r="A1241" s="3" t="s">
        <v>1240</v>
      </c>
      <c r="B1241" t="str">
        <f>VLOOKUP(A1241,Kickstarter!B:C,2,0)</f>
        <v>Please consider helping us with our new CD and Riverdance Tour</v>
      </c>
      <c r="C1241" s="16">
        <f>VLOOKUP(A1241,Kickstarter!B:E,3,0)</f>
        <v>2500</v>
      </c>
      <c r="D1241" s="16">
        <f>VLOOKUP(A1241,Kickstarter!B:E,4,0)</f>
        <v>0</v>
      </c>
    </row>
    <row r="1242" spans="1:4" ht="30" x14ac:dyDescent="0.25">
      <c r="A1242" s="3" t="s">
        <v>1241</v>
      </c>
      <c r="B1242" t="str">
        <f>VLOOKUP(A1242,Kickstarter!B:C,2,0)</f>
        <v>Sharing positive vibes of Peace, Love &amp; Unity with the World through conscious Reggae Music!</v>
      </c>
      <c r="C1242" s="16">
        <f>VLOOKUP(A1242,Kickstarter!B:E,3,0)</f>
        <v>8000</v>
      </c>
      <c r="D1242" s="16">
        <f>VLOOKUP(A1242,Kickstarter!B:E,4,0)</f>
        <v>241</v>
      </c>
    </row>
    <row r="1243" spans="1:4" ht="30" x14ac:dyDescent="0.25">
      <c r="A1243" s="3" t="s">
        <v>1242</v>
      </c>
      <c r="B1243" t="str">
        <f>VLOOKUP(A1243,Kickstarter!B:C,2,0)</f>
        <v>We are non-profit founders creating a forest retreat for the inner city students to record\learn music in an inspirational sanctuary.</v>
      </c>
      <c r="C1243" s="16">
        <f>VLOOKUP(A1243,Kickstarter!B:E,3,0)</f>
        <v>5000</v>
      </c>
      <c r="D1243" s="16">
        <f>VLOOKUP(A1243,Kickstarter!B:E,4,0)</f>
        <v>2537</v>
      </c>
    </row>
    <row r="1244" spans="1:4" ht="30" x14ac:dyDescent="0.25">
      <c r="A1244" s="3" t="s">
        <v>1243</v>
      </c>
      <c r="B1244" t="str">
        <f>VLOOKUP(A1244,Kickstarter!B:C,2,0)</f>
        <v>Cellphonia 9/11 (http://cellphonia.org/911/) is one of the performance pieces in the Music After marathon concert on 9.11.11</v>
      </c>
      <c r="C1244" s="16">
        <f>VLOOKUP(A1244,Kickstarter!B:E,3,0)</f>
        <v>911</v>
      </c>
      <c r="D1244" s="16">
        <f>VLOOKUP(A1244,Kickstarter!B:E,4,0)</f>
        <v>5</v>
      </c>
    </row>
    <row r="1245" spans="1:4" ht="30" x14ac:dyDescent="0.25">
      <c r="A1245" s="3" t="s">
        <v>1244</v>
      </c>
      <c r="B1245" t="str">
        <f>VLOOKUP(A1245,Kickstarter!B:C,2,0)</f>
        <v>California's premier Latino cultural festival - music, theatre, film, workshops, visual arts, cuisine and more!</v>
      </c>
      <c r="C1245" s="16">
        <f>VLOOKUP(A1245,Kickstarter!B:E,3,0)</f>
        <v>12000</v>
      </c>
      <c r="D1245" s="16">
        <f>VLOOKUP(A1245,Kickstarter!B:E,4,0)</f>
        <v>1691</v>
      </c>
    </row>
    <row r="1246" spans="1:4" ht="30" x14ac:dyDescent="0.25">
      <c r="A1246" s="3" t="s">
        <v>1245</v>
      </c>
      <c r="B1246" t="str">
        <f>VLOOKUP(A1246,Kickstarter!B:C,2,0)</f>
        <v>THEATRUM MUNDI releases DEBUT ALBUM! Pre-order "The Eyes of the Realm" and help make it happen!</v>
      </c>
      <c r="C1246" s="16">
        <f>VLOOKUP(A1246,Kickstarter!B:E,3,0)</f>
        <v>2000</v>
      </c>
      <c r="D1246" s="16">
        <f>VLOOKUP(A1246,Kickstarter!B:E,4,0)</f>
        <v>2076</v>
      </c>
    </row>
    <row r="1247" spans="1:4" ht="30" x14ac:dyDescent="0.25">
      <c r="A1247" s="3" t="s">
        <v>1246</v>
      </c>
      <c r="B1247" t="str">
        <f>VLOOKUP(A1247,Kickstarter!B:C,2,0)</f>
        <v>Smokey Folk is a folk rock band with a vaudeville twist! We have 18 original songs and want to record an album. Help us out!</v>
      </c>
      <c r="C1247" s="16">
        <f>VLOOKUP(A1247,Kickstarter!B:E,3,0)</f>
        <v>2000</v>
      </c>
      <c r="D1247" s="16">
        <f>VLOOKUP(A1247,Kickstarter!B:E,4,0)</f>
        <v>2405</v>
      </c>
    </row>
    <row r="1248" spans="1:4" ht="30" x14ac:dyDescent="0.25">
      <c r="A1248" s="3" t="s">
        <v>1247</v>
      </c>
      <c r="B1248" t="str">
        <f>VLOOKUP(A1248,Kickstarter!B:C,2,0)</f>
        <v>Candy Warpop, Las Vegas' female-fronted alt-punk rock monster, is raising money to fund the production of their first music video.</v>
      </c>
      <c r="C1248" s="16">
        <f>VLOOKUP(A1248,Kickstarter!B:E,3,0)</f>
        <v>2000</v>
      </c>
      <c r="D1248" s="16">
        <f>VLOOKUP(A1248,Kickstarter!B:E,4,0)</f>
        <v>2340</v>
      </c>
    </row>
    <row r="1249" spans="1:4" ht="30" x14ac:dyDescent="0.25">
      <c r="A1249" s="3" t="s">
        <v>1248</v>
      </c>
      <c r="B1249" t="str">
        <f>VLOOKUP(A1249,Kickstarter!B:C,2,0)</f>
        <v>BRAIN DEAD is going to record their debut EP and they need your help, Bozos!</v>
      </c>
      <c r="C1249" s="16">
        <f>VLOOKUP(A1249,Kickstarter!B:E,3,0)</f>
        <v>3500</v>
      </c>
      <c r="D1249" s="16">
        <f>VLOOKUP(A1249,Kickstarter!B:E,4,0)</f>
        <v>4275</v>
      </c>
    </row>
    <row r="1250" spans="1:4" x14ac:dyDescent="0.25">
      <c r="A1250" s="3" t="s">
        <v>1249</v>
      </c>
      <c r="B1250" t="str">
        <f>VLOOKUP(A1250,Kickstarter!B:C,2,0)</f>
        <v>The Vandies make pop rock in glorious Portland, Oregon. Help us fund our first full length album!</v>
      </c>
      <c r="C1250" s="16">
        <f>VLOOKUP(A1250,Kickstarter!B:E,3,0)</f>
        <v>2500</v>
      </c>
      <c r="D1250" s="16">
        <f>VLOOKUP(A1250,Kickstarter!B:E,4,0)</f>
        <v>3791</v>
      </c>
    </row>
    <row r="1251" spans="1:4" ht="30" x14ac:dyDescent="0.25">
      <c r="A1251" s="3" t="s">
        <v>1250</v>
      </c>
      <c r="B1251" t="str">
        <f>VLOOKUP(A1251,Kickstarter!B:C,2,0)</f>
        <v>"Let's Brighten It Up" will be a seven song EP of originals heavily inspired by music from the 50s and 60s</v>
      </c>
      <c r="C1251" s="16">
        <f>VLOOKUP(A1251,Kickstarter!B:E,3,0)</f>
        <v>5000</v>
      </c>
      <c r="D1251" s="16">
        <f>VLOOKUP(A1251,Kickstarter!B:E,4,0)</f>
        <v>5222</v>
      </c>
    </row>
    <row r="1252" spans="1:4" x14ac:dyDescent="0.25">
      <c r="A1252" s="3" t="s">
        <v>1251</v>
      </c>
      <c r="B1252" t="str">
        <f>VLOOKUP(A1252,Kickstarter!B:C,2,0)</f>
        <v>My new disc Human Kindness is some of the strongest &amp; most ambitious music Iâ€™ve made. Join me in giving it a solid push into the world.</v>
      </c>
      <c r="C1252" s="16">
        <f>VLOOKUP(A1252,Kickstarter!B:E,3,0)</f>
        <v>30000</v>
      </c>
      <c r="D1252" s="16">
        <f>VLOOKUP(A1252,Kickstarter!B:E,4,0)</f>
        <v>60046</v>
      </c>
    </row>
    <row r="1253" spans="1:4" ht="30" x14ac:dyDescent="0.25">
      <c r="A1253" s="3" t="s">
        <v>1252</v>
      </c>
      <c r="B1253" t="str">
        <f>VLOOKUP(A1253,Kickstarter!B:C,2,0)</f>
        <v>A tour of europe with 3 memphis artist, Jack Oblivian, Harlan T Bobo and Shawn Cripps.</v>
      </c>
      <c r="C1253" s="16">
        <f>VLOOKUP(A1253,Kickstarter!B:E,3,0)</f>
        <v>6000</v>
      </c>
      <c r="D1253" s="16">
        <f>VLOOKUP(A1253,Kickstarter!B:E,4,0)</f>
        <v>6108</v>
      </c>
    </row>
    <row r="1254" spans="1:4" ht="30" x14ac:dyDescent="0.25">
      <c r="A1254" s="3" t="s">
        <v>1253</v>
      </c>
      <c r="B1254" t="str">
        <f>VLOOKUP(A1254,Kickstarter!B:C,2,0)</f>
        <v>Our hope is to re-release this 2007 Kiss Kiss cult classic "Reality vs the Optimist" on vinyl as was always our intention.</v>
      </c>
      <c r="C1254" s="16">
        <f>VLOOKUP(A1254,Kickstarter!B:E,3,0)</f>
        <v>3500</v>
      </c>
      <c r="D1254" s="16">
        <f>VLOOKUP(A1254,Kickstarter!B:E,4,0)</f>
        <v>4818</v>
      </c>
    </row>
    <row r="1255" spans="1:4" x14ac:dyDescent="0.25">
      <c r="A1255" s="3" t="s">
        <v>1254</v>
      </c>
      <c r="B1255" t="str">
        <f>VLOOKUP(A1255,Kickstarter!B:C,2,0)</f>
        <v>Suburban Legends are working on the most important album EVER, but they are in need of your help and about 10 bucks... probably more!</v>
      </c>
      <c r="C1255" s="16">
        <f>VLOOKUP(A1255,Kickstarter!B:E,3,0)</f>
        <v>10</v>
      </c>
      <c r="D1255" s="16">
        <f>VLOOKUP(A1255,Kickstarter!B:E,4,0)</f>
        <v>30383.32</v>
      </c>
    </row>
    <row r="1256" spans="1:4" x14ac:dyDescent="0.25">
      <c r="A1256" s="3" t="s">
        <v>1255</v>
      </c>
      <c r="B1256" t="str">
        <f>VLOOKUP(A1256,Kickstarter!B:C,2,0)</f>
        <v>Fresh off the heels of, "Let the Waves Come in Threes," (#6 National Folk Chart) we're making a new record. Huge thanks for your help!</v>
      </c>
      <c r="C1256" s="16">
        <f>VLOOKUP(A1256,Kickstarter!B:E,3,0)</f>
        <v>6700</v>
      </c>
      <c r="D1256" s="16">
        <f>VLOOKUP(A1256,Kickstarter!B:E,4,0)</f>
        <v>13323</v>
      </c>
    </row>
    <row r="1257" spans="1:4" ht="30" x14ac:dyDescent="0.25">
      <c r="A1257" s="3" t="s">
        <v>1256</v>
      </c>
      <c r="B1257" t="str">
        <f>VLOOKUP(A1257,Kickstarter!B:C,2,0)</f>
        <v>Let the Space Bards abduct you on a quirky musical journey about two aliens struggling to fit in on planet Earth.</v>
      </c>
      <c r="C1257" s="16">
        <f>VLOOKUP(A1257,Kickstarter!B:E,3,0)</f>
        <v>3000</v>
      </c>
      <c r="D1257" s="16">
        <f>VLOOKUP(A1257,Kickstarter!B:E,4,0)</f>
        <v>6071</v>
      </c>
    </row>
    <row r="1258" spans="1:4" ht="30" x14ac:dyDescent="0.25">
      <c r="A1258" s="3" t="s">
        <v>1257</v>
      </c>
      <c r="B1258" t="str">
        <f>VLOOKUP(A1258,Kickstarter!B:C,2,0)</f>
        <v>Dylan Carlson of earth,major solo project lp/cd/dvd/book "Falling with a Thousand Stars and Other Wonders from the House of Albion"</v>
      </c>
      <c r="C1258" s="16">
        <f>VLOOKUP(A1258,Kickstarter!B:E,3,0)</f>
        <v>30000</v>
      </c>
      <c r="D1258" s="16">
        <f>VLOOKUP(A1258,Kickstarter!B:E,4,0)</f>
        <v>35389.129999999997</v>
      </c>
    </row>
    <row r="1259" spans="1:4" ht="30" x14ac:dyDescent="0.25">
      <c r="A1259" s="3" t="s">
        <v>1258</v>
      </c>
      <c r="B1259" t="str">
        <f>VLOOKUP(A1259,Kickstarter!B:C,2,0)</f>
        <v>Three Lobed, a boutique psychedelic label focused on small run releases, is celebrating its 10th anniversary with a lush 4xLP set.</v>
      </c>
      <c r="C1259" s="16">
        <f>VLOOKUP(A1259,Kickstarter!B:E,3,0)</f>
        <v>5500</v>
      </c>
      <c r="D1259" s="16">
        <f>VLOOKUP(A1259,Kickstarter!B:E,4,0)</f>
        <v>16210</v>
      </c>
    </row>
    <row r="1260" spans="1:4" x14ac:dyDescent="0.25">
      <c r="A1260" s="3" t="s">
        <v>1259</v>
      </c>
      <c r="B1260" t="str">
        <f>VLOOKUP(A1260,Kickstarter!B:C,2,0)</f>
        <v>Mustard Plug needs help funding their new record.  Please help the Grand Rapids, MI band put out their 7th record!</v>
      </c>
      <c r="C1260" s="16">
        <f>VLOOKUP(A1260,Kickstarter!B:E,3,0)</f>
        <v>12000</v>
      </c>
      <c r="D1260" s="16">
        <f>VLOOKUP(A1260,Kickstarter!B:E,4,0)</f>
        <v>25577.56</v>
      </c>
    </row>
    <row r="1261" spans="1:4" ht="30" x14ac:dyDescent="0.25">
      <c r="A1261" s="3" t="s">
        <v>1260</v>
      </c>
      <c r="B1261" t="str">
        <f>VLOOKUP(A1261,Kickstarter!B:C,2,0)</f>
        <v>Falling From One is currently in the studio recording their first CD and they need your help!</v>
      </c>
      <c r="C1261" s="16">
        <f>VLOOKUP(A1261,Kickstarter!B:E,3,0)</f>
        <v>2500</v>
      </c>
      <c r="D1261" s="16">
        <f>VLOOKUP(A1261,Kickstarter!B:E,4,0)</f>
        <v>2606</v>
      </c>
    </row>
    <row r="1262" spans="1:4" ht="30" x14ac:dyDescent="0.25">
      <c r="A1262" s="3" t="s">
        <v>1261</v>
      </c>
      <c r="B1262" t="str">
        <f>VLOOKUP(A1262,Kickstarter!B:C,2,0)</f>
        <v>Cub Country is mastering our final 10 song recording and pressing it to 12" vinyl with beautiful full-color original artwork.</v>
      </c>
      <c r="C1262" s="16">
        <f>VLOOKUP(A1262,Kickstarter!B:E,3,0)</f>
        <v>3300</v>
      </c>
      <c r="D1262" s="16">
        <f>VLOOKUP(A1262,Kickstarter!B:E,4,0)</f>
        <v>3751</v>
      </c>
    </row>
    <row r="1263" spans="1:4" x14ac:dyDescent="0.25">
      <c r="A1263" s="3" t="s">
        <v>1262</v>
      </c>
      <c r="B1263" t="str">
        <f>VLOOKUP(A1263,Kickstarter!B:C,2,0)</f>
        <v>We just recorded a stellar EP and we're trying to put it out on vinyl.  Can you help these punx out?</v>
      </c>
      <c r="C1263" s="16">
        <f>VLOOKUP(A1263,Kickstarter!B:E,3,0)</f>
        <v>2000</v>
      </c>
      <c r="D1263" s="16">
        <f>VLOOKUP(A1263,Kickstarter!B:E,4,0)</f>
        <v>2025</v>
      </c>
    </row>
    <row r="1264" spans="1:4" ht="30" x14ac:dyDescent="0.25">
      <c r="A1264" s="3" t="s">
        <v>1263</v>
      </c>
      <c r="B1264" t="str">
        <f>VLOOKUP(A1264,Kickstarter!B:C,2,0)</f>
        <v>A soon to be husband and wife bringing hope to the music industry.
You will fall in love with their sound and story.</v>
      </c>
      <c r="C1264" s="16">
        <f>VLOOKUP(A1264,Kickstarter!B:E,3,0)</f>
        <v>6500</v>
      </c>
      <c r="D1264" s="16">
        <f>VLOOKUP(A1264,Kickstarter!B:E,4,0)</f>
        <v>8152</v>
      </c>
    </row>
    <row r="1265" spans="1:4" ht="30" x14ac:dyDescent="0.25">
      <c r="A1265" s="3" t="s">
        <v>1264</v>
      </c>
      <c r="B1265" t="e">
        <f>VLOOKUP(A1265,Kickstarter!B:C,2,0)</f>
        <v>#N/A</v>
      </c>
      <c r="C1265" s="16" t="e">
        <f>VLOOKUP(A1265,Kickstarter!B:E,3,0)</f>
        <v>#N/A</v>
      </c>
      <c r="D1265" s="16" t="e">
        <f>VLOOKUP(A1265,Kickstarter!B:E,4,0)</f>
        <v>#N/A</v>
      </c>
    </row>
    <row r="1266" spans="1:4" x14ac:dyDescent="0.25">
      <c r="A1266" s="3" t="s">
        <v>1265</v>
      </c>
      <c r="B1266" t="str">
        <f>VLOOKUP(A1266,Kickstarter!B:C,2,0)</f>
        <v>We are a four piece from Golden, CO, and have our hearts on getting into the studio this fall to get music from our heads to your ears.</v>
      </c>
      <c r="C1266" s="16">
        <f>VLOOKUP(A1266,Kickstarter!B:E,3,0)</f>
        <v>650</v>
      </c>
      <c r="D1266" s="16">
        <f>VLOOKUP(A1266,Kickstarter!B:E,4,0)</f>
        <v>1082</v>
      </c>
    </row>
    <row r="1267" spans="1:4" ht="30" x14ac:dyDescent="0.25">
      <c r="A1267" s="3" t="s">
        <v>1266</v>
      </c>
      <c r="B1267" t="str">
        <f>VLOOKUP(A1267,Kickstarter!B:C,2,0)</f>
        <v>Our [NEW ALBUM]  is 95% complete, what we need now is the funds to be able to tour and promote it nationwide. Better Than The Beatles Not Quite Disney</v>
      </c>
      <c r="C1267" s="16">
        <f>VLOOKUP(A1267,Kickstarter!B:E,3,0)</f>
        <v>3500</v>
      </c>
      <c r="D1267" s="16">
        <f>VLOOKUP(A1267,Kickstarter!B:E,4,0)</f>
        <v>4170.17</v>
      </c>
    </row>
    <row r="1268" spans="1:4" x14ac:dyDescent="0.25">
      <c r="A1268" s="3" t="s">
        <v>1267</v>
      </c>
      <c r="B1268" t="str">
        <f>VLOOKUP(A1268,Kickstarter!B:C,2,0)</f>
        <v>We are looking to record our first EP produced by Aaron Harris (ISIS/Palms) at Studio West.</v>
      </c>
      <c r="C1268" s="16">
        <f>VLOOKUP(A1268,Kickstarter!B:E,3,0)</f>
        <v>9500</v>
      </c>
      <c r="D1268" s="16">
        <f>VLOOKUP(A1268,Kickstarter!B:E,4,0)</f>
        <v>9545</v>
      </c>
    </row>
    <row r="1269" spans="1:4" ht="30" x14ac:dyDescent="0.25">
      <c r="A1269" s="3" t="s">
        <v>1268</v>
      </c>
      <c r="B1269" t="str">
        <f>VLOOKUP(A1269,Kickstarter!B:C,2,0)</f>
        <v>A Rock 'n Roll album with plenty of indie guitar swagger. Fresh tunes that are a continuation of my early '90s shoegaze daze.</v>
      </c>
      <c r="C1269" s="16">
        <f>VLOOKUP(A1269,Kickstarter!B:E,3,0)</f>
        <v>22000</v>
      </c>
      <c r="D1269" s="16">
        <f>VLOOKUP(A1269,Kickstarter!B:E,4,0)</f>
        <v>22396</v>
      </c>
    </row>
    <row r="1270" spans="1:4" x14ac:dyDescent="0.25">
      <c r="A1270" s="3" t="s">
        <v>1269</v>
      </c>
      <c r="B1270" t="str">
        <f>VLOOKUP(A1270,Kickstarter!B:C,2,0)</f>
        <v>Full Devil Jacket Is releasing their first record in over 12 yrs and we want you to be a part of it!</v>
      </c>
      <c r="C1270" s="16">
        <f>VLOOKUP(A1270,Kickstarter!B:E,3,0)</f>
        <v>12000</v>
      </c>
      <c r="D1270" s="16">
        <f>VLOOKUP(A1270,Kickstarter!B:E,4,0)</f>
        <v>14000</v>
      </c>
    </row>
    <row r="1271" spans="1:4" ht="30" x14ac:dyDescent="0.25">
      <c r="A1271" s="3" t="s">
        <v>1270</v>
      </c>
      <c r="B1271" t="str">
        <f>VLOOKUP(A1271,Kickstarter!B:C,2,0)</f>
        <v>Schooltree's new art rock opera is a symphonic odyssey through a dystopian dreamworld. Help fund the double album and illustrated book!</v>
      </c>
      <c r="C1271" s="16">
        <f>VLOOKUP(A1271,Kickstarter!B:E,3,0)</f>
        <v>18800</v>
      </c>
      <c r="D1271" s="16">
        <f>VLOOKUP(A1271,Kickstarter!B:E,4,0)</f>
        <v>20426</v>
      </c>
    </row>
    <row r="1272" spans="1:4" ht="30" x14ac:dyDescent="0.25">
      <c r="A1272" s="3" t="s">
        <v>1271</v>
      </c>
      <c r="B1272" t="str">
        <f>VLOOKUP(A1272,Kickstarter!B:C,2,0)</f>
        <v>We make awake metal using violins in place of guitars and want to record a full length album.</v>
      </c>
      <c r="C1272" s="16">
        <f>VLOOKUP(A1272,Kickstarter!B:E,3,0)</f>
        <v>10000</v>
      </c>
      <c r="D1272" s="16">
        <f>VLOOKUP(A1272,Kickstarter!B:E,4,0)</f>
        <v>11472</v>
      </c>
    </row>
    <row r="1273" spans="1:4" ht="30" x14ac:dyDescent="0.25">
      <c r="A1273" s="3" t="s">
        <v>1272</v>
      </c>
      <c r="B1273" t="str">
        <f>VLOOKUP(A1273,Kickstarter!B:C,2,0)</f>
        <v>Flav Martin's 30-year overnight success project pretty much says it all. Dedicated to parenting, she's off to school, back to La musica</v>
      </c>
      <c r="C1273" s="16">
        <f>VLOOKUP(A1273,Kickstarter!B:E,3,0)</f>
        <v>7500</v>
      </c>
      <c r="D1273" s="16">
        <f>VLOOKUP(A1273,Kickstarter!B:E,4,0)</f>
        <v>7635</v>
      </c>
    </row>
    <row r="1274" spans="1:4" x14ac:dyDescent="0.25">
      <c r="A1274" s="3" t="s">
        <v>1273</v>
      </c>
      <c r="B1274" t="str">
        <f>VLOOKUP(A1274,Kickstarter!B:C,2,0)</f>
        <v>We're going back into the studio this spring to record a new album.  You've heard some of the new material at recent shows.  Be a part of the process!</v>
      </c>
      <c r="C1274" s="16">
        <f>VLOOKUP(A1274,Kickstarter!B:E,3,0)</f>
        <v>5000</v>
      </c>
      <c r="D1274" s="16">
        <f>VLOOKUP(A1274,Kickstarter!B:E,4,0)</f>
        <v>5300</v>
      </c>
    </row>
    <row r="1275" spans="1:4" ht="30" x14ac:dyDescent="0.25">
      <c r="A1275" s="3" t="s">
        <v>1274</v>
      </c>
      <c r="B1275" t="str">
        <f>VLOOKUP(A1275,Kickstarter!B:C,2,0)</f>
        <v>Run Coyote is raising funds to produce their debut album - "Youth Haunts" - on vinyl LP and CD</v>
      </c>
      <c r="C1275" s="16">
        <f>VLOOKUP(A1275,Kickstarter!B:E,3,0)</f>
        <v>4000</v>
      </c>
      <c r="D1275" s="16">
        <f>VLOOKUP(A1275,Kickstarter!B:E,4,0)</f>
        <v>4140</v>
      </c>
    </row>
    <row r="1276" spans="1:4" x14ac:dyDescent="0.25">
      <c r="A1276" s="3" t="s">
        <v>1275</v>
      </c>
      <c r="B1276" t="str">
        <f>VLOOKUP(A1276,Kickstarter!B:C,2,0)</f>
        <v>Sun Shot is the working title of Assembly of Dust's new studio release.  It features 9 brand new songs and 4 never recorded</v>
      </c>
      <c r="C1276" s="16">
        <f>VLOOKUP(A1276,Kickstarter!B:E,3,0)</f>
        <v>25000</v>
      </c>
      <c r="D1276" s="16">
        <f>VLOOKUP(A1276,Kickstarter!B:E,4,0)</f>
        <v>38743.839999999997</v>
      </c>
    </row>
    <row r="1277" spans="1:4" ht="30" x14ac:dyDescent="0.25">
      <c r="A1277" s="3" t="s">
        <v>1276</v>
      </c>
      <c r="B1277" t="str">
        <f>VLOOKUP(A1277,Kickstarter!B:C,2,0)</f>
        <v>ONLY A FEW HOURS LEFT TO GET YOUR ADVANCE COPY OF "DANGEROUSLY CLOSE" and to check out our other cool rewards!</v>
      </c>
      <c r="C1277" s="16">
        <f>VLOOKUP(A1277,Kickstarter!B:E,3,0)</f>
        <v>15000</v>
      </c>
      <c r="D1277" s="16">
        <f>VLOOKUP(A1277,Kickstarter!B:E,4,0)</f>
        <v>24321.1</v>
      </c>
    </row>
    <row r="1278" spans="1:4" x14ac:dyDescent="0.25">
      <c r="A1278" s="3" t="s">
        <v>1277</v>
      </c>
      <c r="B1278" t="str">
        <f>VLOOKUP(A1278,Kickstarter!B:C,2,0)</f>
        <v>Sponsor this Brooklyn punk band's debut seven-inch, MR. DREAM GOES TO JAIL.</v>
      </c>
      <c r="C1278" s="16">
        <f>VLOOKUP(A1278,Kickstarter!B:E,3,0)</f>
        <v>3000</v>
      </c>
      <c r="D1278" s="16">
        <f>VLOOKUP(A1278,Kickstarter!B:E,4,0)</f>
        <v>3132.63</v>
      </c>
    </row>
    <row r="1279" spans="1:4" x14ac:dyDescent="0.25">
      <c r="A1279" s="3" t="s">
        <v>1278</v>
      </c>
      <c r="B1279" t="str">
        <f>VLOOKUP(A1279,Kickstarter!B:C,2,0)</f>
        <v>My name is Nate Henry. I sang in a band called Sherwood for almost 10 years. Now I'm hoping to make another album of brand new music.</v>
      </c>
      <c r="C1279" s="16">
        <f>VLOOKUP(A1279,Kickstarter!B:E,3,0)</f>
        <v>15000</v>
      </c>
      <c r="D1279" s="16">
        <f>VLOOKUP(A1279,Kickstarter!B:E,4,0)</f>
        <v>15918.65</v>
      </c>
    </row>
    <row r="1280" spans="1:4" x14ac:dyDescent="0.25">
      <c r="A1280" s="3" t="s">
        <v>1279</v>
      </c>
      <c r="B1280" t="str">
        <f>VLOOKUP(A1280,Kickstarter!B:C,2,0)</f>
        <v>The Bitter Suite is a 5 song rock medley to be released as a limited edition 180 gram vinyl record with custom etching on the B side.</v>
      </c>
      <c r="C1280" s="16">
        <f>VLOOKUP(A1280,Kickstarter!B:E,3,0)</f>
        <v>6500</v>
      </c>
      <c r="D1280" s="16">
        <f>VLOOKUP(A1280,Kickstarter!B:E,4,0)</f>
        <v>10071</v>
      </c>
    </row>
    <row r="1281" spans="1:4" ht="30" x14ac:dyDescent="0.25">
      <c r="A1281" s="3" t="s">
        <v>1280</v>
      </c>
      <c r="B1281" t="str">
        <f>VLOOKUP(A1281,Kickstarter!B:C,2,0)</f>
        <v>The Traveling Suitcase is a 3-piece rock outfit from Oshkosh, WI. We have released 2 albums since 2010 and we are ready to record!</v>
      </c>
      <c r="C1281" s="16">
        <f>VLOOKUP(A1281,Kickstarter!B:E,3,0)</f>
        <v>12516</v>
      </c>
      <c r="D1281" s="16">
        <f>VLOOKUP(A1281,Kickstarter!B:E,4,0)</f>
        <v>13864.17</v>
      </c>
    </row>
    <row r="1282" spans="1:4" x14ac:dyDescent="0.25">
      <c r="A1282" s="3" t="s">
        <v>1281</v>
      </c>
      <c r="B1282" t="str">
        <f>VLOOKUP(A1282,Kickstarter!B:C,2,0)</f>
        <v xml:space="preserve">Nothing More is recording their forthcoming record and needs to join forces with you to make this album HUGE! </v>
      </c>
      <c r="C1282" s="16">
        <f>VLOOKUP(A1282,Kickstarter!B:E,3,0)</f>
        <v>15000</v>
      </c>
      <c r="D1282" s="16">
        <f>VLOOKUP(A1282,Kickstarter!B:E,4,0)</f>
        <v>16636.78</v>
      </c>
    </row>
    <row r="1283" spans="1:4" x14ac:dyDescent="0.25">
      <c r="A1283" s="3" t="s">
        <v>1282</v>
      </c>
      <c r="B1283" t="str">
        <f>VLOOKUP(A1283,Kickstarter!B:C,2,0)</f>
        <v>Cure for the Common pulls the trigger on their 2nd full-length LP, "Laser Beretta," printed on high-quality 15 gram polycarbonate CDs</v>
      </c>
      <c r="C1283" s="16">
        <f>VLOOKUP(A1283,Kickstarter!B:E,3,0)</f>
        <v>7000</v>
      </c>
      <c r="D1283" s="16">
        <f>VLOOKUP(A1283,Kickstarter!B:E,4,0)</f>
        <v>7750</v>
      </c>
    </row>
    <row r="1284" spans="1:4" x14ac:dyDescent="0.25">
      <c r="A1284" s="3" t="s">
        <v>1283</v>
      </c>
      <c r="B1284" t="str">
        <f>VLOOKUP(A1284,Kickstarter!B:C,2,0)</f>
        <v>Natalie York is releasing her new album, "PROMISES." Get involved by pre-ordering your copy of the record and other goodies here!</v>
      </c>
      <c r="C1284" s="16">
        <f>VLOOKUP(A1284,Kickstarter!B:E,3,0)</f>
        <v>15000</v>
      </c>
      <c r="D1284" s="16">
        <f>VLOOKUP(A1284,Kickstarter!B:E,4,0)</f>
        <v>18542</v>
      </c>
    </row>
    <row r="1285" spans="1:4" x14ac:dyDescent="0.25">
      <c r="A1285" s="3" t="s">
        <v>1284</v>
      </c>
      <c r="B1285" t="str">
        <f>VLOOKUP(A1285,Kickstarter!B:C,2,0)</f>
        <v>Our 3rd album is halfway complete, but we need your help to record, mix and master the final product!</v>
      </c>
      <c r="C1285" s="16">
        <f>VLOOKUP(A1285,Kickstarter!B:E,3,0)</f>
        <v>1000</v>
      </c>
      <c r="D1285" s="16">
        <f>VLOOKUP(A1285,Kickstarter!B:E,4,0)</f>
        <v>2110.5</v>
      </c>
    </row>
    <row r="1286" spans="1:4" x14ac:dyDescent="0.25">
      <c r="A1286" s="3" t="s">
        <v>1285</v>
      </c>
      <c r="B1286" t="str">
        <f>VLOOKUP(A1286,Kickstarter!B:C,2,0)</f>
        <v>â€œFree Jujube Brownâ€ by Psalmayene 24 is coming home to NYC and we need YOUR support of this moving and inspiring piece</v>
      </c>
      <c r="C1286" s="16">
        <f>VLOOKUP(A1286,Kickstarter!B:E,3,0)</f>
        <v>2000</v>
      </c>
      <c r="D1286" s="16">
        <f>VLOOKUP(A1286,Kickstarter!B:E,4,0)</f>
        <v>2020</v>
      </c>
    </row>
    <row r="1287" spans="1:4" x14ac:dyDescent="0.25">
      <c r="A1287" s="3" t="s">
        <v>1286</v>
      </c>
      <c r="B1287" t="str">
        <f>VLOOKUP(A1287,Kickstarter!B:C,2,0)</f>
        <v>The world premiere of hysterically funny and heartbreaking story about family, unconditional love and facing the unfaceable</v>
      </c>
      <c r="C1287" s="16">
        <f>VLOOKUP(A1287,Kickstarter!B:E,3,0)</f>
        <v>2000</v>
      </c>
      <c r="D1287" s="16">
        <f>VLOOKUP(A1287,Kickstarter!B:E,4,0)</f>
        <v>2033</v>
      </c>
    </row>
    <row r="1288" spans="1:4" x14ac:dyDescent="0.25">
      <c r="A1288" s="3" t="s">
        <v>1287</v>
      </c>
      <c r="B1288" t="str">
        <f>VLOOKUP(A1288,Kickstarter!B:C,2,0)</f>
        <v>A touring production of FRED's modern adaptation of the classic Victorian comic novel, reaching out to new audiences.</v>
      </c>
      <c r="C1288" s="16">
        <f>VLOOKUP(A1288,Kickstarter!B:E,3,0)</f>
        <v>1500</v>
      </c>
      <c r="D1288" s="16">
        <f>VLOOKUP(A1288,Kickstarter!B:E,4,0)</f>
        <v>1625</v>
      </c>
    </row>
    <row r="1289" spans="1:4" ht="30" x14ac:dyDescent="0.25">
      <c r="A1289" s="3" t="s">
        <v>1288</v>
      </c>
      <c r="B1289" t="str">
        <f>VLOOKUP(A1289,Kickstarter!B:C,2,0)</f>
        <v>PantoSoc are taking Sweeney Todd to the Fringe!
We will be performing in Edinburgh for two weeks, and we need your help to get there!</v>
      </c>
      <c r="C1289" s="16">
        <f>VLOOKUP(A1289,Kickstarter!B:E,3,0)</f>
        <v>250</v>
      </c>
      <c r="D1289" s="16">
        <f>VLOOKUP(A1289,Kickstarter!B:E,4,0)</f>
        <v>605</v>
      </c>
    </row>
    <row r="1290" spans="1:4" ht="30" x14ac:dyDescent="0.25">
      <c r="A1290" s="3" t="s">
        <v>1289</v>
      </c>
      <c r="B1290" t="str">
        <f>VLOOKUP(A1290,Kickstarter!B:C,2,0)</f>
        <v>EggSalad presents an unflinching new work mapping the mental landscape of addiction and recovery. Premiering in NY Aug 26-27 &amp; Sept 2!</v>
      </c>
      <c r="C1290" s="16">
        <f>VLOOKUP(A1290,Kickstarter!B:E,3,0)</f>
        <v>4000</v>
      </c>
      <c r="D1290" s="16">
        <f>VLOOKUP(A1290,Kickstarter!B:E,4,0)</f>
        <v>4018</v>
      </c>
    </row>
    <row r="1291" spans="1:4" x14ac:dyDescent="0.25">
      <c r="A1291" s="3" t="s">
        <v>1290</v>
      </c>
      <c r="B1291" t="str">
        <f>VLOOKUP(A1291,Kickstarter!B:C,2,0)</f>
        <v>A chilling original Edwardian Comedy of errors and foolishness made for the Patrick Henry College stage.</v>
      </c>
      <c r="C1291" s="16">
        <f>VLOOKUP(A1291,Kickstarter!B:E,3,0)</f>
        <v>1500</v>
      </c>
      <c r="D1291" s="16">
        <f>VLOOKUP(A1291,Kickstarter!B:E,4,0)</f>
        <v>1876</v>
      </c>
    </row>
    <row r="1292" spans="1:4" x14ac:dyDescent="0.25">
      <c r="A1292" s="3" t="s">
        <v>1291</v>
      </c>
      <c r="B1292" t="str">
        <f>VLOOKUP(A1292,Kickstarter!B:C,2,0)</f>
        <v>Sometimes your Heart has to STOP for your Life to START.</v>
      </c>
      <c r="C1292" s="16">
        <f>VLOOKUP(A1292,Kickstarter!B:E,3,0)</f>
        <v>3500</v>
      </c>
      <c r="D1292" s="16">
        <f>VLOOKUP(A1292,Kickstarter!B:E,4,0)</f>
        <v>3800</v>
      </c>
    </row>
    <row r="1293" spans="1:4" ht="30" x14ac:dyDescent="0.25">
      <c r="A1293" s="3" t="s">
        <v>1292</v>
      </c>
      <c r="B1293" t="str">
        <f>VLOOKUP(A1293,Kickstarter!B:C,2,0)</f>
        <v>Perception. Impulse. Love. The Enso Theatre Ensemble presents Jane Austen's "Pride &amp; Prejudice" like you've never seen it before.</v>
      </c>
      <c r="C1293" s="16">
        <f>VLOOKUP(A1293,Kickstarter!B:E,3,0)</f>
        <v>3000</v>
      </c>
      <c r="D1293" s="16">
        <f>VLOOKUP(A1293,Kickstarter!B:E,4,0)</f>
        <v>4371</v>
      </c>
    </row>
    <row r="1294" spans="1:4" x14ac:dyDescent="0.25">
      <c r="A1294" s="3" t="s">
        <v>1293</v>
      </c>
      <c r="B1294" t="str">
        <f>VLOOKUP(A1294,Kickstarter!B:C,2,0)</f>
        <v>Empty Deck presents the most exciting unknown contemporary Scandinavian plays in co-production with The Other Room Theatre, Cardiff.</v>
      </c>
      <c r="C1294" s="16">
        <f>VLOOKUP(A1294,Kickstarter!B:E,3,0)</f>
        <v>1700</v>
      </c>
      <c r="D1294" s="16">
        <f>VLOOKUP(A1294,Kickstarter!B:E,4,0)</f>
        <v>1870</v>
      </c>
    </row>
    <row r="1295" spans="1:4" x14ac:dyDescent="0.25">
      <c r="A1295" s="3" t="s">
        <v>1294</v>
      </c>
      <c r="B1295" t="str">
        <f>VLOOKUP(A1295,Kickstarter!B:C,2,0)</f>
        <v>Invest in the world premiere of WORSE THAN TIGERS at ACT, and in the future of Seattle's newest, female-led theatre company: RED STAGE.</v>
      </c>
      <c r="C1295" s="16">
        <f>VLOOKUP(A1295,Kickstarter!B:E,3,0)</f>
        <v>15000</v>
      </c>
      <c r="D1295" s="16">
        <f>VLOOKUP(A1295,Kickstarter!B:E,4,0)</f>
        <v>15335</v>
      </c>
    </row>
    <row r="1296" spans="1:4" x14ac:dyDescent="0.25">
      <c r="A1296" s="3" t="s">
        <v>1295</v>
      </c>
      <c r="B1296" t="str">
        <f>VLOOKUP(A1296,Kickstarter!B:C,2,0)</f>
        <v>We have an award-winning Danish play, now we just need a bathroom set to perform it in. Spend a penny to help us build the set!</v>
      </c>
      <c r="C1296" s="16">
        <f>VLOOKUP(A1296,Kickstarter!B:E,3,0)</f>
        <v>500</v>
      </c>
      <c r="D1296" s="16">
        <f>VLOOKUP(A1296,Kickstarter!B:E,4,0)</f>
        <v>610</v>
      </c>
    </row>
    <row r="1297" spans="1:4" x14ac:dyDescent="0.25">
      <c r="A1297" s="3" t="s">
        <v>1296</v>
      </c>
      <c r="B1297" t="str">
        <f>VLOOKUP(A1297,Kickstarter!B:C,2,0)</f>
        <v>We had everything sorted for the Fringe, but now our accommodation and Edinburgh angel have fallen through. We're needing vital help.</v>
      </c>
      <c r="C1297" s="16">
        <f>VLOOKUP(A1297,Kickstarter!B:E,3,0)</f>
        <v>2500</v>
      </c>
      <c r="D1297" s="16">
        <f>VLOOKUP(A1297,Kickstarter!B:E,4,0)</f>
        <v>2549</v>
      </c>
    </row>
    <row r="1298" spans="1:4" ht="30" x14ac:dyDescent="0.25">
      <c r="A1298" s="3" t="s">
        <v>1297</v>
      </c>
      <c r="B1298" t="str">
        <f>VLOOKUP(A1298,Kickstarter!B:C,2,0)</f>
        <v>Creating outstanding performance experiences with young actors from all economic backgrounds. Making great theatre accessible to all!</v>
      </c>
      <c r="C1298" s="16">
        <f>VLOOKUP(A1298,Kickstarter!B:E,3,0)</f>
        <v>850</v>
      </c>
      <c r="D1298" s="16">
        <f>VLOOKUP(A1298,Kickstarter!B:E,4,0)</f>
        <v>1200</v>
      </c>
    </row>
    <row r="1299" spans="1:4" ht="30" x14ac:dyDescent="0.25">
      <c r="A1299" s="3" t="s">
        <v>1298</v>
      </c>
      <c r="B1299" t="str">
        <f>VLOOKUP(A1299,Kickstarter!B:C,2,0)</f>
        <v>We will bring you the world of Tennessee Williams right to the front door of your home, school, church, theatre and community.</v>
      </c>
      <c r="C1299" s="16">
        <f>VLOOKUP(A1299,Kickstarter!B:E,3,0)</f>
        <v>20000</v>
      </c>
      <c r="D1299" s="16">
        <f>VLOOKUP(A1299,Kickstarter!B:E,4,0)</f>
        <v>21905</v>
      </c>
    </row>
    <row r="1300" spans="1:4" x14ac:dyDescent="0.25">
      <c r="A1300" s="3" t="s">
        <v>1299</v>
      </c>
      <c r="B1300" t="str">
        <f>VLOOKUP(A1300,Kickstarter!B:C,2,0)</f>
        <v>A play that raises awareness for mental health and explores the psychological effects childhood abuse can have on an adult.</v>
      </c>
      <c r="C1300" s="16">
        <f>VLOOKUP(A1300,Kickstarter!B:E,3,0)</f>
        <v>2000</v>
      </c>
      <c r="D1300" s="16">
        <f>VLOOKUP(A1300,Kickstarter!B:E,4,0)</f>
        <v>2093</v>
      </c>
    </row>
    <row r="1301" spans="1:4" x14ac:dyDescent="0.25">
      <c r="A1301" s="3" t="s">
        <v>1300</v>
      </c>
      <c r="B1301" t="str">
        <f>VLOOKUP(A1301,Kickstarter!B:C,2,0)</f>
        <v>A new work inspired by the classic novel and created by Dallas teens under the direction of professional artists.</v>
      </c>
      <c r="C1301" s="16">
        <f>VLOOKUP(A1301,Kickstarter!B:E,3,0)</f>
        <v>3500</v>
      </c>
      <c r="D1301" s="16">
        <f>VLOOKUP(A1301,Kickstarter!B:E,4,0)</f>
        <v>4340</v>
      </c>
    </row>
    <row r="1302" spans="1:4" x14ac:dyDescent="0.25">
      <c r="A1302" s="3" t="s">
        <v>1301</v>
      </c>
      <c r="B1302" t="str">
        <f>VLOOKUP(A1302,Kickstarter!B:C,2,0)</f>
        <v>What would you do with the time ticking and the pressure building to make a choice?! Find out what happens in this hilarious new play!!</v>
      </c>
      <c r="C1302" s="16">
        <f>VLOOKUP(A1302,Kickstarter!B:E,3,0)</f>
        <v>3000</v>
      </c>
      <c r="D1302" s="16">
        <f>VLOOKUP(A1302,Kickstarter!B:E,4,0)</f>
        <v>4050</v>
      </c>
    </row>
    <row r="1303" spans="1:4" x14ac:dyDescent="0.25">
      <c r="A1303" s="3" t="s">
        <v>1302</v>
      </c>
      <c r="B1303" t="str">
        <f>VLOOKUP(A1303,Kickstarter!B:C,2,0)</f>
        <v>The Attic Theater Company presents John Patrick Shanley's THE DREAMER EXAMINES HIS PILLOW, the first official revival since 1986</v>
      </c>
      <c r="C1303" s="16">
        <f>VLOOKUP(A1303,Kickstarter!B:E,3,0)</f>
        <v>2000</v>
      </c>
      <c r="D1303" s="16">
        <f>VLOOKUP(A1303,Kickstarter!B:E,4,0)</f>
        <v>2055</v>
      </c>
    </row>
    <row r="1304" spans="1:4" ht="30" x14ac:dyDescent="0.25">
      <c r="A1304" s="3" t="s">
        <v>1303</v>
      </c>
      <c r="B1304" t="str">
        <f>VLOOKUP(A1304,Kickstarter!B:C,2,0)</f>
        <v>Boys of a Certain Age is a unique and special show that we're trying to remount in New York City in 2017.</v>
      </c>
      <c r="C1304" s="16">
        <f>VLOOKUP(A1304,Kickstarter!B:E,3,0)</f>
        <v>2500</v>
      </c>
      <c r="D1304" s="16">
        <f>VLOOKUP(A1304,Kickstarter!B:E,4,0)</f>
        <v>2500</v>
      </c>
    </row>
    <row r="1305" spans="1:4" ht="30" x14ac:dyDescent="0.25">
      <c r="A1305" s="3" t="s">
        <v>1304</v>
      </c>
      <c r="B1305" t="str">
        <f>VLOOKUP(A1305,Kickstarter!B:C,2,0)</f>
        <v>Groundbreaking queer theatre.</v>
      </c>
      <c r="C1305" s="16">
        <f>VLOOKUP(A1305,Kickstarter!B:E,3,0)</f>
        <v>3500</v>
      </c>
      <c r="D1305" s="16">
        <f>VLOOKUP(A1305,Kickstarter!B:E,4,0)</f>
        <v>4559.13</v>
      </c>
    </row>
    <row r="1306" spans="1:4" ht="30" x14ac:dyDescent="0.25">
      <c r="A1306" s="3" t="s">
        <v>1305</v>
      </c>
      <c r="B1306" t="str">
        <f>VLOOKUP(A1306,Kickstarter!B:C,2,0)</f>
        <v>Deal with the cold like a boss with battery-powered heating device that will heat you up in the most extreme environment.</v>
      </c>
      <c r="C1306" s="16">
        <f>VLOOKUP(A1306,Kickstarter!B:E,3,0)</f>
        <v>40000</v>
      </c>
      <c r="D1306" s="16">
        <f>VLOOKUP(A1306,Kickstarter!B:E,4,0)</f>
        <v>15851</v>
      </c>
    </row>
    <row r="1307" spans="1:4" ht="30" x14ac:dyDescent="0.25">
      <c r="A1307" s="3" t="s">
        <v>1306</v>
      </c>
      <c r="B1307" t="str">
        <f>VLOOKUP(A1307,Kickstarter!B:C,2,0)</f>
        <v>Instantly alert and show friends and family where you are during an assault or an emergency with a ring that fits on your finger</v>
      </c>
      <c r="C1307" s="16">
        <f>VLOOKUP(A1307,Kickstarter!B:E,3,0)</f>
        <v>30000</v>
      </c>
      <c r="D1307" s="16">
        <f>VLOOKUP(A1307,Kickstarter!B:E,4,0)</f>
        <v>7793</v>
      </c>
    </row>
    <row r="1308" spans="1:4" ht="30" x14ac:dyDescent="0.25">
      <c r="A1308" s="3" t="s">
        <v>1307</v>
      </c>
      <c r="B1308" t="str">
        <f>VLOOKUP(A1308,Kickstarter!B:C,2,0)</f>
        <v>Buhel SOUNDglassâ„¢SG05 Sunglasses &amp; headphones with BCTâ„¢ (Bone Conduction), high impact lenses (Z87.1+) &amp; exclusive patented technology</v>
      </c>
      <c r="C1308" s="16">
        <f>VLOOKUP(A1308,Kickstarter!B:E,3,0)</f>
        <v>110000</v>
      </c>
      <c r="D1308" s="16">
        <f>VLOOKUP(A1308,Kickstarter!B:E,4,0)</f>
        <v>71771</v>
      </c>
    </row>
    <row r="1309" spans="1:4" ht="30" x14ac:dyDescent="0.25">
      <c r="A1309" s="3" t="s">
        <v>1308</v>
      </c>
      <c r="B1309" t="str">
        <f>VLOOKUP(A1309,Kickstarter!B:C,2,0)</f>
        <v>Get VR to Everyone with Mailable, Ready to Use Viewers</v>
      </c>
      <c r="C1309" s="16">
        <f>VLOOKUP(A1309,Kickstarter!B:E,3,0)</f>
        <v>50000</v>
      </c>
      <c r="D1309" s="16">
        <f>VLOOKUP(A1309,Kickstarter!B:E,4,0)</f>
        <v>5757</v>
      </c>
    </row>
    <row r="1310" spans="1:4" ht="30" x14ac:dyDescent="0.25">
      <c r="A1310" s="3" t="s">
        <v>1309</v>
      </c>
      <c r="B1310" t="str">
        <f>VLOOKUP(A1310,Kickstarter!B:C,2,0)</f>
        <v>Boost Band, a wristband that charges any device</v>
      </c>
      <c r="C1310" s="16">
        <f>VLOOKUP(A1310,Kickstarter!B:E,3,0)</f>
        <v>10000</v>
      </c>
      <c r="D1310" s="16">
        <f>VLOOKUP(A1310,Kickstarter!B:E,4,0)</f>
        <v>1136</v>
      </c>
    </row>
    <row r="1311" spans="1:4" x14ac:dyDescent="0.25">
      <c r="A1311" s="3" t="s">
        <v>1310</v>
      </c>
      <c r="B1311" t="str">
        <f>VLOOKUP(A1311,Kickstarter!B:C,2,0)</f>
        <v>Wicked fun and built for excitement, CORE is the safest and most versatile speaker you've ever worn.</v>
      </c>
      <c r="C1311" s="16">
        <f>VLOOKUP(A1311,Kickstarter!B:E,3,0)</f>
        <v>11500</v>
      </c>
      <c r="D1311" s="16">
        <f>VLOOKUP(A1311,Kickstarter!B:E,4,0)</f>
        <v>12879</v>
      </c>
    </row>
    <row r="1312" spans="1:4" x14ac:dyDescent="0.25">
      <c r="A1312" s="3" t="s">
        <v>1311</v>
      </c>
      <c r="B1312" t="str">
        <f>VLOOKUP(A1312,Kickstarter!B:C,2,0)</f>
        <v>An essential hoodie that holds all sized smart phones and keep your headphone wires tangle free.</v>
      </c>
      <c r="C1312" s="16">
        <f>VLOOKUP(A1312,Kickstarter!B:E,3,0)</f>
        <v>20000</v>
      </c>
      <c r="D1312" s="16">
        <f>VLOOKUP(A1312,Kickstarter!B:E,4,0)</f>
        <v>3100</v>
      </c>
    </row>
    <row r="1313" spans="1:4" ht="30" x14ac:dyDescent="0.25">
      <c r="A1313" s="3" t="s">
        <v>1312</v>
      </c>
      <c r="B1313" t="str">
        <f>VLOOKUP(A1313,Kickstarter!B:C,2,0)</f>
        <v>Control Dreams: Design Adventures, Improve Waking Performance, Explore Spirituality, Recall Dreams and Awaken Refreshed with Aladdin.</v>
      </c>
      <c r="C1313" s="16">
        <f>VLOOKUP(A1313,Kickstarter!B:E,3,0)</f>
        <v>250000</v>
      </c>
      <c r="D1313" s="16">
        <f>VLOOKUP(A1313,Kickstarter!B:E,4,0)</f>
        <v>80070</v>
      </c>
    </row>
    <row r="1314" spans="1:4" x14ac:dyDescent="0.25">
      <c r="A1314" s="3" t="s">
        <v>1313</v>
      </c>
      <c r="B1314" t="str">
        <f>VLOOKUP(A1314,Kickstarter!B:C,2,0)</f>
        <v>People loved the original Black and Gray GoSolo hats and asked for more. So we received sample for 3 more colors!</v>
      </c>
      <c r="C1314" s="16">
        <f>VLOOKUP(A1314,Kickstarter!B:E,3,0)</f>
        <v>4600</v>
      </c>
      <c r="D1314" s="16">
        <f>VLOOKUP(A1314,Kickstarter!B:E,4,0)</f>
        <v>28</v>
      </c>
    </row>
    <row r="1315" spans="1:4" ht="30" x14ac:dyDescent="0.25">
      <c r="A1315" s="3" t="s">
        <v>1314</v>
      </c>
      <c r="B1315" t="str">
        <f>VLOOKUP(A1315,Kickstarter!B:C,2,0)</f>
        <v>Clip on owner recognition for any bag with 100db+ deterrence of others from opening or moving it. Plus forget-me-not notifications.</v>
      </c>
      <c r="C1315" s="16">
        <f>VLOOKUP(A1315,Kickstarter!B:E,3,0)</f>
        <v>40000</v>
      </c>
      <c r="D1315" s="16">
        <f>VLOOKUP(A1315,Kickstarter!B:E,4,0)</f>
        <v>12446</v>
      </c>
    </row>
    <row r="1316" spans="1:4" ht="30" x14ac:dyDescent="0.25">
      <c r="A1316" s="3" t="s">
        <v>1315</v>
      </c>
      <c r="B1316" t="str">
        <f>VLOOKUP(A1316,Kickstarter!B:C,2,0)</f>
        <v>CulBox is an Open Source wrist watch for Arduino with built in Bluetooth and bunch of Hi-Tech sensors and tons of features for Makers</v>
      </c>
      <c r="C1316" s="16">
        <f>VLOOKUP(A1316,Kickstarter!B:E,3,0)</f>
        <v>180000</v>
      </c>
      <c r="D1316" s="16">
        <f>VLOOKUP(A1316,Kickstarter!B:E,4,0)</f>
        <v>2028</v>
      </c>
    </row>
    <row r="1317" spans="1:4" ht="30" x14ac:dyDescent="0.25">
      <c r="A1317" s="3" t="s">
        <v>1316</v>
      </c>
      <c r="B1317" t="str">
        <f>VLOOKUP(A1317,Kickstarter!B:C,2,0)</f>
        <v>Zoom will happen - THANK YOU! Received outside funding due amazing early success!</v>
      </c>
      <c r="C1317" s="16">
        <f>VLOOKUP(A1317,Kickstarter!B:E,3,0)</f>
        <v>100000</v>
      </c>
      <c r="D1317" s="16">
        <f>VLOOKUP(A1317,Kickstarter!B:E,4,0)</f>
        <v>40404</v>
      </c>
    </row>
    <row r="1318" spans="1:4" x14ac:dyDescent="0.25">
      <c r="A1318" s="3" t="s">
        <v>1317</v>
      </c>
      <c r="B1318" t="str">
        <f>VLOOKUP(A1318,Kickstarter!B:C,2,0)</f>
        <v>Future Belt comes in just 3 sizes, but yet, is designed to fit waists ranging from 25-55 inches. No batteries, no gimmicks.</v>
      </c>
      <c r="C1318" s="16">
        <f>VLOOKUP(A1318,Kickstarter!B:E,3,0)</f>
        <v>75000</v>
      </c>
      <c r="D1318" s="16">
        <f>VLOOKUP(A1318,Kickstarter!B:E,4,0)</f>
        <v>1</v>
      </c>
    </row>
    <row r="1319" spans="1:4" ht="30" x14ac:dyDescent="0.25">
      <c r="A1319" s="3" t="s">
        <v>1318</v>
      </c>
      <c r="B1319" t="str">
        <f>VLOOKUP(A1319,Kickstarter!B:C,2,0)</f>
        <v>Lorem ipsum dolor sit amet, consectetuer adipiscing elit. Aenean commodo ligula eget dolor. Aenean massa. Cum sociis natoque penatibus.</v>
      </c>
      <c r="C1319" s="16">
        <f>VLOOKUP(A1319,Kickstarter!B:E,3,0)</f>
        <v>200000</v>
      </c>
      <c r="D1319" s="16">
        <f>VLOOKUP(A1319,Kickstarter!B:E,4,0)</f>
        <v>11467</v>
      </c>
    </row>
    <row r="1320" spans="1:4" ht="30" x14ac:dyDescent="0.25">
      <c r="A1320" s="3" t="s">
        <v>1319</v>
      </c>
      <c r="B1320" t="str">
        <f>VLOOKUP(A1320,Kickstarter!B:C,2,0)</f>
        <v>Your Dog's Best Friend.
Revolutionize the way you care about your pups and brings you peace of mind.</v>
      </c>
      <c r="C1320" s="16">
        <f>VLOOKUP(A1320,Kickstarter!B:E,3,0)</f>
        <v>40000</v>
      </c>
      <c r="D1320" s="16">
        <f>VLOOKUP(A1320,Kickstarter!B:E,4,0)</f>
        <v>6130</v>
      </c>
    </row>
    <row r="1321" spans="1:4" x14ac:dyDescent="0.25">
      <c r="A1321" s="3" t="s">
        <v>1320</v>
      </c>
      <c r="B1321" t="str">
        <f>VLOOKUP(A1321,Kickstarter!B:C,2,0)</f>
        <v>Stand out at festivals, get people talking and support our latest campaign to augment your style with the latest LED technology.</v>
      </c>
      <c r="C1321" s="16">
        <f>VLOOKUP(A1321,Kickstarter!B:E,3,0)</f>
        <v>5800</v>
      </c>
      <c r="D1321" s="16">
        <f>VLOOKUP(A1321,Kickstarter!B:E,4,0)</f>
        <v>876</v>
      </c>
    </row>
    <row r="1322" spans="1:4" ht="30" x14ac:dyDescent="0.25">
      <c r="A1322" s="3" t="s">
        <v>1321</v>
      </c>
      <c r="B1322" t="str">
        <f>VLOOKUP(A1322,Kickstarter!B:C,2,0)</f>
        <v>Falls are the main cause of injury to elderly. Our wearable detects falls, sends notifications and streams health data in real time.</v>
      </c>
      <c r="C1322" s="16">
        <f>VLOOKUP(A1322,Kickstarter!B:E,3,0)</f>
        <v>100000</v>
      </c>
      <c r="D1322" s="16">
        <f>VLOOKUP(A1322,Kickstarter!B:E,4,0)</f>
        <v>503</v>
      </c>
    </row>
    <row r="1323" spans="1:4" ht="30" x14ac:dyDescent="0.25">
      <c r="A1323" s="3" t="s">
        <v>1322</v>
      </c>
      <c r="B1323" t="str">
        <f>VLOOKUP(A1323,Kickstarter!B:C,2,0)</f>
        <v>Experience true sound quality and a membership platform that puts you in control of future headphones, features, design and prices.</v>
      </c>
      <c r="C1323" s="16">
        <f>VLOOKUP(A1323,Kickstarter!B:E,3,0)</f>
        <v>462000</v>
      </c>
      <c r="D1323" s="16">
        <f>VLOOKUP(A1323,Kickstarter!B:E,4,0)</f>
        <v>6019</v>
      </c>
    </row>
    <row r="1324" spans="1:4" ht="30" x14ac:dyDescent="0.25">
      <c r="A1324" s="3" t="s">
        <v>1323</v>
      </c>
      <c r="B1324" t="str">
        <f>VLOOKUP(A1324,Kickstarter!B:C,2,0)</f>
        <v>Invisible Reins - A Bluetooth innovation that links your child to your smart phone via an app. A safe zone can be set from 1-30 metres.</v>
      </c>
      <c r="C1324" s="16">
        <f>VLOOKUP(A1324,Kickstarter!B:E,3,0)</f>
        <v>35000</v>
      </c>
      <c r="D1324" s="16">
        <f>VLOOKUP(A1324,Kickstarter!B:E,4,0)</f>
        <v>106</v>
      </c>
    </row>
    <row r="1325" spans="1:4" ht="30" x14ac:dyDescent="0.25">
      <c r="A1325" s="3" t="s">
        <v>1324</v>
      </c>
      <c r="B1325" t="str">
        <f>VLOOKUP(A1325,Kickstarter!B:C,2,0)</f>
        <v>High quality earbuds with a built-in splitter. Share with more than one friend. Music, movies, conversations. Any audio, any device!</v>
      </c>
      <c r="C1325" s="16">
        <f>VLOOKUP(A1325,Kickstarter!B:E,3,0)</f>
        <v>15000</v>
      </c>
      <c r="D1325" s="16">
        <f>VLOOKUP(A1325,Kickstarter!B:E,4,0)</f>
        <v>1332</v>
      </c>
    </row>
    <row r="1326" spans="1:4" ht="30" x14ac:dyDescent="0.25">
      <c r="A1326" s="3" t="s">
        <v>1325</v>
      </c>
      <c r="B1326" t="str">
        <f>VLOOKUP(A1326,Kickstarter!B:C,2,0)</f>
        <v>Monitor your actual UV exposure in real time and get notified when it's time to get out of the sun or when to reapply your sunscreen</v>
      </c>
      <c r="C1326" s="16">
        <f>VLOOKUP(A1326,Kickstarter!B:E,3,0)</f>
        <v>50000</v>
      </c>
      <c r="D1326" s="16">
        <f>VLOOKUP(A1326,Kickstarter!B:E,4,0)</f>
        <v>4920</v>
      </c>
    </row>
    <row r="1327" spans="1:4" ht="30" x14ac:dyDescent="0.25">
      <c r="A1327" s="3" t="s">
        <v>1326</v>
      </c>
      <c r="B1327" t="str">
        <f>VLOOKUP(A1327,Kickstarter!B:C,2,0)</f>
        <v>The PowerCap is a device able to charge most mobile devices, and contains a battery for situations when the sun just isn't enough.</v>
      </c>
      <c r="C1327" s="16">
        <f>VLOOKUP(A1327,Kickstarter!B:E,3,0)</f>
        <v>20000</v>
      </c>
      <c r="D1327" s="16">
        <f>VLOOKUP(A1327,Kickstarter!B:E,4,0)</f>
        <v>486</v>
      </c>
    </row>
    <row r="1328" spans="1:4" ht="30" x14ac:dyDescent="0.25">
      <c r="A1328" s="3" t="s">
        <v>1327</v>
      </c>
      <c r="B1328" t="str">
        <f>VLOOKUP(A1328,Kickstarter!B:C,2,0)</f>
        <v>StrikeTec will revolutionize both the boxing scene and fitness industry by allowing you to track the progress of hand speed and force.</v>
      </c>
      <c r="C1328" s="16">
        <f>VLOOKUP(A1328,Kickstarter!B:E,3,0)</f>
        <v>100000</v>
      </c>
      <c r="D1328" s="16">
        <f>VLOOKUP(A1328,Kickstarter!B:E,4,0)</f>
        <v>1130</v>
      </c>
    </row>
    <row r="1329" spans="1:4" ht="30" x14ac:dyDescent="0.25">
      <c r="A1329" s="3" t="s">
        <v>1328</v>
      </c>
      <c r="B1329" t="str">
        <f>VLOOKUP(A1329,Kickstarter!B:C,2,0)</f>
        <v>CyClip is a way to mount the Apple Watch to your handlebars; ideal for navigation, notifications, and music control on the fly.</v>
      </c>
      <c r="C1329" s="16">
        <f>VLOOKUP(A1329,Kickstarter!B:E,3,0)</f>
        <v>48000</v>
      </c>
      <c r="D1329" s="16">
        <f>VLOOKUP(A1329,Kickstarter!B:E,4,0)</f>
        <v>1705</v>
      </c>
    </row>
    <row r="1330" spans="1:4" ht="30" x14ac:dyDescent="0.25">
      <c r="A1330" s="3" t="s">
        <v>1329</v>
      </c>
      <c r="B1330" t="str">
        <f>VLOOKUP(A1330,Kickstarter!B:C,2,0)</f>
        <v>Hydrate Edge is the first wearable that provides real-time, continuous hydration feedback. This is the new hydration gold standard.</v>
      </c>
      <c r="C1330" s="16">
        <f>VLOOKUP(A1330,Kickstarter!B:E,3,0)</f>
        <v>75000</v>
      </c>
      <c r="D1330" s="16">
        <f>VLOOKUP(A1330,Kickstarter!B:E,4,0)</f>
        <v>1748</v>
      </c>
    </row>
    <row r="1331" spans="1:4" ht="30" x14ac:dyDescent="0.25">
      <c r="A1331" s="3" t="s">
        <v>1330</v>
      </c>
      <c r="B1331" t="str">
        <f>VLOOKUP(A1331,Kickstarter!B:C,2,0)</f>
        <v>Xtnd is a hands free multifunctional device for your tablet, cell phone, &amp; camera. It's also a convenient backpack for storage.</v>
      </c>
      <c r="C1331" s="16">
        <f>VLOOKUP(A1331,Kickstarter!B:E,3,0)</f>
        <v>50000</v>
      </c>
      <c r="D1331" s="16">
        <f>VLOOKUP(A1331,Kickstarter!B:E,4,0)</f>
        <v>408</v>
      </c>
    </row>
    <row r="1332" spans="1:4" ht="30" x14ac:dyDescent="0.25">
      <c r="A1332" s="3" t="s">
        <v>1331</v>
      </c>
      <c r="B1332" t="str">
        <f>VLOOKUP(A1332,Kickstarter!B:C,2,0)</f>
        <v>Outdoor play is essential. Wanderwatch helps to make it fun and safe! Fun for kids, great for parents. Time to Play!</v>
      </c>
      <c r="C1332" s="16">
        <f>VLOOKUP(A1332,Kickstarter!B:E,3,0)</f>
        <v>35000</v>
      </c>
      <c r="D1332" s="16">
        <f>VLOOKUP(A1332,Kickstarter!B:E,4,0)</f>
        <v>7873</v>
      </c>
    </row>
    <row r="1333" spans="1:4" ht="30" x14ac:dyDescent="0.25">
      <c r="A1333" s="3" t="s">
        <v>1332</v>
      </c>
      <c r="B1333" t="str">
        <f>VLOOKUP(A1333,Kickstarter!B:C,2,0)</f>
        <v>The World's First Wearable Battery Backup - wireless, modular, flexible, and ultra-lightweight! Click, charge, go!!!</v>
      </c>
      <c r="C1333" s="16">
        <f>VLOOKUP(A1333,Kickstarter!B:E,3,0)</f>
        <v>250000</v>
      </c>
      <c r="D1333" s="16">
        <f>VLOOKUP(A1333,Kickstarter!B:E,4,0)</f>
        <v>3417</v>
      </c>
    </row>
    <row r="1334" spans="1:4" x14ac:dyDescent="0.25">
      <c r="A1334" s="3" t="s">
        <v>1333</v>
      </c>
      <c r="B1334" t="str">
        <f>VLOOKUP(A1334,Kickstarter!B:C,2,0)</f>
        <v>Long bus queue and no seats around? This light weight seating device can be worn anywhere and at anytime! Belt that converts into seat.</v>
      </c>
      <c r="C1334" s="16">
        <f>VLOOKUP(A1334,Kickstarter!B:E,3,0)</f>
        <v>10115</v>
      </c>
      <c r="D1334" s="16">
        <f>VLOOKUP(A1334,Kickstarter!B:E,4,0)</f>
        <v>0</v>
      </c>
    </row>
    <row r="1335" spans="1:4" x14ac:dyDescent="0.25">
      <c r="A1335" s="3" t="s">
        <v>1334</v>
      </c>
      <c r="B1335" t="str">
        <f>VLOOKUP(A1335,Kickstarter!B:C,2,0)</f>
        <v>Im in the process of creating a biohazard suit that can be worn like an extra layer, unlike these bulky units that are currently in use</v>
      </c>
      <c r="C1335" s="16">
        <f>VLOOKUP(A1335,Kickstarter!B:E,3,0)</f>
        <v>2500</v>
      </c>
      <c r="D1335" s="16">
        <f>VLOOKUP(A1335,Kickstarter!B:E,4,0)</f>
        <v>0</v>
      </c>
    </row>
    <row r="1336" spans="1:4" ht="30" x14ac:dyDescent="0.25">
      <c r="A1336" s="3" t="s">
        <v>1335</v>
      </c>
      <c r="B1336" t="str">
        <f>VLOOKUP(A1336,Kickstarter!B:C,2,0)</f>
        <v>A wearable device that allows you to dock and operate your phone hands-free anywhere and everywhere!</v>
      </c>
      <c r="C1336" s="16">
        <f>VLOOKUP(A1336,Kickstarter!B:E,3,0)</f>
        <v>133000</v>
      </c>
      <c r="D1336" s="16">
        <f>VLOOKUP(A1336,Kickstarter!B:E,4,0)</f>
        <v>14303</v>
      </c>
    </row>
    <row r="1337" spans="1:4" x14ac:dyDescent="0.25">
      <c r="A1337" s="3" t="s">
        <v>1336</v>
      </c>
      <c r="B1337" t="str">
        <f>VLOOKUP(A1337,Kickstarter!B:C,2,0)</f>
        <v>Dial up your performance with UB Fit: 1st wearable resistance technology that allows you to tone muscles while doing a cardio workout</v>
      </c>
      <c r="C1337" s="16">
        <f>VLOOKUP(A1337,Kickstarter!B:E,3,0)</f>
        <v>25000</v>
      </c>
      <c r="D1337" s="16">
        <f>VLOOKUP(A1337,Kickstarter!B:E,4,0)</f>
        <v>4940</v>
      </c>
    </row>
    <row r="1338" spans="1:4" ht="30" x14ac:dyDescent="0.25">
      <c r="A1338" s="3" t="s">
        <v>1337</v>
      </c>
      <c r="B1338" t="str">
        <f>VLOOKUP(A1338,Kickstarter!B:C,2,0)</f>
        <v>JUMPY, a cool smart watch with open platform SDK brings limitless edutainment to kids' wrist and encourages parent-child interaction.</v>
      </c>
      <c r="C1338" s="16">
        <f>VLOOKUP(A1338,Kickstarter!B:E,3,0)</f>
        <v>100000</v>
      </c>
      <c r="D1338" s="16">
        <f>VLOOKUP(A1338,Kickstarter!B:E,4,0)</f>
        <v>84947</v>
      </c>
    </row>
    <row r="1339" spans="1:4" ht="30" x14ac:dyDescent="0.25">
      <c r="A1339" s="3" t="s">
        <v>1338</v>
      </c>
      <c r="B1339" t="str">
        <f>VLOOKUP(A1339,Kickstarter!B:C,2,0)</f>
        <v>Discreet safety device connects you to a dedicated 24/7 monitoring team, keeping you safe anywhere in the United States</v>
      </c>
      <c r="C1339" s="16">
        <f>VLOOKUP(A1339,Kickstarter!B:E,3,0)</f>
        <v>50000</v>
      </c>
      <c r="D1339" s="16">
        <f>VLOOKUP(A1339,Kickstarter!B:E,4,0)</f>
        <v>24691</v>
      </c>
    </row>
    <row r="1340" spans="1:4" ht="30" x14ac:dyDescent="0.25">
      <c r="A1340" s="3" t="s">
        <v>1339</v>
      </c>
      <c r="B1340" t="str">
        <f>VLOOKUP(A1340,Kickstarter!B:C,2,0)</f>
        <v>HandL makes your phone feel like an organic extension of your hand. Elastic and brace system supports your device with just two fingers</v>
      </c>
      <c r="C1340" s="16">
        <f>VLOOKUP(A1340,Kickstarter!B:E,3,0)</f>
        <v>30000</v>
      </c>
      <c r="D1340" s="16">
        <f>VLOOKUP(A1340,Kickstarter!B:E,4,0)</f>
        <v>991</v>
      </c>
    </row>
    <row r="1341" spans="1:4" x14ac:dyDescent="0.25">
      <c r="A1341" s="3" t="s">
        <v>1340</v>
      </c>
      <c r="B1341" t="str">
        <f>VLOOKUP(A1341,Kickstarter!B:C,2,0)</f>
        <v>World's Smallest customizable Phone &amp; GPS Watch for kids !</v>
      </c>
      <c r="C1341" s="16">
        <f>VLOOKUP(A1341,Kickstarter!B:E,3,0)</f>
        <v>50000</v>
      </c>
      <c r="D1341" s="16">
        <f>VLOOKUP(A1341,Kickstarter!B:E,4,0)</f>
        <v>3317</v>
      </c>
    </row>
    <row r="1342" spans="1:4" x14ac:dyDescent="0.25">
      <c r="A1342" s="3" t="s">
        <v>1341</v>
      </c>
      <c r="B1342" t="str">
        <f>VLOOKUP(A1342,Kickstarter!B:C,2,0)</f>
        <v>I would like to make nicer, more stylish looking frames for the Google Glass using 3D printing technology.</v>
      </c>
      <c r="C1342" s="16">
        <f>VLOOKUP(A1342,Kickstarter!B:E,3,0)</f>
        <v>1680</v>
      </c>
      <c r="D1342" s="16">
        <f>VLOOKUP(A1342,Kickstarter!B:E,4,0)</f>
        <v>0</v>
      </c>
    </row>
    <row r="1343" spans="1:4" ht="30" x14ac:dyDescent="0.25">
      <c r="A1343" s="3" t="s">
        <v>1342</v>
      </c>
      <c r="B1343" t="str">
        <f>VLOOKUP(A1343,Kickstarter!B:C,2,0)</f>
        <v>BRILLAR: Your Kids Ultimate Wearable Companion. Educates, Rewards, Entertains, Calls, Motivates, Messages + Tracks Location &amp; Steps.</v>
      </c>
      <c r="C1343" s="16">
        <f>VLOOKUP(A1343,Kickstarter!B:E,3,0)</f>
        <v>25000</v>
      </c>
      <c r="D1343" s="16">
        <f>VLOOKUP(A1343,Kickstarter!B:E,4,0)</f>
        <v>17590</v>
      </c>
    </row>
    <row r="1344" spans="1:4" ht="30" x14ac:dyDescent="0.25">
      <c r="A1344" s="3" t="s">
        <v>1343</v>
      </c>
      <c r="B1344" t="str">
        <f>VLOOKUP(A1344,Kickstarter!B:C,2,0)</f>
        <v>Method50 aims to prototype a revolutionary true heads up display to create a new way of living in, playing in, and viewing the world.</v>
      </c>
      <c r="C1344" s="16">
        <f>VLOOKUP(A1344,Kickstarter!B:E,3,0)</f>
        <v>50000</v>
      </c>
      <c r="D1344" s="16">
        <f>VLOOKUP(A1344,Kickstarter!B:E,4,0)</f>
        <v>100</v>
      </c>
    </row>
    <row r="1345" spans="1:4" ht="30" x14ac:dyDescent="0.25">
      <c r="A1345" s="3" t="s">
        <v>1344</v>
      </c>
      <c r="B1345" t="str">
        <f>VLOOKUP(A1345,Kickstarter!B:C,2,0)</f>
        <v>Sleepman is a bio-signal monitoring wristwatch featuring smart alarm with the unique sleep enhancement and fatigue detection options!</v>
      </c>
      <c r="C1345" s="16">
        <f>VLOOKUP(A1345,Kickstarter!B:E,3,0)</f>
        <v>50000</v>
      </c>
      <c r="D1345" s="16">
        <f>VLOOKUP(A1345,Kickstarter!B:E,4,0)</f>
        <v>51149</v>
      </c>
    </row>
    <row r="1346" spans="1:4" ht="30" x14ac:dyDescent="0.25">
      <c r="A1346" s="3" t="s">
        <v>1345</v>
      </c>
      <c r="B1346" t="str">
        <f>VLOOKUP(A1346,Kickstarter!B:C,2,0)</f>
        <v>The is the ultimate guide to applied Eastern philosophy, martial arts, and the path of the warrior from a scientific perspective.</v>
      </c>
      <c r="C1346" s="16">
        <f>VLOOKUP(A1346,Kickstarter!B:E,3,0)</f>
        <v>1500</v>
      </c>
      <c r="D1346" s="16">
        <f>VLOOKUP(A1346,Kickstarter!B:E,4,0)</f>
        <v>5666</v>
      </c>
    </row>
    <row r="1347" spans="1:4" ht="30" x14ac:dyDescent="0.25">
      <c r="A1347" s="3" t="s">
        <v>1346</v>
      </c>
      <c r="B1347" t="str">
        <f>VLOOKUP(A1347,Kickstarter!B:C,2,0)</f>
        <v>Peacefully taking you through my journey of being raised as a Muslim then becoming Christian, and sharing the truths I unveiled.</v>
      </c>
      <c r="C1347" s="16">
        <f>VLOOKUP(A1347,Kickstarter!B:E,3,0)</f>
        <v>300</v>
      </c>
      <c r="D1347" s="16">
        <f>VLOOKUP(A1347,Kickstarter!B:E,4,0)</f>
        <v>375</v>
      </c>
    </row>
    <row r="1348" spans="1:4" x14ac:dyDescent="0.25">
      <c r="A1348" s="3" t="s">
        <v>1347</v>
      </c>
      <c r="B1348" t="str">
        <f>VLOOKUP(A1348,Kickstarter!B:C,2,0)</f>
        <v>An anthology of nonfiction stories written by Nepal's Lesbian, Gay, Bisexual, and Transgender (LGBT) community.</v>
      </c>
      <c r="C1348" s="16">
        <f>VLOOKUP(A1348,Kickstarter!B:E,3,0)</f>
        <v>4900</v>
      </c>
      <c r="D1348" s="16">
        <f>VLOOKUP(A1348,Kickstarter!B:E,4,0)</f>
        <v>7219</v>
      </c>
    </row>
    <row r="1349" spans="1:4" ht="30" x14ac:dyDescent="0.25">
      <c r="A1349" s="3" t="s">
        <v>1348</v>
      </c>
      <c r="B1349" t="str">
        <f>VLOOKUP(A1349,Kickstarter!B:C,2,0)</f>
        <v>Must raise $2,500+ to republish &amp; spread the word about a guide Oprah's Magazine calls "a go-to book for any start-up food company."</v>
      </c>
      <c r="C1349" s="16">
        <f>VLOOKUP(A1349,Kickstarter!B:E,3,0)</f>
        <v>2500</v>
      </c>
      <c r="D1349" s="16">
        <f>VLOOKUP(A1349,Kickstarter!B:E,4,0)</f>
        <v>2555</v>
      </c>
    </row>
    <row r="1350" spans="1:4" ht="30" x14ac:dyDescent="0.25">
      <c r="A1350" s="3" t="s">
        <v>1349</v>
      </c>
      <c r="B1350" t="str">
        <f>VLOOKUP(A1350,Kickstarter!B:C,2,0)</f>
        <v>South Florida. Honest &amp; dramatic &amp; engaging journal of overcoming serious illness. This book will keep you reading &amp; laughing. Really!</v>
      </c>
      <c r="C1350" s="16">
        <f>VLOOKUP(A1350,Kickstarter!B:E,3,0)</f>
        <v>5875</v>
      </c>
      <c r="D1350" s="16">
        <f>VLOOKUP(A1350,Kickstarter!B:E,4,0)</f>
        <v>5985</v>
      </c>
    </row>
    <row r="1351" spans="1:4" ht="30" x14ac:dyDescent="0.25">
      <c r="A1351" s="3" t="s">
        <v>1350</v>
      </c>
      <c r="B1351" t="str">
        <f>VLOOKUP(A1351,Kickstarter!B:C,2,0)</f>
        <v>The first modern Jasper guidebook including over five hundred rock routes from alpine to bouldering, sport to trad multipitch and more.</v>
      </c>
      <c r="C1351" s="16">
        <f>VLOOKUP(A1351,Kickstarter!B:E,3,0)</f>
        <v>5000</v>
      </c>
      <c r="D1351" s="16">
        <f>VLOOKUP(A1351,Kickstarter!B:E,4,0)</f>
        <v>10210</v>
      </c>
    </row>
    <row r="1352" spans="1:4" ht="30" x14ac:dyDescent="0.25">
      <c r="A1352" s="3" t="s">
        <v>1351</v>
      </c>
      <c r="B1352" t="str">
        <f>VLOOKUP(A1352,Kickstarter!B:C,2,0)</f>
        <v>Illustrated historical book of impregnable Dunbar Castle and rise and fall of its powerful Scottish Earls of Dunbar from 1072-1435AD</v>
      </c>
      <c r="C1352" s="16">
        <f>VLOOKUP(A1352,Kickstarter!B:E,3,0)</f>
        <v>5000</v>
      </c>
      <c r="D1352" s="16">
        <f>VLOOKUP(A1352,Kickstarter!B:E,4,0)</f>
        <v>5202.5</v>
      </c>
    </row>
    <row r="1353" spans="1:4" x14ac:dyDescent="0.25">
      <c r="A1353" s="3" t="s">
        <v>1352</v>
      </c>
      <c r="B1353" t="str">
        <f>VLOOKUP(A1353,Kickstarter!B:C,2,0)</f>
        <v>Discover your purpose, live a more fulfilling life, leave a positive footprint on society.</v>
      </c>
      <c r="C1353" s="16">
        <f>VLOOKUP(A1353,Kickstarter!B:E,3,0)</f>
        <v>20000</v>
      </c>
      <c r="D1353" s="16">
        <f>VLOOKUP(A1353,Kickstarter!B:E,4,0)</f>
        <v>20253</v>
      </c>
    </row>
    <row r="1354" spans="1:4" x14ac:dyDescent="0.25">
      <c r="A1354" s="3" t="s">
        <v>1353</v>
      </c>
      <c r="B1354" t="str">
        <f>VLOOKUP(A1354,Kickstarter!B:C,2,0)</f>
        <v>An important book, based on research, to make you and your learners smile again. Better smile sheets, better feedback, better learning!</v>
      </c>
      <c r="C1354" s="16">
        <f>VLOOKUP(A1354,Kickstarter!B:E,3,0)</f>
        <v>10000</v>
      </c>
      <c r="D1354" s="16">
        <f>VLOOKUP(A1354,Kickstarter!B:E,4,0)</f>
        <v>13614</v>
      </c>
    </row>
    <row r="1355" spans="1:4" ht="30" x14ac:dyDescent="0.25">
      <c r="A1355" s="3" t="s">
        <v>1354</v>
      </c>
      <c r="B1355" t="str">
        <f>VLOOKUP(A1355,Kickstarter!B:C,2,0)</f>
        <v>A book that teaches aspiring writers how to get from a basic idea to a fully rewritten screenplay.</v>
      </c>
      <c r="C1355" s="16">
        <f>VLOOKUP(A1355,Kickstarter!B:E,3,0)</f>
        <v>1000</v>
      </c>
      <c r="D1355" s="16">
        <f>VLOOKUP(A1355,Kickstarter!B:E,4,0)</f>
        <v>1336</v>
      </c>
    </row>
    <row r="1356" spans="1:4" ht="30" x14ac:dyDescent="0.25">
      <c r="A1356" s="3" t="s">
        <v>1355</v>
      </c>
      <c r="B1356" t="str">
        <f>VLOOKUP(A1356,Kickstarter!B:C,2,0)</f>
        <v>Raising awareness of childhood cancer by publishing my diary of Andrew's diagnosis and his journey to remission 1235 days later.</v>
      </c>
      <c r="C1356" s="16">
        <f>VLOOKUP(A1356,Kickstarter!B:E,3,0)</f>
        <v>1200</v>
      </c>
      <c r="D1356" s="16">
        <f>VLOOKUP(A1356,Kickstarter!B:E,4,0)</f>
        <v>1563</v>
      </c>
    </row>
    <row r="1357" spans="1:4" ht="30" x14ac:dyDescent="0.25">
      <c r="A1357" s="3" t="s">
        <v>1356</v>
      </c>
      <c r="B1357" t="str">
        <f>VLOOKUP(A1357,Kickstarter!B:C,2,0)</f>
        <v>Sherlock's Home was the most important Sherlock Holmes book of 2012 - about Undershaw - this project is to release language versions.</v>
      </c>
      <c r="C1357" s="16">
        <f>VLOOKUP(A1357,Kickstarter!B:E,3,0)</f>
        <v>2500</v>
      </c>
      <c r="D1357" s="16">
        <f>VLOOKUP(A1357,Kickstarter!B:E,4,0)</f>
        <v>3067</v>
      </c>
    </row>
    <row r="1358" spans="1:4" ht="30" x14ac:dyDescent="0.25">
      <c r="A1358" s="3" t="s">
        <v>1357</v>
      </c>
      <c r="B1358" t="str">
        <f>VLOOKUP(A1358,Kickstarter!B:C,2,0)</f>
        <v>At age 30, my husband Dan died from cancer. Left to recreate my life, I drew a line in my heart; became a nomad. This is a love story.</v>
      </c>
      <c r="C1358" s="16">
        <f>VLOOKUP(A1358,Kickstarter!B:E,3,0)</f>
        <v>3400</v>
      </c>
      <c r="D1358" s="16">
        <f>VLOOKUP(A1358,Kickstarter!B:E,4,0)</f>
        <v>6215.56</v>
      </c>
    </row>
    <row r="1359" spans="1:4" x14ac:dyDescent="0.25">
      <c r="A1359" s="3" t="s">
        <v>1358</v>
      </c>
      <c r="B1359" t="str">
        <f>VLOOKUP(A1359,Kickstarter!B:C,2,0)</f>
        <v>The search for identity leads one young woman to Mexico, where she follows her grandfather's journey back to America.</v>
      </c>
      <c r="C1359" s="16">
        <f>VLOOKUP(A1359,Kickstarter!B:E,3,0)</f>
        <v>2000</v>
      </c>
      <c r="D1359" s="16">
        <f>VLOOKUP(A1359,Kickstarter!B:E,4,0)</f>
        <v>2506</v>
      </c>
    </row>
    <row r="1360" spans="1:4" x14ac:dyDescent="0.25">
      <c r="A1360" s="3" t="s">
        <v>1359</v>
      </c>
      <c r="B1360" t="str">
        <f>VLOOKUP(A1360,Kickstarter!B:C,2,0)</f>
        <v>I am working on a book about what people do when they visit Masada, an ancient fortress in the Judean desert.</v>
      </c>
      <c r="C1360" s="16">
        <f>VLOOKUP(A1360,Kickstarter!B:E,3,0)</f>
        <v>3000</v>
      </c>
      <c r="D1360" s="16">
        <f>VLOOKUP(A1360,Kickstarter!B:E,4,0)</f>
        <v>3350</v>
      </c>
    </row>
    <row r="1361" spans="1:4" ht="30" x14ac:dyDescent="0.25">
      <c r="A1361" s="3" t="s">
        <v>1360</v>
      </c>
      <c r="B1361" t="str">
        <f>VLOOKUP(A1361,Kickstarter!B:C,2,0)</f>
        <v>Funding for a 2011 trip to Worldcon for research for "UnConventional," a book on the history of the American fan convention.</v>
      </c>
      <c r="C1361" s="16">
        <f>VLOOKUP(A1361,Kickstarter!B:E,3,0)</f>
        <v>660</v>
      </c>
      <c r="D1361" s="16">
        <f>VLOOKUP(A1361,Kickstarter!B:E,4,0)</f>
        <v>764</v>
      </c>
    </row>
    <row r="1362" spans="1:4" x14ac:dyDescent="0.25">
      <c r="A1362" s="3" t="s">
        <v>1361</v>
      </c>
      <c r="B1362" t="str">
        <f>VLOOKUP(A1362,Kickstarter!B:C,2,0)</f>
        <v>So Bad, It's Good! is a guide to finding the best films for your bad movie night.</v>
      </c>
      <c r="C1362" s="16">
        <f>VLOOKUP(A1362,Kickstarter!B:E,3,0)</f>
        <v>1500</v>
      </c>
      <c r="D1362" s="16">
        <f>VLOOKUP(A1362,Kickstarter!B:E,4,0)</f>
        <v>2598</v>
      </c>
    </row>
    <row r="1363" spans="1:4" ht="30" x14ac:dyDescent="0.25">
      <c r="A1363" s="3" t="s">
        <v>1362</v>
      </c>
      <c r="B1363" t="str">
        <f>VLOOKUP(A1363,Kickstarter!B:C,2,0)</f>
        <v>The forbidden dark art of roped soloing, for climbers who need to know in order to make the ultimate climb come true!</v>
      </c>
      <c r="C1363" s="16">
        <f>VLOOKUP(A1363,Kickstarter!B:E,3,0)</f>
        <v>6000</v>
      </c>
      <c r="D1363" s="16">
        <f>VLOOKUP(A1363,Kickstarter!B:E,4,0)</f>
        <v>7559</v>
      </c>
    </row>
    <row r="1364" spans="1:4" ht="30" x14ac:dyDescent="0.25">
      <c r="A1364" s="3" t="s">
        <v>1363</v>
      </c>
      <c r="B1364" t="str">
        <f>VLOOKUP(A1364,Kickstarter!B:C,2,0)</f>
        <v>The never-before-told story of Karl Barth's (first and only) journey to the United States in 1962.</v>
      </c>
      <c r="C1364" s="16">
        <f>VLOOKUP(A1364,Kickstarter!B:E,3,0)</f>
        <v>1000</v>
      </c>
      <c r="D1364" s="16">
        <f>VLOOKUP(A1364,Kickstarter!B:E,4,0)</f>
        <v>1091</v>
      </c>
    </row>
    <row r="1365" spans="1:4" ht="30" x14ac:dyDescent="0.25">
      <c r="A1365" s="3" t="s">
        <v>1364</v>
      </c>
      <c r="B1365" t="str">
        <f>VLOOKUP(A1365,Kickstarter!B:C,2,0)</f>
        <v>Identifying cancer and disease products we use everyday and are totally unaware of. Then substituting them with healthy alternatives</v>
      </c>
      <c r="C1365" s="16">
        <f>VLOOKUP(A1365,Kickstarter!B:E,3,0)</f>
        <v>200</v>
      </c>
      <c r="D1365" s="16">
        <f>VLOOKUP(A1365,Kickstarter!B:E,4,0)</f>
        <v>200</v>
      </c>
    </row>
    <row r="1366" spans="1:4" ht="30" x14ac:dyDescent="0.25">
      <c r="A1366" s="3" t="s">
        <v>1365</v>
      </c>
      <c r="B1366" t="str">
        <f>VLOOKUP(A1366,Kickstarter!B:C,2,0)</f>
        <v>Help us Make Rock History with this Epic J.S.Fuck Extremerock Album written by Sune "KÃ¸ter" KÃ¸lster and produced by Flemming Rasmussen.</v>
      </c>
      <c r="C1366" s="16">
        <f>VLOOKUP(A1366,Kickstarter!B:E,3,0)</f>
        <v>42000</v>
      </c>
      <c r="D1366" s="16">
        <f>VLOOKUP(A1366,Kickstarter!B:E,4,0)</f>
        <v>49830</v>
      </c>
    </row>
    <row r="1367" spans="1:4" x14ac:dyDescent="0.25">
      <c r="A1367" s="3" t="s">
        <v>1366</v>
      </c>
      <c r="B1367" t="str">
        <f>VLOOKUP(A1367,Kickstarter!B:C,2,0)</f>
        <v>Our first professional studio album "See The Light" will be released this spring! Help us record, mix, master, and release the album!</v>
      </c>
      <c r="C1367" s="16">
        <f>VLOOKUP(A1367,Kickstarter!B:E,3,0)</f>
        <v>7500</v>
      </c>
      <c r="D1367" s="16">
        <f>VLOOKUP(A1367,Kickstarter!B:E,4,0)</f>
        <v>7520</v>
      </c>
    </row>
    <row r="1368" spans="1:4" x14ac:dyDescent="0.25">
      <c r="A1368" s="3" t="s">
        <v>1367</v>
      </c>
      <c r="B1368" t="str">
        <f>VLOOKUP(A1368,Kickstarter!B:C,2,0)</f>
        <v>A musical memorial for Alexi Petersen.</v>
      </c>
      <c r="C1368" s="16">
        <f>VLOOKUP(A1368,Kickstarter!B:E,3,0)</f>
        <v>7500</v>
      </c>
      <c r="D1368" s="16">
        <f>VLOOKUP(A1368,Kickstarter!B:E,4,0)</f>
        <v>9486.69</v>
      </c>
    </row>
    <row r="1369" spans="1:4" x14ac:dyDescent="0.25">
      <c r="A1369" s="3" t="s">
        <v>1368</v>
      </c>
      <c r="B1369" t="str">
        <f>VLOOKUP(A1369,Kickstarter!B:C,2,0)</f>
        <v>House of Rabbits are recording our full-length, debut album! Support independent music, receive great rewards!</v>
      </c>
      <c r="C1369" s="16">
        <f>VLOOKUP(A1369,Kickstarter!B:E,3,0)</f>
        <v>5000</v>
      </c>
      <c r="D1369" s="16">
        <f>VLOOKUP(A1369,Kickstarter!B:E,4,0)</f>
        <v>5713</v>
      </c>
    </row>
    <row r="1370" spans="1:4" x14ac:dyDescent="0.25">
      <c r="A1370" s="3" t="s">
        <v>1369</v>
      </c>
      <c r="B1370" t="str">
        <f>VLOOKUP(A1370,Kickstarter!B:C,2,0)</f>
        <v>We are in the final stages of the creation of our 4th record, The Separation Effect. our most passionate record to date.</v>
      </c>
      <c r="C1370" s="16">
        <f>VLOOKUP(A1370,Kickstarter!B:E,3,0)</f>
        <v>5000</v>
      </c>
      <c r="D1370" s="16">
        <f>VLOOKUP(A1370,Kickstarter!B:E,4,0)</f>
        <v>5535</v>
      </c>
    </row>
    <row r="1371" spans="1:4" ht="30" x14ac:dyDescent="0.25">
      <c r="A1371" s="3" t="s">
        <v>1370</v>
      </c>
      <c r="B1371" t="str">
        <f>VLOOKUP(A1371,Kickstarter!B:C,2,0)</f>
        <v>Fawcett's FEEL BETTER is an album of love unrequited, realized, and rued, with echoes of Petty, Springsteen, Neil Young &amp; Coldplay.</v>
      </c>
      <c r="C1371" s="16">
        <f>VLOOKUP(A1371,Kickstarter!B:E,3,0)</f>
        <v>32360</v>
      </c>
      <c r="D1371" s="16">
        <f>VLOOKUP(A1371,Kickstarter!B:E,4,0)</f>
        <v>34090.629999999997</v>
      </c>
    </row>
    <row r="1372" spans="1:4" ht="30" x14ac:dyDescent="0.25">
      <c r="A1372" s="3" t="s">
        <v>1371</v>
      </c>
      <c r="B1372" t="str">
        <f>VLOOKUP(A1372,Kickstarter!B:C,2,0)</f>
        <v>Songs about the first year of parenthood, often inappropriate for children</v>
      </c>
      <c r="C1372" s="16">
        <f>VLOOKUP(A1372,Kickstarter!B:E,3,0)</f>
        <v>1500</v>
      </c>
      <c r="D1372" s="16">
        <f>VLOOKUP(A1372,Kickstarter!B:E,4,0)</f>
        <v>1555</v>
      </c>
    </row>
    <row r="1373" spans="1:4" ht="30" x14ac:dyDescent="0.25">
      <c r="A1373" s="3" t="s">
        <v>1372</v>
      </c>
      <c r="B1373" t="str">
        <f>VLOOKUP(A1373,Kickstarter!B:C,2,0)</f>
        <v>The Defiant Tour Documentary is a never before examination of the finances of a touring band and what it takes to go on the road.</v>
      </c>
      <c r="C1373" s="16">
        <f>VLOOKUP(A1373,Kickstarter!B:E,3,0)</f>
        <v>6999</v>
      </c>
      <c r="D1373" s="16">
        <f>VLOOKUP(A1373,Kickstarter!B:E,4,0)</f>
        <v>7495</v>
      </c>
    </row>
    <row r="1374" spans="1:4" x14ac:dyDescent="0.25">
      <c r="A1374" s="3" t="s">
        <v>1373</v>
      </c>
      <c r="B1374" t="str">
        <f>VLOOKUP(A1374,Kickstarter!B:C,2,0)</f>
        <v>Please help us raise funds to press our new CD!</v>
      </c>
      <c r="C1374" s="16">
        <f>VLOOKUP(A1374,Kickstarter!B:E,3,0)</f>
        <v>500</v>
      </c>
      <c r="D1374" s="16">
        <f>VLOOKUP(A1374,Kickstarter!B:E,4,0)</f>
        <v>620</v>
      </c>
    </row>
    <row r="1375" spans="1:4" x14ac:dyDescent="0.25">
      <c r="A1375" s="3" t="s">
        <v>1374</v>
      </c>
      <c r="B1375" t="str">
        <f>VLOOKUP(A1375,Kickstarter!B:C,2,0)</f>
        <v>Help Broccoli Samurai raise money to get a new van and continue bringing you the jams!</v>
      </c>
      <c r="C1375" s="16">
        <f>VLOOKUP(A1375,Kickstarter!B:E,3,0)</f>
        <v>10000</v>
      </c>
      <c r="D1375" s="16">
        <f>VLOOKUP(A1375,Kickstarter!B:E,4,0)</f>
        <v>10501</v>
      </c>
    </row>
    <row r="1376" spans="1:4" x14ac:dyDescent="0.25">
      <c r="A1376" s="3" t="s">
        <v>1375</v>
      </c>
      <c r="B1376" t="str">
        <f>VLOOKUP(A1376,Kickstarter!B:C,2,0)</f>
        <v>After two successful EPs, Sisters of Murphy is back in the studio to release our first full-length album. We want YOU to be part of it!</v>
      </c>
      <c r="C1376" s="16">
        <f>VLOOKUP(A1376,Kickstarter!B:E,3,0)</f>
        <v>1500</v>
      </c>
      <c r="D1376" s="16">
        <f>VLOOKUP(A1376,Kickstarter!B:E,4,0)</f>
        <v>2842</v>
      </c>
    </row>
    <row r="1377" spans="1:4" ht="30" x14ac:dyDescent="0.25">
      <c r="A1377" s="3" t="s">
        <v>1376</v>
      </c>
      <c r="B1377" t="str">
        <f>VLOOKUP(A1377,Kickstarter!B:C,2,0)</f>
        <v>Pampa Folks, l'album aux couleurs de dÃ©serts. Le quatuor, crÃ©Ã© en 2015  livre une Ã©nergie brute et prÃ©pare son premier album</v>
      </c>
      <c r="C1377" s="16">
        <f>VLOOKUP(A1377,Kickstarter!B:E,3,0)</f>
        <v>4000</v>
      </c>
      <c r="D1377" s="16">
        <f>VLOOKUP(A1377,Kickstarter!B:E,4,0)</f>
        <v>6853</v>
      </c>
    </row>
    <row r="1378" spans="1:4" x14ac:dyDescent="0.25">
      <c r="A1378" s="3" t="s">
        <v>1377</v>
      </c>
      <c r="B1378" t="str">
        <f>VLOOKUP(A1378,Kickstarter!B:C,2,0)</f>
        <v>Dead Pirates are planning a second pressing of HIGHMARE LP, who wants one ?</v>
      </c>
      <c r="C1378" s="16">
        <f>VLOOKUP(A1378,Kickstarter!B:E,3,0)</f>
        <v>3700</v>
      </c>
      <c r="D1378" s="16">
        <f>VLOOKUP(A1378,Kickstarter!B:E,4,0)</f>
        <v>9342</v>
      </c>
    </row>
    <row r="1379" spans="1:4" x14ac:dyDescent="0.25">
      <c r="A1379" s="3" t="s">
        <v>1378</v>
      </c>
      <c r="B1379" t="str">
        <f>VLOOKUP(A1379,Kickstarter!B:C,2,0)</f>
        <v>Stereo Jo is set to release a 5 song EP. Your donation will directly help w/ recording, design, production, &amp; duplication. Thank You :)</v>
      </c>
      <c r="C1379" s="16">
        <f>VLOOKUP(A1379,Kickstarter!B:E,3,0)</f>
        <v>1300</v>
      </c>
      <c r="D1379" s="16">
        <f>VLOOKUP(A1379,Kickstarter!B:E,4,0)</f>
        <v>1510</v>
      </c>
    </row>
    <row r="1380" spans="1:4" x14ac:dyDescent="0.25">
      <c r="A1380" s="3" t="s">
        <v>1379</v>
      </c>
      <c r="B1380" t="str">
        <f>VLOOKUP(A1380,Kickstarter!B:C,2,0)</f>
        <v>A psychedelic post rock masterpiece!</v>
      </c>
      <c r="C1380" s="16">
        <f>VLOOKUP(A1380,Kickstarter!B:E,3,0)</f>
        <v>2000</v>
      </c>
      <c r="D1380" s="16">
        <f>VLOOKUP(A1380,Kickstarter!B:E,4,0)</f>
        <v>4067</v>
      </c>
    </row>
    <row r="1381" spans="1:4" x14ac:dyDescent="0.25">
      <c r="A1381" s="3" t="s">
        <v>1380</v>
      </c>
      <c r="B1381" t="str">
        <f>VLOOKUP(A1381,Kickstarter!B:C,2,0)</f>
        <v>---------The long-awaited debut full-length from Justin Ruddy--------</v>
      </c>
      <c r="C1381" s="16">
        <f>VLOOKUP(A1381,Kickstarter!B:E,3,0)</f>
        <v>10000</v>
      </c>
      <c r="D1381" s="16">
        <f>VLOOKUP(A1381,Kickstarter!B:E,4,0)</f>
        <v>11160</v>
      </c>
    </row>
    <row r="1382" spans="1:4" x14ac:dyDescent="0.25">
      <c r="A1382" s="3" t="s">
        <v>1381</v>
      </c>
      <c r="B1382" t="str">
        <f>VLOOKUP(A1382,Kickstarter!B:C,2,0)</f>
        <v>A DIY MUSIC FESTIVAL FROM ST. LOUIS MO! Bands make their own festival, help make it legit!</v>
      </c>
      <c r="C1382" s="16">
        <f>VLOOKUP(A1382,Kickstarter!B:E,3,0)</f>
        <v>25</v>
      </c>
      <c r="D1382" s="16">
        <f>VLOOKUP(A1382,Kickstarter!B:E,4,0)</f>
        <v>106</v>
      </c>
    </row>
    <row r="1383" spans="1:4" ht="30" x14ac:dyDescent="0.25">
      <c r="A1383" s="3" t="s">
        <v>1382</v>
      </c>
      <c r="B1383" t="str">
        <f>VLOOKUP(A1383,Kickstarter!B:C,2,0)</f>
        <v>"Me &amp; Eugene" is a five song original EP blending reggae roots, rock, and soul. We canâ€™t wait for you to hear what weâ€™ve created.</v>
      </c>
      <c r="C1383" s="16">
        <f>VLOOKUP(A1383,Kickstarter!B:E,3,0)</f>
        <v>5000</v>
      </c>
      <c r="D1383" s="16">
        <f>VLOOKUP(A1383,Kickstarter!B:E,4,0)</f>
        <v>5355</v>
      </c>
    </row>
    <row r="1384" spans="1:4" x14ac:dyDescent="0.25">
      <c r="A1384" s="3" t="s">
        <v>1383</v>
      </c>
      <c r="B1384" t="str">
        <f>VLOOKUP(A1384,Kickstarter!B:C,2,0)</f>
        <v>We're making a new record -- independently! We've got some great new songs we're really excited to bring to you!</v>
      </c>
      <c r="C1384" s="16">
        <f>VLOOKUP(A1384,Kickstarter!B:E,3,0)</f>
        <v>8000</v>
      </c>
      <c r="D1384" s="16">
        <f>VLOOKUP(A1384,Kickstarter!B:E,4,0)</f>
        <v>8349</v>
      </c>
    </row>
    <row r="1385" spans="1:4" ht="30" x14ac:dyDescent="0.25">
      <c r="A1385" s="3" t="s">
        <v>1384</v>
      </c>
      <c r="B1385" t="str">
        <f>VLOOKUP(A1385,Kickstarter!B:C,2,0)</f>
        <v>Instrumental Post-Rock meets Progressive Rock &amp; Cinematic atmospheres. Get your dose of blissful guitar tones, grooves &amp; live strings!</v>
      </c>
      <c r="C1385" s="16">
        <f>VLOOKUP(A1385,Kickstarter!B:E,3,0)</f>
        <v>2200</v>
      </c>
      <c r="D1385" s="16">
        <f>VLOOKUP(A1385,Kickstarter!B:E,4,0)</f>
        <v>4673</v>
      </c>
    </row>
    <row r="1386" spans="1:4" ht="30" x14ac:dyDescent="0.25">
      <c r="A1386" s="3" t="s">
        <v>1385</v>
      </c>
      <c r="B1386" t="str">
        <f>VLOOKUP(A1386,Kickstarter!B:C,2,0)</f>
        <v>Outland Warrior is my first solo musical project, featuring songs written by me and recorded at my home studio.</v>
      </c>
      <c r="C1386" s="16">
        <f>VLOOKUP(A1386,Kickstarter!B:E,3,0)</f>
        <v>3500</v>
      </c>
      <c r="D1386" s="16">
        <f>VLOOKUP(A1386,Kickstarter!B:E,4,0)</f>
        <v>4343</v>
      </c>
    </row>
    <row r="1387" spans="1:4" x14ac:dyDescent="0.25">
      <c r="A1387" s="3" t="s">
        <v>1386</v>
      </c>
      <c r="B1387" t="str">
        <f>VLOOKUP(A1387,Kickstarter!B:C,2,0)</f>
        <v>Musicians, singers &amp; songwriters from all over the world collaborate via YouTube in order to create an amazing album!</v>
      </c>
      <c r="C1387" s="16">
        <f>VLOOKUP(A1387,Kickstarter!B:E,3,0)</f>
        <v>8000</v>
      </c>
      <c r="D1387" s="16">
        <f>VLOOKUP(A1387,Kickstarter!B:E,4,0)</f>
        <v>8832.49</v>
      </c>
    </row>
    <row r="1388" spans="1:4" x14ac:dyDescent="0.25">
      <c r="A1388" s="3" t="s">
        <v>1387</v>
      </c>
      <c r="B1388" t="str">
        <f>VLOOKUP(A1388,Kickstarter!B:C,2,0)</f>
        <v>We are a classic hard rock/heavy metal band just trying to keep rock alive!</v>
      </c>
      <c r="C1388" s="16">
        <f>VLOOKUP(A1388,Kickstarter!B:E,3,0)</f>
        <v>400</v>
      </c>
      <c r="D1388" s="16">
        <f>VLOOKUP(A1388,Kickstarter!B:E,4,0)</f>
        <v>875</v>
      </c>
    </row>
    <row r="1389" spans="1:4" x14ac:dyDescent="0.25">
      <c r="A1389" s="3" t="s">
        <v>1388</v>
      </c>
      <c r="B1389" t="str">
        <f>VLOOKUP(A1389,Kickstarter!B:C,2,0)</f>
        <v>Less than one week to PLEDGE YOUR SUPPORT for THE FAMILY BUSINESS as the band raises funds for the next full length rock album.</v>
      </c>
      <c r="C1389" s="16">
        <f>VLOOKUP(A1389,Kickstarter!B:E,3,0)</f>
        <v>4000</v>
      </c>
      <c r="D1389" s="16">
        <f>VLOOKUP(A1389,Kickstarter!B:E,4,0)</f>
        <v>5465</v>
      </c>
    </row>
    <row r="1390" spans="1:4" ht="30" x14ac:dyDescent="0.25">
      <c r="A1390" s="3" t="s">
        <v>1389</v>
      </c>
      <c r="B1390" t="str">
        <f>VLOOKUP(A1390,Kickstarter!B:C,2,0)</f>
        <v>"The Great Bright Horses" is finished and ready for release! Help us put on the finishing touches and share it with the universe.</v>
      </c>
      <c r="C1390" s="16">
        <f>VLOOKUP(A1390,Kickstarter!B:E,3,0)</f>
        <v>5000</v>
      </c>
      <c r="D1390" s="16">
        <f>VLOOKUP(A1390,Kickstarter!B:E,4,0)</f>
        <v>6740.37</v>
      </c>
    </row>
    <row r="1391" spans="1:4" x14ac:dyDescent="0.25">
      <c r="A1391" s="3" t="s">
        <v>1390</v>
      </c>
      <c r="B1391" t="str">
        <f>VLOOKUP(A1391,Kickstarter!B:C,2,0)</f>
        <v>Help fund the pressing of DANCEHALL's first record by pre-ordering it in advance!!!</v>
      </c>
      <c r="C1391" s="16">
        <f>VLOOKUP(A1391,Kickstarter!B:E,3,0)</f>
        <v>500</v>
      </c>
      <c r="D1391" s="16">
        <f>VLOOKUP(A1391,Kickstarter!B:E,4,0)</f>
        <v>727</v>
      </c>
    </row>
    <row r="1392" spans="1:4" x14ac:dyDescent="0.25">
      <c r="A1392" s="3" t="s">
        <v>1391</v>
      </c>
      <c r="B1392" t="str">
        <f>VLOOKUP(A1392,Kickstarter!B:C,2,0)</f>
        <v>Breakout Artist Management will be working with us on a brand new music video and we need your help!</v>
      </c>
      <c r="C1392" s="16">
        <f>VLOOKUP(A1392,Kickstarter!B:E,3,0)</f>
        <v>2800</v>
      </c>
      <c r="D1392" s="16">
        <f>VLOOKUP(A1392,Kickstarter!B:E,4,0)</f>
        <v>3055</v>
      </c>
    </row>
    <row r="1393" spans="1:4" x14ac:dyDescent="0.25">
      <c r="A1393" s="3" t="s">
        <v>1392</v>
      </c>
      <c r="B1393" t="str">
        <f>VLOOKUP(A1393,Kickstarter!B:C,2,0)</f>
        <v>With the money donated through this project we intend on investing in sound equipment for live shows</v>
      </c>
      <c r="C1393" s="16">
        <f>VLOOKUP(A1393,Kickstarter!B:E,3,0)</f>
        <v>500</v>
      </c>
      <c r="D1393" s="16">
        <f>VLOOKUP(A1393,Kickstarter!B:E,4,0)</f>
        <v>551</v>
      </c>
    </row>
    <row r="1394" spans="1:4" x14ac:dyDescent="0.25">
      <c r="A1394" s="3" t="s">
        <v>1393</v>
      </c>
      <c r="B1394" t="str">
        <f>VLOOKUP(A1394,Kickstarter!B:C,2,0)</f>
        <v>Telesomniac is a rock band from Provo, UT releasing their debut album Thirty-One Flashes in the Dark.</v>
      </c>
      <c r="C1394" s="16">
        <f>VLOOKUP(A1394,Kickstarter!B:E,3,0)</f>
        <v>2500</v>
      </c>
      <c r="D1394" s="16">
        <f>VLOOKUP(A1394,Kickstarter!B:E,4,0)</f>
        <v>2841</v>
      </c>
    </row>
    <row r="1395" spans="1:4" ht="30" x14ac:dyDescent="0.25">
      <c r="A1395" s="3" t="s">
        <v>1394</v>
      </c>
      <c r="B1395" t="str">
        <f>VLOOKUP(A1395,Kickstarter!B:C,2,0)</f>
        <v>Rock n' Roll tales of our times</v>
      </c>
      <c r="C1395" s="16">
        <f>VLOOKUP(A1395,Kickstarter!B:E,3,0)</f>
        <v>10000</v>
      </c>
      <c r="D1395" s="16">
        <f>VLOOKUP(A1395,Kickstarter!B:E,4,0)</f>
        <v>10235</v>
      </c>
    </row>
    <row r="1396" spans="1:4" ht="30" x14ac:dyDescent="0.25">
      <c r="A1396" s="3" t="s">
        <v>1395</v>
      </c>
      <c r="B1396" t="str">
        <f>VLOOKUP(A1396,Kickstarter!B:C,2,0)</f>
        <v>We've finally finished recording our first full length album! We're getting together all the merch to go along with the release.</v>
      </c>
      <c r="C1396" s="16">
        <f>VLOOKUP(A1396,Kickstarter!B:E,3,0)</f>
        <v>750</v>
      </c>
      <c r="D1396" s="16">
        <f>VLOOKUP(A1396,Kickstarter!B:E,4,0)</f>
        <v>916</v>
      </c>
    </row>
    <row r="1397" spans="1:4" x14ac:dyDescent="0.25">
      <c r="A1397" s="3" t="s">
        <v>1396</v>
      </c>
      <c r="B1397" t="str">
        <f>VLOOKUP(A1397,Kickstarter!B:C,2,0)</f>
        <v>Help Quiet Oaks record their debut album!!!</v>
      </c>
      <c r="C1397" s="16">
        <f>VLOOKUP(A1397,Kickstarter!B:E,3,0)</f>
        <v>3500</v>
      </c>
      <c r="D1397" s="16">
        <f>VLOOKUP(A1397,Kickstarter!B:E,4,0)</f>
        <v>3916</v>
      </c>
    </row>
    <row r="1398" spans="1:4" ht="30" x14ac:dyDescent="0.25">
      <c r="A1398" s="3" t="s">
        <v>1397</v>
      </c>
      <c r="B1398" t="str">
        <f>VLOOKUP(A1398,Kickstarter!B:C,2,0)</f>
        <v>Bret Coats with producers Nick Jay &amp; Robert Coats resulting in an epic rock &amp; roll experience that has the makings of a true classic.</v>
      </c>
      <c r="C1398" s="16">
        <f>VLOOKUP(A1398,Kickstarter!B:E,3,0)</f>
        <v>6000</v>
      </c>
      <c r="D1398" s="16">
        <f>VLOOKUP(A1398,Kickstarter!B:E,4,0)</f>
        <v>6438</v>
      </c>
    </row>
    <row r="1399" spans="1:4" ht="30" x14ac:dyDescent="0.25">
      <c r="A1399" s="3" t="s">
        <v>1398</v>
      </c>
      <c r="B1399" t="str">
        <f>VLOOKUP(A1399,Kickstarter!B:C,2,0)</f>
        <v>HALLS OF THE MACHINE needs your support for the final production and release of their latest work titled, ALL TRIBAL DIGNITARIES.</v>
      </c>
      <c r="C1399" s="16">
        <f>VLOOKUP(A1399,Kickstarter!B:E,3,0)</f>
        <v>10000</v>
      </c>
      <c r="D1399" s="16">
        <f>VLOOKUP(A1399,Kickstarter!B:E,4,0)</f>
        <v>11385</v>
      </c>
    </row>
    <row r="1400" spans="1:4" ht="30" x14ac:dyDescent="0.25">
      <c r="A1400" s="3" t="s">
        <v>1399</v>
      </c>
      <c r="B1400" t="str">
        <f>VLOOKUP(A1400,Kickstarter!B:C,2,0)</f>
        <v>'StonyCold', a Kansas-based 80's Rock Band, is recording their first all-cover tunes CD, 'Back To the 80's With StonyCold!'</v>
      </c>
      <c r="C1400" s="16">
        <f>VLOOKUP(A1400,Kickstarter!B:E,3,0)</f>
        <v>4400</v>
      </c>
      <c r="D1400" s="16">
        <f>VLOOKUP(A1400,Kickstarter!B:E,4,0)</f>
        <v>4826</v>
      </c>
    </row>
    <row r="1401" spans="1:4" ht="30" x14ac:dyDescent="0.25">
      <c r="A1401" s="3" t="s">
        <v>1400</v>
      </c>
      <c r="B1401" t="str">
        <f>VLOOKUP(A1401,Kickstarter!B:C,2,0)</f>
        <v>20 years of Rocket &amp; a Bomb live DVD and download + a brand new Michael Knott EP released on 7" vinyl, Cd, and download!</v>
      </c>
      <c r="C1401" s="16">
        <f>VLOOKUP(A1401,Kickstarter!B:E,3,0)</f>
        <v>9000</v>
      </c>
      <c r="D1401" s="16">
        <f>VLOOKUP(A1401,Kickstarter!B:E,4,0)</f>
        <v>11353</v>
      </c>
    </row>
    <row r="1402" spans="1:4" ht="30" x14ac:dyDescent="0.25">
      <c r="A1402" s="3" t="s">
        <v>1401</v>
      </c>
      <c r="B1402" t="str">
        <f>VLOOKUP(A1402,Kickstarter!B:C,2,0)</f>
        <v>We're looking to our fans to help partially fund the new album. It's 12 tracks in length &amp; will be a musical trip like no other!</v>
      </c>
      <c r="C1402" s="16">
        <f>VLOOKUP(A1402,Kickstarter!B:E,3,0)</f>
        <v>350</v>
      </c>
      <c r="D1402" s="16">
        <f>VLOOKUP(A1402,Kickstarter!B:E,4,0)</f>
        <v>586</v>
      </c>
    </row>
    <row r="1403" spans="1:4" ht="30" x14ac:dyDescent="0.25">
      <c r="A1403" s="3" t="s">
        <v>1402</v>
      </c>
      <c r="B1403" t="str">
        <f>VLOOKUP(A1403,Kickstarter!B:C,2,0)</f>
        <v>Based on the success of the â€œVagabondâ€ Michale is releasing a very limited edition version of the Album entitled â€œVagabond Acousticâ€</v>
      </c>
      <c r="C1403" s="16">
        <f>VLOOKUP(A1403,Kickstarter!B:E,3,0)</f>
        <v>2500</v>
      </c>
      <c r="D1403" s="16">
        <f>VLOOKUP(A1403,Kickstarter!B:E,4,0)</f>
        <v>12413</v>
      </c>
    </row>
    <row r="1404" spans="1:4" x14ac:dyDescent="0.25">
      <c r="A1404" s="3" t="s">
        <v>1403</v>
      </c>
      <c r="B1404" t="str">
        <f>VLOOKUP(A1404,Kickstarter!B:C,2,0)</f>
        <v>Help us fund our latest project - a 5 track EP: fast-paced, hard-hitting, female-fronted rock with catchy choruses and lyrics to match!</v>
      </c>
      <c r="C1404" s="16">
        <f>VLOOKUP(A1404,Kickstarter!B:E,3,0)</f>
        <v>2500</v>
      </c>
      <c r="D1404" s="16">
        <f>VLOOKUP(A1404,Kickstarter!B:E,4,0)</f>
        <v>2729</v>
      </c>
    </row>
    <row r="1405" spans="1:4" x14ac:dyDescent="0.25">
      <c r="A1405" s="3" t="s">
        <v>1404</v>
      </c>
      <c r="B1405" t="str">
        <f>VLOOKUP(A1405,Kickstarter!B:C,2,0)</f>
        <v>Gregorian Rock merges Gregorian chant with modern music. It is serene, yet pummeling. It's not for everyone, but it might be for you.</v>
      </c>
      <c r="C1405" s="16">
        <f>VLOOKUP(A1405,Kickstarter!B:E,3,0)</f>
        <v>4000</v>
      </c>
      <c r="D1405" s="16">
        <f>VLOOKUP(A1405,Kickstarter!B:E,4,0)</f>
        <v>4103</v>
      </c>
    </row>
    <row r="1406" spans="1:4" x14ac:dyDescent="0.25">
      <c r="A1406" s="3" t="s">
        <v>1405</v>
      </c>
      <c r="B1406" t="str">
        <f>VLOOKUP(A1406,Kickstarter!B:C,2,0)</f>
        <v>Translation &amp; publication of possibly the most famous piece of English literature - Act II Scene II of Romeo and Juliet into txt-speak.</v>
      </c>
      <c r="C1406" s="16">
        <f>VLOOKUP(A1406,Kickstarter!B:E,3,0)</f>
        <v>14500</v>
      </c>
      <c r="D1406" s="16">
        <f>VLOOKUP(A1406,Kickstarter!B:E,4,0)</f>
        <v>241</v>
      </c>
    </row>
    <row r="1407" spans="1:4" x14ac:dyDescent="0.25">
      <c r="A1407" s="3" t="s">
        <v>1406</v>
      </c>
      <c r="B1407" t="str">
        <f>VLOOKUP(A1407,Kickstarter!B:C,2,0)</f>
        <v>Will more people read the Bible if it were translated into Emoticons?</v>
      </c>
      <c r="C1407" s="16">
        <f>VLOOKUP(A1407,Kickstarter!B:E,3,0)</f>
        <v>25000</v>
      </c>
      <c r="D1407" s="16">
        <f>VLOOKUP(A1407,Kickstarter!B:E,4,0)</f>
        <v>105</v>
      </c>
    </row>
    <row r="1408" spans="1:4" x14ac:dyDescent="0.25">
      <c r="A1408" s="3" t="s">
        <v>1407</v>
      </c>
      <c r="B1408" t="str">
        <f>VLOOKUP(A1408,Kickstarter!B:C,2,0)</f>
        <v>The White coat and the battle dress uniform</v>
      </c>
      <c r="C1408" s="16">
        <f>VLOOKUP(A1408,Kickstarter!B:E,3,0)</f>
        <v>12000</v>
      </c>
      <c r="D1408" s="16">
        <f>VLOOKUP(A1408,Kickstarter!B:E,4,0)</f>
        <v>15</v>
      </c>
    </row>
    <row r="1409" spans="1:4" ht="30" x14ac:dyDescent="0.25">
      <c r="A1409" s="3" t="s">
        <v>1408</v>
      </c>
      <c r="B1409" t="str">
        <f>VLOOKUP(A1409,Kickstarter!B:C,2,0)</f>
        <v>I traveled, I took pictures, I met people, I ate. Then I wrote a travel journal that needs editing, translation, and publishing.</v>
      </c>
      <c r="C1409" s="16">
        <f>VLOOKUP(A1409,Kickstarter!B:E,3,0)</f>
        <v>3000</v>
      </c>
      <c r="D1409" s="16">
        <f>VLOOKUP(A1409,Kickstarter!B:E,4,0)</f>
        <v>15</v>
      </c>
    </row>
    <row r="1410" spans="1:4" ht="30" x14ac:dyDescent="0.25">
      <c r="A1410" s="3" t="s">
        <v>1409</v>
      </c>
      <c r="B1410" t="str">
        <f>VLOOKUP(A1410,Kickstarter!B:C,2,0)</f>
        <v>A translation of the legendary series of chess books "General Treatise on Chess" by R. Grau. A complete chess course for all levels.</v>
      </c>
      <c r="C1410" s="16">
        <f>VLOOKUP(A1410,Kickstarter!B:E,3,0)</f>
        <v>1000</v>
      </c>
      <c r="D1410" s="16">
        <f>VLOOKUP(A1410,Kickstarter!B:E,4,0)</f>
        <v>72</v>
      </c>
    </row>
    <row r="1411" spans="1:4" ht="30" x14ac:dyDescent="0.25">
      <c r="A1411" s="3" t="s">
        <v>1410</v>
      </c>
      <c r="B1411" t="str">
        <f>VLOOKUP(A1411,Kickstarter!B:C,2,0)</f>
        <v>Modern Literal Translation of the 1st Book of the Torah in English and Russian with sub-linear and interlinear layout.</v>
      </c>
      <c r="C1411" s="16">
        <f>VLOOKUP(A1411,Kickstarter!B:E,3,0)</f>
        <v>4000</v>
      </c>
      <c r="D1411" s="16">
        <f>VLOOKUP(A1411,Kickstarter!B:E,4,0)</f>
        <v>0</v>
      </c>
    </row>
    <row r="1412" spans="1:4" ht="30" x14ac:dyDescent="0.25">
      <c r="A1412" s="3" t="s">
        <v>1411</v>
      </c>
      <c r="B1412" t="str">
        <f>VLOOKUP(A1412,Kickstarter!B:C,2,0)</f>
        <v>Let's translate this book! A fundamental guide to existential workspaces: how to recover efficiency generating environmental well-being</v>
      </c>
      <c r="C1412" s="16">
        <f>VLOOKUP(A1412,Kickstarter!B:E,3,0)</f>
        <v>6000</v>
      </c>
      <c r="D1412" s="16">
        <f>VLOOKUP(A1412,Kickstarter!B:E,4,0)</f>
        <v>1</v>
      </c>
    </row>
    <row r="1413" spans="1:4" ht="30" x14ac:dyDescent="0.25">
      <c r="A1413" s="3" t="s">
        <v>1412</v>
      </c>
      <c r="B1413" t="str">
        <f>VLOOKUP(A1413,Kickstarter!B:C,2,0)</f>
        <v>There have been an exorbident number of translations of this most beautiful poem though none have ever been done by a nineteen year old</v>
      </c>
      <c r="C1413" s="16">
        <f>VLOOKUP(A1413,Kickstarter!B:E,3,0)</f>
        <v>3000</v>
      </c>
      <c r="D1413" s="16">
        <f>VLOOKUP(A1413,Kickstarter!B:E,4,0)</f>
        <v>7</v>
      </c>
    </row>
    <row r="1414" spans="1:4" ht="30" x14ac:dyDescent="0.25">
      <c r="A1414" s="3" t="s">
        <v>1413</v>
      </c>
      <c r="B1414" t="str">
        <f>VLOOKUP(A1414,Kickstarter!B:C,2,0)</f>
        <v>â€œClimbing Silver!â€- An English translation of the Young Adult Shogi novella</v>
      </c>
      <c r="C1414" s="16">
        <f>VLOOKUP(A1414,Kickstarter!B:E,3,0)</f>
        <v>7000</v>
      </c>
      <c r="D1414" s="16">
        <f>VLOOKUP(A1414,Kickstarter!B:E,4,0)</f>
        <v>320</v>
      </c>
    </row>
    <row r="1415" spans="1:4" x14ac:dyDescent="0.25">
      <c r="A1415" s="3" t="s">
        <v>1414</v>
      </c>
      <c r="B1415" t="str">
        <f>VLOOKUP(A1415,Kickstarter!B:C,2,0)</f>
        <v>I need funds to publish a book based on a selection of sentences from the Gospel demonstrating that Christianity is a strong religion.</v>
      </c>
      <c r="C1415" s="16">
        <f>VLOOKUP(A1415,Kickstarter!B:E,3,0)</f>
        <v>2000</v>
      </c>
      <c r="D1415" s="16">
        <f>VLOOKUP(A1415,Kickstarter!B:E,4,0)</f>
        <v>100</v>
      </c>
    </row>
    <row r="1416" spans="1:4" x14ac:dyDescent="0.25">
      <c r="A1416" s="3" t="s">
        <v>1415</v>
      </c>
      <c r="B1416" t="str">
        <f>VLOOKUP(A1416,Kickstarter!B:C,2,0)</f>
        <v>Create an open source "interlinear" translation fo the Greek New Testament in re-publishable and open source database format.</v>
      </c>
      <c r="C1416" s="16">
        <f>VLOOKUP(A1416,Kickstarter!B:E,3,0)</f>
        <v>500</v>
      </c>
      <c r="D1416" s="16">
        <f>VLOOKUP(A1416,Kickstarter!B:E,4,0)</f>
        <v>1</v>
      </c>
    </row>
    <row r="1417" spans="1:4" ht="30" x14ac:dyDescent="0.25">
      <c r="A1417" s="3" t="s">
        <v>1416</v>
      </c>
      <c r="B1417" t="str">
        <f>VLOOKUP(A1417,Kickstarter!B:C,2,0)</f>
        <v>This is a Series of 6 Books on Blessed Oscar A. Romero`s Writings. This Project will help to pay the translation costs of Volume 2.</v>
      </c>
      <c r="C1417" s="16">
        <f>VLOOKUP(A1417,Kickstarter!B:E,3,0)</f>
        <v>4400</v>
      </c>
      <c r="D1417" s="16">
        <f>VLOOKUP(A1417,Kickstarter!B:E,4,0)</f>
        <v>800</v>
      </c>
    </row>
    <row r="1418" spans="1:4" x14ac:dyDescent="0.25">
      <c r="A1418" s="3" t="s">
        <v>1417</v>
      </c>
      <c r="B1418" t="str">
        <f>VLOOKUP(A1418,Kickstarter!B:C,2,0)</f>
        <v>glenn's  book of quotes is designed to give the readers a thought for the day , lighten the mood  and put a smile  on their faces.</v>
      </c>
      <c r="C1418" s="16">
        <f>VLOOKUP(A1418,Kickstarter!B:E,3,0)</f>
        <v>50000</v>
      </c>
      <c r="D1418" s="16">
        <f>VLOOKUP(A1418,Kickstarter!B:E,4,0)</f>
        <v>0</v>
      </c>
    </row>
    <row r="1419" spans="1:4" x14ac:dyDescent="0.25">
      <c r="A1419" s="3" t="s">
        <v>1418</v>
      </c>
      <c r="B1419" t="str">
        <f>VLOOKUP(A1419,Kickstarter!B:C,2,0)</f>
        <v>Digitization of 8 rare Siddha Yoga books written by a Yogi - coming in the lineage of Sri Sri Sri Sadhasiva Brahmendra himself!</v>
      </c>
      <c r="C1419" s="16">
        <f>VLOOKUP(A1419,Kickstarter!B:E,3,0)</f>
        <v>4500</v>
      </c>
      <c r="D1419" s="16">
        <f>VLOOKUP(A1419,Kickstarter!B:E,4,0)</f>
        <v>55</v>
      </c>
    </row>
    <row r="1420" spans="1:4" x14ac:dyDescent="0.25">
      <c r="A1420" s="3" t="s">
        <v>1419</v>
      </c>
      <c r="B1420" t="str">
        <f>VLOOKUP(A1420,Kickstarter!B:C,2,0)</f>
        <v>Â¿Y si hubiera una camino intermedio entre ciencia y religion?
Descubre la respuesta ayudando a publicar y traducir este libro.</v>
      </c>
      <c r="C1420" s="16">
        <f>VLOOKUP(A1420,Kickstarter!B:E,3,0)</f>
        <v>3000</v>
      </c>
      <c r="D1420" s="16">
        <f>VLOOKUP(A1420,Kickstarter!B:E,4,0)</f>
        <v>6</v>
      </c>
    </row>
    <row r="1421" spans="1:4" ht="30" x14ac:dyDescent="0.25">
      <c r="A1421" s="3" t="s">
        <v>1420</v>
      </c>
      <c r="B1421" t="str">
        <f>VLOOKUP(A1421,Kickstarter!B:C,2,0)</f>
        <v>Argentinian Author Seeks to Tour America to Educate on Womenâ€™s Sexuality in Latin America / Autora Argentina Busca Gira en EEUU</v>
      </c>
      <c r="C1421" s="16">
        <f>VLOOKUP(A1421,Kickstarter!B:E,3,0)</f>
        <v>6300</v>
      </c>
      <c r="D1421" s="16">
        <f>VLOOKUP(A1421,Kickstarter!B:E,4,0)</f>
        <v>445</v>
      </c>
    </row>
    <row r="1422" spans="1:4" ht="30" x14ac:dyDescent="0.25">
      <c r="A1422" s="3" t="s">
        <v>1421</v>
      </c>
      <c r="B1422" t="str">
        <f>VLOOKUP(A1422,Kickstarter!B:C,2,0)</f>
        <v>Help me butcher Shakespeare in a satirical fashion.</v>
      </c>
      <c r="C1422" s="16">
        <f>VLOOKUP(A1422,Kickstarter!B:E,3,0)</f>
        <v>110</v>
      </c>
      <c r="D1422" s="16">
        <f>VLOOKUP(A1422,Kickstarter!B:E,4,0)</f>
        <v>3</v>
      </c>
    </row>
    <row r="1423" spans="1:4" ht="30" x14ac:dyDescent="0.25">
      <c r="A1423" s="3" t="s">
        <v>1422</v>
      </c>
      <c r="B1423" t="str">
        <f>VLOOKUP(A1423,Kickstarter!B:C,2,0)</f>
        <v>English translation of "The Escape to Myanmar", a fictive novel about people from Sweden who arrive in Myanmar/Burma as war refugees.</v>
      </c>
      <c r="C1423" s="16">
        <f>VLOOKUP(A1423,Kickstarter!B:E,3,0)</f>
        <v>200000</v>
      </c>
      <c r="D1423" s="16">
        <f>VLOOKUP(A1423,Kickstarter!B:E,4,0)</f>
        <v>200</v>
      </c>
    </row>
    <row r="1424" spans="1:4" ht="30" x14ac:dyDescent="0.25">
      <c r="A1424" s="3" t="s">
        <v>1423</v>
      </c>
      <c r="B1424" t="str">
        <f>VLOOKUP(A1424,Kickstarter!B:C,2,0)</f>
        <v>Protecting children from sexual abuse through the medium of story telling; accessing 20% of the world's population through translation.</v>
      </c>
      <c r="C1424" s="16">
        <f>VLOOKUP(A1424,Kickstarter!B:E,3,0)</f>
        <v>25000</v>
      </c>
      <c r="D1424" s="16">
        <f>VLOOKUP(A1424,Kickstarter!B:E,4,0)</f>
        <v>26</v>
      </c>
    </row>
    <row r="1425" spans="1:4" ht="30" x14ac:dyDescent="0.25">
      <c r="A1425" s="3" t="s">
        <v>1424</v>
      </c>
      <c r="B1425" t="str">
        <f>VLOOKUP(A1425,Kickstarter!B:C,2,0)</f>
        <v>Help fund me to destroy the monopoly Rupert Murdoch has over the publication of modern bibles. I have a new one to rival the NKJV.</v>
      </c>
      <c r="C1425" s="16">
        <f>VLOOKUP(A1425,Kickstarter!B:E,3,0)</f>
        <v>30000</v>
      </c>
      <c r="D1425" s="16">
        <f>VLOOKUP(A1425,Kickstarter!B:E,4,0)</f>
        <v>100</v>
      </c>
    </row>
    <row r="1426" spans="1:4" x14ac:dyDescent="0.25">
      <c r="A1426" s="3" t="s">
        <v>1425</v>
      </c>
      <c r="B1426" t="str">
        <f>VLOOKUP(A1426,Kickstarter!B:C,2,0)</f>
        <v>A short book of practical mantras that can be used every day of the week. Mantras are cogwheels of universal engines.</v>
      </c>
      <c r="C1426" s="16">
        <f>VLOOKUP(A1426,Kickstarter!B:E,3,0)</f>
        <v>7500</v>
      </c>
      <c r="D1426" s="16">
        <f>VLOOKUP(A1426,Kickstarter!B:E,4,0)</f>
        <v>1527</v>
      </c>
    </row>
    <row r="1427" spans="1:4" x14ac:dyDescent="0.25">
      <c r="A1427" s="3" t="s">
        <v>1426</v>
      </c>
      <c r="B1427" t="str">
        <f>VLOOKUP(A1427,Kickstarter!B:C,2,0)</f>
        <v>Translation  Thai language to English and other languages of the story (written by me) about" Promote Travel &amp; Business in America"</v>
      </c>
      <c r="C1427" s="16">
        <f>VLOOKUP(A1427,Kickstarter!B:E,3,0)</f>
        <v>13000</v>
      </c>
      <c r="D1427" s="16">
        <f>VLOOKUP(A1427,Kickstarter!B:E,4,0)</f>
        <v>0</v>
      </c>
    </row>
    <row r="1428" spans="1:4" ht="30" x14ac:dyDescent="0.25">
      <c r="A1428" s="3" t="s">
        <v>1427</v>
      </c>
      <c r="B1428" t="str">
        <f>VLOOKUP(A1428,Kickstarter!B:C,2,0)</f>
        <v>The World of Sharks is an interactive eBook for the iPad and Mac. It shall be translated into english to make it available worldwide.</v>
      </c>
      <c r="C1428" s="16">
        <f>VLOOKUP(A1428,Kickstarter!B:E,3,0)</f>
        <v>1000</v>
      </c>
      <c r="D1428" s="16">
        <f>VLOOKUP(A1428,Kickstarter!B:E,4,0)</f>
        <v>0</v>
      </c>
    </row>
    <row r="1429" spans="1:4" x14ac:dyDescent="0.25">
      <c r="A1429" s="3" t="s">
        <v>1428</v>
      </c>
      <c r="B1429" t="str">
        <f>VLOOKUP(A1429,Kickstarter!B:C,2,0)</f>
        <v>The book with advices that can save many lives.
You will find here many case studies, extreme situations and solutions.</v>
      </c>
      <c r="C1429" s="16">
        <f>VLOOKUP(A1429,Kickstarter!B:E,3,0)</f>
        <v>5000</v>
      </c>
      <c r="D1429" s="16">
        <f>VLOOKUP(A1429,Kickstarter!B:E,4,0)</f>
        <v>419</v>
      </c>
    </row>
    <row r="1430" spans="1:4" ht="30" x14ac:dyDescent="0.25">
      <c r="A1430" s="3" t="s">
        <v>1429</v>
      </c>
      <c r="B1430" t="str">
        <f>VLOOKUP(A1430,Kickstarter!B:C,2,0)</f>
        <v>My father wrote a book about raising a blind child. I, as a professional translator, am going to write it in English for everyone.</v>
      </c>
      <c r="C1430" s="16">
        <f>VLOOKUP(A1430,Kickstarter!B:E,3,0)</f>
        <v>1000</v>
      </c>
      <c r="D1430" s="16">
        <f>VLOOKUP(A1430,Kickstarter!B:E,4,0)</f>
        <v>45</v>
      </c>
    </row>
    <row r="1431" spans="1:4" x14ac:dyDescent="0.25">
      <c r="A1431" s="3" t="s">
        <v>1430</v>
      </c>
      <c r="B1431" t="str">
        <f>VLOOKUP(A1431,Kickstarter!B:C,2,0)</f>
        <v>A guy in his 30's tries to live his "American Dream", but quickly it turns into a nightmare. (A Novel)</v>
      </c>
      <c r="C1431" s="16">
        <f>VLOOKUP(A1431,Kickstarter!B:E,3,0)</f>
        <v>10000</v>
      </c>
      <c r="D1431" s="16">
        <f>VLOOKUP(A1431,Kickstarter!B:E,4,0)</f>
        <v>0</v>
      </c>
    </row>
    <row r="1432" spans="1:4" x14ac:dyDescent="0.25">
      <c r="A1432" s="3" t="s">
        <v>1431</v>
      </c>
      <c r="B1432" t="str">
        <f>VLOOKUP(A1432,Kickstarter!B:C,2,0)</f>
        <v>Profesional translation and publishing of the book on unique synthesis of project management and meditation</v>
      </c>
      <c r="C1432" s="16">
        <f>VLOOKUP(A1432,Kickstarter!B:E,3,0)</f>
        <v>5000</v>
      </c>
      <c r="D1432" s="16">
        <f>VLOOKUP(A1432,Kickstarter!B:E,4,0)</f>
        <v>403</v>
      </c>
    </row>
    <row r="1433" spans="1:4" ht="30" x14ac:dyDescent="0.25">
      <c r="A1433" s="3" t="s">
        <v>1432</v>
      </c>
      <c r="B1433" t="str">
        <f>VLOOKUP(A1433,Kickstarter!B:C,2,0)</f>
        <v>Iran does not adhere to International Copyright Laws. Please help me publish a Persian translation before it is illegally translated.</v>
      </c>
      <c r="C1433" s="16">
        <f>VLOOKUP(A1433,Kickstarter!B:E,3,0)</f>
        <v>17000</v>
      </c>
      <c r="D1433" s="16">
        <f>VLOOKUP(A1433,Kickstarter!B:E,4,0)</f>
        <v>5431</v>
      </c>
    </row>
    <row r="1434" spans="1:4" x14ac:dyDescent="0.25">
      <c r="A1434" s="3" t="s">
        <v>1433</v>
      </c>
      <c r="B1434" t="str">
        <f>VLOOKUP(A1434,Kickstarter!B:C,2,0)</f>
        <v>THE HOLY BIB-EL Translated By Leon Cook. The Creation: CHAPTER 1.  1* In the beginning Gods created The Heavens and The Planet Earth.</v>
      </c>
      <c r="C1434" s="16">
        <f>VLOOKUP(A1434,Kickstarter!B:E,3,0)</f>
        <v>40000</v>
      </c>
      <c r="D1434" s="16">
        <f>VLOOKUP(A1434,Kickstarter!B:E,4,0)</f>
        <v>0</v>
      </c>
    </row>
    <row r="1435" spans="1:4" x14ac:dyDescent="0.25">
      <c r="A1435" s="3" t="s">
        <v>1434</v>
      </c>
      <c r="B1435" t="str">
        <f>VLOOKUP(A1435,Kickstarter!B:C,2,0)</f>
        <v>Publish my book on the Gayatri Mantra in English for the benefit of the readers and the children at the orphanage in Jhansi, India</v>
      </c>
      <c r="C1435" s="16">
        <f>VLOOKUP(A1435,Kickstarter!B:E,3,0)</f>
        <v>12000</v>
      </c>
      <c r="D1435" s="16">
        <f>VLOOKUP(A1435,Kickstarter!B:E,4,0)</f>
        <v>805</v>
      </c>
    </row>
    <row r="1436" spans="1:4" x14ac:dyDescent="0.25">
      <c r="A1436" s="3" t="s">
        <v>1435</v>
      </c>
      <c r="B1436" t="str">
        <f>VLOOKUP(A1436,Kickstarter!B:C,2,0)</f>
        <v>Interest from abroad to publish my book SOCIALCAPITALISM. Need translation to English master. Help appreciated.</v>
      </c>
      <c r="C1436" s="16">
        <f>VLOOKUP(A1436,Kickstarter!B:E,3,0)</f>
        <v>82000</v>
      </c>
      <c r="D1436" s="16">
        <f>VLOOKUP(A1436,Kickstarter!B:E,4,0)</f>
        <v>8190</v>
      </c>
    </row>
    <row r="1437" spans="1:4" x14ac:dyDescent="0.25">
      <c r="A1437" s="3" t="s">
        <v>1436</v>
      </c>
      <c r="B1437" t="str">
        <f>VLOOKUP(A1437,Kickstarter!B:C,2,0)</f>
        <v>English translation of the first book from a sword and sorcery Fantasy trilogy, by Paolo Parente</v>
      </c>
      <c r="C1437" s="16">
        <f>VLOOKUP(A1437,Kickstarter!B:E,3,0)</f>
        <v>15000</v>
      </c>
      <c r="D1437" s="16">
        <f>VLOOKUP(A1437,Kickstarter!B:E,4,0)</f>
        <v>15</v>
      </c>
    </row>
    <row r="1438" spans="1:4" ht="30" x14ac:dyDescent="0.25">
      <c r="A1438" s="3" t="s">
        <v>1437</v>
      </c>
      <c r="B1438" t="str">
        <f>VLOOKUP(A1438,Kickstarter!B:C,2,0)</f>
        <v>Help us to get www.mySurgery.de, an interactive eLearning-Website for general and visceral surgery, translated to english language.</v>
      </c>
      <c r="C1438" s="16">
        <f>VLOOKUP(A1438,Kickstarter!B:E,3,0)</f>
        <v>10000</v>
      </c>
      <c r="D1438" s="16">
        <f>VLOOKUP(A1438,Kickstarter!B:E,4,0)</f>
        <v>77</v>
      </c>
    </row>
    <row r="1439" spans="1:4" x14ac:dyDescent="0.25">
      <c r="A1439" s="3" t="s">
        <v>1438</v>
      </c>
      <c r="B1439" t="str">
        <f>VLOOKUP(A1439,Kickstarter!B:C,2,0)</f>
        <v>Introducing A True Story That Bridges Borders: Join Us As We Translate THE BACHELOR CHAPTERS: A THINKING WOMAN'S ROMANCE Into Spanish!</v>
      </c>
      <c r="C1439" s="16">
        <f>VLOOKUP(A1439,Kickstarter!B:E,3,0)</f>
        <v>3000</v>
      </c>
      <c r="D1439" s="16">
        <f>VLOOKUP(A1439,Kickstarter!B:E,4,0)</f>
        <v>807</v>
      </c>
    </row>
    <row r="1440" spans="1:4" ht="30" x14ac:dyDescent="0.25">
      <c r="A1440" s="3" t="s">
        <v>1439</v>
      </c>
      <c r="B1440" t="str">
        <f>VLOOKUP(A1440,Kickstarter!B:C,2,0)</f>
        <v>Feltmaking is an acient yet modern craft using wool in creative ways. Our thorough guides should be for people all over the world.</v>
      </c>
      <c r="C1440" s="16">
        <f>VLOOKUP(A1440,Kickstarter!B:E,3,0)</f>
        <v>20000</v>
      </c>
      <c r="D1440" s="16">
        <f>VLOOKUP(A1440,Kickstarter!B:E,4,0)</f>
        <v>600</v>
      </c>
    </row>
    <row r="1441" spans="1:4" ht="30" x14ac:dyDescent="0.25">
      <c r="A1441" s="3" t="s">
        <v>1440</v>
      </c>
      <c r="B1441" t="str">
        <f>VLOOKUP(A1441,Kickstarter!B:C,2,0)</f>
        <v>My English  novel has received excellent reviews. To address the great interest from Germany I want to translate it into German.</v>
      </c>
      <c r="C1441" s="16">
        <f>VLOOKUP(A1441,Kickstarter!B:E,3,0)</f>
        <v>2725</v>
      </c>
      <c r="D1441" s="16">
        <f>VLOOKUP(A1441,Kickstarter!B:E,4,0)</f>
        <v>180</v>
      </c>
    </row>
    <row r="1442" spans="1:4" ht="30" x14ac:dyDescent="0.25">
      <c r="A1442" s="3" t="s">
        <v>1441</v>
      </c>
      <c r="B1442" t="str">
        <f>VLOOKUP(A1442,Kickstarter!B:C,2,0)</f>
        <v>The Museum of Perfume in Milan has been publishing its own magazine since 1998 in Italian. We would like to translate it English.</v>
      </c>
      <c r="C1442" s="16">
        <f>VLOOKUP(A1442,Kickstarter!B:E,3,0)</f>
        <v>13000</v>
      </c>
      <c r="D1442" s="16">
        <f>VLOOKUP(A1442,Kickstarter!B:E,4,0)</f>
        <v>1</v>
      </c>
    </row>
    <row r="1443" spans="1:4" x14ac:dyDescent="0.25">
      <c r="A1443" s="3" t="s">
        <v>1442</v>
      </c>
      <c r="B1443" t="str">
        <f>VLOOKUP(A1443,Kickstarter!B:C,2,0)</f>
        <v>Guru Granth Sahib; User Friendly. A book which captures the essence of the Guru Granth Sahib in modern English and also made digital.</v>
      </c>
      <c r="C1443" s="16">
        <f>VLOOKUP(A1443,Kickstarter!B:E,3,0)</f>
        <v>180000</v>
      </c>
      <c r="D1443" s="16">
        <f>VLOOKUP(A1443,Kickstarter!B:E,4,0)</f>
        <v>2020</v>
      </c>
    </row>
    <row r="1444" spans="1:4" ht="30" x14ac:dyDescent="0.25">
      <c r="A1444" s="3" t="s">
        <v>1443</v>
      </c>
      <c r="B1444" t="str">
        <f>VLOOKUP(A1444,Kickstarter!B:C,2,0)</f>
        <v>If people contribute on Kickstarter, I will be able to give this 159-page e-book anthology away free to libraries and e-bookreaders.  I</v>
      </c>
      <c r="C1444" s="16">
        <f>VLOOKUP(A1444,Kickstarter!B:E,3,0)</f>
        <v>1500</v>
      </c>
      <c r="D1444" s="16">
        <f>VLOOKUP(A1444,Kickstarter!B:E,4,0)</f>
        <v>0</v>
      </c>
    </row>
    <row r="1445" spans="1:4" ht="30" x14ac:dyDescent="0.25">
      <c r="A1445" s="3" t="s">
        <v>1444</v>
      </c>
      <c r="B1445" t="str">
        <f>VLOOKUP(A1445,Kickstarter!B:C,2,0)</f>
        <v>Hello everyone !
I need your help for translate my saga Fantasy : Icarus at the school of the gods - Book 1".</v>
      </c>
      <c r="C1445" s="16">
        <f>VLOOKUP(A1445,Kickstarter!B:E,3,0)</f>
        <v>13000</v>
      </c>
      <c r="D1445" s="16">
        <f>VLOOKUP(A1445,Kickstarter!B:E,4,0)</f>
        <v>0</v>
      </c>
    </row>
    <row r="1446" spans="1:4" ht="30" x14ac:dyDescent="0.25">
      <c r="A1446" s="3" t="s">
        <v>1445</v>
      </c>
      <c r="B1446" t="str">
        <f>VLOOKUP(A1446,Kickstarter!B:C,2,0)</f>
        <v>We as a successfull german stock market newsletter publisher want expand in the US market!</v>
      </c>
      <c r="C1446" s="16">
        <f>VLOOKUP(A1446,Kickstarter!B:E,3,0)</f>
        <v>4950</v>
      </c>
      <c r="D1446" s="16">
        <f>VLOOKUP(A1446,Kickstarter!B:E,4,0)</f>
        <v>0</v>
      </c>
    </row>
    <row r="1447" spans="1:4" ht="30" x14ac:dyDescent="0.25">
      <c r="A1447" s="3" t="s">
        <v>1446</v>
      </c>
      <c r="B1447" t="str">
        <f>VLOOKUP(A1447,Kickstarter!B:C,2,0)</f>
        <v>Erstellung einer deutschen Ãœbersetzung ( Lesbarmachung ) des Buches Finnegans Wake von James Joyce. Die Umsetzung erfolgt 1 zu 1.</v>
      </c>
      <c r="C1447" s="16">
        <f>VLOOKUP(A1447,Kickstarter!B:E,3,0)</f>
        <v>130000</v>
      </c>
      <c r="D1447" s="16">
        <f>VLOOKUP(A1447,Kickstarter!B:E,4,0)</f>
        <v>0</v>
      </c>
    </row>
    <row r="1448" spans="1:4" ht="30" x14ac:dyDescent="0.25">
      <c r="A1448" s="3" t="s">
        <v>1447</v>
      </c>
      <c r="B1448" t="str">
        <f>VLOOKUP(A1448,Kickstarter!B:C,2,0)</f>
        <v>All backers can help us with 1â‚¬ to create the 1st Italian Manual Kickstarter - Per chi vuole finanziare le proprie idee con successo</v>
      </c>
      <c r="C1448" s="16">
        <f>VLOOKUP(A1448,Kickstarter!B:E,3,0)</f>
        <v>900</v>
      </c>
      <c r="D1448" s="16">
        <f>VLOOKUP(A1448,Kickstarter!B:E,4,0)</f>
        <v>0</v>
      </c>
    </row>
    <row r="1449" spans="1:4" x14ac:dyDescent="0.25">
      <c r="A1449" s="3" t="s">
        <v>1448</v>
      </c>
      <c r="B1449" t="str">
        <f>VLOOKUP(A1449,Kickstarter!B:C,2,0)</f>
        <v>I'm creating a dictionary of multiple Indian languages.</v>
      </c>
      <c r="C1449" s="16">
        <f>VLOOKUP(A1449,Kickstarter!B:E,3,0)</f>
        <v>500000</v>
      </c>
      <c r="D1449" s="16">
        <f>VLOOKUP(A1449,Kickstarter!B:E,4,0)</f>
        <v>75</v>
      </c>
    </row>
    <row r="1450" spans="1:4" x14ac:dyDescent="0.25">
      <c r="A1450" s="3" t="s">
        <v>1449</v>
      </c>
      <c r="B1450" t="str">
        <f>VLOOKUP(A1450,Kickstarter!B:C,2,0)</f>
        <v>For people in schools to the retired.
Aim is to get in to schools,gyms,work places and to travel all over the world doing talks on it.</v>
      </c>
      <c r="C1450" s="16">
        <f>VLOOKUP(A1450,Kickstarter!B:E,3,0)</f>
        <v>200000</v>
      </c>
      <c r="D1450" s="16">
        <f>VLOOKUP(A1450,Kickstarter!B:E,4,0)</f>
        <v>0</v>
      </c>
    </row>
    <row r="1451" spans="1:4" ht="30" x14ac:dyDescent="0.25">
      <c r="A1451" s="3" t="s">
        <v>1450</v>
      </c>
      <c r="B1451" t="str">
        <f>VLOOKUP(A1451,Kickstarter!B:C,2,0)</f>
        <v>Calling out Backers throughout the world. We are here to provide an intermediate channel to offer U.S. products worldwide. PLEASE READ!</v>
      </c>
      <c r="C1451" s="16">
        <f>VLOOKUP(A1451,Kickstarter!B:E,3,0)</f>
        <v>8888</v>
      </c>
      <c r="D1451" s="16">
        <f>VLOOKUP(A1451,Kickstarter!B:E,4,0)</f>
        <v>0</v>
      </c>
    </row>
    <row r="1452" spans="1:4" x14ac:dyDescent="0.25">
      <c r="A1452" s="3" t="s">
        <v>1451</v>
      </c>
      <c r="B1452" t="str">
        <f>VLOOKUP(A1452,Kickstarter!B:C,2,0)</f>
        <v>A book of pickle recipes narrated by a mama grizzly speaking in incomplete and run-on sentences and her orangutan friend. #Artofthedill</v>
      </c>
      <c r="C1452" s="16">
        <f>VLOOKUP(A1452,Kickstarter!B:E,3,0)</f>
        <v>100000</v>
      </c>
      <c r="D1452" s="16">
        <f>VLOOKUP(A1452,Kickstarter!B:E,4,0)</f>
        <v>1</v>
      </c>
    </row>
    <row r="1453" spans="1:4" ht="30" x14ac:dyDescent="0.25">
      <c r="A1453" s="3" t="s">
        <v>1452</v>
      </c>
      <c r="B1453" t="str">
        <f>VLOOKUP(A1453,Kickstarter!B:C,2,0)</f>
        <v>Modern Literal Translation of the Torah in English and Russian with sub-linear and interlinear layout.</v>
      </c>
      <c r="C1453" s="16">
        <f>VLOOKUP(A1453,Kickstarter!B:E,3,0)</f>
        <v>18950</v>
      </c>
      <c r="D1453" s="16">
        <f>VLOOKUP(A1453,Kickstarter!B:E,4,0)</f>
        <v>2</v>
      </c>
    </row>
    <row r="1454" spans="1:4" x14ac:dyDescent="0.25">
      <c r="A1454" s="3" t="s">
        <v>1453</v>
      </c>
      <c r="B1454" t="str">
        <f>VLOOKUP(A1454,Kickstarter!B:C,2,0)</f>
        <v>I am gathering rare, out-of-print Judo books for preservation, translation and sharing.</v>
      </c>
      <c r="C1454" s="16">
        <f>VLOOKUP(A1454,Kickstarter!B:E,3,0)</f>
        <v>14000</v>
      </c>
      <c r="D1454" s="16">
        <f>VLOOKUP(A1454,Kickstarter!B:E,4,0)</f>
        <v>0</v>
      </c>
    </row>
    <row r="1455" spans="1:4" ht="45" x14ac:dyDescent="0.25">
      <c r="A1455" s="3" t="s">
        <v>1454</v>
      </c>
      <c r="B1455" t="str">
        <f>VLOOKUP(A1455,Kickstarter!B:C,2,0)</f>
        <v>The ambitious translation of one of the most important books in the history of medicine by Charles Estienne, the classmate of Vesalius</v>
      </c>
      <c r="C1455" s="16">
        <f>VLOOKUP(A1455,Kickstarter!B:E,3,0)</f>
        <v>25000</v>
      </c>
      <c r="D1455" s="16">
        <f>VLOOKUP(A1455,Kickstarter!B:E,4,0)</f>
        <v>0</v>
      </c>
    </row>
    <row r="1456" spans="1:4" ht="30" x14ac:dyDescent="0.25">
      <c r="A1456" s="3" t="s">
        <v>1455</v>
      </c>
      <c r="B1456" t="str">
        <f>VLOOKUP(A1456,Kickstarter!B:C,2,0)</f>
        <v>Our Beginner's Guide to Fibromyalgia is to be translated into English. Endorsed by leading Rheumatology &amp; Psychology Societies in Spain</v>
      </c>
      <c r="C1456" s="16">
        <f>VLOOKUP(A1456,Kickstarter!B:E,3,0)</f>
        <v>1750</v>
      </c>
      <c r="D1456" s="16">
        <f>VLOOKUP(A1456,Kickstarter!B:E,4,0)</f>
        <v>15</v>
      </c>
    </row>
    <row r="1457" spans="1:4" ht="30" x14ac:dyDescent="0.25">
      <c r="A1457" s="3" t="s">
        <v>1456</v>
      </c>
      <c r="B1457" t="str">
        <f>VLOOKUP(A1457,Kickstarter!B:C,2,0)</f>
        <v>The teachings of Tulku Sanjay Tsering, the body, speech and mind emanation of the esteemed 20th century Dzogchen Master Khenpo Ngaga</v>
      </c>
      <c r="C1457" s="16">
        <f>VLOOKUP(A1457,Kickstarter!B:E,3,0)</f>
        <v>15000</v>
      </c>
      <c r="D1457" s="16">
        <f>VLOOKUP(A1457,Kickstarter!B:E,4,0)</f>
        <v>1575</v>
      </c>
    </row>
    <row r="1458" spans="1:4" ht="30" x14ac:dyDescent="0.25">
      <c r="A1458" s="3" t="s">
        <v>1457</v>
      </c>
      <c r="B1458" t="str">
        <f>VLOOKUP(A1458,Kickstarter!B:C,2,0)</f>
        <v>English Version of my auto-published novel</v>
      </c>
      <c r="C1458" s="16">
        <f>VLOOKUP(A1458,Kickstarter!B:E,3,0)</f>
        <v>5000</v>
      </c>
      <c r="D1458" s="16">
        <f>VLOOKUP(A1458,Kickstarter!B:E,4,0)</f>
        <v>145</v>
      </c>
    </row>
    <row r="1459" spans="1:4" ht="30" x14ac:dyDescent="0.25">
      <c r="A1459" s="3" t="s">
        <v>1458</v>
      </c>
      <c r="B1459" t="str">
        <f>VLOOKUP(A1459,Kickstarter!B:C,2,0)</f>
        <v>Age is more than just a number, I hope your younger than you feel.</v>
      </c>
      <c r="C1459" s="16">
        <f>VLOOKUP(A1459,Kickstarter!B:E,3,0)</f>
        <v>6000</v>
      </c>
      <c r="D1459" s="16">
        <f>VLOOKUP(A1459,Kickstarter!B:E,4,0)</f>
        <v>0</v>
      </c>
    </row>
    <row r="1460" spans="1:4" ht="30" x14ac:dyDescent="0.25">
      <c r="A1460" s="3" t="s">
        <v>1459</v>
      </c>
      <c r="B1460" t="str">
        <f>VLOOKUP(A1460,Kickstarter!B:C,2,0)</f>
        <v>I decided to get help. I respect AA and recognize the value of it's methods but the overwhelming religious language is a big hurdle. .</v>
      </c>
      <c r="C1460" s="16">
        <f>VLOOKUP(A1460,Kickstarter!B:E,3,0)</f>
        <v>5000</v>
      </c>
      <c r="D1460" s="16">
        <f>VLOOKUP(A1460,Kickstarter!B:E,4,0)</f>
        <v>0</v>
      </c>
    </row>
    <row r="1461" spans="1:4" x14ac:dyDescent="0.25">
      <c r="A1461" s="3" t="s">
        <v>1460</v>
      </c>
      <c r="B1461" t="str">
        <f>VLOOKUP(A1461,Kickstarter!B:C,2,0)</f>
        <v>What if you suddenly found out, that your life wasnÂ´t the life you thought you had? What if you were like all the others!</v>
      </c>
      <c r="C1461" s="16">
        <f>VLOOKUP(A1461,Kickstarter!B:E,3,0)</f>
        <v>37000</v>
      </c>
      <c r="D1461" s="16">
        <f>VLOOKUP(A1461,Kickstarter!B:E,4,0)</f>
        <v>0</v>
      </c>
    </row>
    <row r="1462" spans="1:4" x14ac:dyDescent="0.25">
      <c r="A1462" s="3" t="s">
        <v>1461</v>
      </c>
      <c r="B1462" t="str">
        <f>VLOOKUP(A1462,Kickstarter!B:C,2,0)</f>
        <v>KJV2015 Easier to understand for our kids and family not leaving out one verse or changing a meaning one bit.</v>
      </c>
      <c r="C1462" s="16">
        <f>VLOOKUP(A1462,Kickstarter!B:E,3,0)</f>
        <v>25000000</v>
      </c>
      <c r="D1462" s="16">
        <f>VLOOKUP(A1462,Kickstarter!B:E,4,0)</f>
        <v>0</v>
      </c>
    </row>
    <row r="1463" spans="1:4" x14ac:dyDescent="0.25">
      <c r="A1463" s="3" t="s">
        <v>1462</v>
      </c>
      <c r="B1463" t="str">
        <f>VLOOKUP(A1463,Kickstarter!B:C,2,0)</f>
        <v>Series 2 of Relatively Prime, a podcast of stories from the Mathematical Domain</v>
      </c>
      <c r="C1463" s="16">
        <f>VLOOKUP(A1463,Kickstarter!B:E,3,0)</f>
        <v>15000</v>
      </c>
      <c r="D1463" s="16">
        <f>VLOOKUP(A1463,Kickstarter!B:E,4,0)</f>
        <v>15186.69</v>
      </c>
    </row>
    <row r="1464" spans="1:4" x14ac:dyDescent="0.25">
      <c r="A1464" s="3" t="s">
        <v>1463</v>
      </c>
      <c r="B1464" t="str">
        <f>VLOOKUP(A1464,Kickstarter!B:C,2,0)</f>
        <v>A new radio show focused on short fiction produced by Louisville Public Media</v>
      </c>
      <c r="C1464" s="16">
        <f>VLOOKUP(A1464,Kickstarter!B:E,3,0)</f>
        <v>4000</v>
      </c>
      <c r="D1464" s="16">
        <f>VLOOKUP(A1464,Kickstarter!B:E,4,0)</f>
        <v>4340.7</v>
      </c>
    </row>
    <row r="1465" spans="1:4" ht="30" x14ac:dyDescent="0.25">
      <c r="A1465" s="3" t="s">
        <v>1464</v>
      </c>
      <c r="B1465" t="str">
        <f>VLOOKUP(A1465,Kickstarter!B:C,2,0)</f>
        <v>The River Runs Through Us is a six-part, yearlong radio series exploring the meaning and metaphor of the Connecticut River.</v>
      </c>
      <c r="C1465" s="16">
        <f>VLOOKUP(A1465,Kickstarter!B:E,3,0)</f>
        <v>600</v>
      </c>
      <c r="D1465" s="16">
        <f>VLOOKUP(A1465,Kickstarter!B:E,4,0)</f>
        <v>886</v>
      </c>
    </row>
    <row r="1466" spans="1:4" x14ac:dyDescent="0.25">
      <c r="A1466" s="3" t="s">
        <v>1465</v>
      </c>
      <c r="B1466" t="str">
        <f>VLOOKUP(A1466,Kickstarter!B:C,2,0)</f>
        <v>The Best Science Media on the Web</v>
      </c>
      <c r="C1466" s="16">
        <f>VLOOKUP(A1466,Kickstarter!B:E,3,0)</f>
        <v>5000</v>
      </c>
      <c r="D1466" s="16">
        <f>VLOOKUP(A1466,Kickstarter!B:E,4,0)</f>
        <v>8160</v>
      </c>
    </row>
    <row r="1467" spans="1:4" x14ac:dyDescent="0.25">
      <c r="A1467" s="3" t="s">
        <v>1466</v>
      </c>
      <c r="B1467" t="str">
        <f>VLOOKUP(A1467,Kickstarter!B:C,2,0)</f>
        <v>Idle Thumbs was a podcast that ran for two years. People liked it, and we liked doing it. We want to bring it back, better than before.</v>
      </c>
      <c r="C1467" s="16">
        <f>VLOOKUP(A1467,Kickstarter!B:E,3,0)</f>
        <v>30000</v>
      </c>
      <c r="D1467" s="16">
        <f>VLOOKUP(A1467,Kickstarter!B:E,4,0)</f>
        <v>136924.35</v>
      </c>
    </row>
    <row r="1468" spans="1:4" x14ac:dyDescent="0.25">
      <c r="A1468" s="3" t="s">
        <v>1467</v>
      </c>
      <c r="B1468" t="str">
        <f>VLOOKUP(A1468,Kickstarter!B:C,2,0)</f>
        <v>WAYO needs your financial support to operate in 2016. Help keep the creativity and ideas of the Rochester community on the radio!</v>
      </c>
      <c r="C1468" s="16">
        <f>VLOOKUP(A1468,Kickstarter!B:E,3,0)</f>
        <v>16000</v>
      </c>
      <c r="D1468" s="16">
        <f>VLOOKUP(A1468,Kickstarter!B:E,4,0)</f>
        <v>17260.37</v>
      </c>
    </row>
    <row r="1469" spans="1:4" x14ac:dyDescent="0.25">
      <c r="A1469" s="3" t="s">
        <v>1468</v>
      </c>
      <c r="B1469" t="str">
        <f>VLOOKUP(A1469,Kickstarter!B:C,2,0)</f>
        <v>We are a new Spanish language podcast telling uniquely Latin American stories.</v>
      </c>
      <c r="C1469" s="16">
        <f>VLOOKUP(A1469,Kickstarter!B:E,3,0)</f>
        <v>40000</v>
      </c>
      <c r="D1469" s="16">
        <f>VLOOKUP(A1469,Kickstarter!B:E,4,0)</f>
        <v>46032</v>
      </c>
    </row>
    <row r="1470" spans="1:4" x14ac:dyDescent="0.25">
      <c r="A1470" s="3" t="s">
        <v>1469</v>
      </c>
      <c r="B1470" t="str">
        <f>VLOOKUP(A1470,Kickstarter!B:C,2,0)</f>
        <v>Destination DIY is a radio show &amp; podcast showcasing all kinds of creativity. Please help us make a new season of shows for your ears!</v>
      </c>
      <c r="C1470" s="16">
        <f>VLOOKUP(A1470,Kickstarter!B:E,3,0)</f>
        <v>9500</v>
      </c>
      <c r="D1470" s="16">
        <f>VLOOKUP(A1470,Kickstarter!B:E,4,0)</f>
        <v>9725</v>
      </c>
    </row>
    <row r="1471" spans="1:4" x14ac:dyDescent="0.25">
      <c r="A1471" s="3" t="s">
        <v>1470</v>
      </c>
      <c r="B1471" t="str">
        <f>VLOOKUP(A1471,Kickstarter!B:C,2,0)</f>
        <v>Get the inside edge on the stories that connect Americans to the world -- in your ear every week.</v>
      </c>
      <c r="C1471" s="16">
        <f>VLOOKUP(A1471,Kickstarter!B:E,3,0)</f>
        <v>44250</v>
      </c>
      <c r="D1471" s="16">
        <f>VLOOKUP(A1471,Kickstarter!B:E,4,0)</f>
        <v>47978</v>
      </c>
    </row>
    <row r="1472" spans="1:4" ht="30" x14ac:dyDescent="0.25">
      <c r="A1472" s="3" t="s">
        <v>1471</v>
      </c>
      <c r="B1472" t="str">
        <f>VLOOKUP(A1472,Kickstarter!B:C,2,0)</f>
        <v>Carlos Mena presents the CASAMENA Radio Hour Vol 1, a  2-CD Mix and Compilation featuring new and unreleased Deep and Afro house.</v>
      </c>
      <c r="C1472" s="16">
        <f>VLOOKUP(A1472,Kickstarter!B:E,3,0)</f>
        <v>1500</v>
      </c>
      <c r="D1472" s="16">
        <f>VLOOKUP(A1472,Kickstarter!B:E,4,0)</f>
        <v>1877</v>
      </c>
    </row>
    <row r="1473" spans="1:4" x14ac:dyDescent="0.25">
      <c r="A1473" s="3" t="s">
        <v>1472</v>
      </c>
      <c r="B1473" t="str">
        <f>VLOOKUP(A1473,Kickstarter!B:C,2,0)</f>
        <v>Help improve the equipment, signal, and reach of 93.5 KNCE True Taos Radio, a new experiment in grassroots community media.</v>
      </c>
      <c r="C1473" s="16">
        <f>VLOOKUP(A1473,Kickstarter!B:E,3,0)</f>
        <v>32000</v>
      </c>
      <c r="D1473" s="16">
        <f>VLOOKUP(A1473,Kickstarter!B:E,4,0)</f>
        <v>33229</v>
      </c>
    </row>
    <row r="1474" spans="1:4" x14ac:dyDescent="0.25">
      <c r="A1474" s="3" t="s">
        <v>1473</v>
      </c>
      <c r="B1474" t="str">
        <f>VLOOKUP(A1474,Kickstarter!B:C,2,0)</f>
        <v>A podcast about surprising struggles in early parenthood, created and hosted by award-winning author and radio producer Hillary Frank.</v>
      </c>
      <c r="C1474" s="16">
        <f>VLOOKUP(A1474,Kickstarter!B:E,3,0)</f>
        <v>25000</v>
      </c>
      <c r="D1474" s="16">
        <f>VLOOKUP(A1474,Kickstarter!B:E,4,0)</f>
        <v>34676</v>
      </c>
    </row>
    <row r="1475" spans="1:4" x14ac:dyDescent="0.25">
      <c r="A1475" s="3" t="s">
        <v>1474</v>
      </c>
      <c r="B1475" t="str">
        <f>VLOOKUP(A1475,Kickstarter!B:C,2,0)</f>
        <v>Public Radio Project</v>
      </c>
      <c r="C1475" s="16">
        <f>VLOOKUP(A1475,Kickstarter!B:E,3,0)</f>
        <v>1500</v>
      </c>
      <c r="D1475" s="16">
        <f>VLOOKUP(A1475,Kickstarter!B:E,4,0)</f>
        <v>1807.74</v>
      </c>
    </row>
    <row r="1476" spans="1:4" x14ac:dyDescent="0.25">
      <c r="A1476" s="3" t="s">
        <v>1475</v>
      </c>
      <c r="B1476" t="str">
        <f>VLOOKUP(A1476,Kickstarter!B:C,2,0)</f>
        <v>We ended the Seattle Geekly podcast back in mid 2011, We've been thinking of bringing it back but we need help monetarily.</v>
      </c>
      <c r="C1476" s="16">
        <f>VLOOKUP(A1476,Kickstarter!B:E,3,0)</f>
        <v>3000</v>
      </c>
      <c r="D1476" s="16">
        <f>VLOOKUP(A1476,Kickstarter!B:E,4,0)</f>
        <v>3368</v>
      </c>
    </row>
    <row r="1477" spans="1:4" ht="30" x14ac:dyDescent="0.25">
      <c r="A1477" s="3" t="s">
        <v>1476</v>
      </c>
      <c r="B1477" t="str">
        <f>VLOOKUP(A1477,Kickstarter!B:C,2,0)</f>
        <v>We're raising money to create a 30-hour comedy marathon and an upcoming tour to celebrate our 10-year podcast anniversary.</v>
      </c>
      <c r="C1477" s="16">
        <f>VLOOKUP(A1477,Kickstarter!B:E,3,0)</f>
        <v>15000</v>
      </c>
      <c r="D1477" s="16">
        <f>VLOOKUP(A1477,Kickstarter!B:E,4,0)</f>
        <v>28300.45</v>
      </c>
    </row>
    <row r="1478" spans="1:4" x14ac:dyDescent="0.25">
      <c r="A1478" s="3" t="s">
        <v>1477</v>
      </c>
      <c r="B1478" t="str">
        <f>VLOOKUP(A1478,Kickstarter!B:C,2,0)</f>
        <v>The Comedy Button is a brand new nerd pop culture podcast with weekly video sketches.</v>
      </c>
      <c r="C1478" s="16">
        <f>VLOOKUP(A1478,Kickstarter!B:E,3,0)</f>
        <v>6000</v>
      </c>
      <c r="D1478" s="16">
        <f>VLOOKUP(A1478,Kickstarter!B:E,4,0)</f>
        <v>39693.279999999999</v>
      </c>
    </row>
    <row r="1479" spans="1:4" x14ac:dyDescent="0.25">
      <c r="A1479" s="3" t="s">
        <v>1478</v>
      </c>
      <c r="B1479" t="str">
        <f>VLOOKUP(A1479,Kickstarter!B:C,2,0)</f>
        <v>WMSE, a community-funded radio station in Milwaukee, WI needs to replace its in-house digital studio to keep live music on the air.</v>
      </c>
      <c r="C1479" s="16">
        <f>VLOOKUP(A1479,Kickstarter!B:E,3,0)</f>
        <v>30000</v>
      </c>
      <c r="D1479" s="16">
        <f>VLOOKUP(A1479,Kickstarter!B:E,4,0)</f>
        <v>33393</v>
      </c>
    </row>
    <row r="1480" spans="1:4" x14ac:dyDescent="0.25">
      <c r="A1480" s="3" t="s">
        <v>1479</v>
      </c>
      <c r="B1480" t="str">
        <f>VLOOKUP(A1480,Kickstarter!B:C,2,0)</f>
        <v>We are a team of multimedia reporters covering the global economy. We are going to make a t-shirt and tell the story of its creation.</v>
      </c>
      <c r="C1480" s="16">
        <f>VLOOKUP(A1480,Kickstarter!B:E,3,0)</f>
        <v>50000</v>
      </c>
      <c r="D1480" s="16">
        <f>VLOOKUP(A1480,Kickstarter!B:E,4,0)</f>
        <v>590807.11</v>
      </c>
    </row>
    <row r="1481" spans="1:4" ht="30" x14ac:dyDescent="0.25">
      <c r="A1481" s="3" t="s">
        <v>1480</v>
      </c>
      <c r="B1481" t="str">
        <f>VLOOKUP(A1481,Kickstarter!B:C,2,0)</f>
        <v>A former intelligence analyst/government transparency advocate talks to his colleagues about the past year's NSA revelations.</v>
      </c>
      <c r="C1481" s="16">
        <f>VLOOKUP(A1481,Kickstarter!B:E,3,0)</f>
        <v>1600</v>
      </c>
      <c r="D1481" s="16">
        <f>VLOOKUP(A1481,Kickstarter!B:E,4,0)</f>
        <v>2198</v>
      </c>
    </row>
    <row r="1482" spans="1:4" x14ac:dyDescent="0.25">
      <c r="A1482" s="3" t="s">
        <v>1481</v>
      </c>
      <c r="B1482" t="str">
        <f>VLOOKUP(A1482,Kickstarter!B:C,2,0)</f>
        <v>The Stage at KDHX will be a beacon for artistic independence in the heart of the country, showcasing new artists and old favorites.</v>
      </c>
      <c r="C1482" s="16">
        <f>VLOOKUP(A1482,Kickstarter!B:E,3,0)</f>
        <v>50000</v>
      </c>
      <c r="D1482" s="16">
        <f>VLOOKUP(A1482,Kickstarter!B:E,4,0)</f>
        <v>58520.2</v>
      </c>
    </row>
    <row r="1483" spans="1:4" ht="30" x14ac:dyDescent="0.25">
      <c r="A1483" s="3" t="s">
        <v>1482</v>
      </c>
      <c r="B1483" t="str">
        <f>VLOOKUP(A1483,Kickstarter!B:C,2,0)</f>
        <v>This will be my first collection of short stories, written from ideas and scraps of ideas that I've had since I was a young child.</v>
      </c>
      <c r="C1483" s="16">
        <f>VLOOKUP(A1483,Kickstarter!B:E,3,0)</f>
        <v>5000</v>
      </c>
      <c r="D1483" s="16">
        <f>VLOOKUP(A1483,Kickstarter!B:E,4,0)</f>
        <v>105</v>
      </c>
    </row>
    <row r="1484" spans="1:4" ht="30" x14ac:dyDescent="0.25">
      <c r="A1484" s="3" t="s">
        <v>1483</v>
      </c>
      <c r="B1484" t="str">
        <f>VLOOKUP(A1484,Kickstarter!B:C,2,0)</f>
        <v>Those who believe, call them Gods.
Those who don't believe, call them aliens.
Either way, you can't stop the war.</v>
      </c>
      <c r="C1484" s="16">
        <f>VLOOKUP(A1484,Kickstarter!B:E,3,0)</f>
        <v>5000</v>
      </c>
      <c r="D1484" s="16">
        <f>VLOOKUP(A1484,Kickstarter!B:E,4,0)</f>
        <v>5</v>
      </c>
    </row>
    <row r="1485" spans="1:4" x14ac:dyDescent="0.25">
      <c r="A1485" s="3" t="s">
        <v>1484</v>
      </c>
      <c r="B1485" t="str">
        <f>VLOOKUP(A1485,Kickstarter!B:C,2,0)</f>
        <v>When three social outcasts discover that Fictional characters are invading their world, they must form a team to stop this evil force.</v>
      </c>
      <c r="C1485" s="16">
        <f>VLOOKUP(A1485,Kickstarter!B:E,3,0)</f>
        <v>7000</v>
      </c>
      <c r="D1485" s="16">
        <f>VLOOKUP(A1485,Kickstarter!B:E,4,0)</f>
        <v>50</v>
      </c>
    </row>
    <row r="1486" spans="1:4" x14ac:dyDescent="0.25">
      <c r="A1486" s="3" t="s">
        <v>1485</v>
      </c>
      <c r="B1486" t="str">
        <f>VLOOKUP(A1486,Kickstarter!B:C,2,0)</f>
        <v>The mussings of an old wizard</v>
      </c>
      <c r="C1486" s="16">
        <f>VLOOKUP(A1486,Kickstarter!B:E,3,0)</f>
        <v>2000</v>
      </c>
      <c r="D1486" s="16">
        <f>VLOOKUP(A1486,Kickstarter!B:E,4,0)</f>
        <v>0</v>
      </c>
    </row>
    <row r="1487" spans="1:4" x14ac:dyDescent="0.25">
      <c r="A1487" s="3" t="s">
        <v>1486</v>
      </c>
      <c r="B1487" t="str">
        <f>VLOOKUP(A1487,Kickstarter!B:C,2,0)</f>
        <v>Covenant Kept is a unique story that follows an ordinary woman through an extraordinary spiritual journey. Please help fund me.</v>
      </c>
      <c r="C1487" s="16">
        <f>VLOOKUP(A1487,Kickstarter!B:E,3,0)</f>
        <v>6700</v>
      </c>
      <c r="D1487" s="16">
        <f>VLOOKUP(A1487,Kickstarter!B:E,4,0)</f>
        <v>150</v>
      </c>
    </row>
    <row r="1488" spans="1:4" ht="30" x14ac:dyDescent="0.25">
      <c r="A1488" s="3" t="s">
        <v>1487</v>
      </c>
      <c r="B1488" t="str">
        <f>VLOOKUP(A1488,Kickstarter!B:C,2,0)</f>
        <v>Follow the intimate and intense journey of a young woman's last moments of her unexpected death and journey to the continuance of life.</v>
      </c>
      <c r="C1488" s="16">
        <f>VLOOKUP(A1488,Kickstarter!B:E,3,0)</f>
        <v>20000</v>
      </c>
      <c r="D1488" s="16">
        <f>VLOOKUP(A1488,Kickstarter!B:E,4,0)</f>
        <v>48</v>
      </c>
    </row>
    <row r="1489" spans="1:4" x14ac:dyDescent="0.25">
      <c r="A1489" s="3" t="s">
        <v>1488</v>
      </c>
      <c r="B1489" t="str">
        <f>VLOOKUP(A1489,Kickstarter!B:C,2,0)</f>
        <v>A lover becomes an enemy when a line has been crossed. Torn between memories and reality, his mask of sanity is slipping.</v>
      </c>
      <c r="C1489" s="16">
        <f>VLOOKUP(A1489,Kickstarter!B:E,3,0)</f>
        <v>10000</v>
      </c>
      <c r="D1489" s="16">
        <f>VLOOKUP(A1489,Kickstarter!B:E,4,0)</f>
        <v>0</v>
      </c>
    </row>
    <row r="1490" spans="1:4" x14ac:dyDescent="0.25">
      <c r="A1490" s="3" t="s">
        <v>1489</v>
      </c>
      <c r="B1490" t="str">
        <f>VLOOKUP(A1490,Kickstarter!B:C,2,0)</f>
        <v>A blockbuster sci-fi adventure. What would you do if one day your life changed to beyond the imaginable?</v>
      </c>
      <c r="C1490" s="16">
        <f>VLOOKUP(A1490,Kickstarter!B:E,3,0)</f>
        <v>15000</v>
      </c>
      <c r="D1490" s="16">
        <f>VLOOKUP(A1490,Kickstarter!B:E,4,0)</f>
        <v>360</v>
      </c>
    </row>
    <row r="1491" spans="1:4" ht="30" x14ac:dyDescent="0.25">
      <c r="A1491" s="3" t="s">
        <v>1490</v>
      </c>
      <c r="B1491" t="str">
        <f>VLOOKUP(A1491,Kickstarter!B:C,2,0)</f>
        <v>My project is a novel, QUIET ENJOYMENT. It is a funny and serious story of one friend helping another deal with AIDS.</v>
      </c>
      <c r="C1491" s="16">
        <f>VLOOKUP(A1491,Kickstarter!B:E,3,0)</f>
        <v>5000</v>
      </c>
      <c r="D1491" s="16">
        <f>VLOOKUP(A1491,Kickstarter!B:E,4,0)</f>
        <v>0</v>
      </c>
    </row>
    <row r="1492" spans="1:4" ht="30" x14ac:dyDescent="0.25">
      <c r="A1492" s="3" t="s">
        <v>1491</v>
      </c>
      <c r="B1492" t="str">
        <f>VLOOKUP(A1492,Kickstarter!B:C,2,0)</f>
        <v>Book ll of The Merlin Chronicles is ready to publish- just need that great cover art like Book l has: Kickstarter Book Cover Project</v>
      </c>
      <c r="C1492" s="16">
        <f>VLOOKUP(A1492,Kickstarter!B:E,3,0)</f>
        <v>2900</v>
      </c>
      <c r="D1492" s="16">
        <f>VLOOKUP(A1492,Kickstarter!B:E,4,0)</f>
        <v>895</v>
      </c>
    </row>
    <row r="1493" spans="1:4" ht="30" x14ac:dyDescent="0.25">
      <c r="A1493" s="3" t="s">
        <v>1492</v>
      </c>
      <c r="B1493" t="str">
        <f>VLOOKUP(A1493,Kickstarter!B:C,2,0)</f>
        <v>What do you get when you take outlaws, guns, gold and and old beagle in the old west? Adventure!</v>
      </c>
      <c r="C1493" s="16">
        <f>VLOOKUP(A1493,Kickstarter!B:E,3,0)</f>
        <v>1200</v>
      </c>
      <c r="D1493" s="16">
        <f>VLOOKUP(A1493,Kickstarter!B:E,4,0)</f>
        <v>100</v>
      </c>
    </row>
    <row r="1494" spans="1:4" x14ac:dyDescent="0.25">
      <c r="A1494" s="3" t="s">
        <v>1493</v>
      </c>
      <c r="B1494" t="str">
        <f>VLOOKUP(A1494,Kickstarter!B:C,2,0)</f>
        <v>The Grym Brothers is a series about two brothers who are grim reapers, hunting down souls that canâ€™t or wonâ€™t move on the afterlife.</v>
      </c>
      <c r="C1494" s="16">
        <f>VLOOKUP(A1494,Kickstarter!B:E,3,0)</f>
        <v>4000</v>
      </c>
      <c r="D1494" s="16">
        <f>VLOOKUP(A1494,Kickstarter!B:E,4,0)</f>
        <v>30</v>
      </c>
    </row>
    <row r="1495" spans="1:4" x14ac:dyDescent="0.25">
      <c r="A1495" s="3" t="s">
        <v>1494</v>
      </c>
      <c r="B1495" t="str">
        <f>VLOOKUP(A1495,Kickstarter!B:C,2,0)</f>
        <v>Help illustrate the sequel to the bestselling 
The Transylvania Flying Squad of Detectives</v>
      </c>
      <c r="C1495" s="16">
        <f>VLOOKUP(A1495,Kickstarter!B:E,3,0)</f>
        <v>2400</v>
      </c>
      <c r="D1495" s="16">
        <f>VLOOKUP(A1495,Kickstarter!B:E,4,0)</f>
        <v>0</v>
      </c>
    </row>
    <row r="1496" spans="1:4" x14ac:dyDescent="0.25">
      <c r="A1496" s="3" t="s">
        <v>1495</v>
      </c>
      <c r="B1496" t="str">
        <f>VLOOKUP(A1496,Kickstarter!B:C,2,0)</f>
        <v>Help this story of the 1862 Confederate invasion of Maryland be published! It is to Sharpsburg as The Killer Angels is to Gettysburg.</v>
      </c>
      <c r="C1496" s="16">
        <f>VLOOKUP(A1496,Kickstarter!B:E,3,0)</f>
        <v>5000</v>
      </c>
      <c r="D1496" s="16">
        <f>VLOOKUP(A1496,Kickstarter!B:E,4,0)</f>
        <v>445</v>
      </c>
    </row>
    <row r="1497" spans="1:4" ht="30" x14ac:dyDescent="0.25">
      <c r="A1497" s="3" t="s">
        <v>1496</v>
      </c>
      <c r="B1497" t="str">
        <f>VLOOKUP(A1497,Kickstarter!B:C,2,0)</f>
        <v>The Adventures of Penelope Hawthorne. Part One: The Spellbook of Dracone.</v>
      </c>
      <c r="C1497" s="16">
        <f>VLOOKUP(A1497,Kickstarter!B:E,3,0)</f>
        <v>2000</v>
      </c>
      <c r="D1497" s="16">
        <f>VLOOKUP(A1497,Kickstarter!B:E,4,0)</f>
        <v>0</v>
      </c>
    </row>
    <row r="1498" spans="1:4" x14ac:dyDescent="0.25">
      <c r="A1498" s="3" t="s">
        <v>1497</v>
      </c>
      <c r="B1498" t="str">
        <f>VLOOKUP(A1498,Kickstarter!B:C,2,0)</f>
        <v>Capturing the awe-inspiring magic of the likes of LoTR, Tainted Steel tells the story of one mans' struggle against Destiny.</v>
      </c>
      <c r="C1498" s="16">
        <f>VLOOKUP(A1498,Kickstarter!B:E,3,0)</f>
        <v>1500</v>
      </c>
      <c r="D1498" s="16">
        <f>VLOOKUP(A1498,Kickstarter!B:E,4,0)</f>
        <v>0</v>
      </c>
    </row>
    <row r="1499" spans="1:4" x14ac:dyDescent="0.25">
      <c r="A1499" s="3" t="s">
        <v>1498</v>
      </c>
      <c r="B1499" t="str">
        <f>VLOOKUP(A1499,Kickstarter!B:C,2,0)</f>
        <v>After 25 years apart, a father and son's reunion is less magical and more explosive as the revelations come out and the gloves come off</v>
      </c>
      <c r="C1499" s="16">
        <f>VLOOKUP(A1499,Kickstarter!B:E,3,0)</f>
        <v>15000</v>
      </c>
      <c r="D1499" s="16">
        <f>VLOOKUP(A1499,Kickstarter!B:E,4,0)</f>
        <v>1</v>
      </c>
    </row>
    <row r="1500" spans="1:4" ht="30" x14ac:dyDescent="0.25">
      <c r="A1500" s="3" t="s">
        <v>1499</v>
      </c>
      <c r="B1500" t="str">
        <f>VLOOKUP(A1500,Kickstarter!B:C,2,0)</f>
        <v>Is a dead body in her bar enough to make this cop return to the force? She tried to retire . . but can she? A page-turning crime novel.</v>
      </c>
      <c r="C1500" s="16">
        <f>VLOOKUP(A1500,Kickstarter!B:E,3,0)</f>
        <v>3000</v>
      </c>
      <c r="D1500" s="16">
        <f>VLOOKUP(A1500,Kickstarter!B:E,4,0)</f>
        <v>57</v>
      </c>
    </row>
    <row r="1501" spans="1:4" x14ac:dyDescent="0.25">
      <c r="A1501" s="3" t="s">
        <v>1500</v>
      </c>
      <c r="B1501" t="str">
        <f>VLOOKUP(A1501,Kickstarter!B:C,2,0)</f>
        <v>Coming soon, a new science fiction novel about human evolution and sorcery. In the near future, you are either forced to adapt or die</v>
      </c>
      <c r="C1501" s="16">
        <f>VLOOKUP(A1501,Kickstarter!B:E,3,0)</f>
        <v>2000</v>
      </c>
      <c r="D1501" s="16">
        <f>VLOOKUP(A1501,Kickstarter!B:E,4,0)</f>
        <v>5</v>
      </c>
    </row>
    <row r="1502" spans="1:4" x14ac:dyDescent="0.25">
      <c r="A1502" s="3" t="s">
        <v>1501</v>
      </c>
      <c r="B1502" t="str">
        <f>VLOOKUP(A1502,Kickstarter!B:C,2,0)</f>
        <v>A young hero, sword play, epic tales, swamp monsters, a gang of thieves, and romance and betrayal. Forging your own destiny ain't easy.</v>
      </c>
      <c r="C1502" s="16">
        <f>VLOOKUP(A1502,Kickstarter!B:E,3,0)</f>
        <v>2800</v>
      </c>
      <c r="D1502" s="16">
        <f>VLOOKUP(A1502,Kickstarter!B:E,4,0)</f>
        <v>701</v>
      </c>
    </row>
    <row r="1503" spans="1:4" x14ac:dyDescent="0.25">
      <c r="A1503" s="3" t="s">
        <v>1502</v>
      </c>
      <c r="B1503" t="str">
        <f>VLOOKUP(A1503,Kickstarter!B:C,2,0)</f>
        <v>A hardcover book of surf, outdoor and nature photos from the British Columbia coast.</v>
      </c>
      <c r="C1503" s="16">
        <f>VLOOKUP(A1503,Kickstarter!B:E,3,0)</f>
        <v>52000</v>
      </c>
      <c r="D1503" s="16">
        <f>VLOOKUP(A1503,Kickstarter!B:E,4,0)</f>
        <v>86492</v>
      </c>
    </row>
    <row r="1504" spans="1:4" x14ac:dyDescent="0.25">
      <c r="A1504" s="3" t="s">
        <v>1503</v>
      </c>
      <c r="B1504" t="str">
        <f>VLOOKUP(A1504,Kickstarter!B:C,2,0)</f>
        <v>Cosmic Surgery is a photo book, set in the not too distant future where the world of cosmetic surgery is about to be transformed</v>
      </c>
      <c r="C1504" s="16">
        <f>VLOOKUP(A1504,Kickstarter!B:E,3,0)</f>
        <v>22000</v>
      </c>
      <c r="D1504" s="16">
        <f>VLOOKUP(A1504,Kickstarter!B:E,4,0)</f>
        <v>22318</v>
      </c>
    </row>
    <row r="1505" spans="1:4" x14ac:dyDescent="0.25">
      <c r="A1505" s="3" t="s">
        <v>1504</v>
      </c>
      <c r="B1505" t="str">
        <f>VLOOKUP(A1505,Kickstarter!B:C,2,0)</f>
        <v>A self-published photobook starring the Puffin and the Gannet and the islands they live on; Skokholm Island (Wales) and Helgoland.</v>
      </c>
      <c r="C1505" s="16">
        <f>VLOOKUP(A1505,Kickstarter!B:E,3,0)</f>
        <v>3750</v>
      </c>
      <c r="D1505" s="16">
        <f>VLOOKUP(A1505,Kickstarter!B:E,4,0)</f>
        <v>4045.93</v>
      </c>
    </row>
    <row r="1506" spans="1:4" x14ac:dyDescent="0.25">
      <c r="A1506" s="3" t="s">
        <v>1505</v>
      </c>
      <c r="B1506" t="str">
        <f>VLOOKUP(A1506,Kickstarter!B:C,2,0)</f>
        <v>A football photography book like no other about the 2014 World Cup in Brazil, by Ryu Voelkel.</v>
      </c>
      <c r="C1506" s="16">
        <f>VLOOKUP(A1506,Kickstarter!B:E,3,0)</f>
        <v>6500</v>
      </c>
      <c r="D1506" s="16">
        <f>VLOOKUP(A1506,Kickstarter!B:E,4,0)</f>
        <v>18066</v>
      </c>
    </row>
    <row r="1507" spans="1:4" ht="30" x14ac:dyDescent="0.25">
      <c r="A1507" s="3" t="s">
        <v>1506</v>
      </c>
      <c r="B1507" t="str">
        <f>VLOOKUP(A1507,Kickstarter!B:C,2,0)</f>
        <v>Michal Iwanowskiâ€™s photobook documents a 2,200 km solitary journey that echoes his grandfatherâ€™s daring escape from a PoW camp.</v>
      </c>
      <c r="C1507" s="16">
        <f>VLOOKUP(A1507,Kickstarter!B:E,3,0)</f>
        <v>16000</v>
      </c>
      <c r="D1507" s="16">
        <f>VLOOKUP(A1507,Kickstarter!B:E,4,0)</f>
        <v>16573</v>
      </c>
    </row>
    <row r="1508" spans="1:4" x14ac:dyDescent="0.25">
      <c r="A1508" s="3" t="s">
        <v>1507</v>
      </c>
      <c r="B1508" t="str">
        <f>VLOOKUP(A1508,Kickstarter!B:C,2,0)</f>
        <v>A photographic book consisting of 36 colour photographs that explore Holden Lane High School in its final state.</v>
      </c>
      <c r="C1508" s="16">
        <f>VLOOKUP(A1508,Kickstarter!B:E,3,0)</f>
        <v>1500</v>
      </c>
      <c r="D1508" s="16">
        <f>VLOOKUP(A1508,Kickstarter!B:E,4,0)</f>
        <v>1671</v>
      </c>
    </row>
    <row r="1509" spans="1:4" ht="30" x14ac:dyDescent="0.25">
      <c r="A1509" s="3" t="s">
        <v>1508</v>
      </c>
      <c r="B1509" t="str">
        <f>VLOOKUP(A1509,Kickstarter!B:C,2,0)</f>
        <v>This project is for the production of a photobook at the culmination of a photo documentary that is known as "It's Better In The Wind."</v>
      </c>
      <c r="C1509" s="16">
        <f>VLOOKUP(A1509,Kickstarter!B:E,3,0)</f>
        <v>1200</v>
      </c>
      <c r="D1509" s="16">
        <f>VLOOKUP(A1509,Kickstarter!B:E,4,0)</f>
        <v>2580</v>
      </c>
    </row>
    <row r="1510" spans="1:4" ht="30" x14ac:dyDescent="0.25">
      <c r="A1510" s="3" t="s">
        <v>1509</v>
      </c>
      <c r="B1510" t="str">
        <f>VLOOKUP(A1510,Kickstarter!B:C,2,0)</f>
        <v>Destino tells the story of Central American migrants on the arduous trek across Mexico in pursuit of the American Dream.</v>
      </c>
      <c r="C1510" s="16">
        <f>VLOOKUP(A1510,Kickstarter!B:E,3,0)</f>
        <v>18500</v>
      </c>
      <c r="D1510" s="16">
        <f>VLOOKUP(A1510,Kickstarter!B:E,4,0)</f>
        <v>20491</v>
      </c>
    </row>
    <row r="1511" spans="1:4" x14ac:dyDescent="0.25">
      <c r="A1511" s="3" t="s">
        <v>1510</v>
      </c>
      <c r="B1511" t="str">
        <f>VLOOKUP(A1511,Kickstarter!B:C,2,0)</f>
        <v>A photobook about climate change, natural catastrophes, and to what extent disaster management became part of our landscape.</v>
      </c>
      <c r="C1511" s="16">
        <f>VLOOKUP(A1511,Kickstarter!B:E,3,0)</f>
        <v>17500</v>
      </c>
      <c r="D1511" s="16">
        <f>VLOOKUP(A1511,Kickstarter!B:E,4,0)</f>
        <v>21637.22</v>
      </c>
    </row>
    <row r="1512" spans="1:4" x14ac:dyDescent="0.25">
      <c r="A1512" s="3" t="s">
        <v>1511</v>
      </c>
      <c r="B1512" t="str">
        <f>VLOOKUP(A1512,Kickstarter!B:C,2,0)</f>
        <v>A unique insider 10-year photo-diary of rave culture-people-places. 1st edition sold out; new edition available in the USA &amp; Europe.</v>
      </c>
      <c r="C1512" s="16">
        <f>VLOOKUP(A1512,Kickstarter!B:E,3,0)</f>
        <v>16000</v>
      </c>
      <c r="D1512" s="16">
        <f>VLOOKUP(A1512,Kickstarter!B:E,4,0)</f>
        <v>16165.6</v>
      </c>
    </row>
    <row r="1513" spans="1:4" x14ac:dyDescent="0.25">
      <c r="A1513" s="3" t="s">
        <v>1512</v>
      </c>
      <c r="B1513" t="str">
        <f>VLOOKUP(A1513,Kickstarter!B:C,2,0)</f>
        <v>A book that presents an account of my daughterâ€™s adoption through an examination of 19th-century "hidden mother" photographs</v>
      </c>
      <c r="C1513" s="16">
        <f>VLOOKUP(A1513,Kickstarter!B:E,3,0)</f>
        <v>14000</v>
      </c>
      <c r="D1513" s="16">
        <f>VLOOKUP(A1513,Kickstarter!B:E,4,0)</f>
        <v>15651</v>
      </c>
    </row>
    <row r="1514" spans="1:4" ht="30" x14ac:dyDescent="0.25">
      <c r="A1514" s="3" t="s">
        <v>1513</v>
      </c>
      <c r="B1514" t="str">
        <f>VLOOKUP(A1514,Kickstarter!B:C,2,0)</f>
        <v>DC's top street photographers document the inauguration of Donald J. Trump -- 3 days that will rock a nation and change the world.</v>
      </c>
      <c r="C1514" s="16">
        <f>VLOOKUP(A1514,Kickstarter!B:E,3,0)</f>
        <v>3500</v>
      </c>
      <c r="D1514" s="16">
        <f>VLOOKUP(A1514,Kickstarter!B:E,4,0)</f>
        <v>19557</v>
      </c>
    </row>
    <row r="1515" spans="1:4" x14ac:dyDescent="0.25">
      <c r="A1515" s="3" t="s">
        <v>1514</v>
      </c>
      <c r="B1515" t="str">
        <f>VLOOKUP(A1515,Kickstarter!B:C,2,0)</f>
        <v>An intimate portrait of Russian women in their private spaces by late photographer Andy Rocchelli published by Cesura.</v>
      </c>
      <c r="C1515" s="16">
        <f>VLOOKUP(A1515,Kickstarter!B:E,3,0)</f>
        <v>8000</v>
      </c>
      <c r="D1515" s="16">
        <f>VLOOKUP(A1515,Kickstarter!B:E,4,0)</f>
        <v>12001.5</v>
      </c>
    </row>
    <row r="1516" spans="1:4" x14ac:dyDescent="0.25">
      <c r="A1516" s="3" t="s">
        <v>1515</v>
      </c>
      <c r="B1516" t="str">
        <f>VLOOKUP(A1516,Kickstarter!B:C,2,0)</f>
        <v>Racing Age is a documentary photography book about masters track &amp; field athletes of retirement age and older.</v>
      </c>
      <c r="C1516" s="16">
        <f>VLOOKUP(A1516,Kickstarter!B:E,3,0)</f>
        <v>25000</v>
      </c>
      <c r="D1516" s="16">
        <f>VLOOKUP(A1516,Kickstarter!B:E,4,0)</f>
        <v>26619</v>
      </c>
    </row>
    <row r="1517" spans="1:4" x14ac:dyDescent="0.25">
      <c r="A1517" s="3" t="s">
        <v>1516</v>
      </c>
      <c r="B1517" t="str">
        <f>VLOOKUP(A1517,Kickstarter!B:C,2,0)</f>
        <v>Eyes as Big as Plates - The book! Featuring over 50 portraits, field notes and behind the scenes stories from seniors around the world.</v>
      </c>
      <c r="C1517" s="16">
        <f>VLOOKUP(A1517,Kickstarter!B:E,3,0)</f>
        <v>300000</v>
      </c>
      <c r="D1517" s="16">
        <f>VLOOKUP(A1517,Kickstarter!B:E,4,0)</f>
        <v>471567</v>
      </c>
    </row>
    <row r="1518" spans="1:4" ht="30" x14ac:dyDescent="0.25">
      <c r="A1518" s="3" t="s">
        <v>1517</v>
      </c>
      <c r="B1518" t="str">
        <f>VLOOKUP(A1518,Kickstarter!B:C,2,0)</f>
        <v>'Everything flows' - Heraclitus   // A visual poem on lifeâ€™s transitory nature, told through the lens of a contemporary nomad.</v>
      </c>
      <c r="C1518" s="16">
        <f>VLOOKUP(A1518,Kickstarter!B:E,3,0)</f>
        <v>17000</v>
      </c>
      <c r="D1518" s="16">
        <f>VLOOKUP(A1518,Kickstarter!B:E,4,0)</f>
        <v>18472</v>
      </c>
    </row>
    <row r="1519" spans="1:4" ht="30" x14ac:dyDescent="0.25">
      <c r="A1519" s="3" t="s">
        <v>1518</v>
      </c>
      <c r="B1519" t="str">
        <f>VLOOKUP(A1519,Kickstarter!B:C,2,0)</f>
        <v>THE WATCHERS is the first book of photos by Haley Morris-Cafiero.  It will contain the images from Wait Watchers and new photos.</v>
      </c>
      <c r="C1519" s="16">
        <f>VLOOKUP(A1519,Kickstarter!B:E,3,0)</f>
        <v>15000</v>
      </c>
      <c r="D1519" s="16">
        <f>VLOOKUP(A1519,Kickstarter!B:E,4,0)</f>
        <v>24297</v>
      </c>
    </row>
    <row r="1520" spans="1:4" ht="30" x14ac:dyDescent="0.25">
      <c r="A1520" s="3" t="s">
        <v>1519</v>
      </c>
      <c r="B1520" t="str">
        <f>VLOOKUP(A1520,Kickstarter!B:C,2,0)</f>
        <v>A photobook of Robin Schwartz's ongoing series with her daughter Amelia.</v>
      </c>
      <c r="C1520" s="16">
        <f>VLOOKUP(A1520,Kickstarter!B:E,3,0)</f>
        <v>15000</v>
      </c>
      <c r="D1520" s="16">
        <f>VLOOKUP(A1520,Kickstarter!B:E,4,0)</f>
        <v>30805</v>
      </c>
    </row>
    <row r="1521" spans="1:4" x14ac:dyDescent="0.25">
      <c r="A1521" s="3" t="s">
        <v>1520</v>
      </c>
      <c r="B1521" t="str">
        <f>VLOOKUP(A1521,Kickstarter!B:C,2,0)</f>
        <v>A documentary photobook that captures the late 70s in evangelical America seen thru the eyes of a closeted and religious young man.</v>
      </c>
      <c r="C1521" s="16">
        <f>VLOOKUP(A1521,Kickstarter!B:E,3,0)</f>
        <v>9000</v>
      </c>
      <c r="D1521" s="16">
        <f>VLOOKUP(A1521,Kickstarter!B:E,4,0)</f>
        <v>9302.75</v>
      </c>
    </row>
    <row r="1522" spans="1:4" x14ac:dyDescent="0.25">
      <c r="A1522" s="3" t="s">
        <v>1521</v>
      </c>
      <c r="B1522" t="str">
        <f>VLOOKUP(A1522,Kickstarter!B:C,2,0)</f>
        <v>A self-published photography book by Andrew Miksys from his new series about Belarus</v>
      </c>
      <c r="C1522" s="16">
        <f>VLOOKUP(A1522,Kickstarter!B:E,3,0)</f>
        <v>18000</v>
      </c>
      <c r="D1522" s="16">
        <f>VLOOKUP(A1522,Kickstarter!B:E,4,0)</f>
        <v>18625</v>
      </c>
    </row>
    <row r="1523" spans="1:4" x14ac:dyDescent="0.25">
      <c r="A1523" s="3" t="s">
        <v>1522</v>
      </c>
      <c r="B1523" t="str">
        <f>VLOOKUP(A1523,Kickstarter!B:C,2,0)</f>
        <v>STREET, a hard-bound book 9 1/2"x 11" 106 black and white photographs shot in New York City from 1975 through 1998.</v>
      </c>
      <c r="C1523" s="16">
        <f>VLOOKUP(A1523,Kickstarter!B:E,3,0)</f>
        <v>37500</v>
      </c>
      <c r="D1523" s="16">
        <f>VLOOKUP(A1523,Kickstarter!B:E,4,0)</f>
        <v>40055</v>
      </c>
    </row>
    <row r="1524" spans="1:4" ht="30" x14ac:dyDescent="0.25">
      <c r="A1524" s="3" t="s">
        <v>1523</v>
      </c>
      <c r="B1524" t="str">
        <f>VLOOKUP(A1524,Kickstarter!B:C,2,0)</f>
        <v>A stunning Smartphone enabled coffee table book based on Robyn Davidsonâ€™s legendary 1,700 mile camel trek across the Australian Outback</v>
      </c>
      <c r="C1524" s="16">
        <f>VLOOKUP(A1524,Kickstarter!B:E,3,0)</f>
        <v>43500</v>
      </c>
      <c r="D1524" s="16">
        <f>VLOOKUP(A1524,Kickstarter!B:E,4,0)</f>
        <v>60450.1</v>
      </c>
    </row>
    <row r="1525" spans="1:4" x14ac:dyDescent="0.25">
      <c r="A1525" s="3" t="s">
        <v>1524</v>
      </c>
      <c r="B1525" t="str">
        <f>VLOOKUP(A1525,Kickstarter!B:C,2,0)</f>
        <v>Monograph featuring PDX photographer Jake Shivery's 8x10 contact portraits; 1/2 plates and 1/2 extensive essay.  Approx. 9x12, 108 pgs.</v>
      </c>
      <c r="C1525" s="16">
        <f>VLOOKUP(A1525,Kickstarter!B:E,3,0)</f>
        <v>18500</v>
      </c>
      <c r="D1525" s="16">
        <f>VLOOKUP(A1525,Kickstarter!B:E,4,0)</f>
        <v>23096</v>
      </c>
    </row>
    <row r="1526" spans="1:4" ht="30" x14ac:dyDescent="0.25">
      <c r="A1526" s="3" t="s">
        <v>1525</v>
      </c>
      <c r="B1526" t="str">
        <f>VLOOKUP(A1526,Kickstarter!B:C,2,0)</f>
        <v>Limited edition split zine by photographers AdeY and Kersti K. 100 signed and hand numbered copies!</v>
      </c>
      <c r="C1526" s="16">
        <f>VLOOKUP(A1526,Kickstarter!B:E,3,0)</f>
        <v>3000</v>
      </c>
      <c r="D1526" s="16">
        <f>VLOOKUP(A1526,Kickstarter!B:E,4,0)</f>
        <v>6210</v>
      </c>
    </row>
    <row r="1527" spans="1:4" ht="30" x14ac:dyDescent="0.25">
      <c r="A1527" s="3" t="s">
        <v>1526</v>
      </c>
      <c r="B1527" t="str">
        <f>VLOOKUP(A1527,Kickstarter!B:C,2,0)</f>
        <v>With content created in Iceland, Silver Hour is a book of photographs, journal entries, and drawings about light and the landscape.</v>
      </c>
      <c r="C1527" s="16">
        <f>VLOOKUP(A1527,Kickstarter!B:E,3,0)</f>
        <v>2600</v>
      </c>
      <c r="D1527" s="16">
        <f>VLOOKUP(A1527,Kickstarter!B:E,4,0)</f>
        <v>4524.1499999999996</v>
      </c>
    </row>
    <row r="1528" spans="1:4" x14ac:dyDescent="0.25">
      <c r="A1528" s="3" t="s">
        <v>1527</v>
      </c>
      <c r="B1528" t="str">
        <f>VLOOKUP(A1528,Kickstarter!B:C,2,0)</f>
        <v>Landscapes &amp; human bodies; striking images from Jean-Paul Bourdier. What you see is real; no digital altering; all analog photography.</v>
      </c>
      <c r="C1528" s="16">
        <f>VLOOKUP(A1528,Kickstarter!B:E,3,0)</f>
        <v>23000</v>
      </c>
      <c r="D1528" s="16">
        <f>VLOOKUP(A1528,Kickstarter!B:E,4,0)</f>
        <v>27675</v>
      </c>
    </row>
    <row r="1529" spans="1:4" ht="30" x14ac:dyDescent="0.25">
      <c r="A1529" s="3" t="s">
        <v>1528</v>
      </c>
      <c r="B1529" t="str">
        <f>VLOOKUP(A1529,Kickstarter!B:C,2,0)</f>
        <v>Eight creatives visited Japan. This is a unique photo-book of their separate but collected experiences.</v>
      </c>
      <c r="C1529" s="16">
        <f>VLOOKUP(A1529,Kickstarter!B:E,3,0)</f>
        <v>3500</v>
      </c>
      <c r="D1529" s="16">
        <f>VLOOKUP(A1529,Kickstarter!B:E,4,0)</f>
        <v>3865.55</v>
      </c>
    </row>
    <row r="1530" spans="1:4" x14ac:dyDescent="0.25">
      <c r="A1530" s="3" t="s">
        <v>1529</v>
      </c>
      <c r="B1530" t="str">
        <f>VLOOKUP(A1530,Kickstarter!B:C,2,0)</f>
        <v>A book of street photos from around Shibuya that I've made between 2011-2016.</v>
      </c>
      <c r="C1530" s="16">
        <f>VLOOKUP(A1530,Kickstarter!B:E,3,0)</f>
        <v>3000</v>
      </c>
      <c r="D1530" s="16">
        <f>VLOOKUP(A1530,Kickstarter!B:E,4,0)</f>
        <v>8447</v>
      </c>
    </row>
    <row r="1531" spans="1:4" ht="30" x14ac:dyDescent="0.25">
      <c r="A1531" s="3" t="s">
        <v>1530</v>
      </c>
      <c r="B1531" t="str">
        <f>VLOOKUP(A1531,Kickstarter!B:C,2,0)</f>
        <v>An empowering photo book that transforms hurtful experiences into strength and solidarity.</v>
      </c>
      <c r="C1531" s="16">
        <f>VLOOKUP(A1531,Kickstarter!B:E,3,0)</f>
        <v>19000</v>
      </c>
      <c r="D1531" s="16">
        <f>VLOOKUP(A1531,Kickstarter!B:E,4,0)</f>
        <v>19129</v>
      </c>
    </row>
    <row r="1532" spans="1:4" ht="30" x14ac:dyDescent="0.25">
      <c r="A1532" s="3" t="s">
        <v>1531</v>
      </c>
      <c r="B1532" t="str">
        <f>VLOOKUP(A1532,Kickstarter!B:C,2,0)</f>
        <v>A photobook made by 4-year-old Hawkeye Huey: National Geographic's youngest photographer and Rolling Stone's top 100 on Instagram</v>
      </c>
      <c r="C1532" s="16">
        <f>VLOOKUP(A1532,Kickstarter!B:E,3,0)</f>
        <v>35000</v>
      </c>
      <c r="D1532" s="16">
        <f>VLOOKUP(A1532,Kickstarter!B:E,4,0)</f>
        <v>47189</v>
      </c>
    </row>
    <row r="1533" spans="1:4" x14ac:dyDescent="0.25">
      <c r="A1533" s="3" t="s">
        <v>1532</v>
      </c>
      <c r="B1533" t="str">
        <f>VLOOKUP(A1533,Kickstarter!B:C,2,0)</f>
        <v>A street level, film, photographic representation of the character of the City of Roses, from a native Portlander's honest perspective.</v>
      </c>
      <c r="C1533" s="16">
        <f>VLOOKUP(A1533,Kickstarter!B:E,3,0)</f>
        <v>2350</v>
      </c>
      <c r="D1533" s="16">
        <f>VLOOKUP(A1533,Kickstarter!B:E,4,0)</f>
        <v>4135</v>
      </c>
    </row>
    <row r="1534" spans="1:4" x14ac:dyDescent="0.25">
      <c r="A1534" s="3" t="s">
        <v>1533</v>
      </c>
      <c r="B1534" t="str">
        <f>VLOOKUP(A1534,Kickstarter!B:C,2,0)</f>
        <v>Award winning photography celebrating the artistry of geiko and maiko and the exquisite traditions of their Kyoto communities.</v>
      </c>
      <c r="C1534" s="16">
        <f>VLOOKUP(A1534,Kickstarter!B:E,3,0)</f>
        <v>5000</v>
      </c>
      <c r="D1534" s="16">
        <f>VLOOKUP(A1534,Kickstarter!B:E,4,0)</f>
        <v>24201</v>
      </c>
    </row>
    <row r="1535" spans="1:4" x14ac:dyDescent="0.25">
      <c r="A1535" s="3" t="s">
        <v>1534</v>
      </c>
      <c r="B1535" t="str">
        <f>VLOOKUP(A1535,Kickstarter!B:C,2,0)</f>
        <v>This is an intimate story about a family, focusing on their love and strength in the face of mortality.</v>
      </c>
      <c r="C1535" s="16">
        <f>VLOOKUP(A1535,Kickstarter!B:E,3,0)</f>
        <v>45000</v>
      </c>
      <c r="D1535" s="16">
        <f>VLOOKUP(A1535,Kickstarter!B:E,4,0)</f>
        <v>65313</v>
      </c>
    </row>
    <row r="1536" spans="1:4" ht="30" x14ac:dyDescent="0.25">
      <c r="A1536" s="3" t="s">
        <v>1535</v>
      </c>
      <c r="B1536" t="str">
        <f>VLOOKUP(A1536,Kickstarter!B:C,2,0)</f>
        <v>The Art of Abandonment is an award winning photographic series that explores the beauty and history of our modern ruins.</v>
      </c>
      <c r="C1536" s="16">
        <f>VLOOKUP(A1536,Kickstarter!B:E,3,0)</f>
        <v>7500</v>
      </c>
      <c r="D1536" s="16">
        <f>VLOOKUP(A1536,Kickstarter!B:E,4,0)</f>
        <v>31330</v>
      </c>
    </row>
    <row r="1537" spans="1:4" x14ac:dyDescent="0.25">
      <c r="A1537" s="3" t="s">
        <v>1536</v>
      </c>
      <c r="B1537" t="str">
        <f>VLOOKUP(A1537,Kickstarter!B:C,2,0)</f>
        <v>"Small Steps are Giant Leaps" is about reminding parents that to our kids this is a new and exciting world just waiting to be explored.</v>
      </c>
      <c r="C1537" s="16">
        <f>VLOOKUP(A1537,Kickstarter!B:E,3,0)</f>
        <v>4000</v>
      </c>
      <c r="D1537" s="16">
        <f>VLOOKUP(A1537,Kickstarter!B:E,4,0)</f>
        <v>5297</v>
      </c>
    </row>
    <row r="1538" spans="1:4" ht="30" x14ac:dyDescent="0.25">
      <c r="A1538" s="3" t="s">
        <v>1537</v>
      </c>
      <c r="B1538" t="str">
        <f>VLOOKUP(A1538,Kickstarter!B:C,2,0)</f>
        <v>Travel around the world on a backpacking trip 3 years in the making through a book with amazing photos and stories to over 60 countries</v>
      </c>
      <c r="C1538" s="16">
        <f>VLOOKUP(A1538,Kickstarter!B:E,3,0)</f>
        <v>12000</v>
      </c>
      <c r="D1538" s="16">
        <f>VLOOKUP(A1538,Kickstarter!B:E,4,0)</f>
        <v>30037.01</v>
      </c>
    </row>
    <row r="1539" spans="1:4" ht="30" x14ac:dyDescent="0.25">
      <c r="A1539" s="3" t="s">
        <v>1538</v>
      </c>
      <c r="B1539" t="str">
        <f>VLOOKUP(A1539,Kickstarter!B:C,2,0)</f>
        <v>A Photobook about one of the most fascinating places on earth -     the sacred Mount Kailash in Tibet.</v>
      </c>
      <c r="C1539" s="16">
        <f>VLOOKUP(A1539,Kickstarter!B:E,3,0)</f>
        <v>12000</v>
      </c>
      <c r="D1539" s="16">
        <f>VLOOKUP(A1539,Kickstarter!B:E,4,0)</f>
        <v>21588</v>
      </c>
    </row>
    <row r="1540" spans="1:4" ht="30" x14ac:dyDescent="0.25">
      <c r="A1540" s="3" t="s">
        <v>1539</v>
      </c>
      <c r="B1540" t="str">
        <f>VLOOKUP(A1540,Kickstarter!B:C,2,0)</f>
        <v>I want to travel through the National Parks to take pictures of the little things, the "missed" things, that people overlook.</v>
      </c>
      <c r="C1540" s="16">
        <f>VLOOKUP(A1540,Kickstarter!B:E,3,0)</f>
        <v>7000</v>
      </c>
      <c r="D1540" s="16">
        <f>VLOOKUP(A1540,Kickstarter!B:E,4,0)</f>
        <v>7184</v>
      </c>
    </row>
    <row r="1541" spans="1:4" ht="30" x14ac:dyDescent="0.25">
      <c r="A1541" s="3" t="s">
        <v>1540</v>
      </c>
      <c r="B1541" t="str">
        <f>VLOOKUP(A1541,Kickstarter!B:C,2,0)</f>
        <v>Stunning hardcover coffee table book spanning over 25 years of music photography and stories in Marin County, CA by Bob Minkin</v>
      </c>
      <c r="C1541" s="16">
        <f>VLOOKUP(A1541,Kickstarter!B:E,3,0)</f>
        <v>20000</v>
      </c>
      <c r="D1541" s="16">
        <f>VLOOKUP(A1541,Kickstarter!B:E,4,0)</f>
        <v>27197.22</v>
      </c>
    </row>
    <row r="1542" spans="1:4" ht="30" x14ac:dyDescent="0.25">
      <c r="A1542" s="3" t="s">
        <v>1541</v>
      </c>
      <c r="B1542" t="str">
        <f>VLOOKUP(A1542,Kickstarter!B:C,2,0)</f>
        <v>A series of large format film &amp; Polaroid images created to produce a hardcover book. All profits donated to Rain Forest Action Network.</v>
      </c>
      <c r="C1542" s="16">
        <f>VLOOKUP(A1542,Kickstarter!B:E,3,0)</f>
        <v>15000</v>
      </c>
      <c r="D1542" s="16">
        <f>VLOOKUP(A1542,Kickstarter!B:E,4,0)</f>
        <v>17680</v>
      </c>
    </row>
    <row r="1543" spans="1:4" x14ac:dyDescent="0.25">
      <c r="A1543" s="3" t="s">
        <v>1542</v>
      </c>
      <c r="B1543" t="str">
        <f>VLOOKUP(A1543,Kickstarter!B:C,2,0)</f>
        <v>My Goal is to travel across Panama with my team and capture the beauty and wildlife throughout the canal.</v>
      </c>
      <c r="C1543" s="16">
        <f>VLOOKUP(A1543,Kickstarter!B:E,3,0)</f>
        <v>18000</v>
      </c>
      <c r="D1543" s="16">
        <f>VLOOKUP(A1543,Kickstarter!B:E,4,0)</f>
        <v>6</v>
      </c>
    </row>
    <row r="1544" spans="1:4" x14ac:dyDescent="0.25">
      <c r="A1544" s="3" t="s">
        <v>1543</v>
      </c>
      <c r="B1544" t="str">
        <f>VLOOKUP(A1544,Kickstarter!B:C,2,0)</f>
        <v>The photography project aims to show challenges &amp; successes of a  student attempting to continue his family beekeeping heritage.</v>
      </c>
      <c r="C1544" s="16">
        <f>VLOOKUP(A1544,Kickstarter!B:E,3,0)</f>
        <v>500</v>
      </c>
      <c r="D1544" s="16">
        <f>VLOOKUP(A1544,Kickstarter!B:E,4,0)</f>
        <v>20</v>
      </c>
    </row>
    <row r="1545" spans="1:4" x14ac:dyDescent="0.25">
      <c r="A1545" s="3" t="s">
        <v>1544</v>
      </c>
      <c r="B1545" t="str">
        <f>VLOOKUP(A1545,Kickstarter!B:C,2,0)</f>
        <v>I plan to take pictures of the sunrise in the MidWest every day in 2015 and compile them in a slide show for distribution.</v>
      </c>
      <c r="C1545" s="16">
        <f>VLOOKUP(A1545,Kickstarter!B:E,3,0)</f>
        <v>2250</v>
      </c>
      <c r="D1545" s="16">
        <f>VLOOKUP(A1545,Kickstarter!B:E,4,0)</f>
        <v>10</v>
      </c>
    </row>
    <row r="1546" spans="1:4" x14ac:dyDescent="0.25">
      <c r="A1546" s="3" t="s">
        <v>1545</v>
      </c>
      <c r="B1546" t="str">
        <f>VLOOKUP(A1546,Kickstarter!B:C,2,0)</f>
        <v>My name is Travis LaFee, I live in beautiful McCall, Idaho. I wish to display the beauty of valley county by taking pics outdoors.</v>
      </c>
      <c r="C1546" s="16">
        <f>VLOOKUP(A1546,Kickstarter!B:E,3,0)</f>
        <v>1000</v>
      </c>
      <c r="D1546" s="16">
        <f>VLOOKUP(A1546,Kickstarter!B:E,4,0)</f>
        <v>0</v>
      </c>
    </row>
    <row r="1547" spans="1:4" x14ac:dyDescent="0.25">
      <c r="A1547" s="3" t="s">
        <v>1546</v>
      </c>
      <c r="B1547" t="str">
        <f>VLOOKUP(A1547,Kickstarter!B:C,2,0)</f>
        <v>"He will not be a wise man who does not study human hearts!"
Hope in natural art, creation!</v>
      </c>
      <c r="C1547" s="16">
        <f>VLOOKUP(A1547,Kickstarter!B:E,3,0)</f>
        <v>3000</v>
      </c>
      <c r="D1547" s="16">
        <f>VLOOKUP(A1547,Kickstarter!B:E,4,0)</f>
        <v>1</v>
      </c>
    </row>
    <row r="1548" spans="1:4" x14ac:dyDescent="0.25">
      <c r="A1548" s="3" t="s">
        <v>1547</v>
      </c>
      <c r="B1548" t="str">
        <f>VLOOKUP(A1548,Kickstarter!B:C,2,0)</f>
        <v>Buy and maintain 6 acres of land in West Ireland as a Wildlife Refuge for an endangered species of native Raptor called the Hen Harrier</v>
      </c>
      <c r="C1548" s="16">
        <f>VLOOKUP(A1548,Kickstarter!B:E,3,0)</f>
        <v>1000</v>
      </c>
      <c r="D1548" s="16">
        <f>VLOOKUP(A1548,Kickstarter!B:E,4,0)</f>
        <v>289</v>
      </c>
    </row>
    <row r="1549" spans="1:4" x14ac:dyDescent="0.25">
      <c r="A1549" s="3" t="s">
        <v>1548</v>
      </c>
      <c r="B1549" t="str">
        <f>VLOOKUP(A1549,Kickstarter!B:C,2,0)</f>
        <v>I have produced a limited number (100) of five 8x10 prints of mixed photography I would like to share with you.</v>
      </c>
      <c r="C1549" s="16">
        <f>VLOOKUP(A1549,Kickstarter!B:E,3,0)</f>
        <v>20</v>
      </c>
      <c r="D1549" s="16">
        <f>VLOOKUP(A1549,Kickstarter!B:E,4,0)</f>
        <v>0</v>
      </c>
    </row>
    <row r="1550" spans="1:4" x14ac:dyDescent="0.25">
      <c r="A1550" s="3" t="s">
        <v>1549</v>
      </c>
      <c r="B1550" t="str">
        <f>VLOOKUP(A1550,Kickstarter!B:C,2,0)</f>
        <v>Beauty is in the eye of the beholder and I want to inspire conservation through color.</v>
      </c>
      <c r="C1550" s="16">
        <f>VLOOKUP(A1550,Kickstarter!B:E,3,0)</f>
        <v>700</v>
      </c>
      <c r="D1550" s="16">
        <f>VLOOKUP(A1550,Kickstarter!B:E,4,0)</f>
        <v>60</v>
      </c>
    </row>
    <row r="1551" spans="1:4" x14ac:dyDescent="0.25">
      <c r="A1551" s="3" t="s">
        <v>1550</v>
      </c>
      <c r="B1551" t="str">
        <f>VLOOKUP(A1551,Kickstarter!B:C,2,0)</f>
        <v>A 2016 calendar collection of landscape and wildlife photographs from award winning photographer, Steve Marler.</v>
      </c>
      <c r="C1551" s="16">
        <f>VLOOKUP(A1551,Kickstarter!B:E,3,0)</f>
        <v>500</v>
      </c>
      <c r="D1551" s="16">
        <f>VLOOKUP(A1551,Kickstarter!B:E,4,0)</f>
        <v>170</v>
      </c>
    </row>
    <row r="1552" spans="1:4" ht="30" x14ac:dyDescent="0.25">
      <c r="A1552" s="3" t="s">
        <v>1551</v>
      </c>
      <c r="B1552" t="str">
        <f>VLOOKUP(A1552,Kickstarter!B:C,2,0)</f>
        <v>A photographic journal of a Costa Rican frog survey: recording the effects of habitat fragmentation on these charismatic amphibians.</v>
      </c>
      <c r="C1552" s="16">
        <f>VLOOKUP(A1552,Kickstarter!B:E,3,0)</f>
        <v>750</v>
      </c>
      <c r="D1552" s="16">
        <f>VLOOKUP(A1552,Kickstarter!B:E,4,0)</f>
        <v>101</v>
      </c>
    </row>
    <row r="1553" spans="1:4" x14ac:dyDescent="0.25">
      <c r="A1553" s="3" t="s">
        <v>1552</v>
      </c>
      <c r="B1553" t="str">
        <f>VLOOKUP(A1553,Kickstarter!B:C,2,0)</f>
        <v>I can do it but help can't hurt. Sweet Montana photos like never seen before. Be a part of Randy Hoffman Photography and our activities</v>
      </c>
      <c r="C1553" s="16">
        <f>VLOOKUP(A1553,Kickstarter!B:E,3,0)</f>
        <v>3500</v>
      </c>
      <c r="D1553" s="16">
        <f>VLOOKUP(A1553,Kickstarter!B:E,4,0)</f>
        <v>0</v>
      </c>
    </row>
    <row r="1554" spans="1:4" ht="30" x14ac:dyDescent="0.25">
      <c r="A1554" s="3" t="s">
        <v>1553</v>
      </c>
      <c r="B1554" t="str">
        <f>VLOOKUP(A1554,Kickstarter!B:C,2,0)</f>
        <v>Help me spend this fall capturing autumnâ€™s spectacular season in detail so I can create high quality images for home dÃ©cor.</v>
      </c>
      <c r="C1554" s="16">
        <f>VLOOKUP(A1554,Kickstarter!B:E,3,0)</f>
        <v>4300</v>
      </c>
      <c r="D1554" s="16">
        <f>VLOOKUP(A1554,Kickstarter!B:E,4,0)</f>
        <v>2115</v>
      </c>
    </row>
    <row r="1555" spans="1:4" ht="30" x14ac:dyDescent="0.25">
      <c r="A1555" s="3" t="s">
        <v>1554</v>
      </c>
      <c r="B1555" t="str">
        <f>VLOOKUP(A1555,Kickstarter!B:C,2,0)</f>
        <v>This project is about exhibiting the raw beauty of the elements through highlining, surfing, fire spinning and rock climbing.</v>
      </c>
      <c r="C1555" s="16">
        <f>VLOOKUP(A1555,Kickstarter!B:E,3,0)</f>
        <v>6000</v>
      </c>
      <c r="D1555" s="16">
        <f>VLOOKUP(A1555,Kickstarter!B:E,4,0)</f>
        <v>0</v>
      </c>
    </row>
    <row r="1556" spans="1:4" x14ac:dyDescent="0.25">
      <c r="A1556" s="3" t="s">
        <v>1555</v>
      </c>
      <c r="B1556" t="str">
        <f>VLOOKUP(A1556,Kickstarter!B:C,2,0)</f>
        <v>I create art by photographing flowers/seeds i would love to buy my own camera/computer/Photoshop and restore my old shed into my studio</v>
      </c>
      <c r="C1556" s="16">
        <f>VLOOKUP(A1556,Kickstarter!B:E,3,0)</f>
        <v>20000</v>
      </c>
      <c r="D1556" s="16">
        <f>VLOOKUP(A1556,Kickstarter!B:E,4,0)</f>
        <v>0</v>
      </c>
    </row>
    <row r="1557" spans="1:4" x14ac:dyDescent="0.25">
      <c r="A1557" s="3" t="s">
        <v>1556</v>
      </c>
      <c r="B1557" t="str">
        <f>VLOOKUP(A1557,Kickstarter!B:C,2,0)</f>
        <v>I am traveling the coastline of Maine and will be taking pictures of all the scenery and lighthouses in the area.</v>
      </c>
      <c r="C1557" s="16">
        <f>VLOOKUP(A1557,Kickstarter!B:E,3,0)</f>
        <v>750</v>
      </c>
      <c r="D1557" s="16">
        <f>VLOOKUP(A1557,Kickstarter!B:E,4,0)</f>
        <v>0</v>
      </c>
    </row>
    <row r="1558" spans="1:4" x14ac:dyDescent="0.25">
      <c r="A1558" s="3" t="s">
        <v>1557</v>
      </c>
      <c r="B1558" t="str">
        <f>VLOOKUP(A1558,Kickstarter!B:C,2,0)</f>
        <v>To gather a collection of photographs for a coffee table book that displays the beauty of Canada's west.</v>
      </c>
      <c r="C1558" s="16">
        <f>VLOOKUP(A1558,Kickstarter!B:E,3,0)</f>
        <v>1500</v>
      </c>
      <c r="D1558" s="16">
        <f>VLOOKUP(A1558,Kickstarter!B:E,4,0)</f>
        <v>677</v>
      </c>
    </row>
    <row r="1559" spans="1:4" x14ac:dyDescent="0.25">
      <c r="A1559" s="3" t="s">
        <v>1558</v>
      </c>
      <c r="B1559" t="str">
        <f>VLOOKUP(A1559,Kickstarter!B:C,2,0)</f>
        <v>I have always been captivated by photography, Now I am trying to set up my own company and publish my pictures.</v>
      </c>
      <c r="C1559" s="16">
        <f>VLOOKUP(A1559,Kickstarter!B:E,3,0)</f>
        <v>2500</v>
      </c>
      <c r="D1559" s="16">
        <f>VLOOKUP(A1559,Kickstarter!B:E,4,0)</f>
        <v>100</v>
      </c>
    </row>
    <row r="1560" spans="1:4" ht="30" x14ac:dyDescent="0.25">
      <c r="A1560" s="3" t="s">
        <v>1559</v>
      </c>
      <c r="B1560" t="str">
        <f>VLOOKUP(A1560,Kickstarter!B:C,2,0)</f>
        <v>A large 2016 wall-calendar (A3 when open) featuring 12 stunning photographs by Lucy Wood.</v>
      </c>
      <c r="C1560" s="16">
        <f>VLOOKUP(A1560,Kickstarter!B:E,3,0)</f>
        <v>750</v>
      </c>
      <c r="D1560" s="16">
        <f>VLOOKUP(A1560,Kickstarter!B:E,4,0)</f>
        <v>35</v>
      </c>
    </row>
    <row r="1561" spans="1:4" x14ac:dyDescent="0.25">
      <c r="A1561" s="3" t="s">
        <v>1560</v>
      </c>
      <c r="B1561" t="str">
        <f>VLOOKUP(A1561,Kickstarter!B:C,2,0)</f>
        <v>The goal of this project is to provide scientific evidence of bigfoot in the North Cascades.</v>
      </c>
      <c r="C1561" s="16">
        <f>VLOOKUP(A1561,Kickstarter!B:E,3,0)</f>
        <v>15000</v>
      </c>
      <c r="D1561" s="16">
        <f>VLOOKUP(A1561,Kickstarter!B:E,4,0)</f>
        <v>50</v>
      </c>
    </row>
    <row r="1562" spans="1:4" x14ac:dyDescent="0.25">
      <c r="A1562" s="3" t="s">
        <v>1561</v>
      </c>
      <c r="B1562" t="str">
        <f>VLOOKUP(A1562,Kickstarter!B:C,2,0)</f>
        <v>I would like to share my landscape photographic travels of 2014 with more than just family an friends. 12 months of images.</v>
      </c>
      <c r="C1562" s="16">
        <f>VLOOKUP(A1562,Kickstarter!B:E,3,0)</f>
        <v>2500</v>
      </c>
      <c r="D1562" s="16">
        <f>VLOOKUP(A1562,Kickstarter!B:E,4,0)</f>
        <v>94</v>
      </c>
    </row>
    <row r="1563" spans="1:4" ht="30" x14ac:dyDescent="0.25">
      <c r="A1563" s="3" t="s">
        <v>1562</v>
      </c>
      <c r="B1563" t="str">
        <f>VLOOKUP(A1563,Kickstarter!B:C,2,0)</f>
        <v>An illustrated retrospective of the journey from African to African American using a collection of fine art engravings &amp; photographs.</v>
      </c>
      <c r="C1563" s="16">
        <f>VLOOKUP(A1563,Kickstarter!B:E,3,0)</f>
        <v>10000</v>
      </c>
      <c r="D1563" s="16">
        <f>VLOOKUP(A1563,Kickstarter!B:E,4,0)</f>
        <v>67</v>
      </c>
    </row>
    <row r="1564" spans="1:4" ht="45" x14ac:dyDescent="0.25">
      <c r="A1564" s="3" t="s">
        <v>1563</v>
      </c>
      <c r="B1564" t="str">
        <f>VLOOKUP(A1564,Kickstarter!B:C,2,0)</f>
        <v>My project is writing and illustrating a childrens book using my little Red Vespa to be able to obtain..yes a red scooter. The world calls to me!!</v>
      </c>
      <c r="C1564" s="16">
        <f>VLOOKUP(A1564,Kickstarter!B:E,3,0)</f>
        <v>4000</v>
      </c>
      <c r="D1564" s="16">
        <f>VLOOKUP(A1564,Kickstarter!B:E,4,0)</f>
        <v>0</v>
      </c>
    </row>
    <row r="1565" spans="1:4" ht="30" x14ac:dyDescent="0.25">
      <c r="A1565" s="3" t="s">
        <v>1564</v>
      </c>
      <c r="B1565" t="str">
        <f>VLOOKUP(A1565,Kickstarter!B:C,2,0)</f>
        <v>Unique book revealing my discoveries in the Empty Quarter of Oman. Collection of travel writing, poetry, artwork and science!</v>
      </c>
      <c r="C1565" s="16">
        <f>VLOOKUP(A1565,Kickstarter!B:E,3,0)</f>
        <v>6000</v>
      </c>
      <c r="D1565" s="16">
        <f>VLOOKUP(A1565,Kickstarter!B:E,4,0)</f>
        <v>85</v>
      </c>
    </row>
    <row r="1566" spans="1:4" x14ac:dyDescent="0.25">
      <c r="A1566" s="3" t="s">
        <v>1565</v>
      </c>
      <c r="B1566" t="str">
        <f>VLOOKUP(A1566,Kickstarter!B:C,2,0)</f>
        <v>This is a book of art and poetry that highlights the highs and lows of a young 20 something coming to terms with her bipolar.</v>
      </c>
      <c r="C1566" s="16">
        <f>VLOOKUP(A1566,Kickstarter!B:E,3,0)</f>
        <v>10000</v>
      </c>
      <c r="D1566" s="16">
        <f>VLOOKUP(A1566,Kickstarter!B:E,4,0)</f>
        <v>10</v>
      </c>
    </row>
    <row r="1567" spans="1:4" ht="30" x14ac:dyDescent="0.25">
      <c r="A1567" s="3" t="s">
        <v>1566</v>
      </c>
      <c r="B1567" t="str">
        <f>VLOOKUP(A1567,Kickstarter!B:C,2,0)</f>
        <v>Award-winning artists compete to have their art featured in the National Forests Passport Book depicting 9 Forest Regions of the US.</v>
      </c>
      <c r="C1567" s="16">
        <f>VLOOKUP(A1567,Kickstarter!B:E,3,0)</f>
        <v>4000</v>
      </c>
      <c r="D1567" s="16">
        <f>VLOOKUP(A1567,Kickstarter!B:E,4,0)</f>
        <v>100</v>
      </c>
    </row>
    <row r="1568" spans="1:4" ht="30" x14ac:dyDescent="0.25">
      <c r="A1568" s="3" t="s">
        <v>1567</v>
      </c>
      <c r="B1568" t="str">
        <f>VLOOKUP(A1568,Kickstarter!B:C,2,0)</f>
        <v>Joe DeVito's first Art Book and original King Kong novellas available in both Limited and Deluxe Editions.</v>
      </c>
      <c r="C1568" s="16">
        <f>VLOOKUP(A1568,Kickstarter!B:E,3,0)</f>
        <v>30000</v>
      </c>
      <c r="D1568" s="16">
        <f>VLOOKUP(A1568,Kickstarter!B:E,4,0)</f>
        <v>6375</v>
      </c>
    </row>
    <row r="1569" spans="1:4" x14ac:dyDescent="0.25">
      <c r="A1569" s="3" t="s">
        <v>1568</v>
      </c>
      <c r="B1569" t="str">
        <f>VLOOKUP(A1569,Kickstarter!B:C,2,0)</f>
        <v>Traveling to create a book of my photography! Help support my trip and buy a book! Also limited edition t-shirts and prints for sale!</v>
      </c>
      <c r="C1569" s="16">
        <f>VLOOKUP(A1569,Kickstarter!B:E,3,0)</f>
        <v>8500</v>
      </c>
      <c r="D1569" s="16">
        <f>VLOOKUP(A1569,Kickstarter!B:E,4,0)</f>
        <v>350</v>
      </c>
    </row>
    <row r="1570" spans="1:4" ht="30" x14ac:dyDescent="0.25">
      <c r="A1570" s="3" t="s">
        <v>1569</v>
      </c>
      <c r="B1570" t="str">
        <f>VLOOKUP(A1570,Kickstarter!B:C,2,0)</f>
        <v>A world adventure to seek culture and inspiration through art. Putting a visual documentation of our journey into a book.</v>
      </c>
      <c r="C1570" s="16">
        <f>VLOOKUP(A1570,Kickstarter!B:E,3,0)</f>
        <v>25000</v>
      </c>
      <c r="D1570" s="16">
        <f>VLOOKUP(A1570,Kickstarter!B:E,4,0)</f>
        <v>3410</v>
      </c>
    </row>
    <row r="1571" spans="1:4" x14ac:dyDescent="0.25">
      <c r="A1571" s="3" t="s">
        <v>1570</v>
      </c>
      <c r="B1571" t="str">
        <f>VLOOKUP(A1571,Kickstarter!B:C,2,0)</f>
        <v>to be removed</v>
      </c>
      <c r="C1571" s="16">
        <f>VLOOKUP(A1571,Kickstarter!B:E,3,0)</f>
        <v>30000</v>
      </c>
      <c r="D1571" s="16">
        <f>VLOOKUP(A1571,Kickstarter!B:E,4,0)</f>
        <v>0</v>
      </c>
    </row>
    <row r="1572" spans="1:4" ht="30" x14ac:dyDescent="0.25">
      <c r="A1572" s="3" t="s">
        <v>1571</v>
      </c>
      <c r="B1572" t="str">
        <f>VLOOKUP(A1572,Kickstarter!B:C,2,0)</f>
        <v>A Coloring Book of Breathtaking Beauties
To Calm the Heart and Soul</v>
      </c>
      <c r="C1572" s="16">
        <f>VLOOKUP(A1572,Kickstarter!B:E,3,0)</f>
        <v>6000</v>
      </c>
      <c r="D1572" s="16">
        <f>VLOOKUP(A1572,Kickstarter!B:E,4,0)</f>
        <v>2484</v>
      </c>
    </row>
    <row r="1573" spans="1:4" ht="30" x14ac:dyDescent="0.25">
      <c r="A1573" s="3" t="s">
        <v>1572</v>
      </c>
      <c r="B1573" t="str">
        <f>VLOOKUP(A1573,Kickstarter!B:C,2,0)</f>
        <v>An inspiring photo book about an unique Caucasus Expedition by two backpackers - Erna Gaspar (photographer) &amp; Adrian Lorincz (writer).</v>
      </c>
      <c r="C1573" s="16">
        <f>VLOOKUP(A1573,Kickstarter!B:E,3,0)</f>
        <v>12100</v>
      </c>
      <c r="D1573" s="16">
        <f>VLOOKUP(A1573,Kickstarter!B:E,4,0)</f>
        <v>80</v>
      </c>
    </row>
    <row r="1574" spans="1:4" ht="30" x14ac:dyDescent="0.25">
      <c r="A1574" s="3" t="s">
        <v>1573</v>
      </c>
      <c r="B1574" t="str">
        <f>VLOOKUP(A1574,Kickstarter!B:C,2,0)</f>
        <v>So many brides want a country wedding, but where to start? Whether you want a barn or a tipi, this guide can help you plan your day.</v>
      </c>
      <c r="C1574" s="16">
        <f>VLOOKUP(A1574,Kickstarter!B:E,3,0)</f>
        <v>2500</v>
      </c>
      <c r="D1574" s="16">
        <f>VLOOKUP(A1574,Kickstarter!B:E,4,0)</f>
        <v>125</v>
      </c>
    </row>
    <row r="1575" spans="1:4" ht="30" x14ac:dyDescent="0.25">
      <c r="A1575" s="3" t="s">
        <v>1574</v>
      </c>
      <c r="B1575" t="str">
        <f>VLOOKUP(A1575,Kickstarter!B:C,2,0)</f>
        <v>This is a first-of-its-kind 12"x12" trading card coffee table book featuring over 100 cards celebrating the awesomeness of Canada</v>
      </c>
      <c r="C1575" s="16">
        <f>VLOOKUP(A1575,Kickstarter!B:E,3,0)</f>
        <v>9000</v>
      </c>
      <c r="D1575" s="16">
        <f>VLOOKUP(A1575,Kickstarter!B:E,4,0)</f>
        <v>223</v>
      </c>
    </row>
    <row r="1576" spans="1:4" ht="30" x14ac:dyDescent="0.25">
      <c r="A1576" s="3" t="s">
        <v>1575</v>
      </c>
      <c r="B1576" t="str">
        <f>VLOOKUP(A1576,Kickstarter!B:C,2,0)</f>
        <v>BLK/MTL's Illustrated Works 100's of Hi-Res Pics ft. Custom Artist Carmine Diaz's popular Paintings packed into 1 Coffee table Art Book</v>
      </c>
      <c r="C1576" s="16">
        <f>VLOOKUP(A1576,Kickstarter!B:E,3,0)</f>
        <v>10000</v>
      </c>
      <c r="D1576" s="16">
        <f>VLOOKUP(A1576,Kickstarter!B:E,4,0)</f>
        <v>506</v>
      </c>
    </row>
    <row r="1577" spans="1:4" ht="30" x14ac:dyDescent="0.25">
      <c r="A1577" s="3" t="s">
        <v>1576</v>
      </c>
      <c r="B1577" t="str">
        <f>VLOOKUP(A1577,Kickstarter!B:C,2,0)</f>
        <v>A stunning, limited-edition photography book displaying the colorful and exotic marine life in the waters along the Channel Islands</v>
      </c>
      <c r="C1577" s="16">
        <f>VLOOKUP(A1577,Kickstarter!B:E,3,0)</f>
        <v>10000</v>
      </c>
      <c r="D1577" s="16">
        <f>VLOOKUP(A1577,Kickstarter!B:E,4,0)</f>
        <v>2291</v>
      </c>
    </row>
    <row r="1578" spans="1:4" x14ac:dyDescent="0.25">
      <c r="A1578" s="3" t="s">
        <v>1577</v>
      </c>
      <c r="B1578" t="str">
        <f>VLOOKUP(A1578,Kickstarter!B:C,2,0)</f>
        <v>For the publication of my first 3 books: an Art book, a graphic novel, and a coloring book</v>
      </c>
      <c r="C1578" s="16">
        <f>VLOOKUP(A1578,Kickstarter!B:E,3,0)</f>
        <v>5000</v>
      </c>
      <c r="D1578" s="16">
        <f>VLOOKUP(A1578,Kickstarter!B:E,4,0)</f>
        <v>650</v>
      </c>
    </row>
    <row r="1579" spans="1:4" ht="30" x14ac:dyDescent="0.25">
      <c r="A1579" s="3" t="s">
        <v>1578</v>
      </c>
      <c r="B1579" t="str">
        <f>VLOOKUP(A1579,Kickstarter!B:C,2,0)</f>
        <v>I've been putting together a portfolio of fine abstract photography of the highest quality, color, and design. A vision of beauty!</v>
      </c>
      <c r="C1579" s="16">
        <f>VLOOKUP(A1579,Kickstarter!B:E,3,0)</f>
        <v>10000</v>
      </c>
      <c r="D1579" s="16">
        <f>VLOOKUP(A1579,Kickstarter!B:E,4,0)</f>
        <v>55</v>
      </c>
    </row>
    <row r="1580" spans="1:4" ht="30" x14ac:dyDescent="0.25">
      <c r="A1580" s="3" t="s">
        <v>1579</v>
      </c>
      <c r="B1580" t="str">
        <f>VLOOKUP(A1580,Kickstarter!B:C,2,0)</f>
        <v>2 artists, 1 month, 1 laptop, minimum wage, plenty of coffee proving a transmedia production worth noticing doesn't need a million dollar budget.</v>
      </c>
      <c r="C1580" s="16">
        <f>VLOOKUP(A1580,Kickstarter!B:E,3,0)</f>
        <v>1897</v>
      </c>
      <c r="D1580" s="16">
        <f>VLOOKUP(A1580,Kickstarter!B:E,4,0)</f>
        <v>205</v>
      </c>
    </row>
    <row r="1581" spans="1:4" ht="30" x14ac:dyDescent="0.25">
      <c r="A1581" s="3" t="s">
        <v>1580</v>
      </c>
      <c r="B1581" t="str">
        <f>VLOOKUP(A1581,Kickstarter!B:C,2,0)</f>
        <v>'Compilation of visual and literary art through fine art photography, graphic art, and poetry.</v>
      </c>
      <c r="C1581" s="16">
        <f>VLOOKUP(A1581,Kickstarter!B:E,3,0)</f>
        <v>3333</v>
      </c>
      <c r="D1581" s="16">
        <f>VLOOKUP(A1581,Kickstarter!B:E,4,0)</f>
        <v>28</v>
      </c>
    </row>
    <row r="1582" spans="1:4" ht="30" x14ac:dyDescent="0.25">
      <c r="A1582" s="3" t="s">
        <v>1581</v>
      </c>
      <c r="B1582" t="str">
        <f>VLOOKUP(A1582,Kickstarter!B:C,2,0)</f>
        <v>Creating my 2nd book depicting the people and places in Brevard County w/current images + traveling to obtain new ones.</v>
      </c>
      <c r="C1582" s="16">
        <f>VLOOKUP(A1582,Kickstarter!B:E,3,0)</f>
        <v>1750</v>
      </c>
      <c r="D1582" s="16">
        <f>VLOOKUP(A1582,Kickstarter!B:E,4,0)</f>
        <v>0</v>
      </c>
    </row>
    <row r="1583" spans="1:4" x14ac:dyDescent="0.25">
      <c r="A1583" s="3" t="s">
        <v>1582</v>
      </c>
      <c r="B1583" t="str">
        <f>VLOOKUP(A1583,Kickstarter!B:C,2,0)</f>
        <v>Photographic canvas prints depicting different scenes from around the globe, including local images taken in Sussex England.</v>
      </c>
      <c r="C1583" s="16">
        <f>VLOOKUP(A1583,Kickstarter!B:E,3,0)</f>
        <v>1000</v>
      </c>
      <c r="D1583" s="16">
        <f>VLOOKUP(A1583,Kickstarter!B:E,4,0)</f>
        <v>5</v>
      </c>
    </row>
    <row r="1584" spans="1:4" x14ac:dyDescent="0.25">
      <c r="A1584" s="3" t="s">
        <v>1583</v>
      </c>
      <c r="B1584" t="str">
        <f>VLOOKUP(A1584,Kickstarter!B:C,2,0)</f>
        <v>I create canvas prints of images from in and around New Orleans</v>
      </c>
      <c r="C1584" s="16">
        <f>VLOOKUP(A1584,Kickstarter!B:E,3,0)</f>
        <v>1000</v>
      </c>
      <c r="D1584" s="16">
        <f>VLOOKUP(A1584,Kickstarter!B:E,4,0)</f>
        <v>93</v>
      </c>
    </row>
    <row r="1585" spans="1:4" ht="30" x14ac:dyDescent="0.25">
      <c r="A1585" s="3" t="s">
        <v>1584</v>
      </c>
      <c r="B1585" t="str">
        <f>VLOOKUP(A1585,Kickstarter!B:C,2,0)</f>
        <v>I am a photographer who is inspired by the original Jules Verne story. I will make a thousands of photo and video materials for You.</v>
      </c>
      <c r="C1585" s="16">
        <f>VLOOKUP(A1585,Kickstarter!B:E,3,0)</f>
        <v>20000</v>
      </c>
      <c r="D1585" s="16">
        <f>VLOOKUP(A1585,Kickstarter!B:E,4,0)</f>
        <v>15</v>
      </c>
    </row>
    <row r="1586" spans="1:4" x14ac:dyDescent="0.25">
      <c r="A1586" s="3" t="s">
        <v>1585</v>
      </c>
      <c r="B1586" t="str">
        <f>VLOOKUP(A1586,Kickstarter!B:C,2,0)</f>
        <v>25 Kansas State Parks in the next year. What a great adventure to take together. Join me. Together we can photo this beautiful state.</v>
      </c>
      <c r="C1586" s="16">
        <f>VLOOKUP(A1586,Kickstarter!B:E,3,0)</f>
        <v>1200</v>
      </c>
      <c r="D1586" s="16">
        <f>VLOOKUP(A1586,Kickstarter!B:E,4,0)</f>
        <v>0</v>
      </c>
    </row>
    <row r="1587" spans="1:4" x14ac:dyDescent="0.25">
      <c r="A1587" s="3" t="s">
        <v>1586</v>
      </c>
      <c r="B1587" t="str">
        <f>VLOOKUP(A1587,Kickstarter!B:C,2,0)</f>
        <v>We've explored some of the most amazing places in New Zealand and can't think of a better way to share our experiences than a photo :)</v>
      </c>
      <c r="C1587" s="16">
        <f>VLOOKUP(A1587,Kickstarter!B:E,3,0)</f>
        <v>2000</v>
      </c>
      <c r="D1587" s="16">
        <f>VLOOKUP(A1587,Kickstarter!B:E,4,0)</f>
        <v>1580</v>
      </c>
    </row>
    <row r="1588" spans="1:4" x14ac:dyDescent="0.25">
      <c r="A1588" s="3" t="s">
        <v>1587</v>
      </c>
      <c r="B1588" t="str">
        <f>VLOOKUP(A1588,Kickstarter!B:C,2,0)</f>
        <v>Show the world the beauty that is in all of our back yards!</v>
      </c>
      <c r="C1588" s="16">
        <f>VLOOKUP(A1588,Kickstarter!B:E,3,0)</f>
        <v>1500</v>
      </c>
      <c r="D1588" s="16">
        <f>VLOOKUP(A1588,Kickstarter!B:E,4,0)</f>
        <v>0</v>
      </c>
    </row>
    <row r="1589" spans="1:4" ht="30" x14ac:dyDescent="0.25">
      <c r="A1589" s="3" t="s">
        <v>1588</v>
      </c>
      <c r="B1589" t="str">
        <f>VLOOKUP(A1589,Kickstarter!B:C,2,0)</f>
        <v>Aerial Photographs of Historical Structures and Landmarks across the US. Experience the Antique structures from the most Unique Angles!</v>
      </c>
      <c r="C1589" s="16">
        <f>VLOOKUP(A1589,Kickstarter!B:E,3,0)</f>
        <v>7500</v>
      </c>
      <c r="D1589" s="16">
        <f>VLOOKUP(A1589,Kickstarter!B:E,4,0)</f>
        <v>1</v>
      </c>
    </row>
    <row r="1590" spans="1:4" x14ac:dyDescent="0.25">
      <c r="A1590" s="3" t="s">
        <v>1589</v>
      </c>
      <c r="B1590" t="str">
        <f>VLOOKUP(A1590,Kickstarter!B:C,2,0)</f>
        <v>Southeast Texas as seen through the lens of a cell phone camera</v>
      </c>
      <c r="C1590" s="16">
        <f>VLOOKUP(A1590,Kickstarter!B:E,3,0)</f>
        <v>516</v>
      </c>
      <c r="D1590" s="16">
        <f>VLOOKUP(A1590,Kickstarter!B:E,4,0)</f>
        <v>0</v>
      </c>
    </row>
    <row r="1591" spans="1:4" x14ac:dyDescent="0.25">
      <c r="A1591" s="3" t="s">
        <v>1590</v>
      </c>
      <c r="B1591" t="str">
        <f>VLOOKUP(A1591,Kickstarter!B:C,2,0)</f>
        <v>I want to be able to have my own photography inside a canvas and have it be displayed everywhere.</v>
      </c>
      <c r="C1591" s="16">
        <f>VLOOKUP(A1591,Kickstarter!B:E,3,0)</f>
        <v>1200</v>
      </c>
      <c r="D1591" s="16">
        <f>VLOOKUP(A1591,Kickstarter!B:E,4,0)</f>
        <v>0</v>
      </c>
    </row>
    <row r="1592" spans="1:4" x14ac:dyDescent="0.25">
      <c r="A1592" s="3" t="s">
        <v>1591</v>
      </c>
      <c r="B1592" t="str">
        <f>VLOOKUP(A1592,Kickstarter!B:C,2,0)</f>
        <v>Discover Italy through photography.</v>
      </c>
      <c r="C1592" s="16">
        <f>VLOOKUP(A1592,Kickstarter!B:E,3,0)</f>
        <v>60000</v>
      </c>
      <c r="D1592" s="16">
        <f>VLOOKUP(A1592,Kickstarter!B:E,4,0)</f>
        <v>1020</v>
      </c>
    </row>
    <row r="1593" spans="1:4" ht="30" x14ac:dyDescent="0.25">
      <c r="A1593" s="3" t="s">
        <v>1592</v>
      </c>
      <c r="B1593" t="str">
        <f>VLOOKUP(A1593,Kickstarter!B:C,2,0)</f>
        <v>Hi, my name is CiarÃ¡n May &amp; i'm a photographer from Co Fermanagh, Ireland. With your support  we can bring this wonderful book to life.</v>
      </c>
      <c r="C1593" s="16">
        <f>VLOOKUP(A1593,Kickstarter!B:E,3,0)</f>
        <v>14000</v>
      </c>
      <c r="D1593" s="16">
        <f>VLOOKUP(A1593,Kickstarter!B:E,4,0)</f>
        <v>4092</v>
      </c>
    </row>
    <row r="1594" spans="1:4" x14ac:dyDescent="0.25">
      <c r="A1594" s="3" t="s">
        <v>1593</v>
      </c>
      <c r="B1594" t="str">
        <f>VLOOKUP(A1594,Kickstarter!B:C,2,0)</f>
        <v>A portfolio collage of beautiful pictures of authentic Pittsburgh locations and scenery.</v>
      </c>
      <c r="C1594" s="16">
        <f>VLOOKUP(A1594,Kickstarter!B:E,3,0)</f>
        <v>25</v>
      </c>
      <c r="D1594" s="16">
        <f>VLOOKUP(A1594,Kickstarter!B:E,4,0)</f>
        <v>0</v>
      </c>
    </row>
    <row r="1595" spans="1:4" x14ac:dyDescent="0.25">
      <c r="A1595" s="3" t="s">
        <v>1594</v>
      </c>
      <c r="B1595" t="str">
        <f>VLOOKUP(A1595,Kickstarter!B:C,2,0)</f>
        <v>A trip to fulfill a dream of capturing the wonders and history of ancient Italy in person.</v>
      </c>
      <c r="C1595" s="16">
        <f>VLOOKUP(A1595,Kickstarter!B:E,3,0)</f>
        <v>22000</v>
      </c>
      <c r="D1595" s="16">
        <f>VLOOKUP(A1595,Kickstarter!B:E,4,0)</f>
        <v>3</v>
      </c>
    </row>
    <row r="1596" spans="1:4" x14ac:dyDescent="0.25">
      <c r="A1596" s="3" t="s">
        <v>1595</v>
      </c>
      <c r="B1596" t="str">
        <f>VLOOKUP(A1596,Kickstarter!B:C,2,0)</f>
        <v>I photograph my love of New Orleans, create canvases and share those memories with you.</v>
      </c>
      <c r="C1596" s="16">
        <f>VLOOKUP(A1596,Kickstarter!B:E,3,0)</f>
        <v>1000</v>
      </c>
      <c r="D1596" s="16">
        <f>VLOOKUP(A1596,Kickstarter!B:E,4,0)</f>
        <v>205</v>
      </c>
    </row>
    <row r="1597" spans="1:4" x14ac:dyDescent="0.25">
      <c r="A1597" s="3" t="s">
        <v>1596</v>
      </c>
      <c r="B1597" t="str">
        <f>VLOOKUP(A1597,Kickstarter!B:C,2,0)</f>
        <v>To make a coffee table book,  displaying civil war battlefields and forts,  taken at the same time of year the battles were fought.</v>
      </c>
      <c r="C1597" s="16">
        <f>VLOOKUP(A1597,Kickstarter!B:E,3,0)</f>
        <v>100000</v>
      </c>
      <c r="D1597" s="16">
        <f>VLOOKUP(A1597,Kickstarter!B:E,4,0)</f>
        <v>280</v>
      </c>
    </row>
    <row r="1598" spans="1:4" x14ac:dyDescent="0.25">
      <c r="A1598" s="3" t="s">
        <v>1597</v>
      </c>
      <c r="B1598" t="str">
        <f>VLOOKUP(A1598,Kickstarter!B:C,2,0)</f>
        <v>London is beautiful. I want to create a book of stunning images from in and around our great city</v>
      </c>
      <c r="C1598" s="16">
        <f>VLOOKUP(A1598,Kickstarter!B:E,3,0)</f>
        <v>3250</v>
      </c>
      <c r="D1598" s="16">
        <f>VLOOKUP(A1598,Kickstarter!B:E,4,0)</f>
        <v>75</v>
      </c>
    </row>
    <row r="1599" spans="1:4" x14ac:dyDescent="0.25">
      <c r="A1599" s="3" t="s">
        <v>1598</v>
      </c>
      <c r="B1599" t="str">
        <f>VLOOKUP(A1599,Kickstarter!B:C,2,0)</f>
        <v>We're starting up a new an improved way to do vacation rental management, but we need some funding to kick start it!</v>
      </c>
      <c r="C1599" s="16">
        <f>VLOOKUP(A1599,Kickstarter!B:E,3,0)</f>
        <v>15000</v>
      </c>
      <c r="D1599" s="16">
        <f>VLOOKUP(A1599,Kickstarter!B:E,4,0)</f>
        <v>0</v>
      </c>
    </row>
    <row r="1600" spans="1:4" x14ac:dyDescent="0.25">
      <c r="A1600" s="3" t="s">
        <v>1599</v>
      </c>
      <c r="B1600" t="str">
        <f>VLOOKUP(A1600,Kickstarter!B:C,2,0)</f>
        <v>I want to get our there and expand my photography skills and take a trip to Tornado alley to get more shots of storms and hopefully to</v>
      </c>
      <c r="C1600" s="16">
        <f>VLOOKUP(A1600,Kickstarter!B:E,3,0)</f>
        <v>800</v>
      </c>
      <c r="D1600" s="16">
        <f>VLOOKUP(A1600,Kickstarter!B:E,4,0)</f>
        <v>1</v>
      </c>
    </row>
    <row r="1601" spans="1:4" x14ac:dyDescent="0.25">
      <c r="A1601" s="3" t="s">
        <v>1600</v>
      </c>
      <c r="B1601" t="str">
        <f>VLOOKUP(A1601,Kickstarter!B:C,2,0)</f>
        <v>A London photographer trekking 5,895m up Africa's Mount Kilimanjaro to pursue and enrich a career.</v>
      </c>
      <c r="C1601" s="16">
        <f>VLOOKUP(A1601,Kickstarter!B:E,3,0)</f>
        <v>500</v>
      </c>
      <c r="D1601" s="16">
        <f>VLOOKUP(A1601,Kickstarter!B:E,4,0)</f>
        <v>0</v>
      </c>
    </row>
    <row r="1602" spans="1:4" x14ac:dyDescent="0.25">
      <c r="A1602" s="3" t="s">
        <v>1601</v>
      </c>
      <c r="B1602" t="str">
        <f>VLOOKUP(A1602,Kickstarter!B:C,2,0)</f>
        <v>I plan to document volunteer work on an organic farm in rural India, and photograph the people and places I encounter during the trip.</v>
      </c>
      <c r="C1602" s="16">
        <f>VLOOKUP(A1602,Kickstarter!B:E,3,0)</f>
        <v>5000</v>
      </c>
      <c r="D1602" s="16">
        <f>VLOOKUP(A1602,Kickstarter!B:E,4,0)</f>
        <v>367</v>
      </c>
    </row>
    <row r="1603" spans="1:4" x14ac:dyDescent="0.25">
      <c r="A1603" s="3" t="s">
        <v>1602</v>
      </c>
      <c r="B1603" t="str">
        <f>VLOOKUP(A1603,Kickstarter!B:C,2,0)</f>
        <v>We're so close to releasing our long-awaited debut album! A little help will go a long way... let's do this!</v>
      </c>
      <c r="C1603" s="16">
        <f>VLOOKUP(A1603,Kickstarter!B:E,3,0)</f>
        <v>2500</v>
      </c>
      <c r="D1603" s="16">
        <f>VLOOKUP(A1603,Kickstarter!B:E,4,0)</f>
        <v>2706.23</v>
      </c>
    </row>
    <row r="1604" spans="1:4" x14ac:dyDescent="0.25">
      <c r="A1604" s="3" t="s">
        <v>1603</v>
      </c>
      <c r="B1604" t="str">
        <f>VLOOKUP(A1604,Kickstarter!B:C,2,0)</f>
        <v>We need the help of fans of both music and film alike to help us create our collective vision for this song.</v>
      </c>
      <c r="C1604" s="16">
        <f>VLOOKUP(A1604,Kickstarter!B:E,3,0)</f>
        <v>1500</v>
      </c>
      <c r="D1604" s="16">
        <f>VLOOKUP(A1604,Kickstarter!B:E,4,0)</f>
        <v>1502.5</v>
      </c>
    </row>
    <row r="1605" spans="1:4" x14ac:dyDescent="0.25">
      <c r="A1605" s="3" t="s">
        <v>1604</v>
      </c>
      <c r="B1605" t="str">
        <f>VLOOKUP(A1605,Kickstarter!B:C,2,0)</f>
        <v>An exercise in the wild and dangerous world of solo musicianship by Maxwell D Feinstein.</v>
      </c>
      <c r="C1605" s="16">
        <f>VLOOKUP(A1605,Kickstarter!B:E,3,0)</f>
        <v>2000</v>
      </c>
      <c r="D1605" s="16">
        <f>VLOOKUP(A1605,Kickstarter!B:E,4,0)</f>
        <v>2000.66</v>
      </c>
    </row>
    <row r="1606" spans="1:4" ht="30" x14ac:dyDescent="0.25">
      <c r="A1606" s="3" t="s">
        <v>1605</v>
      </c>
      <c r="B1606" t="str">
        <f>VLOOKUP(A1606,Kickstarter!B:C,2,0)</f>
        <v>Kentucky Knife Fight is making a music video for the release of their new song, "Love the Lonely." Raising money for production costs.</v>
      </c>
      <c r="C1606" s="16">
        <f>VLOOKUP(A1606,Kickstarter!B:E,3,0)</f>
        <v>2800</v>
      </c>
      <c r="D1606" s="16">
        <f>VLOOKUP(A1606,Kickstarter!B:E,4,0)</f>
        <v>3419</v>
      </c>
    </row>
    <row r="1607" spans="1:4" ht="30" x14ac:dyDescent="0.25">
      <c r="A1607" s="3" t="s">
        <v>1606</v>
      </c>
      <c r="B1607" t="str">
        <f>VLOOKUP(A1607,Kickstarter!B:C,2,0)</f>
        <v>A Band of Orcs needs gas, tires &amp; tags to get to GenCon Indy for the debut of their 28 mm gaming miniatures and historic live concert!</v>
      </c>
      <c r="C1607" s="16">
        <f>VLOOKUP(A1607,Kickstarter!B:E,3,0)</f>
        <v>6000</v>
      </c>
      <c r="D1607" s="16">
        <f>VLOOKUP(A1607,Kickstarter!B:E,4,0)</f>
        <v>6041.6</v>
      </c>
    </row>
    <row r="1608" spans="1:4" ht="30" x14ac:dyDescent="0.25">
      <c r="A1608" s="3" t="s">
        <v>1607</v>
      </c>
      <c r="B1608" t="str">
        <f>VLOOKUP(A1608,Kickstarter!B:C,2,0)</f>
        <v>The Scurvies, an independent punk rock 'n' roll band are recording a new album to be released on vinyl and CD, on their very own label.</v>
      </c>
      <c r="C1608" s="16">
        <f>VLOOKUP(A1608,Kickstarter!B:E,3,0)</f>
        <v>8000</v>
      </c>
      <c r="D1608" s="16">
        <f>VLOOKUP(A1608,Kickstarter!B:E,4,0)</f>
        <v>8080.33</v>
      </c>
    </row>
    <row r="1609" spans="1:4" x14ac:dyDescent="0.25">
      <c r="A1609" s="3" t="s">
        <v>1608</v>
      </c>
      <c r="B1609" t="str">
        <f>VLOOKUP(A1609,Kickstarter!B:C,2,0)</f>
        <v>The world's only all-Asian American dance rock band, The Slants, needs a bus to tour cons, shows, and festivals.</v>
      </c>
      <c r="C1609" s="16">
        <f>VLOOKUP(A1609,Kickstarter!B:E,3,0)</f>
        <v>10000</v>
      </c>
      <c r="D1609" s="16">
        <f>VLOOKUP(A1609,Kickstarter!B:E,4,0)</f>
        <v>14511</v>
      </c>
    </row>
    <row r="1610" spans="1:4" ht="30" x14ac:dyDescent="0.25">
      <c r="A1610" s="3" t="s">
        <v>1609</v>
      </c>
      <c r="B1610" t="str">
        <f>VLOOKUP(A1610,Kickstarter!B:C,2,0)</f>
        <v>The Devil &amp; Me's Debut album, "...It's Not A Dream", featuring 9 original, Hard Rock songs.</v>
      </c>
      <c r="C1610" s="16">
        <f>VLOOKUP(A1610,Kickstarter!B:E,3,0)</f>
        <v>1200</v>
      </c>
      <c r="D1610" s="16">
        <f>VLOOKUP(A1610,Kickstarter!B:E,4,0)</f>
        <v>1215</v>
      </c>
    </row>
    <row r="1611" spans="1:4" ht="30" x14ac:dyDescent="0.25">
      <c r="A1611" s="3" t="s">
        <v>1610</v>
      </c>
      <c r="B1611" t="str">
        <f>VLOOKUP(A1611,Kickstarter!B:C,2,0)</f>
        <v>Still the Sky's Limit is finishing their first full length album and going on a full US tour, and WE NEED YOUR HELP!</v>
      </c>
      <c r="C1611" s="16">
        <f>VLOOKUP(A1611,Kickstarter!B:E,3,0)</f>
        <v>1500</v>
      </c>
      <c r="D1611" s="16">
        <f>VLOOKUP(A1611,Kickstarter!B:E,4,0)</f>
        <v>1775</v>
      </c>
    </row>
    <row r="1612" spans="1:4" ht="30" x14ac:dyDescent="0.25">
      <c r="A1612" s="3" t="s">
        <v>1611</v>
      </c>
      <c r="B1612" t="str">
        <f>VLOOKUP(A1612,Kickstarter!B:C,2,0)</f>
        <v>So The Story Goes is the upcoming album from "Just Joe" Altier.</v>
      </c>
      <c r="C1612" s="16">
        <f>VLOOKUP(A1612,Kickstarter!B:E,3,0)</f>
        <v>2000</v>
      </c>
      <c r="D1612" s="16">
        <f>VLOOKUP(A1612,Kickstarter!B:E,4,0)</f>
        <v>5437</v>
      </c>
    </row>
    <row r="1613" spans="1:4" x14ac:dyDescent="0.25">
      <c r="A1613" s="3" t="s">
        <v>1612</v>
      </c>
      <c r="B1613" t="str">
        <f>VLOOKUP(A1613,Kickstarter!B:C,2,0)</f>
        <v>Skelton-Luns CD/7" No Big Deal.</v>
      </c>
      <c r="C1613" s="16">
        <f>VLOOKUP(A1613,Kickstarter!B:E,3,0)</f>
        <v>800</v>
      </c>
      <c r="D1613" s="16">
        <f>VLOOKUP(A1613,Kickstarter!B:E,4,0)</f>
        <v>1001</v>
      </c>
    </row>
    <row r="1614" spans="1:4" ht="30" x14ac:dyDescent="0.25">
      <c r="A1614" s="3" t="s">
        <v>1613</v>
      </c>
      <c r="B1614" t="str">
        <f>VLOOKUP(A1614,Kickstarter!B:C,2,0)</f>
        <v>Help us achieve our goal to get our van repaired, gassed up, and road-ready for our winter tour!</v>
      </c>
      <c r="C1614" s="16">
        <f>VLOOKUP(A1614,Kickstarter!B:E,3,0)</f>
        <v>500</v>
      </c>
      <c r="D1614" s="16">
        <f>VLOOKUP(A1614,Kickstarter!B:E,4,0)</f>
        <v>550</v>
      </c>
    </row>
    <row r="1615" spans="1:4" x14ac:dyDescent="0.25">
      <c r="A1615" s="3" t="s">
        <v>1614</v>
      </c>
      <c r="B1615" t="str">
        <f>VLOOKUP(A1615,Kickstarter!B:C,2,0)</f>
        <v>Ghosts and Paper Hearts are getting ready to release their new EP and we want it to be sent everywhere. Help us out PLEASE!!!!!</v>
      </c>
      <c r="C1615" s="16">
        <f>VLOOKUP(A1615,Kickstarter!B:E,3,0)</f>
        <v>1000</v>
      </c>
      <c r="D1615" s="16">
        <f>VLOOKUP(A1615,Kickstarter!B:E,4,0)</f>
        <v>1015</v>
      </c>
    </row>
    <row r="1616" spans="1:4" ht="30" x14ac:dyDescent="0.25">
      <c r="A1616" s="3" t="s">
        <v>1615</v>
      </c>
      <c r="B1616" t="str">
        <f>VLOOKUP(A1616,Kickstarter!B:C,2,0)</f>
        <v>We are going into the studio this June/July to begin our New Album. Pre-order the CD &amp; join us as we present The Greatest Show Alive.</v>
      </c>
      <c r="C1616" s="16">
        <f>VLOOKUP(A1616,Kickstarter!B:E,3,0)</f>
        <v>5000</v>
      </c>
      <c r="D1616" s="16">
        <f>VLOOKUP(A1616,Kickstarter!B:E,4,0)</f>
        <v>5135</v>
      </c>
    </row>
    <row r="1617" spans="1:4" ht="30" x14ac:dyDescent="0.25">
      <c r="A1617" s="3" t="s">
        <v>1616</v>
      </c>
      <c r="B1617" t="str">
        <f>VLOOKUP(A1617,Kickstarter!B:C,2,0)</f>
        <v>We are Reno Divorce!! Here is a taste of our upcoming release and we invite you to be a part of it.</v>
      </c>
      <c r="C1617" s="16">
        <f>VLOOKUP(A1617,Kickstarter!B:E,3,0)</f>
        <v>8000</v>
      </c>
      <c r="D1617" s="16">
        <f>VLOOKUP(A1617,Kickstarter!B:E,4,0)</f>
        <v>9130</v>
      </c>
    </row>
    <row r="1618" spans="1:4" x14ac:dyDescent="0.25">
      <c r="A1618" s="3" t="s">
        <v>1617</v>
      </c>
      <c r="B1618" t="str">
        <f>VLOOKUP(A1618,Kickstarter!B:C,2,0)</f>
        <v>HELP! We don't have much time.....Join Aly Jados in making her new EP a reality before the world ends!!!!</v>
      </c>
      <c r="C1618" s="16">
        <f>VLOOKUP(A1618,Kickstarter!B:E,3,0)</f>
        <v>10000</v>
      </c>
      <c r="D1618" s="16">
        <f>VLOOKUP(A1618,Kickstarter!B:E,4,0)</f>
        <v>10420</v>
      </c>
    </row>
    <row r="1619" spans="1:4" x14ac:dyDescent="0.25">
      <c r="A1619" s="3" t="s">
        <v>1618</v>
      </c>
      <c r="B1619" t="str">
        <f>VLOOKUP(A1619,Kickstarter!B:C,2,0)</f>
        <v>The Coffis Brothers &amp;The Mountain Men are recording a brand new full length record.</v>
      </c>
      <c r="C1619" s="16">
        <f>VLOOKUP(A1619,Kickstarter!B:E,3,0)</f>
        <v>7000</v>
      </c>
      <c r="D1619" s="16">
        <f>VLOOKUP(A1619,Kickstarter!B:E,4,0)</f>
        <v>10210</v>
      </c>
    </row>
    <row r="1620" spans="1:4" x14ac:dyDescent="0.25">
      <c r="A1620" s="3" t="s">
        <v>1619</v>
      </c>
      <c r="B1620" t="str">
        <f>VLOOKUP(A1620,Kickstarter!B:C,2,0)</f>
        <v>Janus Word combines hard rock with melodic acoustic music for a unique and awesome sound.</v>
      </c>
      <c r="C1620" s="16">
        <f>VLOOKUP(A1620,Kickstarter!B:E,3,0)</f>
        <v>1500</v>
      </c>
      <c r="D1620" s="16">
        <f>VLOOKUP(A1620,Kickstarter!B:E,4,0)</f>
        <v>1576</v>
      </c>
    </row>
    <row r="1621" spans="1:4" x14ac:dyDescent="0.25">
      <c r="A1621" s="3" t="s">
        <v>1620</v>
      </c>
      <c r="B1621" t="str">
        <f>VLOOKUP(A1621,Kickstarter!B:C,2,0)</f>
        <v>Creating a live show experience that does justice to the musicianship and time spent rehearsing.  Help us weave this sonic tapestry!</v>
      </c>
      <c r="C1621" s="16">
        <f>VLOOKUP(A1621,Kickstarter!B:E,3,0)</f>
        <v>1500</v>
      </c>
      <c r="D1621" s="16">
        <f>VLOOKUP(A1621,Kickstarter!B:E,4,0)</f>
        <v>2000</v>
      </c>
    </row>
    <row r="1622" spans="1:4" x14ac:dyDescent="0.25">
      <c r="A1622" s="3" t="s">
        <v>1621</v>
      </c>
      <c r="B1622" t="str">
        <f>VLOOKUP(A1622,Kickstarter!B:C,2,0)</f>
        <v>Kickstarting my music career with 300 hard copy CDs of my first release.</v>
      </c>
      <c r="C1622" s="16">
        <f>VLOOKUP(A1622,Kickstarter!B:E,3,0)</f>
        <v>1000</v>
      </c>
      <c r="D1622" s="16">
        <f>VLOOKUP(A1622,Kickstarter!B:E,4,0)</f>
        <v>1130</v>
      </c>
    </row>
    <row r="1623" spans="1:4" ht="30" x14ac:dyDescent="0.25">
      <c r="A1623" s="3" t="s">
        <v>1622</v>
      </c>
      <c r="B1623" t="str">
        <f>VLOOKUP(A1623,Kickstarter!B:C,2,0)</f>
        <v>Its long over due! Help us fund our debut album! We need all our friends and fans support on this! Lets make it happen!</v>
      </c>
      <c r="C1623" s="16">
        <f>VLOOKUP(A1623,Kickstarter!B:E,3,0)</f>
        <v>5000</v>
      </c>
      <c r="D1623" s="16">
        <f>VLOOKUP(A1623,Kickstarter!B:E,4,0)</f>
        <v>6060</v>
      </c>
    </row>
    <row r="1624" spans="1:4" ht="30" x14ac:dyDescent="0.25">
      <c r="A1624" s="3" t="s">
        <v>1623</v>
      </c>
      <c r="B1624" t="str">
        <f>VLOOKUP(A1624,Kickstarter!B:C,2,0)</f>
        <v>Join in PrincessFrank's conquest of the Rock&amp;Roll kingdom! Pledge your support and help him claim the throne of Rock!</v>
      </c>
      <c r="C1624" s="16">
        <f>VLOOKUP(A1624,Kickstarter!B:E,3,0)</f>
        <v>6900</v>
      </c>
      <c r="D1624" s="16">
        <f>VLOOKUP(A1624,Kickstarter!B:E,4,0)</f>
        <v>7019</v>
      </c>
    </row>
    <row r="1625" spans="1:4" ht="30" x14ac:dyDescent="0.25">
      <c r="A1625" s="3" t="s">
        <v>1624</v>
      </c>
      <c r="B1625" t="str">
        <f>VLOOKUP(A1625,Kickstarter!B:C,2,0)</f>
        <v>We play covers of mod and ska classics to enthusiastic crowds. Now we want to leave our own original mark on mod musical history.</v>
      </c>
      <c r="C1625" s="16">
        <f>VLOOKUP(A1625,Kickstarter!B:E,3,0)</f>
        <v>750</v>
      </c>
      <c r="D1625" s="16">
        <f>VLOOKUP(A1625,Kickstarter!B:E,4,0)</f>
        <v>758</v>
      </c>
    </row>
    <row r="1626" spans="1:4" x14ac:dyDescent="0.25">
      <c r="A1626" s="3" t="s">
        <v>1625</v>
      </c>
      <c r="B1626" t="str">
        <f>VLOOKUP(A1626,Kickstarter!B:C,2,0)</f>
        <v>Joey De Noble is raising money to help record his latest music, and he wants YOU to be a part of it!</v>
      </c>
      <c r="C1626" s="16">
        <f>VLOOKUP(A1626,Kickstarter!B:E,3,0)</f>
        <v>1000</v>
      </c>
      <c r="D1626" s="16">
        <f>VLOOKUP(A1626,Kickstarter!B:E,4,0)</f>
        <v>1180</v>
      </c>
    </row>
    <row r="1627" spans="1:4" x14ac:dyDescent="0.25">
      <c r="A1627" s="3" t="s">
        <v>1626</v>
      </c>
      <c r="B1627" t="str">
        <f>VLOOKUP(A1627,Kickstarter!B:C,2,0)</f>
        <v>Progressive metal band Redemption is preparing to film its second live DVD at the Progpower festival in Atlanta, GA in September, 2012.</v>
      </c>
      <c r="C1627" s="16">
        <f>VLOOKUP(A1627,Kickstarter!B:E,3,0)</f>
        <v>7500</v>
      </c>
      <c r="D1627" s="16">
        <f>VLOOKUP(A1627,Kickstarter!B:E,4,0)</f>
        <v>11650</v>
      </c>
    </row>
    <row r="1628" spans="1:4" x14ac:dyDescent="0.25">
      <c r="A1628" s="3" t="s">
        <v>1627</v>
      </c>
      <c r="B1628" t="str">
        <f>VLOOKUP(A1628,Kickstarter!B:C,2,0)</f>
        <v>Help Christian Rock Band "The Protest" fund their new album and further their mission of positively impacting lives.</v>
      </c>
      <c r="C1628" s="16">
        <f>VLOOKUP(A1628,Kickstarter!B:E,3,0)</f>
        <v>8000</v>
      </c>
      <c r="D1628" s="16">
        <f>VLOOKUP(A1628,Kickstarter!B:E,4,0)</f>
        <v>8095</v>
      </c>
    </row>
    <row r="1629" spans="1:4" x14ac:dyDescent="0.25">
      <c r="A1629" s="3" t="s">
        <v>1628</v>
      </c>
      <c r="B1629" t="str">
        <f>VLOOKUP(A1629,Kickstarter!B:C,2,0)</f>
        <v>River of Thorns is a recording duo based in southeast Michigan.  We're releasing a great sounding cd recorded in a tiny home studio!</v>
      </c>
      <c r="C1629" s="16">
        <f>VLOOKUP(A1629,Kickstarter!B:E,3,0)</f>
        <v>2000</v>
      </c>
      <c r="D1629" s="16">
        <f>VLOOKUP(A1629,Kickstarter!B:E,4,0)</f>
        <v>2340</v>
      </c>
    </row>
    <row r="1630" spans="1:4" ht="30" x14ac:dyDescent="0.25">
      <c r="A1630" s="3" t="s">
        <v>1629</v>
      </c>
      <c r="B1630" t="str">
        <f>VLOOKUP(A1630,Kickstarter!B:C,2,0)</f>
        <v>Original Jewish rock music on human relationships and identity</v>
      </c>
      <c r="C1630" s="16">
        <f>VLOOKUP(A1630,Kickstarter!B:E,3,0)</f>
        <v>4000</v>
      </c>
      <c r="D1630" s="16">
        <f>VLOOKUP(A1630,Kickstarter!B:E,4,0)</f>
        <v>4037</v>
      </c>
    </row>
    <row r="1631" spans="1:4" ht="30" x14ac:dyDescent="0.25">
      <c r="A1631" s="3" t="s">
        <v>1630</v>
      </c>
      <c r="B1631" t="str">
        <f>VLOOKUP(A1631,Kickstarter!B:C,2,0)</f>
        <v>Help Off The Turnpike release new music, and set fire to everything!</v>
      </c>
      <c r="C1631" s="16">
        <f>VLOOKUP(A1631,Kickstarter!B:E,3,0)</f>
        <v>6000</v>
      </c>
      <c r="D1631" s="16">
        <f>VLOOKUP(A1631,Kickstarter!B:E,4,0)</f>
        <v>6220</v>
      </c>
    </row>
    <row r="1632" spans="1:4" x14ac:dyDescent="0.25">
      <c r="A1632" s="3" t="s">
        <v>1631</v>
      </c>
      <c r="B1632" t="str">
        <f>VLOOKUP(A1632,Kickstarter!B:C,2,0)</f>
        <v>Inspired by the legacy of Tex Tucker, Golden Grenade is setting out to record their first CD with heavy hearts and intense purpose.</v>
      </c>
      <c r="C1632" s="16">
        <f>VLOOKUP(A1632,Kickstarter!B:E,3,0)</f>
        <v>4000</v>
      </c>
      <c r="D1632" s="16">
        <f>VLOOKUP(A1632,Kickstarter!B:E,4,0)</f>
        <v>10610</v>
      </c>
    </row>
    <row r="1633" spans="1:4" ht="30" x14ac:dyDescent="0.25">
      <c r="A1633" s="3" t="s">
        <v>1632</v>
      </c>
      <c r="B1633" t="str">
        <f>VLOOKUP(A1633,Kickstarter!B:C,2,0)</f>
        <v>We're putting together our next studio album, and we want you to be a part of it. Check out the video for some clips from the studio.</v>
      </c>
      <c r="C1633" s="16">
        <f>VLOOKUP(A1633,Kickstarter!B:E,3,0)</f>
        <v>10000</v>
      </c>
      <c r="D1633" s="16">
        <f>VLOOKUP(A1633,Kickstarter!B:E,4,0)</f>
        <v>15591</v>
      </c>
    </row>
    <row r="1634" spans="1:4" x14ac:dyDescent="0.25">
      <c r="A1634" s="3" t="s">
        <v>1633</v>
      </c>
      <c r="B1634" t="str">
        <f>VLOOKUP(A1634,Kickstarter!B:C,2,0)</f>
        <v>Hey everyone! If you don't already know, we're Culprit, a 4-piece rock band from Los Angeles &amp; we are in dire need of a new tour van!</v>
      </c>
      <c r="C1634" s="16">
        <f>VLOOKUP(A1634,Kickstarter!B:E,3,0)</f>
        <v>4000</v>
      </c>
      <c r="D1634" s="16">
        <f>VLOOKUP(A1634,Kickstarter!B:E,4,0)</f>
        <v>4065</v>
      </c>
    </row>
    <row r="1635" spans="1:4" x14ac:dyDescent="0.25">
      <c r="A1635" s="3" t="s">
        <v>1634</v>
      </c>
      <c r="B1635" t="str">
        <f>VLOOKUP(A1635,Kickstarter!B:C,2,0)</f>
        <v>We are a four piece rock band that has played shows in and around NYC including Mercury Lounge.  Two of our members are now in LA.</v>
      </c>
      <c r="C1635" s="16">
        <f>VLOOKUP(A1635,Kickstarter!B:E,3,0)</f>
        <v>10000</v>
      </c>
      <c r="D1635" s="16">
        <f>VLOOKUP(A1635,Kickstarter!B:E,4,0)</f>
        <v>10000</v>
      </c>
    </row>
    <row r="1636" spans="1:4" x14ac:dyDescent="0.25">
      <c r="A1636" s="3" t="s">
        <v>1635</v>
      </c>
      <c r="B1636" t="str">
        <f>VLOOKUP(A1636,Kickstarter!B:C,2,0)</f>
        <v>Recording Debut  Album w/ Producer Ikey Owens from Free Moral Agents/ The Mars Volta</v>
      </c>
      <c r="C1636" s="16">
        <f>VLOOKUP(A1636,Kickstarter!B:E,3,0)</f>
        <v>2000</v>
      </c>
      <c r="D1636" s="16">
        <f>VLOOKUP(A1636,Kickstarter!B:E,4,0)</f>
        <v>2010</v>
      </c>
    </row>
    <row r="1637" spans="1:4" ht="30" x14ac:dyDescent="0.25">
      <c r="A1637" s="3" t="s">
        <v>1636</v>
      </c>
      <c r="B1637" t="str">
        <f>VLOOKUP(A1637,Kickstarter!B:C,2,0)</f>
        <v>TWO will be recording their next album, MOUNTAINS, in July and need your help to make their vision a reality. Many perks are available!</v>
      </c>
      <c r="C1637" s="16">
        <f>VLOOKUP(A1637,Kickstarter!B:E,3,0)</f>
        <v>2000</v>
      </c>
      <c r="D1637" s="16">
        <f>VLOOKUP(A1637,Kickstarter!B:E,4,0)</f>
        <v>2506</v>
      </c>
    </row>
    <row r="1638" spans="1:4" x14ac:dyDescent="0.25">
      <c r="A1638" s="3" t="s">
        <v>1637</v>
      </c>
      <c r="B1638" t="str">
        <f>VLOOKUP(A1638,Kickstarter!B:C,2,0)</f>
        <v>Butch County is a hard rockin bunch of girls and boy-girls from Austin.  Help us show San Francisco  Pride how we do it in Texas!</v>
      </c>
      <c r="C1638" s="16">
        <f>VLOOKUP(A1638,Kickstarter!B:E,3,0)</f>
        <v>4500</v>
      </c>
      <c r="D1638" s="16">
        <f>VLOOKUP(A1638,Kickstarter!B:E,4,0)</f>
        <v>4660</v>
      </c>
    </row>
    <row r="1639" spans="1:4" ht="30" x14ac:dyDescent="0.25">
      <c r="A1639" s="3" t="s">
        <v>1638</v>
      </c>
      <c r="B1639" t="str">
        <f>VLOOKUP(A1639,Kickstarter!B:C,2,0)</f>
        <v>We (the band Sunset) has been invited to play in Philadelphia.   Help us get there and you will receive special prizes.</v>
      </c>
      <c r="C1639" s="16">
        <f>VLOOKUP(A1639,Kickstarter!B:E,3,0)</f>
        <v>500</v>
      </c>
      <c r="D1639" s="16">
        <f>VLOOKUP(A1639,Kickstarter!B:E,4,0)</f>
        <v>519</v>
      </c>
    </row>
    <row r="1640" spans="1:4" x14ac:dyDescent="0.25">
      <c r="A1640" s="3" t="s">
        <v>1639</v>
      </c>
      <c r="B1640" t="str">
        <f>VLOOKUP(A1640,Kickstarter!B:C,2,0)</f>
        <v>Avenues will be going in to the studio to record a new EP with Matt Allison!</v>
      </c>
      <c r="C1640" s="16">
        <f>VLOOKUP(A1640,Kickstarter!B:E,3,0)</f>
        <v>1000</v>
      </c>
      <c r="D1640" s="16">
        <f>VLOOKUP(A1640,Kickstarter!B:E,4,0)</f>
        <v>1050</v>
      </c>
    </row>
    <row r="1641" spans="1:4" x14ac:dyDescent="0.25">
      <c r="A1641" s="3" t="s">
        <v>1640</v>
      </c>
      <c r="B1641" t="str">
        <f>VLOOKUP(A1641,Kickstarter!B:C,2,0)</f>
        <v>We've written the music and now it's time to record. We're excited to work with Nic at Different Fur studios but we need your help!</v>
      </c>
      <c r="C1641" s="16">
        <f>VLOOKUP(A1641,Kickstarter!B:E,3,0)</f>
        <v>1800</v>
      </c>
      <c r="D1641" s="16">
        <f>VLOOKUP(A1641,Kickstarter!B:E,4,0)</f>
        <v>1800</v>
      </c>
    </row>
    <row r="1642" spans="1:4" x14ac:dyDescent="0.25">
      <c r="A1642" s="3" t="s">
        <v>1641</v>
      </c>
      <c r="B1642" t="str">
        <f>VLOOKUP(A1642,Kickstarter!B:C,2,0)</f>
        <v>We are a friendly neighborhood electronic pop duo from Los Angeles. We want to shoot a music video for a song from our debut album.</v>
      </c>
      <c r="C1642" s="16">
        <f>VLOOKUP(A1642,Kickstarter!B:E,3,0)</f>
        <v>400</v>
      </c>
      <c r="D1642" s="16">
        <f>VLOOKUP(A1642,Kickstarter!B:E,4,0)</f>
        <v>679.44</v>
      </c>
    </row>
    <row r="1643" spans="1:4" ht="30" x14ac:dyDescent="0.25">
      <c r="A1643" s="3" t="s">
        <v>1642</v>
      </c>
      <c r="B1643" t="str">
        <f>VLOOKUP(A1643,Kickstarter!B:C,2,0)</f>
        <v>Music Video For Upbeat and Inspiring Song - Run For Your Life</v>
      </c>
      <c r="C1643" s="16">
        <f>VLOOKUP(A1643,Kickstarter!B:E,3,0)</f>
        <v>2500</v>
      </c>
      <c r="D1643" s="16">
        <f>VLOOKUP(A1643,Kickstarter!B:E,4,0)</f>
        <v>2535</v>
      </c>
    </row>
    <row r="1644" spans="1:4" x14ac:dyDescent="0.25">
      <c r="A1644" s="3" t="s">
        <v>1643</v>
      </c>
      <c r="B1644" t="str">
        <f>VLOOKUP(A1644,Kickstarter!B:C,2,0)</f>
        <v>Pop Garden Radio Presents: The Rock on the Road Tour Season 2 CD. 23 great Pop tracks from independent Pop artists.</v>
      </c>
      <c r="C1644" s="16">
        <f>VLOOKUP(A1644,Kickstarter!B:E,3,0)</f>
        <v>1200</v>
      </c>
      <c r="D1644" s="16">
        <f>VLOOKUP(A1644,Kickstarter!B:E,4,0)</f>
        <v>1200</v>
      </c>
    </row>
    <row r="1645" spans="1:4" x14ac:dyDescent="0.25">
      <c r="A1645" s="3" t="s">
        <v>1644</v>
      </c>
      <c r="B1645" t="str">
        <f>VLOOKUP(A1645,Kickstarter!B:C,2,0)</f>
        <v>This Is All Now is putting out a brand new record, and we need YOUR help to do it!</v>
      </c>
      <c r="C1645" s="16">
        <f>VLOOKUP(A1645,Kickstarter!B:E,3,0)</f>
        <v>5000</v>
      </c>
      <c r="D1645" s="16">
        <f>VLOOKUP(A1645,Kickstarter!B:E,4,0)</f>
        <v>6235</v>
      </c>
    </row>
    <row r="1646" spans="1:4" x14ac:dyDescent="0.25">
      <c r="A1646" s="3" t="s">
        <v>1645</v>
      </c>
      <c r="B1646" t="str">
        <f>VLOOKUP(A1646,Kickstarter!B:C,2,0)</f>
        <v>Be a part of helping Singer/Songwriter Kevin Wood bring his 3rd Album "Out Among The Wolves" from the studio to you!</v>
      </c>
      <c r="C1646" s="16">
        <f>VLOOKUP(A1646,Kickstarter!B:E,3,0)</f>
        <v>10000</v>
      </c>
      <c r="D1646" s="16">
        <f>VLOOKUP(A1646,Kickstarter!B:E,4,0)</f>
        <v>10950</v>
      </c>
    </row>
    <row r="1647" spans="1:4" ht="30" x14ac:dyDescent="0.25">
      <c r="A1647" s="3" t="s">
        <v>1646</v>
      </c>
      <c r="B1647" t="str">
        <f>VLOOKUP(A1647,Kickstarter!B:C,2,0)</f>
        <v>"All I Have is filled with soaring pianos and bright guitars; heartfelt songs coupled with intuitive melodic compositions"</v>
      </c>
      <c r="C1647" s="16">
        <f>VLOOKUP(A1647,Kickstarter!B:E,3,0)</f>
        <v>5000</v>
      </c>
      <c r="D1647" s="16">
        <f>VLOOKUP(A1647,Kickstarter!B:E,4,0)</f>
        <v>5540</v>
      </c>
    </row>
    <row r="1648" spans="1:4" x14ac:dyDescent="0.25">
      <c r="A1648" s="3" t="s">
        <v>1647</v>
      </c>
      <c r="B1648" t="str">
        <f>VLOOKUP(A1648,Kickstarter!B:C,2,0)</f>
        <v>Album 3 funds.We have 13 amazing songs ready to go . a fantastic engineer to mix them, James Aparicio(Depeche Mode/Liars.We need you xx</v>
      </c>
      <c r="C1648" s="16">
        <f>VLOOKUP(A1648,Kickstarter!B:E,3,0)</f>
        <v>2000</v>
      </c>
      <c r="D1648" s="16">
        <f>VLOOKUP(A1648,Kickstarter!B:E,4,0)</f>
        <v>2204</v>
      </c>
    </row>
    <row r="1649" spans="1:4" ht="30" x14ac:dyDescent="0.25">
      <c r="A1649" s="3" t="s">
        <v>1648</v>
      </c>
      <c r="B1649" t="str">
        <f>VLOOKUP(A1649,Kickstarter!B:C,2,0)</f>
        <v>Grammy Pop Soul Artist Jaysin is raising funds to make the most EPIC Music Video ever and he wants to PUT YOU IN IT!</v>
      </c>
      <c r="C1649" s="16">
        <f>VLOOKUP(A1649,Kickstarter!B:E,3,0)</f>
        <v>5000</v>
      </c>
      <c r="D1649" s="16">
        <f>VLOOKUP(A1649,Kickstarter!B:E,4,0)</f>
        <v>5236</v>
      </c>
    </row>
    <row r="1650" spans="1:4" x14ac:dyDescent="0.25">
      <c r="A1650" s="3" t="s">
        <v>1649</v>
      </c>
      <c r="B1650" t="str">
        <f>VLOOKUP(A1650,Kickstarter!B:C,2,0)</f>
        <v>We've finished recording our debut LP "Wide Awake" and would love to have it pressed on vinyl, but we need your help</v>
      </c>
      <c r="C1650" s="16">
        <f>VLOOKUP(A1650,Kickstarter!B:E,3,0)</f>
        <v>2300</v>
      </c>
      <c r="D1650" s="16">
        <f>VLOOKUP(A1650,Kickstarter!B:E,4,0)</f>
        <v>2881</v>
      </c>
    </row>
    <row r="1651" spans="1:4" x14ac:dyDescent="0.25">
      <c r="A1651" s="3" t="s">
        <v>1650</v>
      </c>
      <c r="B1651" t="str">
        <f>VLOOKUP(A1651,Kickstarter!B:C,2,0)</f>
        <v>This is it! The new Sam Lyons album #3. Help me make it happen by pledging today - pre-order the CD and other cool stuff right here.</v>
      </c>
      <c r="C1651" s="16">
        <f>VLOOKUP(A1651,Kickstarter!B:E,3,0)</f>
        <v>3800</v>
      </c>
      <c r="D1651" s="16">
        <f>VLOOKUP(A1651,Kickstarter!B:E,4,0)</f>
        <v>3822.33</v>
      </c>
    </row>
    <row r="1652" spans="1:4" x14ac:dyDescent="0.25">
      <c r="A1652" s="3" t="s">
        <v>1651</v>
      </c>
      <c r="B1652" t="str">
        <f>VLOOKUP(A1652,Kickstarter!B:C,2,0)</f>
        <v>Help me record a CD that uses pop styling to give a fresh sound to ancient wisdom from scripture!</v>
      </c>
      <c r="C1652" s="16">
        <f>VLOOKUP(A1652,Kickstarter!B:E,3,0)</f>
        <v>2000</v>
      </c>
      <c r="D1652" s="16">
        <f>VLOOKUP(A1652,Kickstarter!B:E,4,0)</f>
        <v>2831</v>
      </c>
    </row>
    <row r="1653" spans="1:4" ht="30" x14ac:dyDescent="0.25">
      <c r="A1653" s="3" t="s">
        <v>1652</v>
      </c>
      <c r="B1653" t="str">
        <f>VLOOKUP(A1653,Kickstarter!B:C,2,0)</f>
        <v>Pop/Alternative/Classical/Electronic artist Dakota Lillie is making a music video for the opening track on his album "The Dream"</v>
      </c>
      <c r="C1653" s="16">
        <f>VLOOKUP(A1653,Kickstarter!B:E,3,0)</f>
        <v>2000</v>
      </c>
      <c r="D1653" s="16">
        <f>VLOOKUP(A1653,Kickstarter!B:E,4,0)</f>
        <v>2015</v>
      </c>
    </row>
    <row r="1654" spans="1:4" ht="30" x14ac:dyDescent="0.25">
      <c r="A1654" s="3" t="s">
        <v>1653</v>
      </c>
      <c r="B1654" t="str">
        <f>VLOOKUP(A1654,Kickstarter!B:C,2,0)</f>
        <v>A stunning musical story, telling of the triumphs and struggles we experience through our relationships with life, friends and lovers.</v>
      </c>
      <c r="C1654" s="16">
        <f>VLOOKUP(A1654,Kickstarter!B:E,3,0)</f>
        <v>4500</v>
      </c>
      <c r="D1654" s="16">
        <f>VLOOKUP(A1654,Kickstarter!B:E,4,0)</f>
        <v>4530</v>
      </c>
    </row>
    <row r="1655" spans="1:4" ht="30" x14ac:dyDescent="0.25">
      <c r="A1655" s="3" t="s">
        <v>1654</v>
      </c>
      <c r="B1655" t="str">
        <f>VLOOKUP(A1655,Kickstarter!B:C,2,0)</f>
        <v xml:space="preserve">On 4/26, The Narrative will head out on their 1st full US tour with Eisley and aim to raise $7,500 to cover tour expenses. </v>
      </c>
      <c r="C1655" s="16">
        <f>VLOOKUP(A1655,Kickstarter!B:E,3,0)</f>
        <v>5000</v>
      </c>
      <c r="D1655" s="16">
        <f>VLOOKUP(A1655,Kickstarter!B:E,4,0)</f>
        <v>8711.52</v>
      </c>
    </row>
    <row r="1656" spans="1:4" ht="30" x14ac:dyDescent="0.25">
      <c r="A1656" s="3" t="s">
        <v>1655</v>
      </c>
      <c r="B1656" t="str">
        <f>VLOOKUP(A1656,Kickstarter!B:C,2,0)</f>
        <v>i have 3 new, killer songs that i must record immediately. i can certify the lethal-ness of the songs. these may be my best songs yet!</v>
      </c>
      <c r="C1656" s="16">
        <f>VLOOKUP(A1656,Kickstarter!B:E,3,0)</f>
        <v>1100</v>
      </c>
      <c r="D1656" s="16">
        <f>VLOOKUP(A1656,Kickstarter!B:E,4,0)</f>
        <v>1319</v>
      </c>
    </row>
    <row r="1657" spans="1:4" x14ac:dyDescent="0.25">
      <c r="A1657" s="3" t="s">
        <v>1656</v>
      </c>
      <c r="B1657" t="str">
        <f>VLOOKUP(A1657,Kickstarter!B:C,2,0)</f>
        <v>Berklee College of Music student, Meg Porter needs YOUR help to fund her very first EP!</v>
      </c>
      <c r="C1657" s="16">
        <f>VLOOKUP(A1657,Kickstarter!B:E,3,0)</f>
        <v>1500</v>
      </c>
      <c r="D1657" s="16">
        <f>VLOOKUP(A1657,Kickstarter!B:E,4,0)</f>
        <v>2143</v>
      </c>
    </row>
    <row r="1658" spans="1:4" x14ac:dyDescent="0.25">
      <c r="A1658" s="3" t="s">
        <v>1657</v>
      </c>
      <c r="B1658" t="str">
        <f>VLOOKUP(A1658,Kickstarter!B:C,2,0)</f>
        <v>The making of a quality, full length album journeying through a pop/folk/rock/americana sound
noisetrade.com/jaredmitchellmusic</v>
      </c>
      <c r="C1658" s="16">
        <f>VLOOKUP(A1658,Kickstarter!B:E,3,0)</f>
        <v>7500</v>
      </c>
      <c r="D1658" s="16">
        <f>VLOOKUP(A1658,Kickstarter!B:E,4,0)</f>
        <v>7525.12</v>
      </c>
    </row>
    <row r="1659" spans="1:4" x14ac:dyDescent="0.25">
      <c r="A1659" s="3" t="s">
        <v>1658</v>
      </c>
      <c r="B1659" t="str">
        <f>VLOOKUP(A1659,Kickstarter!B:C,2,0)</f>
        <v>The long anticipated debut album from singer/songwriter Lynette will be recorded this June in Nashville! You can help make it happen!</v>
      </c>
      <c r="C1659" s="16">
        <f>VLOOKUP(A1659,Kickstarter!B:E,3,0)</f>
        <v>25000</v>
      </c>
      <c r="D1659" s="16">
        <f>VLOOKUP(A1659,Kickstarter!B:E,4,0)</f>
        <v>26233.45</v>
      </c>
    </row>
    <row r="1660" spans="1:4" x14ac:dyDescent="0.25">
      <c r="A1660" s="3" t="s">
        <v>1659</v>
      </c>
      <c r="B1660" t="str">
        <f>VLOOKUP(A1660,Kickstarter!B:C,2,0)</f>
        <v>I've had numerous song ideas spinning around in my head for years now, please help me get them out- into a studio and into your homes!</v>
      </c>
      <c r="C1660" s="16">
        <f>VLOOKUP(A1660,Kickstarter!B:E,3,0)</f>
        <v>6000</v>
      </c>
      <c r="D1660" s="16">
        <f>VLOOKUP(A1660,Kickstarter!B:E,4,0)</f>
        <v>7934</v>
      </c>
    </row>
    <row r="1661" spans="1:4" x14ac:dyDescent="0.25">
      <c r="A1661" s="3" t="s">
        <v>1660</v>
      </c>
      <c r="B1661" t="str">
        <f>VLOOKUP(A1661,Kickstarter!B:C,2,0)</f>
        <v>The long awaited Christmas EP is in session! We need your help to get it professionally mixed, produced and manufactured.</v>
      </c>
      <c r="C1661" s="16">
        <f>VLOOKUP(A1661,Kickstarter!B:E,3,0)</f>
        <v>500</v>
      </c>
      <c r="D1661" s="16">
        <f>VLOOKUP(A1661,Kickstarter!B:E,4,0)</f>
        <v>564</v>
      </c>
    </row>
    <row r="1662" spans="1:4" x14ac:dyDescent="0.25">
      <c r="A1662" s="3" t="s">
        <v>1661</v>
      </c>
      <c r="B1662" t="str">
        <f>VLOOKUP(A1662,Kickstarter!B:C,2,0)</f>
        <v>Vogliamo realizzare un risotto fragole e champagne e condividerlo con i nostri fan. Faremo il risotto durante un concerto casalingo.</v>
      </c>
      <c r="C1662" s="16">
        <f>VLOOKUP(A1662,Kickstarter!B:E,3,0)</f>
        <v>80</v>
      </c>
      <c r="D1662" s="16">
        <f>VLOOKUP(A1662,Kickstarter!B:E,4,0)</f>
        <v>1003</v>
      </c>
    </row>
    <row r="1663" spans="1:4" x14ac:dyDescent="0.25">
      <c r="A1663" s="3" t="s">
        <v>1662</v>
      </c>
      <c r="B1663" t="str">
        <f>VLOOKUP(A1663,Kickstarter!B:C,2,0)</f>
        <v>I am excited to present my debut pop project Kyana!
Piano and vocal sounds embedded in sophisticated, bold arrangements &amp; brisk beats</v>
      </c>
      <c r="C1663" s="16">
        <f>VLOOKUP(A1663,Kickstarter!B:E,3,0)</f>
        <v>7900</v>
      </c>
      <c r="D1663" s="16">
        <f>VLOOKUP(A1663,Kickstarter!B:E,4,0)</f>
        <v>8098</v>
      </c>
    </row>
    <row r="1664" spans="1:4" ht="30" x14ac:dyDescent="0.25">
      <c r="A1664" s="3" t="s">
        <v>1663</v>
      </c>
      <c r="B1664" t="str">
        <f>VLOOKUP(A1664,Kickstarter!B:C,2,0)</f>
        <v>I am a singer/songwriter from Miami Beach working on my first fully produced album entitled "Illusion". Support independent music!!</v>
      </c>
      <c r="C1664" s="16">
        <f>VLOOKUP(A1664,Kickstarter!B:E,3,0)</f>
        <v>8000</v>
      </c>
      <c r="D1664" s="16">
        <f>VLOOKUP(A1664,Kickstarter!B:E,4,0)</f>
        <v>8211</v>
      </c>
    </row>
    <row r="1665" spans="1:4" x14ac:dyDescent="0.25">
      <c r="A1665" s="3" t="s">
        <v>1664</v>
      </c>
      <c r="B1665" t="str">
        <f>VLOOKUP(A1665,Kickstarter!B:C,2,0)</f>
        <v>music is as important to the eyes as it is to the ears. help bring ghost to life in front of your eyes.</v>
      </c>
      <c r="C1665" s="16">
        <f>VLOOKUP(A1665,Kickstarter!B:E,3,0)</f>
        <v>1000</v>
      </c>
      <c r="D1665" s="16">
        <f>VLOOKUP(A1665,Kickstarter!B:E,4,0)</f>
        <v>1080</v>
      </c>
    </row>
    <row r="1666" spans="1:4" x14ac:dyDescent="0.25">
      <c r="A1666" s="3" t="s">
        <v>1665</v>
      </c>
      <c r="B1666" t="str">
        <f>VLOOKUP(A1666,Kickstarter!B:C,2,0)</f>
        <v>Korean-American Soprano Grace's Debut Album - coming up in June 2012. Come and be part of this exciting project!</v>
      </c>
      <c r="C1666" s="16">
        <f>VLOOKUP(A1666,Kickstarter!B:E,3,0)</f>
        <v>2500</v>
      </c>
      <c r="D1666" s="16">
        <f>VLOOKUP(A1666,Kickstarter!B:E,4,0)</f>
        <v>3060.22</v>
      </c>
    </row>
    <row r="1667" spans="1:4" x14ac:dyDescent="0.25">
      <c r="A1667" s="3" t="s">
        <v>1666</v>
      </c>
      <c r="B1667" t="str">
        <f>VLOOKUP(A1667,Kickstarter!B:C,2,0)</f>
        <v xml:space="preserve">Simply Put is recording our debut album and needs to raise funds for studio time, printing and possibly the start of a sound system.  </v>
      </c>
      <c r="C1667" s="16">
        <f>VLOOKUP(A1667,Kickstarter!B:E,3,0)</f>
        <v>3500</v>
      </c>
      <c r="D1667" s="16">
        <f>VLOOKUP(A1667,Kickstarter!B:E,4,0)</f>
        <v>4181</v>
      </c>
    </row>
    <row r="1668" spans="1:4" ht="30" x14ac:dyDescent="0.25">
      <c r="A1668" s="3" t="s">
        <v>1667</v>
      </c>
      <c r="B1668" t="str">
        <f>VLOOKUP(A1668,Kickstarter!B:C,2,0)</f>
        <v>Play a KEY role in Venus On Fire's success - Working with a World Class Producer to make a memorable EP.</v>
      </c>
      <c r="C1668" s="16">
        <f>VLOOKUP(A1668,Kickstarter!B:E,3,0)</f>
        <v>2500</v>
      </c>
      <c r="D1668" s="16">
        <f>VLOOKUP(A1668,Kickstarter!B:E,4,0)</f>
        <v>4022</v>
      </c>
    </row>
    <row r="1669" spans="1:4" ht="30" x14ac:dyDescent="0.25">
      <c r="A1669" s="3" t="s">
        <v>1668</v>
      </c>
      <c r="B1669" t="str">
        <f>VLOOKUP(A1669,Kickstarter!B:C,2,0)</f>
        <v>I am so excited to be recording my debut EP called "A Sign of Weakness" as well as shooting a music video for the title track!</v>
      </c>
      <c r="C1669" s="16">
        <f>VLOOKUP(A1669,Kickstarter!B:E,3,0)</f>
        <v>3400</v>
      </c>
      <c r="D1669" s="16">
        <f>VLOOKUP(A1669,Kickstarter!B:E,4,0)</f>
        <v>4313</v>
      </c>
    </row>
    <row r="1670" spans="1:4" ht="30" x14ac:dyDescent="0.25">
      <c r="A1670" s="3" t="s">
        <v>1669</v>
      </c>
      <c r="B1670" t="str">
        <f>VLOOKUP(A1670,Kickstarter!B:C,2,0)</f>
        <v>Making my debut EP "Words Left In My Mind" with the help of Kickstarter and all you awesome people! Thanks for the support!!</v>
      </c>
      <c r="C1670" s="16">
        <f>VLOOKUP(A1670,Kickstarter!B:E,3,0)</f>
        <v>8000</v>
      </c>
      <c r="D1670" s="16">
        <f>VLOOKUP(A1670,Kickstarter!B:E,4,0)</f>
        <v>8211</v>
      </c>
    </row>
    <row r="1671" spans="1:4" x14ac:dyDescent="0.25">
      <c r="A1671" s="3" t="s">
        <v>1670</v>
      </c>
      <c r="B1671" t="str">
        <f>VLOOKUP(A1671,Kickstarter!B:C,2,0)</f>
        <v>Hi guys! I'll be recording a 6-7 song EP this summer and I need your help to make it happen! 
Any support is appreciated!</v>
      </c>
      <c r="C1671" s="16">
        <f>VLOOKUP(A1671,Kickstarter!B:E,3,0)</f>
        <v>2000</v>
      </c>
      <c r="D1671" s="16">
        <f>VLOOKUP(A1671,Kickstarter!B:E,4,0)</f>
        <v>2795</v>
      </c>
    </row>
    <row r="1672" spans="1:4" ht="30" x14ac:dyDescent="0.25">
      <c r="A1672" s="3" t="s">
        <v>1671</v>
      </c>
      <c r="B1672" t="str">
        <f>VLOOKUP(A1672,Kickstarter!B:C,2,0)</f>
        <v>We are ready to record our first album, but we need your help to make it a reality. Be an active part in producing this record and you'll be rewarded!</v>
      </c>
      <c r="C1672" s="16">
        <f>VLOOKUP(A1672,Kickstarter!B:E,3,0)</f>
        <v>1000</v>
      </c>
      <c r="D1672" s="16">
        <f>VLOOKUP(A1672,Kickstarter!B:E,4,0)</f>
        <v>1026</v>
      </c>
    </row>
    <row r="1673" spans="1:4" x14ac:dyDescent="0.25">
      <c r="A1673" s="3" t="s">
        <v>1672</v>
      </c>
      <c r="B1673" t="str">
        <f>VLOOKUP(A1673,Kickstarter!B:C,2,0)</f>
        <v>I am seeking funding in order to help take my music from a hobby to a career.</v>
      </c>
      <c r="C1673" s="16">
        <f>VLOOKUP(A1673,Kickstarter!B:E,3,0)</f>
        <v>2000</v>
      </c>
      <c r="D1673" s="16">
        <f>VLOOKUP(A1673,Kickstarter!B:E,4,0)</f>
        <v>2013.47</v>
      </c>
    </row>
    <row r="1674" spans="1:4" x14ac:dyDescent="0.25">
      <c r="A1674" s="3" t="s">
        <v>1673</v>
      </c>
      <c r="B1674" t="str">
        <f>VLOOKUP(A1674,Kickstarter!B:C,2,0)</f>
        <v>Sweet, sweet harmonies from Portland Oregon's premiere high school women's a cappella group.</v>
      </c>
      <c r="C1674" s="16">
        <f>VLOOKUP(A1674,Kickstarter!B:E,3,0)</f>
        <v>1700</v>
      </c>
      <c r="D1674" s="16">
        <f>VLOOKUP(A1674,Kickstarter!B:E,4,0)</f>
        <v>1920</v>
      </c>
    </row>
    <row r="1675" spans="1:4" ht="30" x14ac:dyDescent="0.25">
      <c r="A1675" s="3" t="s">
        <v>1674</v>
      </c>
      <c r="B1675" t="str">
        <f>VLOOKUP(A1675,Kickstarter!B:C,2,0)</f>
        <v>After our exciting mixing session at the Wilco loft, we're ready to master and press vinyl for The Astronomer's newest record!</v>
      </c>
      <c r="C1675" s="16">
        <f>VLOOKUP(A1675,Kickstarter!B:E,3,0)</f>
        <v>2100</v>
      </c>
      <c r="D1675" s="16">
        <f>VLOOKUP(A1675,Kickstarter!B:E,4,0)</f>
        <v>2690</v>
      </c>
    </row>
    <row r="1676" spans="1:4" x14ac:dyDescent="0.25">
      <c r="A1676" s="3" t="s">
        <v>1675</v>
      </c>
      <c r="B1676" t="str">
        <f>VLOOKUP(A1676,Kickstarter!B:C,2,0)</f>
        <v>This is my biggest project YET! The songs are recorded &amp; I need your help to package &amp; promote this music. Let's finish this together!</v>
      </c>
      <c r="C1676" s="16">
        <f>VLOOKUP(A1676,Kickstarter!B:E,3,0)</f>
        <v>5000</v>
      </c>
      <c r="D1676" s="16">
        <f>VLOOKUP(A1676,Kickstarter!B:E,4,0)</f>
        <v>10085</v>
      </c>
    </row>
    <row r="1677" spans="1:4" x14ac:dyDescent="0.25">
      <c r="A1677" s="3" t="s">
        <v>1676</v>
      </c>
      <c r="B1677" t="str">
        <f>VLOOKUP(A1677,Kickstarter!B:C,2,0)</f>
        <v>The Great Party is releasing their debut album. Here's your chance to be a part of it!</v>
      </c>
      <c r="C1677" s="16">
        <f>VLOOKUP(A1677,Kickstarter!B:E,3,0)</f>
        <v>1000</v>
      </c>
      <c r="D1677" s="16">
        <f>VLOOKUP(A1677,Kickstarter!B:E,4,0)</f>
        <v>1374.16</v>
      </c>
    </row>
    <row r="1678" spans="1:4" x14ac:dyDescent="0.25">
      <c r="A1678" s="3" t="s">
        <v>1677</v>
      </c>
      <c r="B1678" t="str">
        <f>VLOOKUP(A1678,Kickstarter!B:C,2,0)</f>
        <v>Help fund Bridge 19's tour in support of their first duo record, to be released in May 2012.</v>
      </c>
      <c r="C1678" s="16">
        <f>VLOOKUP(A1678,Kickstarter!B:E,3,0)</f>
        <v>3000</v>
      </c>
      <c r="D1678" s="16">
        <f>VLOOKUP(A1678,Kickstarter!B:E,4,0)</f>
        <v>3460</v>
      </c>
    </row>
    <row r="1679" spans="1:4" x14ac:dyDescent="0.25">
      <c r="A1679" s="3" t="s">
        <v>1678</v>
      </c>
      <c r="B1679" t="str">
        <f>VLOOKUP(A1679,Kickstarter!B:C,2,0)</f>
        <v>It's time to record my new album. Studio, musicians and arranger are ready, are you coming on this journey with me?</v>
      </c>
      <c r="C1679" s="16">
        <f>VLOOKUP(A1679,Kickstarter!B:E,3,0)</f>
        <v>6000</v>
      </c>
      <c r="D1679" s="16">
        <f>VLOOKUP(A1679,Kickstarter!B:E,4,0)</f>
        <v>6700</v>
      </c>
    </row>
    <row r="1680" spans="1:4" ht="30" x14ac:dyDescent="0.25">
      <c r="A1680" s="3" t="s">
        <v>1679</v>
      </c>
      <c r="B1680" t="str">
        <f>VLOOKUP(A1680,Kickstarter!B:C,2,0)</f>
        <v>Help me make an amazing music video so that I can take my music to the next level and get a manager!</v>
      </c>
      <c r="C1680" s="16">
        <f>VLOOKUP(A1680,Kickstarter!B:E,3,0)</f>
        <v>1500</v>
      </c>
      <c r="D1680" s="16">
        <f>VLOOKUP(A1680,Kickstarter!B:E,4,0)</f>
        <v>1776</v>
      </c>
    </row>
    <row r="1681" spans="1:4" ht="30" x14ac:dyDescent="0.25">
      <c r="A1681" s="3" t="s">
        <v>1680</v>
      </c>
      <c r="B1681" t="str">
        <f>VLOOKUP(A1681,Kickstarter!B:C,2,0)</f>
        <v>Your ticket for an adventure in STEREOPHONIC, INTERSTELLAR  HI-FIDELITY
w/ your crooning Star-Captain, Jody Mulgrew. Pre-Order Today.</v>
      </c>
      <c r="C1681" s="16">
        <f>VLOOKUP(A1681,Kickstarter!B:E,3,0)</f>
        <v>2000</v>
      </c>
      <c r="D1681" s="16">
        <f>VLOOKUP(A1681,Kickstarter!B:E,4,0)</f>
        <v>3500</v>
      </c>
    </row>
    <row r="1682" spans="1:4" x14ac:dyDescent="0.25">
      <c r="A1682" s="3" t="s">
        <v>1681</v>
      </c>
      <c r="B1682" t="str">
        <f>VLOOKUP(A1682,Kickstarter!B:C,2,0)</f>
        <v>Working Musician dilemma #164: how the taxman put Kick the Record 2.0 on hold</v>
      </c>
      <c r="C1682" s="16">
        <f>VLOOKUP(A1682,Kickstarter!B:E,3,0)</f>
        <v>1000</v>
      </c>
      <c r="D1682" s="16">
        <f>VLOOKUP(A1682,Kickstarter!B:E,4,0)</f>
        <v>1175</v>
      </c>
    </row>
    <row r="1683" spans="1:4" ht="30" x14ac:dyDescent="0.25">
      <c r="A1683" s="3" t="s">
        <v>1682</v>
      </c>
      <c r="B1683" t="str">
        <f>VLOOKUP(A1683,Kickstarter!B:C,2,0)</f>
        <v>Slugs &amp; Bugs is making TWO NEW Sing the Bible CDs in 2017, with Scripture songs all about Jesus - His words, His life, and His mission.</v>
      </c>
      <c r="C1683" s="16">
        <f>VLOOKUP(A1683,Kickstarter!B:E,3,0)</f>
        <v>65000</v>
      </c>
      <c r="D1683" s="16">
        <f>VLOOKUP(A1683,Kickstarter!B:E,4,0)</f>
        <v>65924.38</v>
      </c>
    </row>
    <row r="1684" spans="1:4" ht="30" x14ac:dyDescent="0.25">
      <c r="A1684" s="3" t="s">
        <v>1683</v>
      </c>
      <c r="B1684" t="str">
        <f>VLOOKUP(A1684,Kickstarter!B:C,2,0)</f>
        <v>Christian singer-wongerwriter searching for funding to record CD of original Christian music.</v>
      </c>
      <c r="C1684" s="16">
        <f>VLOOKUP(A1684,Kickstarter!B:E,3,0)</f>
        <v>6000</v>
      </c>
      <c r="D1684" s="16">
        <f>VLOOKUP(A1684,Kickstarter!B:E,4,0)</f>
        <v>0</v>
      </c>
    </row>
    <row r="1685" spans="1:4" ht="30" x14ac:dyDescent="0.25">
      <c r="A1685" s="3" t="s">
        <v>1684</v>
      </c>
      <c r="B1685" t="str">
        <f>VLOOKUP(A1685,Kickstarter!B:C,2,0)</f>
        <v>Rendre tÃ©moignage de ce que Dieu fait chaque jour pour moi et venir en  aide  aux autres, c'est  mon but.</v>
      </c>
      <c r="C1685" s="16">
        <f>VLOOKUP(A1685,Kickstarter!B:E,3,0)</f>
        <v>3500</v>
      </c>
      <c r="D1685" s="16">
        <f>VLOOKUP(A1685,Kickstarter!B:E,4,0)</f>
        <v>760</v>
      </c>
    </row>
    <row r="1686" spans="1:4" x14ac:dyDescent="0.25">
      <c r="A1686" s="3" t="s">
        <v>1685</v>
      </c>
      <c r="B1686" t="str">
        <f>VLOOKUP(A1686,Kickstarter!B:C,2,0)</f>
        <v>New Music from Marty Mikles!  A new EP all about God's Goodness &amp; Mercy.</v>
      </c>
      <c r="C1686" s="16">
        <f>VLOOKUP(A1686,Kickstarter!B:E,3,0)</f>
        <v>8000</v>
      </c>
      <c r="D1686" s="16">
        <f>VLOOKUP(A1686,Kickstarter!B:E,4,0)</f>
        <v>8730</v>
      </c>
    </row>
    <row r="1687" spans="1:4" x14ac:dyDescent="0.25">
      <c r="A1687" s="3" t="s">
        <v>1686</v>
      </c>
      <c r="B1687" t="str">
        <f>VLOOKUP(A1687,Kickstarter!B:C,2,0)</f>
        <v>My name is Brad Dassey.  I've been composing and making music for 18 years now.  I want to get my music out there even further.</v>
      </c>
      <c r="C1687" s="16">
        <f>VLOOKUP(A1687,Kickstarter!B:E,3,0)</f>
        <v>350</v>
      </c>
      <c r="D1687" s="16">
        <f>VLOOKUP(A1687,Kickstarter!B:E,4,0)</f>
        <v>360</v>
      </c>
    </row>
    <row r="1688" spans="1:4" ht="30" x14ac:dyDescent="0.25">
      <c r="A1688" s="3" t="s">
        <v>1687</v>
      </c>
      <c r="B1688" t="str">
        <f>VLOOKUP(A1688,Kickstarter!B:C,2,0)</f>
        <v>I will transcribe, into Western musical notation and Romanized transliteration, the complete Torah as sung in the Ashkenazic tradition.</v>
      </c>
      <c r="C1688" s="16">
        <f>VLOOKUP(A1688,Kickstarter!B:E,3,0)</f>
        <v>5000</v>
      </c>
      <c r="D1688" s="16">
        <f>VLOOKUP(A1688,Kickstarter!B:E,4,0)</f>
        <v>18</v>
      </c>
    </row>
    <row r="1689" spans="1:4" x14ac:dyDescent="0.25">
      <c r="A1689" s="3" t="s">
        <v>1688</v>
      </c>
      <c r="B1689" t="str">
        <f>VLOOKUP(A1689,Kickstarter!B:C,2,0)</f>
        <v>Be a part of bringing "YOU SAY SPEAK WE SAY MOVE" into existence with FIKE. This is our first album since moving back to Baton Rouge!</v>
      </c>
      <c r="C1689" s="16">
        <f>VLOOKUP(A1689,Kickstarter!B:E,3,0)</f>
        <v>10000</v>
      </c>
      <c r="D1689" s="16">
        <f>VLOOKUP(A1689,Kickstarter!B:E,4,0)</f>
        <v>3125</v>
      </c>
    </row>
    <row r="1690" spans="1:4" x14ac:dyDescent="0.25">
      <c r="A1690" s="3" t="s">
        <v>1689</v>
      </c>
      <c r="B1690" t="str">
        <f>VLOOKUP(A1690,Kickstarter!B:C,2,0)</f>
        <v>Professionally recording a worship and contemporary Christian music album that connects to people and connects their heart to God.</v>
      </c>
      <c r="C1690" s="16">
        <f>VLOOKUP(A1690,Kickstarter!B:E,3,0)</f>
        <v>4000</v>
      </c>
      <c r="D1690" s="16">
        <f>VLOOKUP(A1690,Kickstarter!B:E,4,0)</f>
        <v>1772</v>
      </c>
    </row>
    <row r="1691" spans="1:4" x14ac:dyDescent="0.25">
      <c r="A1691" s="3" t="s">
        <v>1690</v>
      </c>
      <c r="B1691" t="str">
        <f>VLOOKUP(A1691,Kickstarter!B:C,2,0)</f>
        <v>Praising the Living God in the second half of life.</v>
      </c>
      <c r="C1691" s="16">
        <f>VLOOKUP(A1691,Kickstarter!B:E,3,0)</f>
        <v>2400</v>
      </c>
      <c r="D1691" s="16">
        <f>VLOOKUP(A1691,Kickstarter!B:E,4,0)</f>
        <v>2400</v>
      </c>
    </row>
    <row r="1692" spans="1:4" x14ac:dyDescent="0.25">
      <c r="A1692" s="3" t="s">
        <v>1691</v>
      </c>
      <c r="B1692" t="str">
        <f>VLOOKUP(A1692,Kickstarter!B:C,2,0)</f>
        <v>Our newest project! We are hard at it trying to bring music that uplifts the spirit, and tells a story of life-changing love.</v>
      </c>
      <c r="C1692" s="16">
        <f>VLOOKUP(A1692,Kickstarter!B:E,3,0)</f>
        <v>2500</v>
      </c>
      <c r="D1692" s="16">
        <f>VLOOKUP(A1692,Kickstarter!B:E,4,0)</f>
        <v>635</v>
      </c>
    </row>
    <row r="1693" spans="1:4" x14ac:dyDescent="0.25">
      <c r="A1693" s="3" t="s">
        <v>1692</v>
      </c>
      <c r="B1693" t="str">
        <f>VLOOKUP(A1693,Kickstarter!B:C,2,0)</f>
        <v>TUV Online is making highly effective vocal training available &amp; affordable to churches, worship leaders and singers around the world!</v>
      </c>
      <c r="C1693" s="16">
        <f>VLOOKUP(A1693,Kickstarter!B:E,3,0)</f>
        <v>30000</v>
      </c>
      <c r="D1693" s="16">
        <f>VLOOKUP(A1693,Kickstarter!B:E,4,0)</f>
        <v>10042</v>
      </c>
    </row>
    <row r="1694" spans="1:4" x14ac:dyDescent="0.25">
      <c r="A1694" s="3" t="s">
        <v>1693</v>
      </c>
      <c r="B1694" t="str">
        <f>VLOOKUP(A1694,Kickstarter!B:C,2,0)</f>
        <v>After 3 years.....It's time for some new music! Album #2 is in motion and I can't wait to share it with all of you!</v>
      </c>
      <c r="C1694" s="16">
        <f>VLOOKUP(A1694,Kickstarter!B:E,3,0)</f>
        <v>5000</v>
      </c>
      <c r="D1694" s="16">
        <f>VLOOKUP(A1694,Kickstarter!B:E,4,0)</f>
        <v>2390</v>
      </c>
    </row>
    <row r="1695" spans="1:4" x14ac:dyDescent="0.25">
      <c r="A1695" s="3" t="s">
        <v>1694</v>
      </c>
      <c r="B1695" t="str">
        <f>VLOOKUP(A1695,Kickstarter!B:C,2,0)</f>
        <v>Creating and playing music is what i love. I long to produce &amp; release fresh, raw and relevant songs that come straight from the heart.</v>
      </c>
      <c r="C1695" s="16">
        <f>VLOOKUP(A1695,Kickstarter!B:E,3,0)</f>
        <v>3000</v>
      </c>
      <c r="D1695" s="16">
        <f>VLOOKUP(A1695,Kickstarter!B:E,4,0)</f>
        <v>280</v>
      </c>
    </row>
    <row r="1696" spans="1:4" x14ac:dyDescent="0.25">
      <c r="A1696" s="3" t="s">
        <v>1695</v>
      </c>
      <c r="B1696" t="str">
        <f>VLOOKUP(A1696,Kickstarter!B:C,2,0)</f>
        <v>Hey all I'm building out my Christian Recording studio in a new building. I have the building but lack the funds to build it out!!!</v>
      </c>
      <c r="C1696" s="16">
        <f>VLOOKUP(A1696,Kickstarter!B:E,3,0)</f>
        <v>10000</v>
      </c>
      <c r="D1696" s="16">
        <f>VLOOKUP(A1696,Kickstarter!B:E,4,0)</f>
        <v>5</v>
      </c>
    </row>
    <row r="1697" spans="1:4" ht="30" x14ac:dyDescent="0.25">
      <c r="A1697" s="3" t="s">
        <v>1696</v>
      </c>
      <c r="B1697" t="str">
        <f>VLOOKUP(A1697,Kickstarter!B:C,2,0)</f>
        <v>We are the Preacher's Daughters &amp; recording a HYMNS CD with our unique vocal duo &amp; interwoven Cello. Hymns in a fresh, beautiful way.</v>
      </c>
      <c r="C1697" s="16">
        <f>VLOOKUP(A1697,Kickstarter!B:E,3,0)</f>
        <v>12000</v>
      </c>
      <c r="D1697" s="16">
        <f>VLOOKUP(A1697,Kickstarter!B:E,4,0)</f>
        <v>1405</v>
      </c>
    </row>
    <row r="1698" spans="1:4" ht="30" x14ac:dyDescent="0.25">
      <c r="A1698" s="3" t="s">
        <v>1697</v>
      </c>
      <c r="B1698" t="str">
        <f>VLOOKUP(A1698,Kickstarter!B:C,2,0)</f>
        <v>I was dying. No will to live. Angel spoke to me. Changed my life. Help me to Share the message with the world. My life changing story.</v>
      </c>
      <c r="C1698" s="16">
        <f>VLOOKUP(A1698,Kickstarter!B:E,3,0)</f>
        <v>300000</v>
      </c>
      <c r="D1698" s="16">
        <f>VLOOKUP(A1698,Kickstarter!B:E,4,0)</f>
        <v>0</v>
      </c>
    </row>
    <row r="1699" spans="1:4" ht="30" x14ac:dyDescent="0.25">
      <c r="A1699" s="3" t="s">
        <v>1698</v>
      </c>
      <c r="B1699" t="str">
        <f>VLOOKUP(A1699,Kickstarter!B:C,2,0)</f>
        <v>You can help create an awesome new worship album and in return get exclusive rewards ONLY for backers of this project.</v>
      </c>
      <c r="C1699" s="16">
        <f>VLOOKUP(A1699,Kickstarter!B:E,3,0)</f>
        <v>12500</v>
      </c>
      <c r="D1699" s="16">
        <f>VLOOKUP(A1699,Kickstarter!B:E,4,0)</f>
        <v>2526</v>
      </c>
    </row>
    <row r="1700" spans="1:4" ht="30" x14ac:dyDescent="0.25">
      <c r="A1700" s="3" t="s">
        <v>1699</v>
      </c>
      <c r="B1700" t="str">
        <f>VLOOKUP(A1700,Kickstarter!B:C,2,0)</f>
        <v>This Music is a Powerful Tool / Ministry to the mindset
of Global Christianity in an Artistic &amp; innovative Musical
Format_ Album &amp; Tour</v>
      </c>
      <c r="C1700" s="16">
        <f>VLOOKUP(A1700,Kickstarter!B:E,3,0)</f>
        <v>125000</v>
      </c>
      <c r="D1700" s="16">
        <f>VLOOKUP(A1700,Kickstarter!B:E,4,0)</f>
        <v>0</v>
      </c>
    </row>
    <row r="1701" spans="1:4" x14ac:dyDescent="0.25">
      <c r="A1701" s="3" t="s">
        <v>1700</v>
      </c>
      <c r="B1701" t="str">
        <f>VLOOKUP(A1701,Kickstarter!B:C,2,0)</f>
        <v>Friends! Will you help me create a new worship album??! I want this album to give God the worship he deserves and draw people to Him.</v>
      </c>
      <c r="C1701" s="16">
        <f>VLOOKUP(A1701,Kickstarter!B:E,3,0)</f>
        <v>5105</v>
      </c>
      <c r="D1701" s="16">
        <f>VLOOKUP(A1701,Kickstarter!B:E,4,0)</f>
        <v>216</v>
      </c>
    </row>
    <row r="1702" spans="1:4" ht="30" x14ac:dyDescent="0.25">
      <c r="A1702" s="3" t="s">
        <v>1701</v>
      </c>
      <c r="B1702" t="str">
        <f>VLOOKUP(A1702,Kickstarter!B:C,2,0)</f>
        <v>My debut full-length album. This album will be a new direction as we hope to capture the worship that happens when you're at camp.</v>
      </c>
      <c r="C1702" s="16">
        <f>VLOOKUP(A1702,Kickstarter!B:E,3,0)</f>
        <v>20000</v>
      </c>
      <c r="D1702" s="16">
        <f>VLOOKUP(A1702,Kickstarter!B:E,4,0)</f>
        <v>5212</v>
      </c>
    </row>
    <row r="1703" spans="1:4" ht="30" x14ac:dyDescent="0.25">
      <c r="A1703" s="3" t="s">
        <v>1702</v>
      </c>
      <c r="B1703" t="str">
        <f>VLOOKUP(A1703,Kickstarter!B:C,2,0)</f>
        <v>The passion I have for music is intense, super natural and uniquely divine.The encompassing vibe of a great song dressed in great beat</v>
      </c>
      <c r="C1703" s="16">
        <f>VLOOKUP(A1703,Kickstarter!B:E,3,0)</f>
        <v>5050</v>
      </c>
      <c r="D1703" s="16">
        <f>VLOOKUP(A1703,Kickstarter!B:E,4,0)</f>
        <v>10</v>
      </c>
    </row>
    <row r="1704" spans="1:4" ht="30" x14ac:dyDescent="0.25">
      <c r="A1704" s="3" t="s">
        <v>1703</v>
      </c>
      <c r="B1704" t="str">
        <f>VLOOKUP(A1704,Kickstarter!B:C,2,0)</f>
        <v>I can do all things through christ jesus</v>
      </c>
      <c r="C1704" s="16">
        <f>VLOOKUP(A1704,Kickstarter!B:E,3,0)</f>
        <v>16500</v>
      </c>
      <c r="D1704" s="16">
        <f>VLOOKUP(A1704,Kickstarter!B:E,4,0)</f>
        <v>1</v>
      </c>
    </row>
    <row r="1705" spans="1:4" x14ac:dyDescent="0.25">
      <c r="A1705" s="3" t="s">
        <v>1704</v>
      </c>
      <c r="B1705" t="str">
        <f>VLOOKUP(A1705,Kickstarter!B:C,2,0)</f>
        <v>I would love for you to be a part of helping me raise money for music and video production to launch my first Worship album!</v>
      </c>
      <c r="C1705" s="16">
        <f>VLOOKUP(A1705,Kickstarter!B:E,3,0)</f>
        <v>5000</v>
      </c>
      <c r="D1705" s="16">
        <f>VLOOKUP(A1705,Kickstarter!B:E,4,0)</f>
        <v>51</v>
      </c>
    </row>
    <row r="1706" spans="1:4" x14ac:dyDescent="0.25">
      <c r="A1706" s="3" t="s">
        <v>1705</v>
      </c>
      <c r="B1706" t="str">
        <f>VLOOKUP(A1706,Kickstarter!B:C,2,0)</f>
        <v>We want to record an album of popular praise &amp; worship songs with our own influence and style.</v>
      </c>
      <c r="C1706" s="16">
        <f>VLOOKUP(A1706,Kickstarter!B:E,3,0)</f>
        <v>2000</v>
      </c>
      <c r="D1706" s="16">
        <f>VLOOKUP(A1706,Kickstarter!B:E,4,0)</f>
        <v>1302</v>
      </c>
    </row>
    <row r="1707" spans="1:4" x14ac:dyDescent="0.25">
      <c r="A1707" s="3" t="s">
        <v>1706</v>
      </c>
      <c r="B1707" t="str">
        <f>VLOOKUP(A1707,Kickstarter!B:C,2,0)</f>
        <v>An instrumental album that ranges from hymns to contemporary music. All the music is recorded by myself.</v>
      </c>
      <c r="C1707" s="16">
        <f>VLOOKUP(A1707,Kickstarter!B:E,3,0)</f>
        <v>2000</v>
      </c>
      <c r="D1707" s="16">
        <f>VLOOKUP(A1707,Kickstarter!B:E,4,0)</f>
        <v>0</v>
      </c>
    </row>
    <row r="1708" spans="1:4" x14ac:dyDescent="0.25">
      <c r="A1708" s="3" t="s">
        <v>1707</v>
      </c>
      <c r="B1708" t="str">
        <f>VLOOKUP(A1708,Kickstarter!B:C,2,0)</f>
        <v>Unsere "Aufgabe" ist es, fÃ¼r Christen da zu sein die keiner Gemeinde angehÃ¶ren. Zudem spielt Lobpreis eine Zentrale Rolle.</v>
      </c>
      <c r="C1708" s="16">
        <f>VLOOKUP(A1708,Kickstarter!B:E,3,0)</f>
        <v>5500</v>
      </c>
      <c r="D1708" s="16">
        <f>VLOOKUP(A1708,Kickstarter!B:E,4,0)</f>
        <v>0</v>
      </c>
    </row>
    <row r="1709" spans="1:4" ht="30" x14ac:dyDescent="0.25">
      <c r="A1709" s="3" t="s">
        <v>1708</v>
      </c>
      <c r="B1709" t="str">
        <f>VLOOKUP(A1709,Kickstarter!B:C,2,0)</f>
        <v>We exist to proclaim the love of Christ through music! Partner with our ministry and help us spread God's love with a new studio album!</v>
      </c>
      <c r="C1709" s="16">
        <f>VLOOKUP(A1709,Kickstarter!B:E,3,0)</f>
        <v>5000</v>
      </c>
      <c r="D1709" s="16">
        <f>VLOOKUP(A1709,Kickstarter!B:E,4,0)</f>
        <v>487</v>
      </c>
    </row>
    <row r="1710" spans="1:4" x14ac:dyDescent="0.25">
      <c r="A1710" s="3" t="s">
        <v>1709</v>
      </c>
      <c r="B1710" t="str">
        <f>VLOOKUP(A1710,Kickstarter!B:C,2,0)</f>
        <v>A debut album for the New Gate Church's praise team; making a cd filled with original songs from a team of misfits with 1 goal in mind</v>
      </c>
      <c r="C1710" s="16">
        <f>VLOOKUP(A1710,Kickstarter!B:E,3,0)</f>
        <v>7000</v>
      </c>
      <c r="D1710" s="16">
        <f>VLOOKUP(A1710,Kickstarter!B:E,4,0)</f>
        <v>0</v>
      </c>
    </row>
    <row r="1711" spans="1:4" x14ac:dyDescent="0.25">
      <c r="A1711" s="3" t="s">
        <v>1710</v>
      </c>
      <c r="B1711" t="str">
        <f>VLOOKUP(A1711,Kickstarter!B:C,2,0)</f>
        <v>A project to set psalms to music. The psalms are taken from the English Standard Version (ESV) of the Bible.</v>
      </c>
      <c r="C1711" s="16">
        <f>VLOOKUP(A1711,Kickstarter!B:E,3,0)</f>
        <v>1750</v>
      </c>
      <c r="D1711" s="16">
        <f>VLOOKUP(A1711,Kickstarter!B:E,4,0)</f>
        <v>85</v>
      </c>
    </row>
    <row r="1712" spans="1:4" ht="30" x14ac:dyDescent="0.25">
      <c r="A1712" s="3" t="s">
        <v>1711</v>
      </c>
      <c r="B1712" t="str">
        <f>VLOOKUP(A1712,Kickstarter!B:C,2,0)</f>
        <v>We want to create a gospel live album which has never been produced before.</v>
      </c>
      <c r="C1712" s="16">
        <f>VLOOKUP(A1712,Kickstarter!B:E,3,0)</f>
        <v>5000</v>
      </c>
      <c r="D1712" s="16">
        <f>VLOOKUP(A1712,Kickstarter!B:E,4,0)</f>
        <v>34</v>
      </c>
    </row>
    <row r="1713" spans="1:4" ht="30" x14ac:dyDescent="0.25">
      <c r="A1713" s="3" t="s">
        <v>1712</v>
      </c>
      <c r="B1713" t="str">
        <f>VLOOKUP(A1713,Kickstarter!B:C,2,0)</f>
        <v>"Redemption" is a multi-cultural worship album aimed at giving you an 'around-the-world' experience of Jesus-focused worship.</v>
      </c>
      <c r="C1713" s="16">
        <f>VLOOKUP(A1713,Kickstarter!B:E,3,0)</f>
        <v>10000</v>
      </c>
      <c r="D1713" s="16">
        <f>VLOOKUP(A1713,Kickstarter!B:E,4,0)</f>
        <v>1050</v>
      </c>
    </row>
    <row r="1714" spans="1:4" x14ac:dyDescent="0.25">
      <c r="A1714" s="3" t="s">
        <v>1713</v>
      </c>
      <c r="B1714" t="str">
        <f>VLOOKUP(A1714,Kickstarter!B:C,2,0)</f>
        <v>Recording/equipment for MCM - a team of musicians who will help your local musicians to hold your own Cowboy Church with Gospel Music</v>
      </c>
      <c r="C1714" s="16">
        <f>VLOOKUP(A1714,Kickstarter!B:E,3,0)</f>
        <v>5000</v>
      </c>
      <c r="D1714" s="16">
        <f>VLOOKUP(A1714,Kickstarter!B:E,4,0)</f>
        <v>0</v>
      </c>
    </row>
    <row r="1715" spans="1:4" x14ac:dyDescent="0.25">
      <c r="A1715" s="3" t="s">
        <v>1714</v>
      </c>
      <c r="B1715" t="str">
        <f>VLOOKUP(A1715,Kickstarter!B:C,2,0)</f>
        <v>This music project is a compilation to my up-coming book UNCOVERED ME, I need your support to help me go to New York and complete it.</v>
      </c>
      <c r="C1715" s="16">
        <f>VLOOKUP(A1715,Kickstarter!B:E,3,0)</f>
        <v>3000</v>
      </c>
      <c r="D1715" s="16">
        <f>VLOOKUP(A1715,Kickstarter!B:E,4,0)</f>
        <v>50</v>
      </c>
    </row>
    <row r="1716" spans="1:4" ht="30" x14ac:dyDescent="0.25">
      <c r="A1716" s="3" t="s">
        <v>1715</v>
      </c>
      <c r="B1716" t="str">
        <f>VLOOKUP(A1716,Kickstarter!B:C,2,0)</f>
        <v>Change the world. Music should be more fun, positive, and compassionate. What goes into your ears is important- same for your kids.</v>
      </c>
      <c r="C1716" s="16">
        <f>VLOOKUP(A1716,Kickstarter!B:E,3,0)</f>
        <v>25000</v>
      </c>
      <c r="D1716" s="16">
        <f>VLOOKUP(A1716,Kickstarter!B:E,4,0)</f>
        <v>1967</v>
      </c>
    </row>
    <row r="1717" spans="1:4" x14ac:dyDescent="0.25">
      <c r="A1717" s="3" t="s">
        <v>1716</v>
      </c>
      <c r="B1717" t="str">
        <f>VLOOKUP(A1717,Kickstarter!B:C,2,0)</f>
        <v>Kimberly Stokes the daughter of Elder Baby Stokes Jr, of Bibleway C.O.G.I.C, is currently working on a EP. She is sharing her heart</v>
      </c>
      <c r="C1717" s="16">
        <f>VLOOKUP(A1717,Kickstarter!B:E,3,0)</f>
        <v>5000</v>
      </c>
      <c r="D1717" s="16">
        <f>VLOOKUP(A1717,Kickstarter!B:E,4,0)</f>
        <v>11</v>
      </c>
    </row>
    <row r="1718" spans="1:4" ht="30" x14ac:dyDescent="0.25">
      <c r="A1718" s="3" t="s">
        <v>1717</v>
      </c>
      <c r="B1718" t="str">
        <f>VLOOKUP(A1718,Kickstarter!B:C,2,0)</f>
        <v>New Twin Cities based Gospel Chorus and music ministry. Join us as we grow and support this exciting mission with our launch Feb 11th!!</v>
      </c>
      <c r="C1718" s="16">
        <f>VLOOKUP(A1718,Kickstarter!B:E,3,0)</f>
        <v>2000</v>
      </c>
      <c r="D1718" s="16">
        <f>VLOOKUP(A1718,Kickstarter!B:E,4,0)</f>
        <v>150</v>
      </c>
    </row>
    <row r="1719" spans="1:4" x14ac:dyDescent="0.25">
      <c r="A1719" s="3" t="s">
        <v>1718</v>
      </c>
      <c r="B1719" t="str">
        <f>VLOOKUP(A1719,Kickstarter!B:C,2,0)</f>
        <v>Our first record created to reach, inspire, and ultimately express the love of Jesus to our generation.</v>
      </c>
      <c r="C1719" s="16">
        <f>VLOOKUP(A1719,Kickstarter!B:E,3,0)</f>
        <v>3265</v>
      </c>
      <c r="D1719" s="16">
        <f>VLOOKUP(A1719,Kickstarter!B:E,4,0)</f>
        <v>1395</v>
      </c>
    </row>
    <row r="1720" spans="1:4" x14ac:dyDescent="0.25">
      <c r="A1720" s="3" t="s">
        <v>1719</v>
      </c>
      <c r="B1720" t="str">
        <f>VLOOKUP(A1720,Kickstarter!B:C,2,0)</f>
        <v>A melody for the galaxy.</v>
      </c>
      <c r="C1720" s="16">
        <f>VLOOKUP(A1720,Kickstarter!B:E,3,0)</f>
        <v>35000</v>
      </c>
      <c r="D1720" s="16">
        <f>VLOOKUP(A1720,Kickstarter!B:E,4,0)</f>
        <v>75</v>
      </c>
    </row>
    <row r="1721" spans="1:4" x14ac:dyDescent="0.25">
      <c r="A1721" s="3" t="s">
        <v>1720</v>
      </c>
      <c r="B1721" t="str">
        <f>VLOOKUP(A1721,Kickstarter!B:C,2,0)</f>
        <v>Building the foundation for a great work! Join us on our journey to bring a fresh approach to ministry through song and testimony!</v>
      </c>
      <c r="C1721" s="16">
        <f>VLOOKUP(A1721,Kickstarter!B:E,3,0)</f>
        <v>4000</v>
      </c>
      <c r="D1721" s="16">
        <f>VLOOKUP(A1721,Kickstarter!B:E,4,0)</f>
        <v>35</v>
      </c>
    </row>
    <row r="1722" spans="1:4" x14ac:dyDescent="0.25">
      <c r="A1722" s="3" t="s">
        <v>1721</v>
      </c>
      <c r="B1722" t="str">
        <f>VLOOKUP(A1722,Kickstarter!B:C,2,0)</f>
        <v>Justin and Elly Heckel just finished recording their Debut Album and need your help to release it to the rest of the World!</v>
      </c>
      <c r="C1722" s="16">
        <f>VLOOKUP(A1722,Kickstarter!B:E,3,0)</f>
        <v>4000</v>
      </c>
      <c r="D1722" s="16">
        <f>VLOOKUP(A1722,Kickstarter!B:E,4,0)</f>
        <v>225</v>
      </c>
    </row>
    <row r="1723" spans="1:4" x14ac:dyDescent="0.25">
      <c r="A1723" s="3" t="s">
        <v>1722</v>
      </c>
      <c r="B1723" t="str">
        <f>VLOOKUP(A1723,Kickstarter!B:C,2,0)</f>
        <v>Heavens calling is an album for people all over the world in need of a healing for the soul, positive mindset and total prosperity</v>
      </c>
      <c r="C1723" s="16">
        <f>VLOOKUP(A1723,Kickstarter!B:E,3,0)</f>
        <v>5000</v>
      </c>
      <c r="D1723" s="16">
        <f>VLOOKUP(A1723,Kickstarter!B:E,4,0)</f>
        <v>0</v>
      </c>
    </row>
    <row r="1724" spans="1:4" x14ac:dyDescent="0.25">
      <c r="A1724" s="3" t="s">
        <v>1723</v>
      </c>
      <c r="B1724" t="str">
        <f>VLOOKUP(A1724,Kickstarter!B:C,2,0)</f>
        <v>I am raising money to leave a legacy for the DC Gospel Stars and preserve this art form for music lovers of this style.</v>
      </c>
      <c r="C1724" s="16">
        <f>VLOOKUP(A1724,Kickstarter!B:E,3,0)</f>
        <v>2880</v>
      </c>
      <c r="D1724" s="16">
        <f>VLOOKUP(A1724,Kickstarter!B:E,4,0)</f>
        <v>1</v>
      </c>
    </row>
    <row r="1725" spans="1:4" x14ac:dyDescent="0.25">
      <c r="A1725" s="3" t="s">
        <v>1724</v>
      </c>
      <c r="B1725" t="str">
        <f>VLOOKUP(A1725,Kickstarter!B:C,2,0)</f>
        <v>We are a vocal group from the Northwest looking to create a gospel, jazz, a cappella ablum and would love the support of music lovers.</v>
      </c>
      <c r="C1725" s="16">
        <f>VLOOKUP(A1725,Kickstarter!B:E,3,0)</f>
        <v>10000</v>
      </c>
      <c r="D1725" s="16">
        <f>VLOOKUP(A1725,Kickstarter!B:E,4,0)</f>
        <v>650</v>
      </c>
    </row>
    <row r="1726" spans="1:4" x14ac:dyDescent="0.25">
      <c r="A1726" s="3" t="s">
        <v>1725</v>
      </c>
      <c r="B1726" t="str">
        <f>VLOOKUP(A1726,Kickstarter!B:C,2,0)</f>
        <v>We are just some guys who Love the Lord and want to share our personal experiences of what GOD has done for us through our music.</v>
      </c>
      <c r="C1726" s="16">
        <f>VLOOKUP(A1726,Kickstarter!B:E,3,0)</f>
        <v>6000</v>
      </c>
      <c r="D1726" s="16">
        <f>VLOOKUP(A1726,Kickstarter!B:E,4,0)</f>
        <v>35</v>
      </c>
    </row>
    <row r="1727" spans="1:4" x14ac:dyDescent="0.25">
      <c r="A1727" s="3" t="s">
        <v>1726</v>
      </c>
      <c r="B1727" t="str">
        <f>VLOOKUP(A1727,Kickstarter!B:C,2,0)</f>
        <v>Christian band signed to VECA Records to release their debut album in Spring 2015.  This ministry is relying on faith-based donations.</v>
      </c>
      <c r="C1727" s="16">
        <f>VLOOKUP(A1727,Kickstarter!B:E,3,0)</f>
        <v>5500</v>
      </c>
      <c r="D1727" s="16">
        <f>VLOOKUP(A1727,Kickstarter!B:E,4,0)</f>
        <v>560</v>
      </c>
    </row>
    <row r="1728" spans="1:4" x14ac:dyDescent="0.25">
      <c r="A1728" s="3" t="s">
        <v>1727</v>
      </c>
      <c r="B1728" t="str">
        <f>VLOOKUP(A1728,Kickstarter!B:C,2,0)</f>
        <v>Amanda Joy Hall's sophomore album, "Every Day". Release expected July 2014</v>
      </c>
      <c r="C1728" s="16">
        <f>VLOOKUP(A1728,Kickstarter!B:E,3,0)</f>
        <v>6500</v>
      </c>
      <c r="D1728" s="16">
        <f>VLOOKUP(A1728,Kickstarter!B:E,4,0)</f>
        <v>2196</v>
      </c>
    </row>
    <row r="1729" spans="1:4" ht="30" x14ac:dyDescent="0.25">
      <c r="A1729" s="3" t="s">
        <v>1728</v>
      </c>
      <c r="B1729" t="str">
        <f>VLOOKUP(A1729,Kickstarter!B:C,2,0)</f>
        <v>Please help fund my second Prophetic Guitar album. Be a part of a pioneering and groundbreaking sound released from Heaven.</v>
      </c>
      <c r="C1729" s="16">
        <f>VLOOKUP(A1729,Kickstarter!B:E,3,0)</f>
        <v>3000</v>
      </c>
      <c r="D1729" s="16">
        <f>VLOOKUP(A1729,Kickstarter!B:E,4,0)</f>
        <v>1</v>
      </c>
    </row>
    <row r="1730" spans="1:4" x14ac:dyDescent="0.25">
      <c r="A1730" s="3" t="s">
        <v>1729</v>
      </c>
      <c r="B1730" t="str">
        <f>VLOOKUP(A1730,Kickstarter!B:C,2,0)</f>
        <v>Be in God's presence through instrumental covers of hymns. Help me build a home studio to freely distribute this album.</v>
      </c>
      <c r="C1730" s="16">
        <f>VLOOKUP(A1730,Kickstarter!B:E,3,0)</f>
        <v>1250</v>
      </c>
      <c r="D1730" s="16">
        <f>VLOOKUP(A1730,Kickstarter!B:E,4,0)</f>
        <v>855</v>
      </c>
    </row>
    <row r="1731" spans="1:4" ht="30" x14ac:dyDescent="0.25">
      <c r="A1731" s="3" t="s">
        <v>1730</v>
      </c>
      <c r="B1731" t="str">
        <f>VLOOKUP(A1731,Kickstarter!B:C,2,0)</f>
        <v>A few years back, I was inspired to write some songs, turned out the messages are real but a little scary, I need help to produce.</v>
      </c>
      <c r="C1731" s="16">
        <f>VLOOKUP(A1731,Kickstarter!B:E,3,0)</f>
        <v>10000</v>
      </c>
      <c r="D1731" s="16">
        <f>VLOOKUP(A1731,Kickstarter!B:E,4,0)</f>
        <v>0</v>
      </c>
    </row>
    <row r="1732" spans="1:4" ht="30" x14ac:dyDescent="0.25">
      <c r="A1732" s="3" t="s">
        <v>1731</v>
      </c>
      <c r="B1732" t="str">
        <f>VLOOKUP(A1732,Kickstarter!B:C,2,0)</f>
        <v>Hello, I am raising money to fund my first solo Album.  This project is my testimony that God is truly our shelter in the storm.</v>
      </c>
      <c r="C1732" s="16">
        <f>VLOOKUP(A1732,Kickstarter!B:E,3,0)</f>
        <v>3000</v>
      </c>
      <c r="D1732" s="16">
        <f>VLOOKUP(A1732,Kickstarter!B:E,4,0)</f>
        <v>0</v>
      </c>
    </row>
    <row r="1733" spans="1:4" x14ac:dyDescent="0.25">
      <c r="A1733" s="3" t="s">
        <v>1732</v>
      </c>
      <c r="B1733" t="str">
        <f>VLOOKUP(A1733,Kickstarter!B:C,2,0)</f>
        <v>We are a Christin Worship band looking to midwest tour. God Bless!</v>
      </c>
      <c r="C1733" s="16">
        <f>VLOOKUP(A1733,Kickstarter!B:E,3,0)</f>
        <v>1000</v>
      </c>
      <c r="D1733" s="16">
        <f>VLOOKUP(A1733,Kickstarter!B:E,4,0)</f>
        <v>0</v>
      </c>
    </row>
    <row r="1734" spans="1:4" x14ac:dyDescent="0.25">
      <c r="A1734" s="3" t="s">
        <v>1733</v>
      </c>
      <c r="B1734" t="str">
        <f>VLOOKUP(A1734,Kickstarter!B:C,2,0)</f>
        <v>This event will be free to the public with approximately 20 Christian vocalist and choirs from several genres. Rock,Blue Grass,Hip Hop.</v>
      </c>
      <c r="C1734" s="16">
        <f>VLOOKUP(A1734,Kickstarter!B:E,3,0)</f>
        <v>4000</v>
      </c>
      <c r="D1734" s="16">
        <f>VLOOKUP(A1734,Kickstarter!B:E,4,0)</f>
        <v>0</v>
      </c>
    </row>
    <row r="1735" spans="1:4" x14ac:dyDescent="0.25">
      <c r="A1735" s="3" t="s">
        <v>1734</v>
      </c>
      <c r="B1735" t="str">
        <f>VLOOKUP(A1735,Kickstarter!B:C,2,0)</f>
        <v>I am trying to share the music I am blessed to have written. https://www.johncox4.com or https://reverbnation.com/johncox4</v>
      </c>
      <c r="C1735" s="16">
        <f>VLOOKUP(A1735,Kickstarter!B:E,3,0)</f>
        <v>10000</v>
      </c>
      <c r="D1735" s="16">
        <f>VLOOKUP(A1735,Kickstarter!B:E,4,0)</f>
        <v>0</v>
      </c>
    </row>
    <row r="1736" spans="1:4" x14ac:dyDescent="0.25">
      <c r="A1736" s="3" t="s">
        <v>1735</v>
      </c>
      <c r="B1736" t="str">
        <f>VLOOKUP(A1736,Kickstarter!B:C,2,0)</f>
        <v>This is a double venture project. I have finished a new manuscript and currently working on creating a Christian rap CD.</v>
      </c>
      <c r="C1736" s="16">
        <f>VLOOKUP(A1736,Kickstarter!B:E,3,0)</f>
        <v>4500</v>
      </c>
      <c r="D1736" s="16">
        <f>VLOOKUP(A1736,Kickstarter!B:E,4,0)</f>
        <v>1</v>
      </c>
    </row>
    <row r="1737" spans="1:4" x14ac:dyDescent="0.25">
      <c r="A1737" s="3" t="s">
        <v>1736</v>
      </c>
      <c r="B1737" t="str">
        <f>VLOOKUP(A1737,Kickstarter!B:C,2,0)</f>
        <v>RainSong is letting my buy a discounted guitar. I will use this to offer my talents to the ministry programs I'm a part of.</v>
      </c>
      <c r="C1737" s="16">
        <f>VLOOKUP(A1737,Kickstarter!B:E,3,0)</f>
        <v>1000</v>
      </c>
      <c r="D1737" s="16">
        <f>VLOOKUP(A1737,Kickstarter!B:E,4,0)</f>
        <v>110</v>
      </c>
    </row>
    <row r="1738" spans="1:4" x14ac:dyDescent="0.25">
      <c r="A1738" s="3" t="s">
        <v>1737</v>
      </c>
      <c r="B1738" t="str">
        <f>VLOOKUP(A1738,Kickstarter!B:C,2,0)</f>
        <v>A unique meditative album reflecting on the life of Christ, inviting Him into your presence</v>
      </c>
      <c r="C1738" s="16">
        <f>VLOOKUP(A1738,Kickstarter!B:E,3,0)</f>
        <v>3000</v>
      </c>
      <c r="D1738" s="16">
        <f>VLOOKUP(A1738,Kickstarter!B:E,4,0)</f>
        <v>22</v>
      </c>
    </row>
    <row r="1739" spans="1:4" x14ac:dyDescent="0.25">
      <c r="A1739" s="3" t="s">
        <v>1738</v>
      </c>
      <c r="B1739" t="str">
        <f>VLOOKUP(A1739,Kickstarter!B:C,2,0)</f>
        <v>An instrumental project in which all songs are incorporated around the healing power of our God. Used for times of prayer &amp; devotion</v>
      </c>
      <c r="C1739" s="16">
        <f>VLOOKUP(A1739,Kickstarter!B:E,3,0)</f>
        <v>4000</v>
      </c>
      <c r="D1739" s="16">
        <f>VLOOKUP(A1739,Kickstarter!B:E,4,0)</f>
        <v>850</v>
      </c>
    </row>
    <row r="1740" spans="1:4" x14ac:dyDescent="0.25">
      <c r="A1740" s="3" t="s">
        <v>1739</v>
      </c>
      <c r="B1740" t="str">
        <f>VLOOKUP(A1740,Kickstarter!B:C,2,0)</f>
        <v>Music that inspires and gives hope for overcoming and change. And it is good music.</v>
      </c>
      <c r="C1740" s="16">
        <f>VLOOKUP(A1740,Kickstarter!B:E,3,0)</f>
        <v>5000</v>
      </c>
      <c r="D1740" s="16">
        <f>VLOOKUP(A1740,Kickstarter!B:E,4,0)</f>
        <v>20</v>
      </c>
    </row>
    <row r="1741" spans="1:4" ht="30" x14ac:dyDescent="0.25">
      <c r="A1741" s="3" t="s">
        <v>1740</v>
      </c>
      <c r="B1741" t="str">
        <f>VLOOKUP(A1741,Kickstarter!B:C,2,0)</f>
        <v>HELP US RECORD -- SWEET LOVE -- Listen to this sped up ROUGH version and be sure and check out the unique REWARDS ---</v>
      </c>
      <c r="C1741" s="16">
        <f>VLOOKUP(A1741,Kickstarter!B:E,3,0)</f>
        <v>1000</v>
      </c>
      <c r="D1741" s="16">
        <f>VLOOKUP(A1741,Kickstarter!B:E,4,0)</f>
        <v>1</v>
      </c>
    </row>
    <row r="1742" spans="1:4" x14ac:dyDescent="0.25">
      <c r="A1742" s="3" t="s">
        <v>1741</v>
      </c>
      <c r="B1742" t="str">
        <f>VLOOKUP(A1742,Kickstarter!B:C,2,0)</f>
        <v>I recently recorded a new single. With your help I can return to the studio. Would you like to be part of my next worship project?</v>
      </c>
      <c r="C1742" s="16">
        <f>VLOOKUP(A1742,Kickstarter!B:E,3,0)</f>
        <v>3000</v>
      </c>
      <c r="D1742" s="16">
        <f>VLOOKUP(A1742,Kickstarter!B:E,4,0)</f>
        <v>0</v>
      </c>
    </row>
    <row r="1743" spans="1:4" x14ac:dyDescent="0.25">
      <c r="A1743" s="3" t="s">
        <v>1742</v>
      </c>
      <c r="B1743" t="str">
        <f>VLOOKUP(A1743,Kickstarter!B:C,2,0)</f>
        <v>A photo journal documenting my experiences and travels across New Zealand</v>
      </c>
      <c r="C1743" s="16">
        <f>VLOOKUP(A1743,Kickstarter!B:E,3,0)</f>
        <v>1200</v>
      </c>
      <c r="D1743" s="16">
        <f>VLOOKUP(A1743,Kickstarter!B:E,4,0)</f>
        <v>1330</v>
      </c>
    </row>
    <row r="1744" spans="1:4" ht="30" x14ac:dyDescent="0.25">
      <c r="A1744" s="3" t="s">
        <v>1743</v>
      </c>
      <c r="B1744" t="str">
        <f>VLOOKUP(A1744,Kickstarter!B:C,2,0)</f>
        <v>Clark &amp; Addison: A Wrigley Field Photography Book that would be the perfect addition to your sports collection, office or coffee table!</v>
      </c>
      <c r="C1744" s="16">
        <f>VLOOKUP(A1744,Kickstarter!B:E,3,0)</f>
        <v>2000</v>
      </c>
      <c r="D1744" s="16">
        <f>VLOOKUP(A1744,Kickstarter!B:E,4,0)</f>
        <v>2175</v>
      </c>
    </row>
    <row r="1745" spans="1:4" ht="30" x14ac:dyDescent="0.25">
      <c r="A1745" s="3" t="s">
        <v>1744</v>
      </c>
      <c r="B1745" t="str">
        <f>VLOOKUP(A1745,Kickstarter!B:C,2,0)</f>
        <v>Visual documentation of the endangered IÃ±upiat language, captured in the form of a printed photography book.</v>
      </c>
      <c r="C1745" s="16">
        <f>VLOOKUP(A1745,Kickstarter!B:E,3,0)</f>
        <v>6000</v>
      </c>
      <c r="D1745" s="16">
        <f>VLOOKUP(A1745,Kickstarter!B:E,4,0)</f>
        <v>6025</v>
      </c>
    </row>
    <row r="1746" spans="1:4" x14ac:dyDescent="0.25">
      <c r="A1746" s="3" t="s">
        <v>1745</v>
      </c>
      <c r="B1746" t="str">
        <f>VLOOKUP(A1746,Kickstarter!B:C,2,0)</f>
        <v>This book is the embodiment of my passion for water &amp; photography, which I hope will inspire you to pick up your camera and explore.</v>
      </c>
      <c r="C1746" s="16">
        <f>VLOOKUP(A1746,Kickstarter!B:E,3,0)</f>
        <v>5500</v>
      </c>
      <c r="D1746" s="16">
        <f>VLOOKUP(A1746,Kickstarter!B:E,4,0)</f>
        <v>6515</v>
      </c>
    </row>
    <row r="1747" spans="1:4" ht="30" x14ac:dyDescent="0.25">
      <c r="A1747" s="3" t="s">
        <v>1746</v>
      </c>
      <c r="B1747" t="str">
        <f>VLOOKUP(A1747,Kickstarter!B:C,2,0)</f>
        <v>A Guidebook to the Coolest Places and Things About Detroit by The Nain Rouge, or Red Gnome, Detroit's oldest and coolest resident.</v>
      </c>
      <c r="C1747" s="16">
        <f>VLOOKUP(A1747,Kickstarter!B:E,3,0)</f>
        <v>7000</v>
      </c>
      <c r="D1747" s="16">
        <f>VLOOKUP(A1747,Kickstarter!B:E,4,0)</f>
        <v>7981</v>
      </c>
    </row>
    <row r="1748" spans="1:4" ht="30" x14ac:dyDescent="0.25">
      <c r="A1748" s="3" t="s">
        <v>1747</v>
      </c>
      <c r="B1748" t="str">
        <f>VLOOKUP(A1748,Kickstarter!B:C,2,0)</f>
        <v>Photo-documenting the refugees of France. Witnessing their humanity. Exploring the common threads of what it means to live at the Edge.</v>
      </c>
      <c r="C1748" s="16">
        <f>VLOOKUP(A1748,Kickstarter!B:E,3,0)</f>
        <v>15000</v>
      </c>
      <c r="D1748" s="16">
        <f>VLOOKUP(A1748,Kickstarter!B:E,4,0)</f>
        <v>22215</v>
      </c>
    </row>
    <row r="1749" spans="1:4" ht="30" x14ac:dyDescent="0.25">
      <c r="A1749" s="3" t="s">
        <v>1748</v>
      </c>
      <c r="B1749" t="str">
        <f>VLOOKUP(A1749,Kickstarter!B:C,2,0)</f>
        <v>A beautiful, limited edition, photobook about the story of the last year of my mother's life, to be published by Dewi Lewis.</v>
      </c>
      <c r="C1749" s="16">
        <f>VLOOKUP(A1749,Kickstarter!B:E,3,0)</f>
        <v>9000</v>
      </c>
      <c r="D1749" s="16">
        <f>VLOOKUP(A1749,Kickstarter!B:E,4,0)</f>
        <v>9446</v>
      </c>
    </row>
    <row r="1750" spans="1:4" x14ac:dyDescent="0.25">
      <c r="A1750" s="3" t="s">
        <v>1749</v>
      </c>
      <c r="B1750" t="str">
        <f>VLOOKUP(A1750,Kickstarter!B:C,2,0)</f>
        <v>Telling the story of the city through remarkable people who live in Vancouver today.</v>
      </c>
      <c r="C1750" s="16">
        <f>VLOOKUP(A1750,Kickstarter!B:E,3,0)</f>
        <v>50000</v>
      </c>
      <c r="D1750" s="16">
        <f>VLOOKUP(A1750,Kickstarter!B:E,4,0)</f>
        <v>64974</v>
      </c>
    </row>
    <row r="1751" spans="1:4" ht="30" x14ac:dyDescent="0.25">
      <c r="A1751" s="3" t="s">
        <v>1750</v>
      </c>
      <c r="B1751" t="str">
        <f>VLOOKUP(A1751,Kickstarter!B:C,2,0)</f>
        <v>Help me fund the production run of my first book by local Photographer Sandro Ortolani.</v>
      </c>
      <c r="C1751" s="16">
        <f>VLOOKUP(A1751,Kickstarter!B:E,3,0)</f>
        <v>10050</v>
      </c>
      <c r="D1751" s="16">
        <f>VLOOKUP(A1751,Kickstarter!B:E,4,0)</f>
        <v>12410.5</v>
      </c>
    </row>
    <row r="1752" spans="1:4" ht="30" x14ac:dyDescent="0.25">
      <c r="A1752" s="3" t="s">
        <v>1751</v>
      </c>
      <c r="B1752" t="str">
        <f>VLOOKUP(A1752,Kickstarter!B:C,2,0)</f>
        <v>A book of portraits and histories making LGBT (Lesbian, Gay, Transgender, Bisexual) loving relationships visible, normal, and accepted.</v>
      </c>
      <c r="C1752" s="16">
        <f>VLOOKUP(A1752,Kickstarter!B:E,3,0)</f>
        <v>5000</v>
      </c>
      <c r="D1752" s="16">
        <f>VLOOKUP(A1752,Kickstarter!B:E,4,0)</f>
        <v>10081</v>
      </c>
    </row>
    <row r="1753" spans="1:4" x14ac:dyDescent="0.25">
      <c r="A1753" s="3" t="s">
        <v>1752</v>
      </c>
      <c r="B1753" t="str">
        <f>VLOOKUP(A1753,Kickstarter!B:C,2,0)</f>
        <v>Photographs and stories culled from 10 years of road trips through rural Greece</v>
      </c>
      <c r="C1753" s="16">
        <f>VLOOKUP(A1753,Kickstarter!B:E,3,0)</f>
        <v>10000</v>
      </c>
      <c r="D1753" s="16">
        <f>VLOOKUP(A1753,Kickstarter!B:E,4,0)</f>
        <v>10290</v>
      </c>
    </row>
    <row r="1754" spans="1:4" x14ac:dyDescent="0.25">
      <c r="A1754" s="3" t="s">
        <v>1753</v>
      </c>
      <c r="B1754" t="str">
        <f>VLOOKUP(A1754,Kickstarter!B:C,2,0)</f>
        <v>A little book of calm, in picture form, that will soothe the soul and un-furrow the brow.</v>
      </c>
      <c r="C1754" s="16">
        <f>VLOOKUP(A1754,Kickstarter!B:E,3,0)</f>
        <v>1200</v>
      </c>
      <c r="D1754" s="16">
        <f>VLOOKUP(A1754,Kickstarter!B:E,4,0)</f>
        <v>3122</v>
      </c>
    </row>
    <row r="1755" spans="1:4" ht="30" x14ac:dyDescent="0.25">
      <c r="A1755" s="3" t="s">
        <v>1754</v>
      </c>
      <c r="B1755" t="str">
        <f>VLOOKUP(A1755,Kickstarter!B:C,2,0)</f>
        <v>A friend or fiend? To me he is both, this is his story - in his words, out of his mind, in my photos and straight in to your hearts!</v>
      </c>
      <c r="C1755" s="16">
        <f>VLOOKUP(A1755,Kickstarter!B:E,3,0)</f>
        <v>15000</v>
      </c>
      <c r="D1755" s="16">
        <f>VLOOKUP(A1755,Kickstarter!B:E,4,0)</f>
        <v>16200</v>
      </c>
    </row>
    <row r="1756" spans="1:4" x14ac:dyDescent="0.25">
      <c r="A1756" s="3" t="s">
        <v>1755</v>
      </c>
      <c r="B1756" t="str">
        <f>VLOOKUP(A1756,Kickstarter!B:C,2,0)</f>
        <v>A photography publication that looks behind the myths, clichÃ©s and fairytales that surround Ottawa, the capital of Canada.</v>
      </c>
      <c r="C1756" s="16">
        <f>VLOOKUP(A1756,Kickstarter!B:E,3,0)</f>
        <v>8500</v>
      </c>
      <c r="D1756" s="16">
        <f>VLOOKUP(A1756,Kickstarter!B:E,4,0)</f>
        <v>9395</v>
      </c>
    </row>
    <row r="1757" spans="1:4" ht="30" x14ac:dyDescent="0.25">
      <c r="A1757" s="3" t="s">
        <v>1756</v>
      </c>
      <c r="B1757" t="str">
        <f>VLOOKUP(A1757,Kickstarter!B:C,2,0)</f>
        <v>For about a year I've been taking pictures while walking around the block with my dog. Want to publish a ebook of what I captured.</v>
      </c>
      <c r="C1757" s="16">
        <f>VLOOKUP(A1757,Kickstarter!B:E,3,0)</f>
        <v>25</v>
      </c>
      <c r="D1757" s="16">
        <f>VLOOKUP(A1757,Kickstarter!B:E,4,0)</f>
        <v>30</v>
      </c>
    </row>
    <row r="1758" spans="1:4" x14ac:dyDescent="0.25">
      <c r="A1758" s="3" t="s">
        <v>1757</v>
      </c>
      <c r="B1758" t="str">
        <f>VLOOKUP(A1758,Kickstarter!B:C,2,0)</f>
        <v>214 is a photobook about the local hip hop culture in Dallas, Texas between 2012 and 2014 by photographer, Mariah Tyler.</v>
      </c>
      <c r="C1758" s="16">
        <f>VLOOKUP(A1758,Kickstarter!B:E,3,0)</f>
        <v>5500</v>
      </c>
      <c r="D1758" s="16">
        <f>VLOOKUP(A1758,Kickstarter!B:E,4,0)</f>
        <v>5655.6</v>
      </c>
    </row>
    <row r="1759" spans="1:4" ht="30" x14ac:dyDescent="0.25">
      <c r="A1759" s="3" t="s">
        <v>1758</v>
      </c>
      <c r="B1759" t="str">
        <f>VLOOKUP(A1759,Kickstarter!B:C,2,0)</f>
        <v>I want to create a self published photo art book on the topic of the resurgence of femininity.</v>
      </c>
      <c r="C1759" s="16">
        <f>VLOOKUP(A1759,Kickstarter!B:E,3,0)</f>
        <v>5000</v>
      </c>
      <c r="D1759" s="16">
        <f>VLOOKUP(A1759,Kickstarter!B:E,4,0)</f>
        <v>5800</v>
      </c>
    </row>
    <row r="1760" spans="1:4" ht="30" x14ac:dyDescent="0.25">
      <c r="A1760" s="3" t="s">
        <v>1759</v>
      </c>
      <c r="B1760" t="str">
        <f>VLOOKUP(A1760,Kickstarter!B:C,2,0)</f>
        <v>Yashica TLRs (Twin Lens Reflex) history cards are a cool way to present Yashica TLR collections in a fun way: by playing cards. Enjoy!</v>
      </c>
      <c r="C1760" s="16">
        <f>VLOOKUP(A1760,Kickstarter!B:E,3,0)</f>
        <v>1000</v>
      </c>
      <c r="D1760" s="16">
        <f>VLOOKUP(A1760,Kickstarter!B:E,4,0)</f>
        <v>1147</v>
      </c>
    </row>
    <row r="1761" spans="1:4" x14ac:dyDescent="0.25">
      <c r="A1761" s="3" t="s">
        <v>1760</v>
      </c>
      <c r="B1761" t="str">
        <f>VLOOKUP(A1761,Kickstarter!B:C,2,0)</f>
        <v>Death Valley will be the first photo book of Andi State</v>
      </c>
      <c r="C1761" s="16">
        <f>VLOOKUP(A1761,Kickstarter!B:E,3,0)</f>
        <v>5000</v>
      </c>
      <c r="D1761" s="16">
        <f>VLOOKUP(A1761,Kickstarter!B:E,4,0)</f>
        <v>5330</v>
      </c>
    </row>
    <row r="1762" spans="1:4" x14ac:dyDescent="0.25">
      <c r="A1762" s="3" t="s">
        <v>1761</v>
      </c>
      <c r="B1762" t="str">
        <f>VLOOKUP(A1762,Kickstarter!B:C,2,0)</f>
        <v>Thank you all so much for your pledges! We reached the goal! To continue supporting or for any questions email arisjerome@gmail.com</v>
      </c>
      <c r="C1762" s="16">
        <f>VLOOKUP(A1762,Kickstarter!B:E,3,0)</f>
        <v>5000</v>
      </c>
      <c r="D1762" s="16">
        <f>VLOOKUP(A1762,Kickstarter!B:E,4,0)</f>
        <v>8272</v>
      </c>
    </row>
    <row r="1763" spans="1:4" x14ac:dyDescent="0.25">
      <c r="A1763" s="3" t="s">
        <v>1762</v>
      </c>
      <c r="B1763" t="str">
        <f>VLOOKUP(A1763,Kickstarter!B:C,2,0)</f>
        <v>A hardcover photobook telling the naked truth of a young photographers journey.</v>
      </c>
      <c r="C1763" s="16">
        <f>VLOOKUP(A1763,Kickstarter!B:E,3,0)</f>
        <v>100</v>
      </c>
      <c r="D1763" s="16">
        <f>VLOOKUP(A1763,Kickstarter!B:E,4,0)</f>
        <v>155</v>
      </c>
    </row>
    <row r="1764" spans="1:4" x14ac:dyDescent="0.25">
      <c r="A1764" s="3" t="s">
        <v>1763</v>
      </c>
      <c r="B1764" t="str">
        <f>VLOOKUP(A1764,Kickstarter!B:C,2,0)</f>
        <v>Project rewards $25 gets you 190+ digital images</v>
      </c>
      <c r="C1764" s="16">
        <f>VLOOKUP(A1764,Kickstarter!B:E,3,0)</f>
        <v>100</v>
      </c>
      <c r="D1764" s="16">
        <f>VLOOKUP(A1764,Kickstarter!B:E,4,0)</f>
        <v>885</v>
      </c>
    </row>
    <row r="1765" spans="1:4" ht="30" x14ac:dyDescent="0.25">
      <c r="A1765" s="3" t="s">
        <v>1764</v>
      </c>
      <c r="B1765" t="str">
        <f>VLOOKUP(A1765,Kickstarter!B:C,2,0)</f>
        <v>Hardcover photo book featuring bold, beautiful, confident models and coffee tables in outrageous juxtaposition with the backgrounds.</v>
      </c>
      <c r="C1765" s="16">
        <f>VLOOKUP(A1765,Kickstarter!B:E,3,0)</f>
        <v>12000</v>
      </c>
      <c r="D1765" s="16">
        <f>VLOOKUP(A1765,Kickstarter!B:E,4,0)</f>
        <v>12229</v>
      </c>
    </row>
    <row r="1766" spans="1:4" x14ac:dyDescent="0.25">
      <c r="A1766" s="3" t="s">
        <v>1765</v>
      </c>
      <c r="B1766" t="str">
        <f>VLOOKUP(A1766,Kickstarter!B:C,2,0)</f>
        <v>Individual sportspeople are masters of their own destiny. This book is a gritty behind the scenes look at boxers striving for success</v>
      </c>
      <c r="C1766" s="16">
        <f>VLOOKUP(A1766,Kickstarter!B:E,3,0)</f>
        <v>11000</v>
      </c>
      <c r="D1766" s="16">
        <f>VLOOKUP(A1766,Kickstarter!B:E,4,0)</f>
        <v>2156</v>
      </c>
    </row>
    <row r="1767" spans="1:4" x14ac:dyDescent="0.25">
      <c r="A1767" s="3" t="s">
        <v>1766</v>
      </c>
      <c r="B1767" t="str">
        <f>VLOOKUP(A1767,Kickstarter!B:C,2,0)</f>
        <v>Everyday I meet new people and everyday I learn a new story. These are the most popular of those stories from the first year of OTWISI.</v>
      </c>
      <c r="C1767" s="16">
        <f>VLOOKUP(A1767,Kickstarter!B:E,3,0)</f>
        <v>12500</v>
      </c>
      <c r="D1767" s="16">
        <f>VLOOKUP(A1767,Kickstarter!B:E,4,0)</f>
        <v>7433.48</v>
      </c>
    </row>
    <row r="1768" spans="1:4" ht="30" x14ac:dyDescent="0.25">
      <c r="A1768" s="3" t="s">
        <v>1767</v>
      </c>
      <c r="B1768" t="str">
        <f>VLOOKUP(A1768,Kickstarter!B:C,2,0)</f>
        <v>I want to create a beautiful book which documents the Melbourne music scene.</v>
      </c>
      <c r="C1768" s="16">
        <f>VLOOKUP(A1768,Kickstarter!B:E,3,0)</f>
        <v>1500</v>
      </c>
      <c r="D1768" s="16">
        <f>VLOOKUP(A1768,Kickstarter!B:E,4,0)</f>
        <v>0</v>
      </c>
    </row>
    <row r="1769" spans="1:4" ht="30" x14ac:dyDescent="0.25">
      <c r="A1769" s="3" t="s">
        <v>1768</v>
      </c>
      <c r="B1769" t="str">
        <f>VLOOKUP(A1769,Kickstarter!B:C,2,0)</f>
        <v>A photographic search for the true meaning of pride for ones country during the World Cup</v>
      </c>
      <c r="C1769" s="16">
        <f>VLOOKUP(A1769,Kickstarter!B:E,3,0)</f>
        <v>5000</v>
      </c>
      <c r="D1769" s="16">
        <f>VLOOKUP(A1769,Kickstarter!B:E,4,0)</f>
        <v>2286</v>
      </c>
    </row>
    <row r="1770" spans="1:4" ht="30" x14ac:dyDescent="0.25">
      <c r="A1770" s="3" t="s">
        <v>1769</v>
      </c>
      <c r="B1770" t="str">
        <f>VLOOKUP(A1770,Kickstarter!B:C,2,0)</f>
        <v>My goal is to create a catalog of farm-to-table recipes with stunning images from restaurants and farms in the southwest.</v>
      </c>
      <c r="C1770" s="16">
        <f>VLOOKUP(A1770,Kickstarter!B:E,3,0)</f>
        <v>5000</v>
      </c>
      <c r="D1770" s="16">
        <f>VLOOKUP(A1770,Kickstarter!B:E,4,0)</f>
        <v>187</v>
      </c>
    </row>
    <row r="1771" spans="1:4" x14ac:dyDescent="0.25">
      <c r="A1771" s="3" t="s">
        <v>1770</v>
      </c>
      <c r="B1771" t="str">
        <f>VLOOKUP(A1771,Kickstarter!B:C,2,0)</f>
        <v>To create a publication, and exhibition documenting the collection of Jamie Ross, longtime collector of Navajo Textiles</v>
      </c>
      <c r="C1771" s="16">
        <f>VLOOKUP(A1771,Kickstarter!B:E,3,0)</f>
        <v>40000</v>
      </c>
      <c r="D1771" s="16">
        <f>VLOOKUP(A1771,Kickstarter!B:E,4,0)</f>
        <v>1081</v>
      </c>
    </row>
    <row r="1772" spans="1:4" ht="30" x14ac:dyDescent="0.25">
      <c r="A1772" s="3" t="s">
        <v>1771</v>
      </c>
      <c r="B1772" t="str">
        <f>VLOOKUP(A1772,Kickstarter!B:C,2,0)</f>
        <v>Auto-Archives non-profit library will publish a book of previously unseen 60s and 70s motor racing images by photographer Peter Darley.</v>
      </c>
      <c r="C1772" s="16">
        <f>VLOOKUP(A1772,Kickstarter!B:E,3,0)</f>
        <v>24500</v>
      </c>
      <c r="D1772" s="16">
        <f>VLOOKUP(A1772,Kickstarter!B:E,4,0)</f>
        <v>13846</v>
      </c>
    </row>
    <row r="1773" spans="1:4" x14ac:dyDescent="0.25">
      <c r="A1773" s="3" t="s">
        <v>1772</v>
      </c>
      <c r="B1773" t="str">
        <f>VLOOKUP(A1773,Kickstarter!B:C,2,0)</f>
        <v>Photographic book on the historic oil region of Pennsylvania where Edwin Drake drilled the well that started the modern oil industry.</v>
      </c>
      <c r="C1773" s="16">
        <f>VLOOKUP(A1773,Kickstarter!B:E,3,0)</f>
        <v>4200</v>
      </c>
      <c r="D1773" s="16">
        <f>VLOOKUP(A1773,Kickstarter!B:E,4,0)</f>
        <v>895</v>
      </c>
    </row>
    <row r="1774" spans="1:4" x14ac:dyDescent="0.25">
      <c r="A1774" s="3" t="s">
        <v>1773</v>
      </c>
      <c r="B1774" t="str">
        <f>VLOOKUP(A1774,Kickstarter!B:C,2,0)</f>
        <v>A photobook and a short documentary film telling the story of Holocaust in Northwestern Lithuania</v>
      </c>
      <c r="C1774" s="16">
        <f>VLOOKUP(A1774,Kickstarter!B:E,3,0)</f>
        <v>5500</v>
      </c>
      <c r="D1774" s="16">
        <f>VLOOKUP(A1774,Kickstarter!B:E,4,0)</f>
        <v>858</v>
      </c>
    </row>
    <row r="1775" spans="1:4" ht="30" x14ac:dyDescent="0.25">
      <c r="A1775" s="3" t="s">
        <v>1774</v>
      </c>
      <c r="B1775" t="str">
        <f>VLOOKUP(A1775,Kickstarter!B:C,2,0)</f>
        <v>True Faith is a book about the true story of Ed Stilley and his promise to God to make instruments and give them to children for free.</v>
      </c>
      <c r="C1775" s="16">
        <f>VLOOKUP(A1775,Kickstarter!B:E,3,0)</f>
        <v>30000</v>
      </c>
      <c r="D1775" s="16">
        <f>VLOOKUP(A1775,Kickstarter!B:E,4,0)</f>
        <v>1877</v>
      </c>
    </row>
    <row r="1776" spans="1:4" x14ac:dyDescent="0.25">
      <c r="A1776" s="3" t="s">
        <v>1775</v>
      </c>
      <c r="B1776" t="str">
        <f>VLOOKUP(A1776,Kickstarter!B:C,2,0)</f>
        <v>A photo book of the artist's present and future portraits from 2013 to 2015, including actor and human rights activist George Takei.</v>
      </c>
      <c r="C1776" s="16">
        <f>VLOOKUP(A1776,Kickstarter!B:E,3,0)</f>
        <v>2500</v>
      </c>
      <c r="D1776" s="16">
        <f>VLOOKUP(A1776,Kickstarter!B:E,4,0)</f>
        <v>1148</v>
      </c>
    </row>
    <row r="1777" spans="1:4" x14ac:dyDescent="0.25">
      <c r="A1777" s="3" t="s">
        <v>1776</v>
      </c>
      <c r="B1777" t="str">
        <f>VLOOKUP(A1777,Kickstarter!B:C,2,0)</f>
        <v>Rarely seen images of Muhammad Ali in his prime as he trained in Miami Beach at the famous 5th Street Gym in the early 70s</v>
      </c>
      <c r="C1777" s="16">
        <f>VLOOKUP(A1777,Kickstarter!B:E,3,0)</f>
        <v>32500</v>
      </c>
      <c r="D1777" s="16">
        <f>VLOOKUP(A1777,Kickstarter!B:E,4,0)</f>
        <v>21158</v>
      </c>
    </row>
    <row r="1778" spans="1:4" ht="30" x14ac:dyDescent="0.25">
      <c r="A1778" s="3" t="s">
        <v>1777</v>
      </c>
      <c r="B1778" t="str">
        <f>VLOOKUP(A1778,Kickstarter!B:C,2,0)</f>
        <v>A documentation of the implications of hedonistic architectural ventures in Dubai, the fastest growing city on the planet.</v>
      </c>
      <c r="C1778" s="16">
        <f>VLOOKUP(A1778,Kickstarter!B:E,3,0)</f>
        <v>5000</v>
      </c>
      <c r="D1778" s="16">
        <f>VLOOKUP(A1778,Kickstarter!B:E,4,0)</f>
        <v>335</v>
      </c>
    </row>
    <row r="1779" spans="1:4" x14ac:dyDescent="0.25">
      <c r="A1779" s="3" t="s">
        <v>1778</v>
      </c>
      <c r="B1779" t="str">
        <f>VLOOKUP(A1779,Kickstarter!B:C,2,0)</f>
        <v>Photobook â€˜All along the Control Towerâ€™ by Theo and Frans Barten. Photos of more than 50 disused WW2 Control Towers in the UK.</v>
      </c>
      <c r="C1779" s="16">
        <f>VLOOKUP(A1779,Kickstarter!B:E,3,0)</f>
        <v>4800</v>
      </c>
      <c r="D1779" s="16">
        <f>VLOOKUP(A1779,Kickstarter!B:E,4,0)</f>
        <v>651</v>
      </c>
    </row>
    <row r="1780" spans="1:4" ht="30" x14ac:dyDescent="0.25">
      <c r="A1780" s="3" t="s">
        <v>1779</v>
      </c>
      <c r="B1780" t="str">
        <f>VLOOKUP(A1780,Kickstarter!B:C,2,0)</f>
        <v>This book combines portraits of Cuban life and and society with quotes from a diverse group of Cubans that live in Cuba now.</v>
      </c>
      <c r="C1780" s="16">
        <f>VLOOKUP(A1780,Kickstarter!B:E,3,0)</f>
        <v>50000</v>
      </c>
      <c r="D1780" s="16">
        <f>VLOOKUP(A1780,Kickstarter!B:E,4,0)</f>
        <v>995</v>
      </c>
    </row>
    <row r="1781" spans="1:4" x14ac:dyDescent="0.25">
      <c r="A1781" s="3" t="s">
        <v>1780</v>
      </c>
      <c r="B1781" t="str">
        <f>VLOOKUP(A1781,Kickstarter!B:C,2,0)</f>
        <v>Publication of an award-winning photographic series that explores the endless and beautiful dance between creation and destruction.</v>
      </c>
      <c r="C1781" s="16">
        <f>VLOOKUP(A1781,Kickstarter!B:E,3,0)</f>
        <v>11000</v>
      </c>
      <c r="D1781" s="16">
        <f>VLOOKUP(A1781,Kickstarter!B:E,4,0)</f>
        <v>3986</v>
      </c>
    </row>
    <row r="1782" spans="1:4" x14ac:dyDescent="0.25">
      <c r="A1782" s="3" t="s">
        <v>1781</v>
      </c>
      <c r="B1782" t="str">
        <f>VLOOKUP(A1782,Kickstarter!B:C,2,0)</f>
        <v>It is time to recognize and give to the indigenus groups the credit they deserve. It is time to understand where we come from.</v>
      </c>
      <c r="C1782" s="16">
        <f>VLOOKUP(A1782,Kickstarter!B:E,3,0)</f>
        <v>30000</v>
      </c>
      <c r="D1782" s="16">
        <f>VLOOKUP(A1782,Kickstarter!B:E,4,0)</f>
        <v>11923</v>
      </c>
    </row>
    <row r="1783" spans="1:4" ht="30" x14ac:dyDescent="0.25">
      <c r="A1783" s="3" t="s">
        <v>1782</v>
      </c>
      <c r="B1783" t="str">
        <f>VLOOKUP(A1783,Kickstarter!B:C,2,0)</f>
        <v>A photobook of the US presidential election from a citizen's point of view, showing the major conventions, rallies, and election day.</v>
      </c>
      <c r="C1783" s="16">
        <f>VLOOKUP(A1783,Kickstarter!B:E,3,0)</f>
        <v>5500</v>
      </c>
      <c r="D1783" s="16">
        <f>VLOOKUP(A1783,Kickstarter!B:E,4,0)</f>
        <v>1417</v>
      </c>
    </row>
    <row r="1784" spans="1:4" ht="30" x14ac:dyDescent="0.25">
      <c r="A1784" s="3" t="s">
        <v>1783</v>
      </c>
      <c r="B1784" t="str">
        <f>VLOOKUP(A1784,Kickstarter!B:C,2,0)</f>
        <v>I am traveling across the entire USA documenting cocktail culture to publish a stunning hard cover photo book of the resulting work.</v>
      </c>
      <c r="C1784" s="16">
        <f>VLOOKUP(A1784,Kickstarter!B:E,3,0)</f>
        <v>35000</v>
      </c>
      <c r="D1784" s="16">
        <f>VLOOKUP(A1784,Kickstarter!B:E,4,0)</f>
        <v>5422</v>
      </c>
    </row>
    <row r="1785" spans="1:4" x14ac:dyDescent="0.25">
      <c r="A1785" s="3" t="s">
        <v>1784</v>
      </c>
      <c r="B1785" t="str">
        <f>VLOOKUP(A1785,Kickstarter!B:C,2,0)</f>
        <v>My Buddy Spirit and I, Ara, camping full time camera on hand for a bit over nine years. "Hue of my Vision" is our Photo Book.</v>
      </c>
      <c r="C1785" s="16">
        <f>VLOOKUP(A1785,Kickstarter!B:E,3,0)</f>
        <v>40000</v>
      </c>
      <c r="D1785" s="16">
        <f>VLOOKUP(A1785,Kickstarter!B:E,4,0)</f>
        <v>9477</v>
      </c>
    </row>
    <row r="1786" spans="1:4" ht="30" x14ac:dyDescent="0.25">
      <c r="A1786" s="3" t="s">
        <v>1785</v>
      </c>
      <c r="B1786" t="str">
        <f>VLOOKUP(A1786,Kickstarter!B:C,2,0)</f>
        <v>I want to publish my first photo book and make prints based on a series of rooftop cityscapes I took in 2014 of the city that I love.</v>
      </c>
      <c r="C1786" s="16">
        <f>VLOOKUP(A1786,Kickstarter!B:E,3,0)</f>
        <v>5000</v>
      </c>
      <c r="D1786" s="16">
        <f>VLOOKUP(A1786,Kickstarter!B:E,4,0)</f>
        <v>1988</v>
      </c>
    </row>
    <row r="1787" spans="1:4" ht="30" x14ac:dyDescent="0.25">
      <c r="A1787" s="3" t="s">
        <v>1786</v>
      </c>
      <c r="B1787" t="str">
        <f>VLOOKUP(A1787,Kickstarter!B:C,2,0)</f>
        <v>A book about a school bus converted into a living space, and the adventure shared by friends on its maiden voyage.</v>
      </c>
      <c r="C1787" s="16">
        <f>VLOOKUP(A1787,Kickstarter!B:E,3,0)</f>
        <v>24000</v>
      </c>
      <c r="D1787" s="16">
        <f>VLOOKUP(A1787,Kickstarter!B:E,4,0)</f>
        <v>4853</v>
      </c>
    </row>
    <row r="1788" spans="1:4" x14ac:dyDescent="0.25">
      <c r="A1788" s="3" t="s">
        <v>1787</v>
      </c>
      <c r="B1788" t="str">
        <f>VLOOKUP(A1788,Kickstarter!B:C,2,0)</f>
        <v>A photo book that shows a timeless trip from Portugal to Sri Lanka in a subjective point of view through an old Hasselblad objective.</v>
      </c>
      <c r="C1788" s="16">
        <f>VLOOKUP(A1788,Kickstarter!B:E,3,0)</f>
        <v>1900</v>
      </c>
      <c r="D1788" s="16">
        <f>VLOOKUP(A1788,Kickstarter!B:E,4,0)</f>
        <v>905</v>
      </c>
    </row>
    <row r="1789" spans="1:4" x14ac:dyDescent="0.25">
      <c r="A1789" s="3" t="s">
        <v>1788</v>
      </c>
      <c r="B1789" t="str">
        <f>VLOOKUP(A1789,Kickstarter!B:C,2,0)</f>
        <v>Raising awareness to the effects of global warming through photographs of the high mountains of Peru.</v>
      </c>
      <c r="C1789" s="16">
        <f>VLOOKUP(A1789,Kickstarter!B:E,3,0)</f>
        <v>10000</v>
      </c>
      <c r="D1789" s="16">
        <f>VLOOKUP(A1789,Kickstarter!B:E,4,0)</f>
        <v>1533</v>
      </c>
    </row>
    <row r="1790" spans="1:4" x14ac:dyDescent="0.25">
      <c r="A1790" s="3" t="s">
        <v>1789</v>
      </c>
      <c r="B1790" t="str">
        <f>VLOOKUP(A1790,Kickstarter!B:C,2,0)</f>
        <v>A photo book celebrating Goths, exploring their lives and giving an insight into what Goth is for them.</v>
      </c>
      <c r="C1790" s="16">
        <f>VLOOKUP(A1790,Kickstarter!B:E,3,0)</f>
        <v>5500</v>
      </c>
      <c r="D1790" s="16">
        <f>VLOOKUP(A1790,Kickstarter!B:E,4,0)</f>
        <v>76</v>
      </c>
    </row>
    <row r="1791" spans="1:4" x14ac:dyDescent="0.25">
      <c r="A1791" s="3" t="s">
        <v>1790</v>
      </c>
      <c r="B1791" t="str">
        <f>VLOOKUP(A1791,Kickstarter!B:C,2,0)</f>
        <v>I want to create a portfolio to show all the aspects of the adrenaline filled game of paintball. Focusing on tournament players</v>
      </c>
      <c r="C1791" s="16">
        <f>VLOOKUP(A1791,Kickstarter!B:E,3,0)</f>
        <v>8000</v>
      </c>
      <c r="D1791" s="16">
        <f>VLOOKUP(A1791,Kickstarter!B:E,4,0)</f>
        <v>40</v>
      </c>
    </row>
    <row r="1792" spans="1:4" ht="30" x14ac:dyDescent="0.25">
      <c r="A1792" s="3" t="s">
        <v>1791</v>
      </c>
      <c r="B1792" t="str">
        <f>VLOOKUP(A1792,Kickstarter!B:C,2,0)</f>
        <v>70 years of incredible photography sits patiently in old film sheet boxes, waiting for a return to relevance.</v>
      </c>
      <c r="C1792" s="16">
        <f>VLOOKUP(A1792,Kickstarter!B:E,3,0)</f>
        <v>33000</v>
      </c>
      <c r="D1792" s="16">
        <f>VLOOKUP(A1792,Kickstarter!B:E,4,0)</f>
        <v>1636</v>
      </c>
    </row>
    <row r="1793" spans="1:4" x14ac:dyDescent="0.25">
      <c r="A1793" s="3" t="s">
        <v>1792</v>
      </c>
      <c r="B1793" t="str">
        <f>VLOOKUP(A1793,Kickstarter!B:C,2,0)</f>
        <v>For the love of street photography and the beauty of traditional cultures in southern Italy.</v>
      </c>
      <c r="C1793" s="16">
        <f>VLOOKUP(A1793,Kickstarter!B:E,3,0)</f>
        <v>3000</v>
      </c>
      <c r="D1793" s="16">
        <f>VLOOKUP(A1793,Kickstarter!B:E,4,0)</f>
        <v>107</v>
      </c>
    </row>
    <row r="1794" spans="1:4" ht="30" x14ac:dyDescent="0.25">
      <c r="A1794" s="3" t="s">
        <v>1793</v>
      </c>
      <c r="B1794" t="str">
        <f>VLOOKUP(A1794,Kickstarter!B:C,2,0)</f>
        <v>In 1970 Helaine Garren shot a series of images at Bensingerâ€™s Pool Hall in Chicago, Illinois.</v>
      </c>
      <c r="C1794" s="16">
        <f>VLOOKUP(A1794,Kickstarter!B:E,3,0)</f>
        <v>25000</v>
      </c>
      <c r="D1794" s="16">
        <f>VLOOKUP(A1794,Kickstarter!B:E,4,0)</f>
        <v>15281</v>
      </c>
    </row>
    <row r="1795" spans="1:4" ht="30" x14ac:dyDescent="0.25">
      <c r="A1795" s="3" t="s">
        <v>1794</v>
      </c>
      <c r="B1795" t="str">
        <f>VLOOKUP(A1795,Kickstarter!B:C,2,0)</f>
        <v>The beginning of a long term project to document life of the Karen ethnic group on the border of Thailand and Burma.</v>
      </c>
      <c r="C1795" s="16">
        <f>VLOOKUP(A1795,Kickstarter!B:E,3,0)</f>
        <v>3000</v>
      </c>
      <c r="D1795" s="16">
        <f>VLOOKUP(A1795,Kickstarter!B:E,4,0)</f>
        <v>40</v>
      </c>
    </row>
    <row r="1796" spans="1:4" x14ac:dyDescent="0.25">
      <c r="A1796" s="3" t="s">
        <v>1795</v>
      </c>
      <c r="B1796" t="str">
        <f>VLOOKUP(A1796,Kickstarter!B:C,2,0)</f>
        <v>"Venus as Menâ€ is a book about beauty of masculine nude. Is a reflection about men as a sensitive and sensual being and gender equity.</v>
      </c>
      <c r="C1796" s="16">
        <f>VLOOKUP(A1796,Kickstarter!B:E,3,0)</f>
        <v>9000</v>
      </c>
      <c r="D1796" s="16">
        <f>VLOOKUP(A1796,Kickstarter!B:E,4,0)</f>
        <v>997</v>
      </c>
    </row>
    <row r="1797" spans="1:4" x14ac:dyDescent="0.25">
      <c r="A1797" s="3" t="s">
        <v>1796</v>
      </c>
      <c r="B1797" t="str">
        <f>VLOOKUP(A1797,Kickstarter!B:C,2,0)</f>
        <v>A photography book documenting the impact of the ISAF mission on the Afghan people of Mazar-e Sharif.</v>
      </c>
      <c r="C1797" s="16">
        <f>VLOOKUP(A1797,Kickstarter!B:E,3,0)</f>
        <v>28000</v>
      </c>
      <c r="D1797" s="16">
        <f>VLOOKUP(A1797,Kickstarter!B:E,4,0)</f>
        <v>10846</v>
      </c>
    </row>
    <row r="1798" spans="1:4" x14ac:dyDescent="0.25">
      <c r="A1798" s="3" t="s">
        <v>1797</v>
      </c>
      <c r="B1798" t="str">
        <f>VLOOKUP(A1798,Kickstarter!B:C,2,0)</f>
        <v>Kenema is a stunning portrait photography book by British Photographer, Peter Dibdin, capturing community life in Kenema, Sierra Leone.</v>
      </c>
      <c r="C1798" s="16">
        <f>VLOOKUP(A1798,Kickstarter!B:E,3,0)</f>
        <v>19000</v>
      </c>
      <c r="D1798" s="16">
        <f>VLOOKUP(A1798,Kickstarter!B:E,4,0)</f>
        <v>4190</v>
      </c>
    </row>
    <row r="1799" spans="1:4" ht="30" x14ac:dyDescent="0.25">
      <c r="A1799" s="3" t="s">
        <v>1798</v>
      </c>
      <c r="B1799" t="str">
        <f>VLOOKUP(A1799,Kickstarter!B:C,2,0)</f>
        <v>A photography book that serves as a call to action for Congress to stand up for survivors of domestic and sexual assault.</v>
      </c>
      <c r="C1799" s="16">
        <f>VLOOKUP(A1799,Kickstarter!B:E,3,0)</f>
        <v>10000</v>
      </c>
      <c r="D1799" s="16">
        <f>VLOOKUP(A1799,Kickstarter!B:E,4,0)</f>
        <v>6755</v>
      </c>
    </row>
    <row r="1800" spans="1:4" ht="30" x14ac:dyDescent="0.25">
      <c r="A1800" s="3" t="s">
        <v>1799</v>
      </c>
      <c r="B1800" t="str">
        <f>VLOOKUP(A1800,Kickstarter!B:C,2,0)</f>
        <v>A photographic series on Mexican cowboys that I want to have published as a fine art book that will also include cowboy poetry.</v>
      </c>
      <c r="C1800" s="16">
        <f>VLOOKUP(A1800,Kickstarter!B:E,3,0)</f>
        <v>16000</v>
      </c>
      <c r="D1800" s="16">
        <f>VLOOKUP(A1800,Kickstarter!B:E,4,0)</f>
        <v>2182</v>
      </c>
    </row>
    <row r="1801" spans="1:4" x14ac:dyDescent="0.25">
      <c r="A1801" s="3" t="s">
        <v>1800</v>
      </c>
      <c r="B1801" t="str">
        <f>VLOOKUP(A1801,Kickstarter!B:C,2,0)</f>
        <v>The UnDiscovered Image, a monthly publication dedicated to photographers.</v>
      </c>
      <c r="C1801" s="16">
        <f>VLOOKUP(A1801,Kickstarter!B:E,3,0)</f>
        <v>4000</v>
      </c>
      <c r="D1801" s="16">
        <f>VLOOKUP(A1801,Kickstarter!B:E,4,0)</f>
        <v>69.83</v>
      </c>
    </row>
    <row r="1802" spans="1:4" x14ac:dyDescent="0.25">
      <c r="A1802" s="3" t="s">
        <v>1801</v>
      </c>
      <c r="B1802" t="str">
        <f>VLOOKUP(A1802,Kickstarter!B:C,2,0)</f>
        <v>Shot over 3 years in the U.K &amp; U.S, and featured in press worldwide, we need your help to back the highly anticipated Sikh Project book</v>
      </c>
      <c r="C1802" s="16">
        <f>VLOOKUP(A1802,Kickstarter!B:E,3,0)</f>
        <v>46260</v>
      </c>
      <c r="D1802" s="16">
        <f>VLOOKUP(A1802,Kickstarter!B:E,4,0)</f>
        <v>9460</v>
      </c>
    </row>
    <row r="1803" spans="1:4" x14ac:dyDescent="0.25">
      <c r="A1803" s="3" t="s">
        <v>1802</v>
      </c>
      <c r="B1803" t="str">
        <f>VLOOKUP(A1803,Kickstarter!B:C,2,0)</f>
        <v>Get involved in Come, Bring, Punish, a new photo book by Ewen Spencer, documenting the European Ballroom scene and the life around it</v>
      </c>
      <c r="C1803" s="16">
        <f>VLOOKUP(A1803,Kickstarter!B:E,3,0)</f>
        <v>17000</v>
      </c>
      <c r="D1803" s="16">
        <f>VLOOKUP(A1803,Kickstarter!B:E,4,0)</f>
        <v>2355</v>
      </c>
    </row>
    <row r="1804" spans="1:4" x14ac:dyDescent="0.25">
      <c r="A1804" s="3" t="s">
        <v>1803</v>
      </c>
      <c r="B1804" t="str">
        <f>VLOOKUP(A1804,Kickstarter!B:C,2,0)</f>
        <v>Inner Darkness turned into a photobook. Personal work i shot during my recovery...in Berlin.</v>
      </c>
      <c r="C1804" s="16">
        <f>VLOOKUP(A1804,Kickstarter!B:E,3,0)</f>
        <v>3500</v>
      </c>
      <c r="D1804" s="16">
        <f>VLOOKUP(A1804,Kickstarter!B:E,4,0)</f>
        <v>1697</v>
      </c>
    </row>
    <row r="1805" spans="1:4" x14ac:dyDescent="0.25">
      <c r="A1805" s="3" t="s">
        <v>1804</v>
      </c>
      <c r="B1805" t="str">
        <f>VLOOKUP(A1805,Kickstarter!B:C,2,0)</f>
        <v>Photographs capture fleeting experiences, where childhood is our past and adulthood is our future. In between. On the verge.</v>
      </c>
      <c r="C1805" s="16">
        <f>VLOOKUP(A1805,Kickstarter!B:E,3,0)</f>
        <v>17500</v>
      </c>
      <c r="D1805" s="16">
        <f>VLOOKUP(A1805,Kickstarter!B:E,4,0)</f>
        <v>5390</v>
      </c>
    </row>
    <row r="1806" spans="1:4" ht="30" x14ac:dyDescent="0.25">
      <c r="A1806" s="3" t="s">
        <v>1805</v>
      </c>
      <c r="B1806" t="str">
        <f>VLOOKUP(A1806,Kickstarter!B:C,2,0)</f>
        <v>A beautiful book of Polaroid photographs which celebrates the beauty, diversity, and distinctive character of Colombia</v>
      </c>
      <c r="C1806" s="16">
        <f>VLOOKUP(A1806,Kickstarter!B:E,3,0)</f>
        <v>15500</v>
      </c>
      <c r="D1806" s="16">
        <f>VLOOKUP(A1806,Kickstarter!B:E,4,0)</f>
        <v>5452</v>
      </c>
    </row>
    <row r="1807" spans="1:4" x14ac:dyDescent="0.25">
      <c r="A1807" s="3" t="s">
        <v>1806</v>
      </c>
      <c r="B1807" t="str">
        <f>VLOOKUP(A1807,Kickstarter!B:C,2,0)</f>
        <v>The production of the book about my long term project "The Travellers", Ireland`s biggest minority group with a nomadic origin.</v>
      </c>
      <c r="C1807" s="16">
        <f>VLOOKUP(A1807,Kickstarter!B:E,3,0)</f>
        <v>22500</v>
      </c>
      <c r="D1807" s="16">
        <f>VLOOKUP(A1807,Kickstarter!B:E,4,0)</f>
        <v>8191</v>
      </c>
    </row>
    <row r="1808" spans="1:4" x14ac:dyDescent="0.25">
      <c r="A1808" s="3" t="s">
        <v>1807</v>
      </c>
      <c r="B1808" t="str">
        <f>VLOOKUP(A1808,Kickstarter!B:C,2,0)</f>
        <v>Join me in publishing an amazing and unprecedented book with full frontal photopraphs of 8 American Presidents Naked</v>
      </c>
      <c r="C1808" s="16">
        <f>VLOOKUP(A1808,Kickstarter!B:E,3,0)</f>
        <v>20000</v>
      </c>
      <c r="D1808" s="16">
        <f>VLOOKUP(A1808,Kickstarter!B:E,4,0)</f>
        <v>591</v>
      </c>
    </row>
    <row r="1809" spans="1:4" x14ac:dyDescent="0.25">
      <c r="A1809" s="3" t="s">
        <v>1808</v>
      </c>
      <c r="B1809" t="str">
        <f>VLOOKUP(A1809,Kickstarter!B:C,2,0)</f>
        <v>I want to explore alternative cultures and lifestyles in America.</v>
      </c>
      <c r="C1809" s="16">
        <f>VLOOKUP(A1809,Kickstarter!B:E,3,0)</f>
        <v>5000</v>
      </c>
      <c r="D1809" s="16">
        <f>VLOOKUP(A1809,Kickstarter!B:E,4,0)</f>
        <v>553</v>
      </c>
    </row>
    <row r="1810" spans="1:4" x14ac:dyDescent="0.25">
      <c r="A1810" s="3" t="s">
        <v>1809</v>
      </c>
      <c r="B1810" t="str">
        <f>VLOOKUP(A1810,Kickstarter!B:C,2,0)</f>
        <v>An Iranian Journey exposes the duality of life in modern Iran where youth navigate a thicket of Islamic laws and customs to live freely</v>
      </c>
      <c r="C1810" s="16">
        <f>VLOOKUP(A1810,Kickstarter!B:E,3,0)</f>
        <v>28000</v>
      </c>
      <c r="D1810" s="16">
        <f>VLOOKUP(A1810,Kickstarter!B:E,4,0)</f>
        <v>11594</v>
      </c>
    </row>
    <row r="1811" spans="1:4" x14ac:dyDescent="0.25">
      <c r="A1811" s="3" t="s">
        <v>1810</v>
      </c>
      <c r="B1811" t="str">
        <f>VLOOKUP(A1811,Kickstarter!B:C,2,0)</f>
        <v>A stunning photo book highlighting the visual diversity of the City of Hamilton and showcasing it in a new light.</v>
      </c>
      <c r="C1811" s="16">
        <f>VLOOKUP(A1811,Kickstarter!B:E,3,0)</f>
        <v>3500</v>
      </c>
      <c r="D1811" s="16">
        <f>VLOOKUP(A1811,Kickstarter!B:E,4,0)</f>
        <v>380</v>
      </c>
    </row>
    <row r="1812" spans="1:4" x14ac:dyDescent="0.25">
      <c r="A1812" s="3" t="s">
        <v>1811</v>
      </c>
      <c r="B1812" t="str">
        <f>VLOOKUP(A1812,Kickstarter!B:C,2,0)</f>
        <v>Film Speed is a series of Zines focusing on architecture shot completely on 35 and 120mm film.</v>
      </c>
      <c r="C1812" s="16">
        <f>VLOOKUP(A1812,Kickstarter!B:E,3,0)</f>
        <v>450</v>
      </c>
      <c r="D1812" s="16">
        <f>VLOOKUP(A1812,Kickstarter!B:E,4,0)</f>
        <v>15</v>
      </c>
    </row>
    <row r="1813" spans="1:4" x14ac:dyDescent="0.25">
      <c r="A1813" s="3" t="s">
        <v>1812</v>
      </c>
      <c r="B1813" t="str">
        <f>VLOOKUP(A1813,Kickstarter!B:C,2,0)</f>
        <v>A collection of 365 color photographs of sunsets in 2014, beautifully presented in a hardcover book.</v>
      </c>
      <c r="C1813" s="16">
        <f>VLOOKUP(A1813,Kickstarter!B:E,3,0)</f>
        <v>54000</v>
      </c>
      <c r="D1813" s="16">
        <f>VLOOKUP(A1813,Kickstarter!B:E,4,0)</f>
        <v>40</v>
      </c>
    </row>
    <row r="1814" spans="1:4" ht="30" x14ac:dyDescent="0.25">
      <c r="A1814" s="3" t="s">
        <v>1813</v>
      </c>
      <c r="B1814" t="str">
        <f>VLOOKUP(A1814,Kickstarter!B:C,2,0)</f>
        <v>Run Rwanda - 211 miles, 100 photos:  An intimate visual documentation  of the inspiring and innovative reality of modern day Rwanda</v>
      </c>
      <c r="C1814" s="16">
        <f>VLOOKUP(A1814,Kickstarter!B:E,3,0)</f>
        <v>6500</v>
      </c>
      <c r="D1814" s="16">
        <f>VLOOKUP(A1814,Kickstarter!B:E,4,0)</f>
        <v>865</v>
      </c>
    </row>
    <row r="1815" spans="1:4" x14ac:dyDescent="0.25">
      <c r="A1815" s="3" t="s">
        <v>1814</v>
      </c>
      <c r="B1815" t="str">
        <f>VLOOKUP(A1815,Kickstarter!B:C,2,0)</f>
        <v>This project aims to document, Libyan photographic history; through both print and artisan mediums .</v>
      </c>
      <c r="C1815" s="16">
        <f>VLOOKUP(A1815,Kickstarter!B:E,3,0)</f>
        <v>8750</v>
      </c>
      <c r="D1815" s="16">
        <f>VLOOKUP(A1815,Kickstarter!B:E,4,0)</f>
        <v>0</v>
      </c>
    </row>
    <row r="1816" spans="1:4" x14ac:dyDescent="0.25">
      <c r="A1816" s="3" t="s">
        <v>1815</v>
      </c>
      <c r="B1816" t="str">
        <f>VLOOKUP(A1816,Kickstarter!B:C,2,0)</f>
        <v>A self published photo book documenting the overwhelming presence of the colour pink, in young girls lives here in the UK.</v>
      </c>
      <c r="C1816" s="16">
        <f>VLOOKUP(A1816,Kickstarter!B:E,3,0)</f>
        <v>12000</v>
      </c>
      <c r="D1816" s="16">
        <f>VLOOKUP(A1816,Kickstarter!B:E,4,0)</f>
        <v>5902</v>
      </c>
    </row>
    <row r="1817" spans="1:4" x14ac:dyDescent="0.25">
      <c r="A1817" s="3" t="s">
        <v>1816</v>
      </c>
      <c r="B1817" t="str">
        <f>VLOOKUP(A1817,Kickstarter!B:C,2,0)</f>
        <v>Photographic roadtrip from Dallas/Ft Worth, Texas to Florida's beaches. A summer photography roadtrip project to include 5 states.</v>
      </c>
      <c r="C1817" s="16">
        <f>VLOOKUP(A1817,Kickstarter!B:E,3,0)</f>
        <v>3000</v>
      </c>
      <c r="D1817" s="16">
        <f>VLOOKUP(A1817,Kickstarter!B:E,4,0)</f>
        <v>0</v>
      </c>
    </row>
    <row r="1818" spans="1:4" x14ac:dyDescent="0.25">
      <c r="A1818" s="3" t="s">
        <v>1817</v>
      </c>
      <c r="B1818" t="str">
        <f>VLOOKUP(A1818,Kickstarter!B:C,2,0)</f>
        <v>A unique Photographic Book Project about the Passionate Moments and Strong Emotions that lie within Karate</v>
      </c>
      <c r="C1818" s="16">
        <f>VLOOKUP(A1818,Kickstarter!B:E,3,0)</f>
        <v>25000</v>
      </c>
      <c r="D1818" s="16">
        <f>VLOOKUP(A1818,Kickstarter!B:E,4,0)</f>
        <v>509</v>
      </c>
    </row>
    <row r="1819" spans="1:4" x14ac:dyDescent="0.25">
      <c r="A1819" s="3" t="s">
        <v>1818</v>
      </c>
      <c r="B1819" t="str">
        <f>VLOOKUP(A1819,Kickstarter!B:C,2,0)</f>
        <v>Hundreds of breathtaking rodeo photographs collected in a beautiful coffee table book.</v>
      </c>
      <c r="C1819" s="16">
        <f>VLOOKUP(A1819,Kickstarter!B:E,3,0)</f>
        <v>18000</v>
      </c>
      <c r="D1819" s="16">
        <f>VLOOKUP(A1819,Kickstarter!B:E,4,0)</f>
        <v>9419</v>
      </c>
    </row>
    <row r="1820" spans="1:4" x14ac:dyDescent="0.25">
      <c r="A1820" s="3" t="s">
        <v>1819</v>
      </c>
      <c r="B1820" t="str">
        <f>VLOOKUP(A1820,Kickstarter!B:C,2,0)</f>
        <v>We are all different, this is a way to honor and celebrate the authenticity in being different.</v>
      </c>
      <c r="C1820" s="16">
        <f>VLOOKUP(A1820,Kickstarter!B:E,3,0)</f>
        <v>15000</v>
      </c>
      <c r="D1820" s="16">
        <f>VLOOKUP(A1820,Kickstarter!B:E,4,0)</f>
        <v>0</v>
      </c>
    </row>
    <row r="1821" spans="1:4" ht="30" x14ac:dyDescent="0.25">
      <c r="A1821" s="3" t="s">
        <v>1820</v>
      </c>
      <c r="B1821" t="str">
        <f>VLOOKUP(A1821,Kickstarter!B:C,2,0)</f>
        <v>Reach the ends of the earth! Claim a piece of alaskan wilderness- your name in a glacier and receive photo book our Denali Expedition</v>
      </c>
      <c r="C1821" s="16">
        <f>VLOOKUP(A1821,Kickstarter!B:E,3,0)</f>
        <v>1200</v>
      </c>
      <c r="D1821" s="16">
        <f>VLOOKUP(A1821,Kickstarter!B:E,4,0)</f>
        <v>25</v>
      </c>
    </row>
    <row r="1822" spans="1:4" ht="30" x14ac:dyDescent="0.25">
      <c r="A1822" s="3" t="s">
        <v>1821</v>
      </c>
      <c r="B1822" t="str">
        <f>VLOOKUP(A1822,Kickstarter!B:C,2,0)</f>
        <v>An Iconic look at one of California's oldest beach communities, photographed in Monochrome, on a c1947 medium format 6x6cm Box Camera.</v>
      </c>
      <c r="C1822" s="16">
        <f>VLOOKUP(A1822,Kickstarter!B:E,3,0)</f>
        <v>26000</v>
      </c>
      <c r="D1822" s="16">
        <f>VLOOKUP(A1822,Kickstarter!B:E,4,0)</f>
        <v>1707</v>
      </c>
    </row>
    <row r="1823" spans="1:4" x14ac:dyDescent="0.25">
      <c r="A1823" s="3" t="s">
        <v>1822</v>
      </c>
      <c r="B1823" t="str">
        <f>VLOOKUP(A1823,Kickstarter!B:C,2,0)</f>
        <v>Glass Cloud tour dates are already beginning to pile up. They are turning to YOU to help get them from town to town.</v>
      </c>
      <c r="C1823" s="16">
        <f>VLOOKUP(A1823,Kickstarter!B:E,3,0)</f>
        <v>2500</v>
      </c>
      <c r="D1823" s="16">
        <f>VLOOKUP(A1823,Kickstarter!B:E,4,0)</f>
        <v>3372.25</v>
      </c>
    </row>
    <row r="1824" spans="1:4" ht="30" x14ac:dyDescent="0.25">
      <c r="A1824" s="3" t="s">
        <v>1823</v>
      </c>
      <c r="B1824" t="str">
        <f>VLOOKUP(A1824,Kickstarter!B:C,2,0)</f>
        <v>Wood Butcher needs your help to make this happen. Buy a CD, support local music!</v>
      </c>
      <c r="C1824" s="16">
        <f>VLOOKUP(A1824,Kickstarter!B:E,3,0)</f>
        <v>300</v>
      </c>
      <c r="D1824" s="16">
        <f>VLOOKUP(A1824,Kickstarter!B:E,4,0)</f>
        <v>300</v>
      </c>
    </row>
    <row r="1825" spans="1:4" x14ac:dyDescent="0.25">
      <c r="A1825" s="3" t="s">
        <v>1824</v>
      </c>
      <c r="B1825" t="str">
        <f>VLOOKUP(A1825,Kickstarter!B:C,2,0)</f>
        <v>Just as we are getting prepared to tour we find out our van has serious damage and can't run. We unfortunately don't have enough.</v>
      </c>
      <c r="C1825" s="16">
        <f>VLOOKUP(A1825,Kickstarter!B:E,3,0)</f>
        <v>700</v>
      </c>
      <c r="D1825" s="16">
        <f>VLOOKUP(A1825,Kickstarter!B:E,4,0)</f>
        <v>811</v>
      </c>
    </row>
    <row r="1826" spans="1:4" x14ac:dyDescent="0.25">
      <c r="A1826" s="3" t="s">
        <v>1825</v>
      </c>
      <c r="B1826" t="str">
        <f>VLOOKUP(A1826,Kickstarter!B:C,2,0)</f>
        <v>cd fund raiser</v>
      </c>
      <c r="C1826" s="16">
        <f>VLOOKUP(A1826,Kickstarter!B:E,3,0)</f>
        <v>3000</v>
      </c>
      <c r="D1826" s="16">
        <f>VLOOKUP(A1826,Kickstarter!B:E,4,0)</f>
        <v>3002</v>
      </c>
    </row>
    <row r="1827" spans="1:4" x14ac:dyDescent="0.25">
      <c r="A1827" s="3" t="s">
        <v>1826</v>
      </c>
      <c r="B1827" t="str">
        <f>VLOOKUP(A1827,Kickstarter!B:C,2,0)</f>
        <v>Eurisko is trying to release our full length entitled "Wild Animal!" Money raised will go towards studio time, mixing, and mastering.</v>
      </c>
      <c r="C1827" s="16">
        <f>VLOOKUP(A1827,Kickstarter!B:E,3,0)</f>
        <v>2000</v>
      </c>
      <c r="D1827" s="16">
        <f>VLOOKUP(A1827,Kickstarter!B:E,4,0)</f>
        <v>2101</v>
      </c>
    </row>
    <row r="1828" spans="1:4" ht="30" x14ac:dyDescent="0.25">
      <c r="A1828" s="3" t="s">
        <v>1827</v>
      </c>
      <c r="B1828" t="str">
        <f>VLOOKUP(A1828,Kickstarter!B:C,2,0)</f>
        <v>Hear your favorite Bear Ghost in eargasmic quality!</v>
      </c>
      <c r="C1828" s="16">
        <f>VLOOKUP(A1828,Kickstarter!B:E,3,0)</f>
        <v>2000</v>
      </c>
      <c r="D1828" s="16">
        <f>VLOOKUP(A1828,Kickstarter!B:E,4,0)</f>
        <v>2020</v>
      </c>
    </row>
    <row r="1829" spans="1:4" x14ac:dyDescent="0.25">
      <c r="A1829" s="3" t="s">
        <v>1828</v>
      </c>
      <c r="B1829" t="str">
        <f>VLOOKUP(A1829,Kickstarter!B:C,2,0)</f>
        <v>I have been a lot of places &amp; written a lot of songs. It's finally time to make my debut album "Homeward Bound" and I need your help!</v>
      </c>
      <c r="C1829" s="16">
        <f>VLOOKUP(A1829,Kickstarter!B:E,3,0)</f>
        <v>8000</v>
      </c>
      <c r="D1829" s="16">
        <f>VLOOKUP(A1829,Kickstarter!B:E,4,0)</f>
        <v>8053</v>
      </c>
    </row>
    <row r="1830" spans="1:4" ht="30" x14ac:dyDescent="0.25">
      <c r="A1830" s="3" t="s">
        <v>1829</v>
      </c>
      <c r="B1830" t="str">
        <f>VLOOKUP(A1830,Kickstarter!B:C,2,0)</f>
        <v>Sam Sliva's new EP, "Drained," will combine Rock, Reggae and Country stylings to make one definitive sound...BUT ONLY WITH YOUR HELP!!</v>
      </c>
      <c r="C1830" s="16">
        <f>VLOOKUP(A1830,Kickstarter!B:E,3,0)</f>
        <v>20000</v>
      </c>
      <c r="D1830" s="16">
        <f>VLOOKUP(A1830,Kickstarter!B:E,4,0)</f>
        <v>20032</v>
      </c>
    </row>
    <row r="1831" spans="1:4" ht="30" x14ac:dyDescent="0.25">
      <c r="A1831" s="3" t="s">
        <v>1830</v>
      </c>
      <c r="B1831" t="str">
        <f>VLOOKUP(A1831,Kickstarter!B:C,2,0)</f>
        <v xml:space="preserve">Everything is set to record are EP except for our finances. Please donate if you can! Any amount is appreciated. </v>
      </c>
      <c r="C1831" s="16">
        <f>VLOOKUP(A1831,Kickstarter!B:E,3,0)</f>
        <v>1500</v>
      </c>
      <c r="D1831" s="16">
        <f>VLOOKUP(A1831,Kickstarter!B:E,4,0)</f>
        <v>2500.25</v>
      </c>
    </row>
    <row r="1832" spans="1:4" ht="30" x14ac:dyDescent="0.25">
      <c r="A1832" s="3" t="s">
        <v>1831</v>
      </c>
      <c r="B1832" t="str">
        <f>VLOOKUP(A1832,Kickstarter!B:C,2,0)</f>
        <v>We have come a long way on our new record, but now we need your help.  Help us, and together we can make magic!</v>
      </c>
      <c r="C1832" s="16">
        <f>VLOOKUP(A1832,Kickstarter!B:E,3,0)</f>
        <v>15000</v>
      </c>
      <c r="D1832" s="16">
        <f>VLOOKUP(A1832,Kickstarter!B:E,4,0)</f>
        <v>15230</v>
      </c>
    </row>
    <row r="1833" spans="1:4" x14ac:dyDescent="0.25">
      <c r="A1833" s="3" t="s">
        <v>1832</v>
      </c>
      <c r="B1833" t="str">
        <f>VLOOKUP(A1833,Kickstarter!B:C,2,0)</f>
        <v>After a 2 year Odyssey, Darling Waste's trailer is still not home! We need $3,500 to get it through U.S. Customs!</v>
      </c>
      <c r="C1833" s="16">
        <f>VLOOKUP(A1833,Kickstarter!B:E,3,0)</f>
        <v>1000</v>
      </c>
      <c r="D1833" s="16">
        <f>VLOOKUP(A1833,Kickstarter!B:E,4,0)</f>
        <v>1030</v>
      </c>
    </row>
    <row r="1834" spans="1:4" x14ac:dyDescent="0.25">
      <c r="A1834" s="3" t="s">
        <v>1833</v>
      </c>
      <c r="B1834" t="str">
        <f>VLOOKUP(A1834,Kickstarter!B:C,2,0)</f>
        <v xml:space="preserve">Hi! We're the music duo Black Swan Theories and our project is to manufacture our debut CD of 10 already-completed songs.  </v>
      </c>
      <c r="C1834" s="16">
        <f>VLOOKUP(A1834,Kickstarter!B:E,3,0)</f>
        <v>350</v>
      </c>
      <c r="D1834" s="16">
        <f>VLOOKUP(A1834,Kickstarter!B:E,4,0)</f>
        <v>500</v>
      </c>
    </row>
    <row r="1835" spans="1:4" x14ac:dyDescent="0.25">
      <c r="A1835" s="3" t="s">
        <v>1834</v>
      </c>
      <c r="B1835" t="str">
        <f>VLOOKUP(A1835,Kickstarter!B:C,2,0)</f>
        <v>I am writing the second volume in a series of hair band encyclopedias, however I lack the means to afford the costs of the photos.</v>
      </c>
      <c r="C1835" s="16">
        <f>VLOOKUP(A1835,Kickstarter!B:E,3,0)</f>
        <v>400</v>
      </c>
      <c r="D1835" s="16">
        <f>VLOOKUP(A1835,Kickstarter!B:E,4,0)</f>
        <v>1050</v>
      </c>
    </row>
    <row r="1836" spans="1:4" x14ac:dyDescent="0.25">
      <c r="A1836" s="3" t="s">
        <v>1835</v>
      </c>
      <c r="B1836" t="str">
        <f>VLOOKUP(A1836,Kickstarter!B:C,2,0)</f>
        <v>Help us fund our first tour and promote our new EP!</v>
      </c>
      <c r="C1836" s="16">
        <f>VLOOKUP(A1836,Kickstarter!B:E,3,0)</f>
        <v>10000</v>
      </c>
      <c r="D1836" s="16">
        <f>VLOOKUP(A1836,Kickstarter!B:E,4,0)</f>
        <v>11805</v>
      </c>
    </row>
    <row r="1837" spans="1:4" x14ac:dyDescent="0.25">
      <c r="A1837" s="3" t="s">
        <v>1836</v>
      </c>
      <c r="B1837" t="str">
        <f>VLOOKUP(A1837,Kickstarter!B:C,2,0)</f>
        <v>WE ARE A HARD ROCK/PUNK BAND SEEKING FUNDS TO RECORD A NEW EP. 
https://www.reverbnation.com/dirtylittlerebel</v>
      </c>
      <c r="C1837" s="16">
        <f>VLOOKUP(A1837,Kickstarter!B:E,3,0)</f>
        <v>500</v>
      </c>
      <c r="D1837" s="16">
        <f>VLOOKUP(A1837,Kickstarter!B:E,4,0)</f>
        <v>520</v>
      </c>
    </row>
    <row r="1838" spans="1:4" x14ac:dyDescent="0.25">
      <c r="A1838" s="3" t="s">
        <v>1837</v>
      </c>
      <c r="B1838" t="str">
        <f>VLOOKUP(A1838,Kickstarter!B:C,2,0)</f>
        <v>Help fund our 2013 Sound &amp; Lighting Touring rig!</v>
      </c>
      <c r="C1838" s="16">
        <f>VLOOKUP(A1838,Kickstarter!B:E,3,0)</f>
        <v>5000</v>
      </c>
      <c r="D1838" s="16">
        <f>VLOOKUP(A1838,Kickstarter!B:E,4,0)</f>
        <v>10017</v>
      </c>
    </row>
    <row r="1839" spans="1:4" ht="30" x14ac:dyDescent="0.25">
      <c r="A1839" s="3" t="s">
        <v>1838</v>
      </c>
      <c r="B1839" t="str">
        <f>VLOOKUP(A1839,Kickstarter!B:C,2,0)</f>
        <v>Shady Grady &amp; The Nobodies is a band from Chicago, IL that fuse James Brown, Pink Floyd &amp; Jimi Hendrix into 1 - www.shadygradymusic.com</v>
      </c>
      <c r="C1839" s="16">
        <f>VLOOKUP(A1839,Kickstarter!B:E,3,0)</f>
        <v>600</v>
      </c>
      <c r="D1839" s="16">
        <f>VLOOKUP(A1839,Kickstarter!B:E,4,0)</f>
        <v>1841</v>
      </c>
    </row>
    <row r="1840" spans="1:4" x14ac:dyDescent="0.25">
      <c r="A1840" s="3" t="s">
        <v>1839</v>
      </c>
      <c r="B1840" t="str">
        <f>VLOOKUP(A1840,Kickstarter!B:C,2,0)</f>
        <v>Paul Haasch is producing his first music video! With awesome people involved and a great vision, it is sure to be an amazing piece.</v>
      </c>
      <c r="C1840" s="16">
        <f>VLOOKUP(A1840,Kickstarter!B:E,3,0)</f>
        <v>1000</v>
      </c>
      <c r="D1840" s="16">
        <f>VLOOKUP(A1840,Kickstarter!B:E,4,0)</f>
        <v>1001.49</v>
      </c>
    </row>
    <row r="1841" spans="1:4" ht="30" x14ac:dyDescent="0.25">
      <c r="A1841" s="3" t="s">
        <v>1840</v>
      </c>
      <c r="B1841" t="str">
        <f>VLOOKUP(A1841,Kickstarter!B:C,2,0)</f>
        <v>The King of Mars, a Chicago rock band, needs your help funding their first EP! Visit us at thekingofmars.com for more.</v>
      </c>
      <c r="C1841" s="16">
        <f>VLOOKUP(A1841,Kickstarter!B:E,3,0)</f>
        <v>1000</v>
      </c>
      <c r="D1841" s="16">
        <f>VLOOKUP(A1841,Kickstarter!B:E,4,0)</f>
        <v>2053</v>
      </c>
    </row>
    <row r="1842" spans="1:4" x14ac:dyDescent="0.25">
      <c r="A1842" s="3" t="s">
        <v>1841</v>
      </c>
      <c r="B1842" t="str">
        <f>VLOOKUP(A1842,Kickstarter!B:C,2,0)</f>
        <v>St. Paul five-piece band City of the Weak hits the road May 9th, heading for Ft. Lauderdale to attend the Driven Music Conference!</v>
      </c>
      <c r="C1842" s="16">
        <f>VLOOKUP(A1842,Kickstarter!B:E,3,0)</f>
        <v>900</v>
      </c>
      <c r="D1842" s="16">
        <f>VLOOKUP(A1842,Kickstarter!B:E,4,0)</f>
        <v>980</v>
      </c>
    </row>
    <row r="1843" spans="1:4" x14ac:dyDescent="0.25">
      <c r="A1843" s="3" t="s">
        <v>1842</v>
      </c>
      <c r="B1843" t="str">
        <f>VLOOKUP(A1843,Kickstarter!B:C,2,0)</f>
        <v>Hard Rock with a Positive Message. Help us fund, release and promote our debut EP!</v>
      </c>
      <c r="C1843" s="16">
        <f>VLOOKUP(A1843,Kickstarter!B:E,3,0)</f>
        <v>2000</v>
      </c>
      <c r="D1843" s="16">
        <f>VLOOKUP(A1843,Kickstarter!B:E,4,0)</f>
        <v>2035</v>
      </c>
    </row>
    <row r="1844" spans="1:4" ht="30" x14ac:dyDescent="0.25">
      <c r="A1844" s="3" t="s">
        <v>1843</v>
      </c>
      <c r="B1844" t="str">
        <f>VLOOKUP(A1844,Kickstarter!B:C,2,0)</f>
        <v>Every time we sit down to rehearse, thoughts of recording a CD excite us! We are ready to do this!  It's time, so read on...</v>
      </c>
      <c r="C1844" s="16">
        <f>VLOOKUP(A1844,Kickstarter!B:E,3,0)</f>
        <v>2000</v>
      </c>
      <c r="D1844" s="16">
        <f>VLOOKUP(A1844,Kickstarter!B:E,4,0)</f>
        <v>2505</v>
      </c>
    </row>
    <row r="1845" spans="1:4" ht="30" x14ac:dyDescent="0.25">
      <c r="A1845" s="3" t="s">
        <v>1844</v>
      </c>
      <c r="B1845" t="str">
        <f>VLOOKUP(A1845,Kickstarter!B:C,2,0)</f>
        <v>Support Jeremy Buck &amp; The Bang as they finish and release their Brand New Album, â€œYou Are a Starâ€, as well as shoot 2 New Music Videos</v>
      </c>
      <c r="C1845" s="16">
        <f>VLOOKUP(A1845,Kickstarter!B:E,3,0)</f>
        <v>10000</v>
      </c>
      <c r="D1845" s="16">
        <f>VLOOKUP(A1845,Kickstarter!B:E,4,0)</f>
        <v>12400.61</v>
      </c>
    </row>
    <row r="1846" spans="1:4" ht="30" x14ac:dyDescent="0.25">
      <c r="A1846" s="3" t="s">
        <v>1845</v>
      </c>
      <c r="B1846" t="str">
        <f>VLOOKUP(A1846,Kickstarter!B:C,2,0)</f>
        <v>We are working hard to get into the recording studio and finally release a full-length album...but we need your help getting there!</v>
      </c>
      <c r="C1846" s="16">
        <f>VLOOKUP(A1846,Kickstarter!B:E,3,0)</f>
        <v>1500</v>
      </c>
      <c r="D1846" s="16">
        <f>VLOOKUP(A1846,Kickstarter!B:E,4,0)</f>
        <v>1521</v>
      </c>
    </row>
    <row r="1847" spans="1:4" x14ac:dyDescent="0.25">
      <c r="A1847" s="3" t="s">
        <v>1846</v>
      </c>
      <c r="B1847" t="str">
        <f>VLOOKUP(A1847,Kickstarter!B:C,2,0)</f>
        <v>OH MY JOSH! 
Our Kickstarter Supporters get FIRST DIBS!
Here's our latest single release and a package deal you cannot ignore!</v>
      </c>
      <c r="C1847" s="16">
        <f>VLOOKUP(A1847,Kickstarter!B:E,3,0)</f>
        <v>1000</v>
      </c>
      <c r="D1847" s="16">
        <f>VLOOKUP(A1847,Kickstarter!B:E,4,0)</f>
        <v>1000</v>
      </c>
    </row>
    <row r="1848" spans="1:4" ht="30" x14ac:dyDescent="0.25">
      <c r="A1848" s="3" t="s">
        <v>1847</v>
      </c>
      <c r="B1848" t="str">
        <f>VLOOKUP(A1848,Kickstarter!B:C,2,0)</f>
        <v>This album of all original music has been in the making for several years and I am excited to make my fans a part of this experience.</v>
      </c>
      <c r="C1848" s="16">
        <f>VLOOKUP(A1848,Kickstarter!B:E,3,0)</f>
        <v>15000</v>
      </c>
      <c r="D1848" s="16">
        <f>VLOOKUP(A1848,Kickstarter!B:E,4,0)</f>
        <v>20689</v>
      </c>
    </row>
    <row r="1849" spans="1:4" x14ac:dyDescent="0.25">
      <c r="A1849" s="3" t="s">
        <v>1848</v>
      </c>
      <c r="B1849" t="str">
        <f>VLOOKUP(A1849,Kickstarter!B:C,2,0)</f>
        <v>Deathtrap America is touring the country this spring.  Your pledge will help us across the country with Faster Pussycat and QueensrÃ¿che</v>
      </c>
      <c r="C1849" s="16">
        <f>VLOOKUP(A1849,Kickstarter!B:E,3,0)</f>
        <v>2500</v>
      </c>
      <c r="D1849" s="16">
        <f>VLOOKUP(A1849,Kickstarter!B:E,4,0)</f>
        <v>3022</v>
      </c>
    </row>
    <row r="1850" spans="1:4" x14ac:dyDescent="0.25">
      <c r="A1850" s="3" t="s">
        <v>1849</v>
      </c>
      <c r="B1850" t="str">
        <f>VLOOKUP(A1850,Kickstarter!B:C,2,0)</f>
        <v>Hopeless Jack &amp; the Handsome Devil's first American tour. Help us bring our dirty brand of "Roots &amp; Roll" across the country!</v>
      </c>
      <c r="C1850" s="16">
        <f>VLOOKUP(A1850,Kickstarter!B:E,3,0)</f>
        <v>3000</v>
      </c>
      <c r="D1850" s="16">
        <f>VLOOKUP(A1850,Kickstarter!B:E,4,0)</f>
        <v>3221</v>
      </c>
    </row>
    <row r="1851" spans="1:4" x14ac:dyDescent="0.25">
      <c r="A1851" s="3" t="s">
        <v>1850</v>
      </c>
      <c r="B1851" t="str">
        <f>VLOOKUP(A1851,Kickstarter!B:C,2,0)</f>
        <v>Release the Skylines is a small, local Cleveland metal band looking to record an album.</v>
      </c>
      <c r="C1851" s="16">
        <f>VLOOKUP(A1851,Kickstarter!B:E,3,0)</f>
        <v>300</v>
      </c>
      <c r="D1851" s="16">
        <f>VLOOKUP(A1851,Kickstarter!B:E,4,0)</f>
        <v>301</v>
      </c>
    </row>
    <row r="1852" spans="1:4" x14ac:dyDescent="0.25">
      <c r="A1852" s="3" t="s">
        <v>1851</v>
      </c>
      <c r="B1852" t="str">
        <f>VLOOKUP(A1852,Kickstarter!B:C,2,0)</f>
        <v>WILKES is the solo venture of HighFlightSociety singer / Disciple bassist, Jason Wilkes. This project is to fund the debut 6 song EP.</v>
      </c>
      <c r="C1852" s="16">
        <f>VLOOKUP(A1852,Kickstarter!B:E,3,0)</f>
        <v>9000</v>
      </c>
      <c r="D1852" s="16">
        <f>VLOOKUP(A1852,Kickstarter!B:E,4,0)</f>
        <v>9137</v>
      </c>
    </row>
    <row r="1853" spans="1:4" ht="30" x14ac:dyDescent="0.25">
      <c r="A1853" s="3" t="s">
        <v>1852</v>
      </c>
      <c r="B1853" t="str">
        <f>VLOOKUP(A1853,Kickstarter!B:C,2,0)</f>
        <v>I have recorded 3 solo blues/rock/surf albums of original music, but they're only digitally released - I want there to be real CD's!</v>
      </c>
      <c r="C1853" s="16">
        <f>VLOOKUP(A1853,Kickstarter!B:E,3,0)</f>
        <v>1300</v>
      </c>
      <c r="D1853" s="16">
        <f>VLOOKUP(A1853,Kickstarter!B:E,4,0)</f>
        <v>1301</v>
      </c>
    </row>
    <row r="1854" spans="1:4" x14ac:dyDescent="0.25">
      <c r="A1854" s="3" t="s">
        <v>1853</v>
      </c>
      <c r="B1854" t="str">
        <f>VLOOKUP(A1854,Kickstarter!B:C,2,0)</f>
        <v>Athens, GA-based rock &amp; roll/soul band Radiolucent is kickstarting funds to mix, master, &amp; release their 2nd record, Electric City.</v>
      </c>
      <c r="C1854" s="16">
        <f>VLOOKUP(A1854,Kickstarter!B:E,3,0)</f>
        <v>15000</v>
      </c>
      <c r="D1854" s="16">
        <f>VLOOKUP(A1854,Kickstarter!B:E,4,0)</f>
        <v>17545</v>
      </c>
    </row>
    <row r="1855" spans="1:4" ht="30" x14ac:dyDescent="0.25">
      <c r="A1855" s="3" t="s">
        <v>1854</v>
      </c>
      <c r="B1855" t="str">
        <f>VLOOKUP(A1855,Kickstarter!B:C,2,0)</f>
        <v>The money will go towards our debut EP being Recorded mixed by Andrew Baylis and mastered by Drew Fulk of Think Sound Studios.</v>
      </c>
      <c r="C1855" s="16">
        <f>VLOOKUP(A1855,Kickstarter!B:E,3,0)</f>
        <v>800</v>
      </c>
      <c r="D1855" s="16">
        <f>VLOOKUP(A1855,Kickstarter!B:E,4,0)</f>
        <v>815</v>
      </c>
    </row>
    <row r="1856" spans="1:4" x14ac:dyDescent="0.25">
      <c r="A1856" s="3" t="s">
        <v>1855</v>
      </c>
      <c r="B1856" t="str">
        <f>VLOOKUP(A1856,Kickstarter!B:C,2,0)</f>
        <v>After much anticipation, I'm finally releasing my first album, "In Technicolor"! Let's join forces and get it done right!</v>
      </c>
      <c r="C1856" s="16">
        <f>VLOOKUP(A1856,Kickstarter!B:E,3,0)</f>
        <v>15000</v>
      </c>
      <c r="D1856" s="16">
        <f>VLOOKUP(A1856,Kickstarter!B:E,4,0)</f>
        <v>15318.55</v>
      </c>
    </row>
    <row r="1857" spans="1:4" x14ac:dyDescent="0.25">
      <c r="A1857" s="3" t="s">
        <v>1856</v>
      </c>
      <c r="B1857" t="str">
        <f>VLOOKUP(A1857,Kickstarter!B:C,2,0)</f>
        <v>11 year old Sara &amp; Motion Device want rock &amp; metal fans all over the world to unite and join the ROCK REVOLUTION!!!</v>
      </c>
      <c r="C1857" s="16">
        <f>VLOOKUP(A1857,Kickstarter!B:E,3,0)</f>
        <v>8750</v>
      </c>
      <c r="D1857" s="16">
        <f>VLOOKUP(A1857,Kickstarter!B:E,4,0)</f>
        <v>13480.16</v>
      </c>
    </row>
    <row r="1858" spans="1:4" x14ac:dyDescent="0.25">
      <c r="A1858" s="3" t="s">
        <v>1857</v>
      </c>
      <c r="B1858" t="str">
        <f>VLOOKUP(A1858,Kickstarter!B:C,2,0)</f>
        <v>We are an independent band who needs your help for the production of our new album, so we can share our music with you lovely people :)</v>
      </c>
      <c r="C1858" s="16">
        <f>VLOOKUP(A1858,Kickstarter!B:E,3,0)</f>
        <v>2000</v>
      </c>
      <c r="D1858" s="16">
        <f>VLOOKUP(A1858,Kickstarter!B:E,4,0)</f>
        <v>2025</v>
      </c>
    </row>
    <row r="1859" spans="1:4" x14ac:dyDescent="0.25">
      <c r="A1859" s="3" t="s">
        <v>1858</v>
      </c>
      <c r="B1859" t="str">
        <f>VLOOKUP(A1859,Kickstarter!B:C,2,0)</f>
        <v>We need to get back to Nashville to record our second record, a full LP this time.  It ain't cheap and we need your help!</v>
      </c>
      <c r="C1859" s="16">
        <f>VLOOKUP(A1859,Kickstarter!B:E,3,0)</f>
        <v>3000</v>
      </c>
      <c r="D1859" s="16">
        <f>VLOOKUP(A1859,Kickstarter!B:E,4,0)</f>
        <v>3000</v>
      </c>
    </row>
    <row r="1860" spans="1:4" x14ac:dyDescent="0.25">
      <c r="A1860" s="3" t="s">
        <v>1859</v>
      </c>
      <c r="B1860" t="str">
        <f>VLOOKUP(A1860,Kickstarter!B:C,2,0)</f>
        <v>I write songs to teach with at two Chicago schools.  The enthusiastic response from my students &amp; colleagues inspired me to do do this!</v>
      </c>
      <c r="C1860" s="16">
        <f>VLOOKUP(A1860,Kickstarter!B:E,3,0)</f>
        <v>5555.55</v>
      </c>
      <c r="D1860" s="16">
        <f>VLOOKUP(A1860,Kickstarter!B:E,4,0)</f>
        <v>6041.55</v>
      </c>
    </row>
    <row r="1861" spans="1:4" x14ac:dyDescent="0.25">
      <c r="A1861" s="3" t="s">
        <v>1860</v>
      </c>
      <c r="B1861" t="str">
        <f>VLOOKUP(A1861,Kickstarter!B:C,2,0)</f>
        <v>Queen Kwong is going ON TOUR to London and Paris!</v>
      </c>
      <c r="C1861" s="16">
        <f>VLOOKUP(A1861,Kickstarter!B:E,3,0)</f>
        <v>3000</v>
      </c>
      <c r="D1861" s="16">
        <f>VLOOKUP(A1861,Kickstarter!B:E,4,0)</f>
        <v>3955</v>
      </c>
    </row>
    <row r="1862" spans="1:4" ht="30" x14ac:dyDescent="0.25">
      <c r="A1862" s="3" t="s">
        <v>1861</v>
      </c>
      <c r="B1862" t="str">
        <f>VLOOKUP(A1862,Kickstarter!B:C,2,0)</f>
        <v>ASC had a one-of-a-kind CD release party in 2013, and we want to share it with the world - in DVD format!</v>
      </c>
      <c r="C1862" s="16">
        <f>VLOOKUP(A1862,Kickstarter!B:E,3,0)</f>
        <v>750</v>
      </c>
      <c r="D1862" s="16">
        <f>VLOOKUP(A1862,Kickstarter!B:E,4,0)</f>
        <v>1001</v>
      </c>
    </row>
    <row r="1863" spans="1:4" x14ac:dyDescent="0.25">
      <c r="A1863" s="3" t="s">
        <v>1862</v>
      </c>
      <c r="B1863" t="str">
        <f>VLOOKUP(A1863,Kickstarter!B:C,2,0)</f>
        <v>A game for Apple &amp; Android devices that sees you get your own spacecraft, take on the competition, mine asteroids &amp; fight to survive.</v>
      </c>
      <c r="C1863" s="16">
        <f>VLOOKUP(A1863,Kickstarter!B:E,3,0)</f>
        <v>250000</v>
      </c>
      <c r="D1863" s="16">
        <f>VLOOKUP(A1863,Kickstarter!B:E,4,0)</f>
        <v>0</v>
      </c>
    </row>
    <row r="1864" spans="1:4" ht="30" x14ac:dyDescent="0.25">
      <c r="A1864" s="3" t="s">
        <v>1863</v>
      </c>
      <c r="B1864" t="str">
        <f>VLOOKUP(A1864,Kickstarter!B:C,2,0)</f>
        <v>Purple Fishing is an online game and social media platform for Trump Supporters and Critics to have fun finding common ground.</v>
      </c>
      <c r="C1864" s="16">
        <f>VLOOKUP(A1864,Kickstarter!B:E,3,0)</f>
        <v>18000</v>
      </c>
      <c r="D1864" s="16">
        <f>VLOOKUP(A1864,Kickstarter!B:E,4,0)</f>
        <v>1455</v>
      </c>
    </row>
    <row r="1865" spans="1:4" x14ac:dyDescent="0.25">
      <c r="A1865" s="3" t="s">
        <v>1864</v>
      </c>
      <c r="B1865" t="str">
        <f>VLOOKUP(A1865,Kickstarter!B:C,2,0)</f>
        <v>This is an Android game where you take control of the zombies and try to eat your way to world domination!</v>
      </c>
      <c r="C1865" s="16">
        <f>VLOOKUP(A1865,Kickstarter!B:E,3,0)</f>
        <v>2500</v>
      </c>
      <c r="D1865" s="16">
        <f>VLOOKUP(A1865,Kickstarter!B:E,4,0)</f>
        <v>10</v>
      </c>
    </row>
    <row r="1866" spans="1:4" ht="30" x14ac:dyDescent="0.25">
      <c r="A1866" s="3" t="s">
        <v>1865</v>
      </c>
      <c r="B1866" t="str">
        <f>VLOOKUP(A1866,Kickstarter!B:C,2,0)</f>
        <v>Cannons, Power Gloves, and PUNCHING STUFF!  Help Fat Cheeks collect Acorns for upgrades and customize his gear in this Endless Runner</v>
      </c>
      <c r="C1866" s="16">
        <f>VLOOKUP(A1866,Kickstarter!B:E,3,0)</f>
        <v>6500</v>
      </c>
      <c r="D1866" s="16">
        <f>VLOOKUP(A1866,Kickstarter!B:E,4,0)</f>
        <v>2788</v>
      </c>
    </row>
    <row r="1867" spans="1:4" x14ac:dyDescent="0.25">
      <c r="A1867" s="3" t="s">
        <v>1866</v>
      </c>
      <c r="B1867" t="str">
        <f>VLOOKUP(A1867,Kickstarter!B:C,2,0)</f>
        <v>This game is an alternative to the boring morning jogs This game will make you excited to workout Following elite footballer movements!</v>
      </c>
      <c r="C1867" s="16">
        <f>VLOOKUP(A1867,Kickstarter!B:E,3,0)</f>
        <v>110000</v>
      </c>
      <c r="D1867" s="16">
        <f>VLOOKUP(A1867,Kickstarter!B:E,4,0)</f>
        <v>4</v>
      </c>
    </row>
    <row r="1868" spans="1:4" x14ac:dyDescent="0.25">
      <c r="A1868" s="3" t="s">
        <v>1867</v>
      </c>
      <c r="B1868" t="str">
        <f>VLOOKUP(A1868,Kickstarter!B:C,2,0)</f>
        <v>A mobile application that will allow math learners to practice math operations and improve critical thinking. Ideal for ages 7 to 12.</v>
      </c>
      <c r="C1868" s="16">
        <f>VLOOKUP(A1868,Kickstarter!B:E,3,0)</f>
        <v>25000</v>
      </c>
      <c r="D1868" s="16">
        <f>VLOOKUP(A1868,Kickstarter!B:E,4,0)</f>
        <v>125</v>
      </c>
    </row>
    <row r="1869" spans="1:4" x14ac:dyDescent="0.25">
      <c r="A1869" s="3" t="s">
        <v>1868</v>
      </c>
      <c r="B1869" t="str">
        <f>VLOOKUP(A1869,Kickstarter!B:C,2,0)</f>
        <v>A mix of PokemonGo, Game of War- Fire Age, DragonSoul, &amp; Throwdown. Join a clan, collect meme, upgrade features, fight, &amp; compete.</v>
      </c>
      <c r="C1869" s="16">
        <f>VLOOKUP(A1869,Kickstarter!B:E,3,0)</f>
        <v>20000</v>
      </c>
      <c r="D1869" s="16">
        <f>VLOOKUP(A1869,Kickstarter!B:E,4,0)</f>
        <v>10</v>
      </c>
    </row>
    <row r="1870" spans="1:4" x14ac:dyDescent="0.25">
      <c r="A1870" s="3" t="s">
        <v>1869</v>
      </c>
      <c r="B1870" t="str">
        <f>VLOOKUP(A1870,Kickstarter!B:C,2,0)</f>
        <v>PaperChase is a popular endless flying game conceived by a 15 year old and loved by millions worldwide.  Help us build version 3!</v>
      </c>
      <c r="C1870" s="16">
        <f>VLOOKUP(A1870,Kickstarter!B:E,3,0)</f>
        <v>25000</v>
      </c>
      <c r="D1870" s="16">
        <f>VLOOKUP(A1870,Kickstarter!B:E,4,0)</f>
        <v>1217</v>
      </c>
    </row>
    <row r="1871" spans="1:4" x14ac:dyDescent="0.25">
      <c r="A1871" s="3" t="s">
        <v>1870</v>
      </c>
      <c r="B1871" t="str">
        <f>VLOOKUP(A1871,Kickstarter!B:C,2,0)</f>
        <v>CCRPG will be a 2D Pixel Art Game based on similar elements to the SNES game "Zelda: A Link to the Past" with RPG elements added in.</v>
      </c>
      <c r="C1871" s="16">
        <f>VLOOKUP(A1871,Kickstarter!B:E,3,0)</f>
        <v>10000</v>
      </c>
      <c r="D1871" s="16">
        <f>VLOOKUP(A1871,Kickstarter!B:E,4,0)</f>
        <v>0</v>
      </c>
    </row>
    <row r="1872" spans="1:4" x14ac:dyDescent="0.25">
      <c r="A1872" s="3" t="s">
        <v>1871</v>
      </c>
      <c r="B1872" t="str">
        <f>VLOOKUP(A1872,Kickstarter!B:C,2,0)</f>
        <v>Conflict of Van Helsing &amp; Dracula (C.O.V.D.) is a board game available as an App based on the story: Dracula. Can you survive?</v>
      </c>
      <c r="C1872" s="16">
        <f>VLOOKUP(A1872,Kickstarter!B:E,3,0)</f>
        <v>3500</v>
      </c>
      <c r="D1872" s="16">
        <f>VLOOKUP(A1872,Kickstarter!B:E,4,0)</f>
        <v>361</v>
      </c>
    </row>
    <row r="1873" spans="1:4" x14ac:dyDescent="0.25">
      <c r="A1873" s="3" t="s">
        <v>1872</v>
      </c>
      <c r="B1873" t="str">
        <f>VLOOKUP(A1873,Kickstarter!B:C,2,0)</f>
        <v>Journey with Bible Bear through each of the books of the Bible, exploring stories while learning verses, songs, and preschool concepts!</v>
      </c>
      <c r="C1873" s="16">
        <f>VLOOKUP(A1873,Kickstarter!B:E,3,0)</f>
        <v>6500</v>
      </c>
      <c r="D1873" s="16">
        <f>VLOOKUP(A1873,Kickstarter!B:E,4,0)</f>
        <v>4666</v>
      </c>
    </row>
    <row r="1874" spans="1:4" x14ac:dyDescent="0.25">
      <c r="A1874" s="3" t="s">
        <v>1873</v>
      </c>
      <c r="B1874" t="str">
        <f>VLOOKUP(A1874,Kickstarter!B:C,2,0)</f>
        <v>A Top-View Action game where you play as Bob, the FIRST zombie to rise from the grave. Bring chaos to town, feast and don't die again.</v>
      </c>
      <c r="C1874" s="16">
        <f>VLOOKUP(A1874,Kickstarter!B:E,3,0)</f>
        <v>20000</v>
      </c>
      <c r="D1874" s="16">
        <f>VLOOKUP(A1874,Kickstarter!B:E,4,0)</f>
        <v>212</v>
      </c>
    </row>
    <row r="1875" spans="1:4" x14ac:dyDescent="0.25">
      <c r="A1875" s="3" t="s">
        <v>1874</v>
      </c>
      <c r="B1875" t="str">
        <f>VLOOKUP(A1875,Kickstarter!B:C,2,0)</f>
        <v>It's time for The Red Card Blue Card Game to be available everywhere! Help save the sanity of ALL parent's! Help make it an App!!</v>
      </c>
      <c r="C1875" s="16">
        <f>VLOOKUP(A1875,Kickstarter!B:E,3,0)</f>
        <v>8000</v>
      </c>
      <c r="D1875" s="16">
        <f>VLOOKUP(A1875,Kickstarter!B:E,4,0)</f>
        <v>36</v>
      </c>
    </row>
    <row r="1876" spans="1:4" x14ac:dyDescent="0.25">
      <c r="A1876" s="3" t="s">
        <v>1875</v>
      </c>
      <c r="B1876" t="str">
        <f>VLOOKUP(A1876,Kickstarter!B:C,2,0)</f>
        <v>PATH to Reading (PATH) is a patented break-through technology  that dramatically and permanently improves attention, reading, memory</v>
      </c>
      <c r="C1876" s="16">
        <f>VLOOKUP(A1876,Kickstarter!B:E,3,0)</f>
        <v>160000</v>
      </c>
      <c r="D1876" s="16">
        <f>VLOOKUP(A1876,Kickstarter!B:E,4,0)</f>
        <v>26</v>
      </c>
    </row>
    <row r="1877" spans="1:4" x14ac:dyDescent="0.25">
      <c r="A1877" s="3" t="s">
        <v>1876</v>
      </c>
      <c r="B1877" t="str">
        <f>VLOOKUP(A1877,Kickstarter!B:C,2,0)</f>
        <v>Sea opposition of Crab's family and angry fishes. Who is going to win, and who is going to loose ?!</v>
      </c>
      <c r="C1877" s="16">
        <f>VLOOKUP(A1877,Kickstarter!B:E,3,0)</f>
        <v>10000</v>
      </c>
      <c r="D1877" s="16">
        <f>VLOOKUP(A1877,Kickstarter!B:E,4,0)</f>
        <v>51</v>
      </c>
    </row>
    <row r="1878" spans="1:4" x14ac:dyDescent="0.25">
      <c r="A1878" s="3" t="s">
        <v>1877</v>
      </c>
      <c r="B1878" t="str">
        <f>VLOOKUP(A1878,Kickstarter!B:C,2,0)</f>
        <v>An arcade styled side scroller. Help Bob the pilot steer his plane through hordes of migrating birds strapped with explosives.</v>
      </c>
      <c r="C1878" s="16">
        <f>VLOOKUP(A1878,Kickstarter!B:E,3,0)</f>
        <v>280</v>
      </c>
      <c r="D1878" s="16">
        <f>VLOOKUP(A1878,Kickstarter!B:E,4,0)</f>
        <v>0</v>
      </c>
    </row>
    <row r="1879" spans="1:4" ht="30" x14ac:dyDescent="0.25">
      <c r="A1879" s="3" t="s">
        <v>1878</v>
      </c>
      <c r="B1879" t="str">
        <f>VLOOKUP(A1879,Kickstarter!B:C,2,0)</f>
        <v>It's obvious you won't survive by your wits alone. Unfortunately that's all you've got, Chip. Run!</v>
      </c>
      <c r="C1879" s="16">
        <f>VLOOKUP(A1879,Kickstarter!B:E,3,0)</f>
        <v>60</v>
      </c>
      <c r="D1879" s="16">
        <f>VLOOKUP(A1879,Kickstarter!B:E,4,0)</f>
        <v>0</v>
      </c>
    </row>
    <row r="1880" spans="1:4" x14ac:dyDescent="0.25">
      <c r="A1880" s="3" t="s">
        <v>1879</v>
      </c>
      <c r="B1880" t="str">
        <f>VLOOKUP(A1880,Kickstarter!B:C,2,0)</f>
        <v>Action game now playable on Android/iOS platforms and PC browsers. Easy gameplay even for starters yet hard to be skilled. Multi-player</v>
      </c>
      <c r="C1880" s="16">
        <f>VLOOKUP(A1880,Kickstarter!B:E,3,0)</f>
        <v>8000</v>
      </c>
      <c r="D1880" s="16">
        <f>VLOOKUP(A1880,Kickstarter!B:E,4,0)</f>
        <v>0</v>
      </c>
    </row>
    <row r="1881" spans="1:4" x14ac:dyDescent="0.25">
      <c r="A1881" s="3" t="s">
        <v>1880</v>
      </c>
      <c r="B1881" t="str">
        <f>VLOOKUP(A1881,Kickstarter!B:C,2,0)</f>
        <v>Juego de plataformas con 20 personajes. Cada personaje tiene cuatro habilidades distintas al resto de personajes y sus propias voces.</v>
      </c>
      <c r="C1881" s="16">
        <f>VLOOKUP(A1881,Kickstarter!B:E,3,0)</f>
        <v>5000</v>
      </c>
      <c r="D1881" s="16">
        <f>VLOOKUP(A1881,Kickstarter!B:E,4,0)</f>
        <v>6</v>
      </c>
    </row>
    <row r="1882" spans="1:4" x14ac:dyDescent="0.25">
      <c r="A1882" s="3" t="s">
        <v>1881</v>
      </c>
      <c r="B1882" t="str">
        <f>VLOOKUP(A1882,Kickstarter!B:C,2,0)</f>
        <v>Sim Betting Football is the only football (soccer) betting simulation  game.</v>
      </c>
      <c r="C1882" s="16">
        <f>VLOOKUP(A1882,Kickstarter!B:E,3,0)</f>
        <v>5000</v>
      </c>
      <c r="D1882" s="16">
        <f>VLOOKUP(A1882,Kickstarter!B:E,4,0)</f>
        <v>1004</v>
      </c>
    </row>
    <row r="1883" spans="1:4" ht="30" x14ac:dyDescent="0.25">
      <c r="A1883" s="3" t="s">
        <v>1882</v>
      </c>
      <c r="B1883" t="str">
        <f>VLOOKUP(A1883,Kickstarter!B:C,2,0)</f>
        <v>We're now raising money to produce a music video. Those who donate get a vote in deciding which song!</v>
      </c>
      <c r="C1883" s="16">
        <f>VLOOKUP(A1883,Kickstarter!B:E,3,0)</f>
        <v>2000</v>
      </c>
      <c r="D1883" s="16">
        <f>VLOOKUP(A1883,Kickstarter!B:E,4,0)</f>
        <v>3453.69</v>
      </c>
    </row>
    <row r="1884" spans="1:4" ht="30" x14ac:dyDescent="0.25">
      <c r="A1884" s="3" t="s">
        <v>1883</v>
      </c>
      <c r="B1884" t="str">
        <f>VLOOKUP(A1884,Kickstarter!B:C,2,0)</f>
        <v>New songs have been popping out of Mark Donato for years now and he's got a large, squirming litter of them in need of triage.  Help!</v>
      </c>
      <c r="C1884" s="16">
        <f>VLOOKUP(A1884,Kickstarter!B:E,3,0)</f>
        <v>3350</v>
      </c>
      <c r="D1884" s="16">
        <f>VLOOKUP(A1884,Kickstarter!B:E,4,0)</f>
        <v>3380</v>
      </c>
    </row>
    <row r="1885" spans="1:4" ht="30" x14ac:dyDescent="0.25">
      <c r="A1885" s="3" t="s">
        <v>1884</v>
      </c>
      <c r="B1885" t="str">
        <f>VLOOKUP(A1885,Kickstarter!B:C,2,0)</f>
        <v>Afraid Of Figs is a high energy pop/rock band, with off-the-wall humor, catchy hooks, and wild interactive live shows.</v>
      </c>
      <c r="C1885" s="16">
        <f>VLOOKUP(A1885,Kickstarter!B:E,3,0)</f>
        <v>999</v>
      </c>
      <c r="D1885" s="16">
        <f>VLOOKUP(A1885,Kickstarter!B:E,4,0)</f>
        <v>1047</v>
      </c>
    </row>
    <row r="1886" spans="1:4" ht="30" x14ac:dyDescent="0.25">
      <c r="A1886" s="3" t="s">
        <v>1885</v>
      </c>
      <c r="B1886" t="str">
        <f>VLOOKUP(A1886,Kickstarter!B:C,2,0)</f>
        <v>Glad Hearts Latest Album, Twenty Two, Pressed In A Very Limited Edition On Beautiful Vinyl With Accompanying Digital Download</v>
      </c>
      <c r="C1886" s="16">
        <f>VLOOKUP(A1886,Kickstarter!B:E,3,0)</f>
        <v>1000</v>
      </c>
      <c r="D1886" s="16">
        <f>VLOOKUP(A1886,Kickstarter!B:E,4,0)</f>
        <v>1351</v>
      </c>
    </row>
    <row r="1887" spans="1:4" ht="30" x14ac:dyDescent="0.25">
      <c r="A1887" s="3" t="s">
        <v>1886</v>
      </c>
      <c r="B1887" t="str">
        <f>VLOOKUP(A1887,Kickstarter!B:C,2,0)</f>
        <v>KATA's debut album 'The Rising' is ready for your ears, now all we need to do is press the vinyl. That's where you come in!</v>
      </c>
      <c r="C1887" s="16">
        <f>VLOOKUP(A1887,Kickstarter!B:E,3,0)</f>
        <v>4575</v>
      </c>
      <c r="D1887" s="16">
        <f>VLOOKUP(A1887,Kickstarter!B:E,4,0)</f>
        <v>5322</v>
      </c>
    </row>
    <row r="1888" spans="1:4" ht="30" x14ac:dyDescent="0.25">
      <c r="A1888" s="3" t="s">
        <v>1887</v>
      </c>
      <c r="B1888" t="str">
        <f>VLOOKUP(A1888,Kickstarter!B:C,2,0)</f>
        <v>Help the New York - based independent prog-rock band Invisible House create their new album called "a history of the world"</v>
      </c>
      <c r="C1888" s="16">
        <f>VLOOKUP(A1888,Kickstarter!B:E,3,0)</f>
        <v>1200</v>
      </c>
      <c r="D1888" s="16">
        <f>VLOOKUP(A1888,Kickstarter!B:E,4,0)</f>
        <v>1225</v>
      </c>
    </row>
    <row r="1889" spans="1:4" ht="30" x14ac:dyDescent="0.25">
      <c r="A1889" s="3" t="s">
        <v>1888</v>
      </c>
      <c r="B1889" t="str">
        <f>VLOOKUP(A1889,Kickstarter!B:C,2,0)</f>
        <v>Our dream of recording our second single in London and making it big in the UK is closer than ever! Do you want to be a part of it?</v>
      </c>
      <c r="C1889" s="16">
        <f>VLOOKUP(A1889,Kickstarter!B:E,3,0)</f>
        <v>3000</v>
      </c>
      <c r="D1889" s="16">
        <f>VLOOKUP(A1889,Kickstarter!B:E,4,0)</f>
        <v>3335</v>
      </c>
    </row>
    <row r="1890" spans="1:4" ht="45" x14ac:dyDescent="0.25">
      <c r="A1890" s="3" t="s">
        <v>1889</v>
      </c>
      <c r="B1890" t="str">
        <f>VLOOKUP(A1890,Kickstarter!B:C,2,0)</f>
        <v>Hey there! I have new music recorded for my 3rd CD but  need to raise a few more bucks to finish the artwork &amp; pressing. I'm so close I can taste it!</v>
      </c>
      <c r="C1890" s="16">
        <f>VLOOKUP(A1890,Kickstarter!B:E,3,0)</f>
        <v>2500</v>
      </c>
      <c r="D1890" s="16">
        <f>VLOOKUP(A1890,Kickstarter!B:E,4,0)</f>
        <v>4152</v>
      </c>
    </row>
    <row r="1891" spans="1:4" x14ac:dyDescent="0.25">
      <c r="A1891" s="3" t="s">
        <v>1890</v>
      </c>
      <c r="B1891" t="str">
        <f>VLOOKUP(A1891,Kickstarter!B:C,2,0)</f>
        <v>Sweeping epic melodies. I want to incorporate all my influences into one album I have been writing for 90 days now and ready to record!</v>
      </c>
      <c r="C1891" s="16">
        <f>VLOOKUP(A1891,Kickstarter!B:E,3,0)</f>
        <v>2000</v>
      </c>
      <c r="D1891" s="16">
        <f>VLOOKUP(A1891,Kickstarter!B:E,4,0)</f>
        <v>2132</v>
      </c>
    </row>
    <row r="1892" spans="1:4" ht="30" x14ac:dyDescent="0.25">
      <c r="A1892" s="3" t="s">
        <v>1891</v>
      </c>
      <c r="B1892" t="str">
        <f>VLOOKUP(A1892,Kickstarter!B:C,2,0)</f>
        <v>We want to record a live album at this year's annual Boxing Day show at the Arden Gild Hall - we need your help to do it!</v>
      </c>
      <c r="C1892" s="16">
        <f>VLOOKUP(A1892,Kickstarter!B:E,3,0)</f>
        <v>12000</v>
      </c>
      <c r="D1892" s="16">
        <f>VLOOKUP(A1892,Kickstarter!B:E,4,0)</f>
        <v>17350.13</v>
      </c>
    </row>
    <row r="1893" spans="1:4" ht="45" x14ac:dyDescent="0.25">
      <c r="A1893" s="3" t="s">
        <v>1892</v>
      </c>
      <c r="B1893" t="str">
        <f>VLOOKUP(A1893,Kickstarter!B:C,2,0)</f>
        <v>Help promote Lindsey Ray's debut full-length album &amp; get loads of great giveaways in return! Can you say free music and prizes?! You know you wanna...</v>
      </c>
      <c r="C1893" s="16">
        <f>VLOOKUP(A1893,Kickstarter!B:E,3,0)</f>
        <v>10000</v>
      </c>
      <c r="D1893" s="16">
        <f>VLOOKUP(A1893,Kickstarter!B:E,4,0)</f>
        <v>10555</v>
      </c>
    </row>
    <row r="1894" spans="1:4" ht="30" x14ac:dyDescent="0.25">
      <c r="A1894" s="3" t="s">
        <v>1893</v>
      </c>
      <c r="B1894" t="str">
        <f>VLOOKUP(A1894,Kickstarter!B:C,2,0)</f>
        <v>Nemes has just recorded a new album and is raising $500 to get it mixed and mastered professionally.</v>
      </c>
      <c r="C1894" s="16">
        <f>VLOOKUP(A1894,Kickstarter!B:E,3,0)</f>
        <v>500</v>
      </c>
      <c r="D1894" s="16">
        <f>VLOOKUP(A1894,Kickstarter!B:E,4,0)</f>
        <v>683</v>
      </c>
    </row>
    <row r="1895" spans="1:4" x14ac:dyDescent="0.25">
      <c r="A1895" s="3" t="s">
        <v>1894</v>
      </c>
      <c r="B1895" t="str">
        <f>VLOOKUP(A1895,Kickstarter!B:C,2,0)</f>
        <v>Archeology is looking to gain support to release their 7" vinyl single "Hunger" as well as the b-side, "Kings canyon.</v>
      </c>
      <c r="C1895" s="16">
        <f>VLOOKUP(A1895,Kickstarter!B:E,3,0)</f>
        <v>2500</v>
      </c>
      <c r="D1895" s="16">
        <f>VLOOKUP(A1895,Kickstarter!B:E,4,0)</f>
        <v>2600</v>
      </c>
    </row>
    <row r="1896" spans="1:4" x14ac:dyDescent="0.25">
      <c r="A1896" s="3" t="s">
        <v>1895</v>
      </c>
      <c r="B1896" t="str">
        <f>VLOOKUP(A1896,Kickstarter!B:C,2,0)</f>
        <v>Im trying to raise $1000 for a 3 song EP in a studio!</v>
      </c>
      <c r="C1896" s="16">
        <f>VLOOKUP(A1896,Kickstarter!B:E,3,0)</f>
        <v>1000</v>
      </c>
      <c r="D1896" s="16">
        <f>VLOOKUP(A1896,Kickstarter!B:E,4,0)</f>
        <v>1145</v>
      </c>
    </row>
    <row r="1897" spans="1:4" ht="30" x14ac:dyDescent="0.25">
      <c r="A1897" s="3" t="s">
        <v>1896</v>
      </c>
      <c r="B1897" t="str">
        <f>VLOOKUP(A1897,Kickstarter!B:C,2,0)</f>
        <v>HERESTOFIGHTIN is a folk rock band from Colorado fighting for change in our world through rock and roll. Be the change you want to see.</v>
      </c>
      <c r="C1897" s="16">
        <f>VLOOKUP(A1897,Kickstarter!B:E,3,0)</f>
        <v>9072</v>
      </c>
      <c r="D1897" s="16">
        <f>VLOOKUP(A1897,Kickstarter!B:E,4,0)</f>
        <v>9228</v>
      </c>
    </row>
    <row r="1898" spans="1:4" x14ac:dyDescent="0.25">
      <c r="A1898" s="3" t="s">
        <v>1897</v>
      </c>
      <c r="B1898" t="str">
        <f>VLOOKUP(A1898,Kickstarter!B:C,2,0)</f>
        <v>My barely anticipated second album of self produced songs is ready to go.  Just need a little help to cover mastering, artwork etc.</v>
      </c>
      <c r="C1898" s="16">
        <f>VLOOKUP(A1898,Kickstarter!B:E,3,0)</f>
        <v>451</v>
      </c>
      <c r="D1898" s="16">
        <f>VLOOKUP(A1898,Kickstarter!B:E,4,0)</f>
        <v>559</v>
      </c>
    </row>
    <row r="1899" spans="1:4" x14ac:dyDescent="0.25">
      <c r="A1899" s="3" t="s">
        <v>1898</v>
      </c>
      <c r="B1899" t="str">
        <f>VLOOKUP(A1899,Kickstarter!B:C,2,0)</f>
        <v>My new album produced by Paul Curreri is one of the most unique musical projects I have done. Let's finish it before the baby comes!</v>
      </c>
      <c r="C1899" s="16">
        <f>VLOOKUP(A1899,Kickstarter!B:E,3,0)</f>
        <v>6350</v>
      </c>
      <c r="D1899" s="16">
        <f>VLOOKUP(A1899,Kickstarter!B:E,4,0)</f>
        <v>6506</v>
      </c>
    </row>
    <row r="1900" spans="1:4" ht="30" x14ac:dyDescent="0.25">
      <c r="A1900" s="3" t="s">
        <v>1899</v>
      </c>
      <c r="B1900" t="str">
        <f>VLOOKUP(A1900,Kickstarter!B:C,2,0)</f>
        <v>We are heading into the studio to create the most soulfully orchestrated Indie Pop masterpiece mankind has ever witnessed.</v>
      </c>
      <c r="C1900" s="16">
        <f>VLOOKUP(A1900,Kickstarter!B:E,3,0)</f>
        <v>1000</v>
      </c>
      <c r="D1900" s="16">
        <f>VLOOKUP(A1900,Kickstarter!B:E,4,0)</f>
        <v>1445</v>
      </c>
    </row>
    <row r="1901" spans="1:4" ht="30" x14ac:dyDescent="0.25">
      <c r="A1901" s="3" t="s">
        <v>1900</v>
      </c>
      <c r="B1901" t="str">
        <f>VLOOKUP(A1901,Kickstarter!B:C,2,0)</f>
        <v>Ukulele Songs from the Zombie Apocalypse, a concept album where boy meets girl, boy loses girl to Zombie King, boy gets girl back. Fun!</v>
      </c>
      <c r="C1901" s="16">
        <f>VLOOKUP(A1901,Kickstarter!B:E,3,0)</f>
        <v>900</v>
      </c>
      <c r="D1901" s="16">
        <f>VLOOKUP(A1901,Kickstarter!B:E,4,0)</f>
        <v>1200</v>
      </c>
    </row>
    <row r="1902" spans="1:4" x14ac:dyDescent="0.25">
      <c r="A1902" s="3" t="s">
        <v>1901</v>
      </c>
      <c r="B1902" t="str">
        <f>VLOOKUP(A1902,Kickstarter!B:C,2,0)</f>
        <v>Angieâ€™s Curse, an Indie Goth/Dark Rock band &amp; local favorite from Ventura, are ready to record a professional CD of all original songs.</v>
      </c>
      <c r="C1902" s="16">
        <f>VLOOKUP(A1902,Kickstarter!B:E,3,0)</f>
        <v>2500</v>
      </c>
      <c r="D1902" s="16">
        <f>VLOOKUP(A1902,Kickstarter!B:E,4,0)</f>
        <v>2734.11</v>
      </c>
    </row>
    <row r="1903" spans="1:4" ht="30" x14ac:dyDescent="0.25">
      <c r="A1903" s="3" t="s">
        <v>1902</v>
      </c>
      <c r="B1903" t="str">
        <f>VLOOKUP(A1903,Kickstarter!B:C,2,0)</f>
        <v>KiddieRail is a height adjustable hand rail of the right size for little children to help them manage the stairs more safely at home.</v>
      </c>
      <c r="C1903" s="16">
        <f>VLOOKUP(A1903,Kickstarter!B:E,3,0)</f>
        <v>99000</v>
      </c>
      <c r="D1903" s="16">
        <f>VLOOKUP(A1903,Kickstarter!B:E,4,0)</f>
        <v>2670</v>
      </c>
    </row>
    <row r="1904" spans="1:4" x14ac:dyDescent="0.25">
      <c r="A1904" s="3" t="s">
        <v>1903</v>
      </c>
      <c r="B1904" t="str">
        <f>VLOOKUP(A1904,Kickstarter!B:C,2,0)</f>
        <v>Virtual reality is expensive, here is the solution. I've created a VR device out of cardboard. I present: World's cheapest VR Device.</v>
      </c>
      <c r="C1904" s="16">
        <f>VLOOKUP(A1904,Kickstarter!B:E,3,0)</f>
        <v>1000</v>
      </c>
      <c r="D1904" s="16">
        <f>VLOOKUP(A1904,Kickstarter!B:E,4,0)</f>
        <v>12</v>
      </c>
    </row>
    <row r="1905" spans="1:4" x14ac:dyDescent="0.25">
      <c r="A1905" s="3" t="s">
        <v>1904</v>
      </c>
      <c r="B1905" t="str">
        <f>VLOOKUP(A1905,Kickstarter!B:C,2,0)</f>
        <v>A cool smart laser pointer for presenting professionals. Unique by design, widest functional coverage for both IOS and Android.</v>
      </c>
      <c r="C1905" s="16">
        <f>VLOOKUP(A1905,Kickstarter!B:E,3,0)</f>
        <v>3000</v>
      </c>
      <c r="D1905" s="16">
        <f>VLOOKUP(A1905,Kickstarter!B:E,4,0)</f>
        <v>1398</v>
      </c>
    </row>
    <row r="1906" spans="1:4" x14ac:dyDescent="0.25">
      <c r="A1906" s="3" t="s">
        <v>1905</v>
      </c>
      <c r="B1906" t="str">
        <f>VLOOKUP(A1906,Kickstarter!B:C,2,0)</f>
        <v>Animals knocking over your waste wheeler making a mess on trash day? The S.A.D.L. will help prevent that from happening!</v>
      </c>
      <c r="C1906" s="16">
        <f>VLOOKUP(A1906,Kickstarter!B:E,3,0)</f>
        <v>50000</v>
      </c>
      <c r="D1906" s="16">
        <f>VLOOKUP(A1906,Kickstarter!B:E,4,0)</f>
        <v>50</v>
      </c>
    </row>
    <row r="1907" spans="1:4" ht="30" x14ac:dyDescent="0.25">
      <c r="A1907" s="3" t="s">
        <v>1906</v>
      </c>
      <c r="B1907" t="str">
        <f>VLOOKUP(A1907,Kickstarter!B:C,2,0)</f>
        <v>Before Dick Armstrong passed away unexpectedly in 2003, he invented an AxleCrutch device to help his customers-his idea lives on today.</v>
      </c>
      <c r="C1907" s="16">
        <f>VLOOKUP(A1907,Kickstarter!B:E,3,0)</f>
        <v>25000</v>
      </c>
      <c r="D1907" s="16">
        <f>VLOOKUP(A1907,Kickstarter!B:E,4,0)</f>
        <v>42</v>
      </c>
    </row>
    <row r="1908" spans="1:4" ht="30" x14ac:dyDescent="0.25">
      <c r="A1908" s="3" t="s">
        <v>1907</v>
      </c>
      <c r="B1908" t="str">
        <f>VLOOKUP(A1908,Kickstarter!B:C,2,0)</f>
        <v>Max 5Tb storage, Wired lan, Additional USB ports and Hi-res DAC, 10000mAh battery, Real portable docking station</v>
      </c>
      <c r="C1908" s="16">
        <f>VLOOKUP(A1908,Kickstarter!B:E,3,0)</f>
        <v>50000</v>
      </c>
      <c r="D1908" s="16">
        <f>VLOOKUP(A1908,Kickstarter!B:E,4,0)</f>
        <v>21380</v>
      </c>
    </row>
    <row r="1909" spans="1:4" x14ac:dyDescent="0.25">
      <c r="A1909" s="3" t="s">
        <v>1908</v>
      </c>
      <c r="B1909" t="str">
        <f>VLOOKUP(A1909,Kickstarter!B:C,2,0)</f>
        <v>Litter-Buddy is great economical alternative to leading pet waste disposal systems with cartridge bag elements.</v>
      </c>
      <c r="C1909" s="16">
        <f>VLOOKUP(A1909,Kickstarter!B:E,3,0)</f>
        <v>30000</v>
      </c>
      <c r="D1909" s="16">
        <f>VLOOKUP(A1909,Kickstarter!B:E,4,0)</f>
        <v>85</v>
      </c>
    </row>
    <row r="1910" spans="1:4" ht="30" x14ac:dyDescent="0.25">
      <c r="A1910" s="3" t="s">
        <v>1909</v>
      </c>
      <c r="B1910" t="str">
        <f>VLOOKUP(A1910,Kickstarter!B:C,2,0)</f>
        <v>Our device eliminates WiFi range issues with your connected devices by allowing you to locate our device where you will use your WiFi.</v>
      </c>
      <c r="C1910" s="16">
        <f>VLOOKUP(A1910,Kickstarter!B:E,3,0)</f>
        <v>25000</v>
      </c>
      <c r="D1910" s="16">
        <f>VLOOKUP(A1910,Kickstarter!B:E,4,0)</f>
        <v>433</v>
      </c>
    </row>
    <row r="1911" spans="1:4" ht="30" x14ac:dyDescent="0.25">
      <c r="A1911" s="3" t="s">
        <v>1910</v>
      </c>
      <c r="B1911" t="str">
        <f>VLOOKUP(A1911,Kickstarter!B:C,2,0)</f>
        <v>Use Little Occhio to see and share the hidden secrets of nature. Capture, share awesome photos, works with iPhone/Android/tablets.</v>
      </c>
      <c r="C1911" s="16">
        <f>VLOOKUP(A1911,Kickstarter!B:E,3,0)</f>
        <v>35000</v>
      </c>
      <c r="D1911" s="16">
        <f>VLOOKUP(A1911,Kickstarter!B:E,4,0)</f>
        <v>4939</v>
      </c>
    </row>
    <row r="1912" spans="1:4" ht="30" x14ac:dyDescent="0.25">
      <c r="A1912" s="3" t="s">
        <v>1911</v>
      </c>
      <c r="B1912" t="str">
        <f>VLOOKUP(A1912,Kickstarter!B:C,2,0)</f>
        <v>Thinking Cleaner is an add-on for your iRobotÂ® RoombaÂ® 700/800 that makes it smarter and aware of its owner.</v>
      </c>
      <c r="C1912" s="16">
        <f>VLOOKUP(A1912,Kickstarter!B:E,3,0)</f>
        <v>85000</v>
      </c>
      <c r="D1912" s="16">
        <f>VLOOKUP(A1912,Kickstarter!B:E,4,0)</f>
        <v>33486</v>
      </c>
    </row>
    <row r="1913" spans="1:4" x14ac:dyDescent="0.25">
      <c r="A1913" s="3" t="s">
        <v>1912</v>
      </c>
      <c r="B1913" t="str">
        <f>VLOOKUP(A1913,Kickstarter!B:C,2,0)</f>
        <v>Charge furniture, making it simple and comfortable to charge your USB devices without leaving the comfort of your couch or armchair</v>
      </c>
      <c r="C1913" s="16">
        <f>VLOOKUP(A1913,Kickstarter!B:E,3,0)</f>
        <v>42500</v>
      </c>
      <c r="D1913" s="16">
        <f>VLOOKUP(A1913,Kickstarter!B:E,4,0)</f>
        <v>10</v>
      </c>
    </row>
    <row r="1914" spans="1:4" ht="30" x14ac:dyDescent="0.25">
      <c r="A1914" s="3" t="s">
        <v>1913</v>
      </c>
      <c r="B1914" t="str">
        <f>VLOOKUP(A1914,Kickstarter!B:C,2,0)</f>
        <v>Finally! Electrical Wiring Testing Made Easy...  Designed by a Professional for Professionals, Homeowners and DIYs, Too!</v>
      </c>
      <c r="C1914" s="16">
        <f>VLOOKUP(A1914,Kickstarter!B:E,3,0)</f>
        <v>5000</v>
      </c>
      <c r="D1914" s="16">
        <f>VLOOKUP(A1914,Kickstarter!B:E,4,0)</f>
        <v>2965</v>
      </c>
    </row>
    <row r="1915" spans="1:4" ht="30" x14ac:dyDescent="0.25">
      <c r="A1915" s="3" t="s">
        <v>1914</v>
      </c>
      <c r="B1915" t="str">
        <f>VLOOKUP(A1915,Kickstarter!B:C,2,0)</f>
        <v>Tibio is a revolutionary new product designed to solve an age old problem.</v>
      </c>
      <c r="C1915" s="16">
        <f>VLOOKUP(A1915,Kickstarter!B:E,3,0)</f>
        <v>48000</v>
      </c>
      <c r="D1915" s="16">
        <f>VLOOKUP(A1915,Kickstarter!B:E,4,0)</f>
        <v>637</v>
      </c>
    </row>
    <row r="1916" spans="1:4" ht="30" x14ac:dyDescent="0.25">
      <c r="A1916" s="3" t="s">
        <v>1915</v>
      </c>
      <c r="B1916" t="str">
        <f>VLOOKUP(A1916,Kickstarter!B:C,2,0)</f>
        <v>The "ZoZo Skeleton Hand Planchette" is a fully functional "ouija board" planchette (pointer) but is significantly more hair-raising.</v>
      </c>
      <c r="C1916" s="16">
        <f>VLOOKUP(A1916,Kickstarter!B:E,3,0)</f>
        <v>666</v>
      </c>
      <c r="D1916" s="16">
        <f>VLOOKUP(A1916,Kickstarter!B:E,4,0)</f>
        <v>60</v>
      </c>
    </row>
    <row r="1917" spans="1:4" x14ac:dyDescent="0.25">
      <c r="A1917" s="3" t="s">
        <v>1916</v>
      </c>
      <c r="B1917" t="str">
        <f>VLOOKUP(A1917,Kickstarter!B:C,2,0)</f>
        <v>The picture above is of our current prototype for the cat bath - we hope to move beyond a simple bin and create a cat bath revolution!</v>
      </c>
      <c r="C1917" s="16">
        <f>VLOOKUP(A1917,Kickstarter!B:E,3,0)</f>
        <v>500</v>
      </c>
      <c r="D1917" s="16">
        <f>VLOOKUP(A1917,Kickstarter!B:E,4,0)</f>
        <v>8</v>
      </c>
    </row>
    <row r="1918" spans="1:4" ht="30" x14ac:dyDescent="0.25">
      <c r="A1918" s="3" t="s">
        <v>1917</v>
      </c>
      <c r="B1918" t="str">
        <f>VLOOKUP(A1918,Kickstarter!B:C,2,0)</f>
        <v>The Paint Can Holder Makes Painting Easier and Safer on Extension Ladders.</v>
      </c>
      <c r="C1918" s="16">
        <f>VLOOKUP(A1918,Kickstarter!B:E,3,0)</f>
        <v>20000</v>
      </c>
      <c r="D1918" s="16">
        <f>VLOOKUP(A1918,Kickstarter!B:E,4,0)</f>
        <v>102</v>
      </c>
    </row>
    <row r="1919" spans="1:4" ht="30" x14ac:dyDescent="0.25">
      <c r="A1919" s="3" t="s">
        <v>1918</v>
      </c>
      <c r="B1919" t="str">
        <f>VLOOKUP(A1919,Kickstarter!B:C,2,0)</f>
        <v>Let's build a legendary brand altogether</v>
      </c>
      <c r="C1919" s="16">
        <f>VLOOKUP(A1919,Kickstarter!B:E,3,0)</f>
        <v>390000</v>
      </c>
      <c r="D1919" s="16">
        <f>VLOOKUP(A1919,Kickstarter!B:E,4,0)</f>
        <v>205025</v>
      </c>
    </row>
    <row r="1920" spans="1:4" ht="30" x14ac:dyDescent="0.25">
      <c r="A1920" s="3" t="s">
        <v>1919</v>
      </c>
      <c r="B1920" t="str">
        <f>VLOOKUP(A1920,Kickstarter!B:C,2,0)</f>
        <v>Repel Japanese beetles and garden pests. Grow organic fruit and vegetables to help the environment, one plant at a time.</v>
      </c>
      <c r="C1920" s="16">
        <f>VLOOKUP(A1920,Kickstarter!B:E,3,0)</f>
        <v>25000</v>
      </c>
      <c r="D1920" s="16">
        <f>VLOOKUP(A1920,Kickstarter!B:E,4,0)</f>
        <v>260</v>
      </c>
    </row>
    <row r="1921" spans="1:4" ht="30" x14ac:dyDescent="0.25">
      <c r="A1921" s="3" t="s">
        <v>1920</v>
      </c>
      <c r="B1921" t="str">
        <f>VLOOKUP(A1921,Kickstarter!B:C,2,0)</f>
        <v>Use preprogrammed firmware or program your own with AVR-ISP or Arduino ISP.  Device is based on the Atmel ATtiny13A microcontroller.</v>
      </c>
      <c r="C1921" s="16">
        <f>VLOOKUP(A1921,Kickstarter!B:E,3,0)</f>
        <v>500</v>
      </c>
      <c r="D1921" s="16">
        <f>VLOOKUP(A1921,Kickstarter!B:E,4,0)</f>
        <v>237</v>
      </c>
    </row>
    <row r="1922" spans="1:4" x14ac:dyDescent="0.25">
      <c r="A1922" s="3" t="s">
        <v>1921</v>
      </c>
      <c r="B1922" t="str">
        <f>VLOOKUP(A1922,Kickstarter!B:C,2,0)</f>
        <v>A new concept in bike light safety, protecting cyclists from being hit in the side. Bright, amber sideways.</v>
      </c>
      <c r="C1922" s="16">
        <f>VLOOKUP(A1922,Kickstarter!B:E,3,0)</f>
        <v>10000</v>
      </c>
      <c r="D1922" s="16">
        <f>VLOOKUP(A1922,Kickstarter!B:E,4,0)</f>
        <v>4303</v>
      </c>
    </row>
    <row r="1923" spans="1:4" x14ac:dyDescent="0.25">
      <c r="A1923" s="3" t="s">
        <v>1922</v>
      </c>
      <c r="B1923" t="str">
        <f>VLOOKUP(A1923,Kickstarter!B:C,2,0)</f>
        <v>The Fine Spirits are making an album, but we need your help!</v>
      </c>
      <c r="C1923" s="16">
        <f>VLOOKUP(A1923,Kickstarter!B:E,3,0)</f>
        <v>1500</v>
      </c>
      <c r="D1923" s="16">
        <f>VLOOKUP(A1923,Kickstarter!B:E,4,0)</f>
        <v>2052</v>
      </c>
    </row>
    <row r="1924" spans="1:4" x14ac:dyDescent="0.25">
      <c r="A1924" s="3" t="s">
        <v>1923</v>
      </c>
      <c r="B1924" t="str">
        <f>VLOOKUP(A1924,Kickstarter!B:C,2,0)</f>
        <v>Low Weather's debut album is halfway finished.  With your help and your help alone we can record the rest!</v>
      </c>
      <c r="C1924" s="16">
        <f>VLOOKUP(A1924,Kickstarter!B:E,3,0)</f>
        <v>2000</v>
      </c>
      <c r="D1924" s="16">
        <f>VLOOKUP(A1924,Kickstarter!B:E,4,0)</f>
        <v>2311</v>
      </c>
    </row>
    <row r="1925" spans="1:4" x14ac:dyDescent="0.25">
      <c r="A1925" s="3" t="s">
        <v>1924</v>
      </c>
      <c r="B1925" t="str">
        <f>VLOOKUP(A1925,Kickstarter!B:C,2,0)</f>
        <v>We just finished recording our first album! All we need is a little extra help to be able to get it printed!</v>
      </c>
      <c r="C1925" s="16">
        <f>VLOOKUP(A1925,Kickstarter!B:E,3,0)</f>
        <v>125</v>
      </c>
      <c r="D1925" s="16">
        <f>VLOOKUP(A1925,Kickstarter!B:E,4,0)</f>
        <v>301</v>
      </c>
    </row>
    <row r="1926" spans="1:4" x14ac:dyDescent="0.25">
      <c r="A1926" s="3" t="s">
        <v>1925</v>
      </c>
      <c r="B1926" t="str">
        <f>VLOOKUP(A1926,Kickstarter!B:C,2,0)</f>
        <v>We are recording a cd of Songs- About life and love
from the perspective a conscious country girl
living in the city.</v>
      </c>
      <c r="C1926" s="16">
        <f>VLOOKUP(A1926,Kickstarter!B:E,3,0)</f>
        <v>3000</v>
      </c>
      <c r="D1926" s="16">
        <f>VLOOKUP(A1926,Kickstarter!B:E,4,0)</f>
        <v>3432</v>
      </c>
    </row>
    <row r="1927" spans="1:4" x14ac:dyDescent="0.25">
      <c r="A1927" s="3" t="s">
        <v>1926</v>
      </c>
      <c r="B1927" t="str">
        <f>VLOOKUP(A1927,Kickstarter!B:C,2,0)</f>
        <v>The Freakniks are making their psychedelic freak-folk debut studio album and they need your help.</v>
      </c>
      <c r="C1927" s="16">
        <f>VLOOKUP(A1927,Kickstarter!B:E,3,0)</f>
        <v>1500</v>
      </c>
      <c r="D1927" s="16">
        <f>VLOOKUP(A1927,Kickstarter!B:E,4,0)</f>
        <v>1655</v>
      </c>
    </row>
    <row r="1928" spans="1:4" ht="30" x14ac:dyDescent="0.25">
      <c r="A1928" s="3" t="s">
        <v>1927</v>
      </c>
      <c r="B1928" t="str">
        <f>VLOOKUP(A1928,Kickstarter!B:C,2,0)</f>
        <v xml:space="preserve">Invisible Allies is a collaboration between well known West Coast downtempo aficionado Bluetech and Philadelphia electronic mastermind KiloWatts.  </v>
      </c>
      <c r="C1928" s="16">
        <f>VLOOKUP(A1928,Kickstarter!B:E,3,0)</f>
        <v>1500</v>
      </c>
      <c r="D1928" s="16">
        <f>VLOOKUP(A1928,Kickstarter!B:E,4,0)</f>
        <v>2930.69</v>
      </c>
    </row>
    <row r="1929" spans="1:4" x14ac:dyDescent="0.25">
      <c r="A1929" s="3" t="s">
        <v>1928</v>
      </c>
      <c r="B1929" t="str">
        <f>VLOOKUP(A1929,Kickstarter!B:C,2,0)</f>
        <v>Hampshire is headed to GBS Detroit.</v>
      </c>
      <c r="C1929" s="16">
        <f>VLOOKUP(A1929,Kickstarter!B:E,3,0)</f>
        <v>600</v>
      </c>
      <c r="D1929" s="16">
        <f>VLOOKUP(A1929,Kickstarter!B:E,4,0)</f>
        <v>620</v>
      </c>
    </row>
    <row r="1930" spans="1:4" ht="30" x14ac:dyDescent="0.25">
      <c r="A1930" s="3" t="s">
        <v>1929</v>
      </c>
      <c r="B1930" t="str">
        <f>VLOOKUP(A1930,Kickstarter!B:C,2,0)</f>
        <v>Help us master and release our debut album "The Kaleidoscope Dawn"</v>
      </c>
      <c r="C1930" s="16">
        <f>VLOOKUP(A1930,Kickstarter!B:E,3,0)</f>
        <v>2550</v>
      </c>
      <c r="D1930" s="16">
        <f>VLOOKUP(A1930,Kickstarter!B:E,4,0)</f>
        <v>2630</v>
      </c>
    </row>
    <row r="1931" spans="1:4" ht="30" x14ac:dyDescent="0.25">
      <c r="A1931" s="3" t="s">
        <v>1930</v>
      </c>
      <c r="B1931" t="str">
        <f>VLOOKUP(A1931,Kickstarter!B:C,2,0)</f>
        <v>Trying to raise funds to release a full-length album on LP and CD by my post-punk studio project, Surplus 1980.</v>
      </c>
      <c r="C1931" s="16">
        <f>VLOOKUP(A1931,Kickstarter!B:E,3,0)</f>
        <v>3200</v>
      </c>
      <c r="D1931" s="16">
        <f>VLOOKUP(A1931,Kickstarter!B:E,4,0)</f>
        <v>3210</v>
      </c>
    </row>
    <row r="1932" spans="1:4" ht="30" x14ac:dyDescent="0.25">
      <c r="A1932" s="3" t="s">
        <v>1931</v>
      </c>
      <c r="B1932" t="str">
        <f>VLOOKUP(A1932,Kickstarter!B:C,2,0)</f>
        <v>We're nearly done recording, but we're out of money! Help us release the record!!!</v>
      </c>
      <c r="C1932" s="16">
        <f>VLOOKUP(A1932,Kickstarter!B:E,3,0)</f>
        <v>1000</v>
      </c>
      <c r="D1932" s="16">
        <f>VLOOKUP(A1932,Kickstarter!B:E,4,0)</f>
        <v>1270</v>
      </c>
    </row>
    <row r="1933" spans="1:4" x14ac:dyDescent="0.25">
      <c r="A1933" s="3" t="s">
        <v>1932</v>
      </c>
      <c r="B1933" t="str">
        <f>VLOOKUP(A1933,Kickstarter!B:C,2,0)</f>
        <v>We're an indie rock band from Clearwater, FL headed back into the studio to finish our latest EP.</v>
      </c>
      <c r="C1933" s="16">
        <f>VLOOKUP(A1933,Kickstarter!B:E,3,0)</f>
        <v>2000</v>
      </c>
      <c r="D1933" s="16">
        <f>VLOOKUP(A1933,Kickstarter!B:E,4,0)</f>
        <v>2412.02</v>
      </c>
    </row>
    <row r="1934" spans="1:4" ht="30" x14ac:dyDescent="0.25">
      <c r="A1934" s="3" t="s">
        <v>1933</v>
      </c>
      <c r="B1934" t="str">
        <f>VLOOKUP(A1934,Kickstarter!B:C,2,0)</f>
        <v>Lee Malone has been chosen by Converse Rubber Tracks! Help get us to the Rubber Tracks recording studio in Brooklyn &amp; cut a 7" EP.</v>
      </c>
      <c r="C1934" s="16">
        <f>VLOOKUP(A1934,Kickstarter!B:E,3,0)</f>
        <v>5250</v>
      </c>
      <c r="D1934" s="16">
        <f>VLOOKUP(A1934,Kickstarter!B:E,4,0)</f>
        <v>5617</v>
      </c>
    </row>
    <row r="1935" spans="1:4" ht="30" x14ac:dyDescent="0.25">
      <c r="A1935" s="3" t="s">
        <v>1934</v>
      </c>
      <c r="B1935" t="str">
        <f>VLOOKUP(A1935,Kickstarter!B:C,2,0)</f>
        <v>After years of preparation and planning, Magic Punches are going to record their debut LP at Type Foundry Studios with John Askew.</v>
      </c>
      <c r="C1935" s="16">
        <f>VLOOKUP(A1935,Kickstarter!B:E,3,0)</f>
        <v>6000</v>
      </c>
      <c r="D1935" s="16">
        <f>VLOOKUP(A1935,Kickstarter!B:E,4,0)</f>
        <v>10346</v>
      </c>
    </row>
    <row r="1936" spans="1:4" ht="30" x14ac:dyDescent="0.25">
      <c r="A1936" s="3" t="s">
        <v>1935</v>
      </c>
      <c r="B1936" t="str">
        <f>VLOOKUP(A1936,Kickstarter!B:C,2,0)</f>
        <v>We are a band in need of a vehicle. We just released our new CD and have played almost every venue in town, now it's time to expand.</v>
      </c>
      <c r="C1936" s="16">
        <f>VLOOKUP(A1936,Kickstarter!B:E,3,0)</f>
        <v>5000</v>
      </c>
      <c r="D1936" s="16">
        <f>VLOOKUP(A1936,Kickstarter!B:E,4,0)</f>
        <v>6181</v>
      </c>
    </row>
    <row r="1937" spans="1:4" x14ac:dyDescent="0.25">
      <c r="A1937" s="3" t="s">
        <v>1936</v>
      </c>
      <c r="B1937" t="str">
        <f>VLOOKUP(A1937,Kickstarter!B:C,2,0)</f>
        <v>AM/PM is a 20 song dual-disk album that we're trying to record with your help! AM is a pop album and PM is an ambient/intense album!</v>
      </c>
      <c r="C1937" s="16">
        <f>VLOOKUP(A1937,Kickstarter!B:E,3,0)</f>
        <v>2500</v>
      </c>
      <c r="D1937" s="16">
        <f>VLOOKUP(A1937,Kickstarter!B:E,4,0)</f>
        <v>2710</v>
      </c>
    </row>
    <row r="1938" spans="1:4" x14ac:dyDescent="0.25">
      <c r="A1938" s="3" t="s">
        <v>1937</v>
      </c>
      <c r="B1938" t="str">
        <f>VLOOKUP(A1938,Kickstarter!B:C,2,0)</f>
        <v>Hey, we're Grandkids! We have enough songs to record an LP, and we need your help! We're going to make you proud, promise!</v>
      </c>
      <c r="C1938" s="16">
        <f>VLOOKUP(A1938,Kickstarter!B:E,3,0)</f>
        <v>7500</v>
      </c>
      <c r="D1938" s="16">
        <f>VLOOKUP(A1938,Kickstarter!B:E,4,0)</f>
        <v>8739.01</v>
      </c>
    </row>
    <row r="1939" spans="1:4" x14ac:dyDescent="0.25">
      <c r="A1939" s="3" t="s">
        <v>1938</v>
      </c>
      <c r="B1939" t="str">
        <f>VLOOKUP(A1939,Kickstarter!B:C,2,0)</f>
        <v>My Pal Val is headed to Groovebox Studios in Detroit, Michigan on June 15th to record and film a live GBS Detroit EP.</v>
      </c>
      <c r="C1939" s="16">
        <f>VLOOKUP(A1939,Kickstarter!B:E,3,0)</f>
        <v>600</v>
      </c>
      <c r="D1939" s="16">
        <f>VLOOKUP(A1939,Kickstarter!B:E,4,0)</f>
        <v>1123.47</v>
      </c>
    </row>
    <row r="1940" spans="1:4" ht="30" x14ac:dyDescent="0.25">
      <c r="A1940" s="3" t="s">
        <v>1939</v>
      </c>
      <c r="B1940" t="str">
        <f>VLOOKUP(A1940,Kickstarter!B:C,2,0)</f>
        <v>A live worship album + short film: Telling the story of a worshipping community adapting and thriving in a post-Christian context.</v>
      </c>
      <c r="C1940" s="16">
        <f>VLOOKUP(A1940,Kickstarter!B:E,3,0)</f>
        <v>15000</v>
      </c>
      <c r="D1940" s="16">
        <f>VLOOKUP(A1940,Kickstarter!B:E,4,0)</f>
        <v>17390</v>
      </c>
    </row>
    <row r="1941" spans="1:4" ht="30" x14ac:dyDescent="0.25">
      <c r="A1941" s="3" t="s">
        <v>1940</v>
      </c>
      <c r="B1941" t="str">
        <f>VLOOKUP(A1941,Kickstarter!B:C,2,0)</f>
        <v>Partner with the ministry of I Am Clay by helping them fund their new album! This enables them to release it for FREE as a gift to all!</v>
      </c>
      <c r="C1941" s="16">
        <f>VLOOKUP(A1941,Kickstarter!B:E,3,0)</f>
        <v>10000</v>
      </c>
      <c r="D1941" s="16">
        <f>VLOOKUP(A1941,Kickstarter!B:E,4,0)</f>
        <v>11070</v>
      </c>
    </row>
    <row r="1942" spans="1:4" x14ac:dyDescent="0.25">
      <c r="A1942" s="3" t="s">
        <v>1941</v>
      </c>
      <c r="B1942" t="str">
        <f>VLOOKUP(A1942,Kickstarter!B:C,2,0)</f>
        <v>K. is about *this* close to finishing up our third record, History Grows.  Now we just need to master it and release it!</v>
      </c>
      <c r="C1942" s="16">
        <f>VLOOKUP(A1942,Kickstarter!B:E,3,0)</f>
        <v>650</v>
      </c>
      <c r="D1942" s="16">
        <f>VLOOKUP(A1942,Kickstarter!B:E,4,0)</f>
        <v>1111</v>
      </c>
    </row>
    <row r="1943" spans="1:4" x14ac:dyDescent="0.25">
      <c r="A1943" s="3" t="s">
        <v>1942</v>
      </c>
      <c r="B1943" t="str">
        <f>VLOOKUP(A1943,Kickstarter!B:C,2,0)</f>
        <v>Gramofon streams cloud music to your sound system. A modern jukebox: smartphones are the remotes + WiFi brings everyone together.</v>
      </c>
      <c r="C1943" s="16">
        <f>VLOOKUP(A1943,Kickstarter!B:E,3,0)</f>
        <v>250000</v>
      </c>
      <c r="D1943" s="16">
        <f>VLOOKUP(A1943,Kickstarter!B:E,4,0)</f>
        <v>315295.89</v>
      </c>
    </row>
    <row r="1944" spans="1:4" ht="30" x14ac:dyDescent="0.25">
      <c r="A1944" s="3" t="s">
        <v>1943</v>
      </c>
      <c r="B1944" t="str">
        <f>VLOOKUP(A1944,Kickstarter!B:C,2,0)</f>
        <v>Getting a revolutionary new toy design into open source production, and using the design to create the worlds longest marble run.</v>
      </c>
      <c r="C1944" s="16">
        <f>VLOOKUP(A1944,Kickstarter!B:E,3,0)</f>
        <v>6000</v>
      </c>
      <c r="D1944" s="16">
        <f>VLOOKUP(A1944,Kickstarter!B:E,4,0)</f>
        <v>8306.42</v>
      </c>
    </row>
    <row r="1945" spans="1:4" ht="30" x14ac:dyDescent="0.25">
      <c r="A1945" s="3" t="s">
        <v>1944</v>
      </c>
      <c r="B1945" t="str">
        <f>VLOOKUP(A1945,Kickstarter!B:C,2,0)</f>
        <v>Next-gen 100% open-source sensor beacon platform designed especially for makers, developers and IoT companies.</v>
      </c>
      <c r="C1945" s="16">
        <f>VLOOKUP(A1945,Kickstarter!B:E,3,0)</f>
        <v>10000</v>
      </c>
      <c r="D1945" s="16">
        <f>VLOOKUP(A1945,Kickstarter!B:E,4,0)</f>
        <v>170525</v>
      </c>
    </row>
    <row r="1946" spans="1:4" ht="30" x14ac:dyDescent="0.25">
      <c r="A1946" s="3" t="s">
        <v>1945</v>
      </c>
      <c r="B1946" t="str">
        <f>VLOOKUP(A1946,Kickstarter!B:C,2,0)</f>
        <v>The Big Turtle ShellÂ® is a rugged wireless Bluetooth speaker built for a life of action. Water resistant and durable with a huge sound.</v>
      </c>
      <c r="C1946" s="16">
        <f>VLOOKUP(A1946,Kickstarter!B:E,3,0)</f>
        <v>40000</v>
      </c>
      <c r="D1946" s="16">
        <f>VLOOKUP(A1946,Kickstarter!B:E,4,0)</f>
        <v>315222.2</v>
      </c>
    </row>
    <row r="1947" spans="1:4" x14ac:dyDescent="0.25">
      <c r="A1947" s="3" t="s">
        <v>1946</v>
      </c>
      <c r="B1947" t="str">
        <f>VLOOKUP(A1947,Kickstarter!B:C,2,0)</f>
        <v>A new electronic musical instrument which allows you to play, learn and perform music using any sound you can imagine.</v>
      </c>
      <c r="C1947" s="16">
        <f>VLOOKUP(A1947,Kickstarter!B:E,3,0)</f>
        <v>100000</v>
      </c>
      <c r="D1947" s="16">
        <f>VLOOKUP(A1947,Kickstarter!B:E,4,0)</f>
        <v>348018</v>
      </c>
    </row>
    <row r="1948" spans="1:4" ht="30" x14ac:dyDescent="0.25">
      <c r="A1948" s="3" t="s">
        <v>1947</v>
      </c>
      <c r="B1948" t="str">
        <f>VLOOKUP(A1948,Kickstarter!B:C,2,0)</f>
        <v>A smart technology that allows your instrument to transform movement, orientation and momentum into audio &amp; visual effects.</v>
      </c>
      <c r="C1948" s="16">
        <f>VLOOKUP(A1948,Kickstarter!B:E,3,0)</f>
        <v>7500</v>
      </c>
      <c r="D1948" s="16">
        <f>VLOOKUP(A1948,Kickstarter!B:E,4,0)</f>
        <v>11231</v>
      </c>
    </row>
    <row r="1949" spans="1:4" x14ac:dyDescent="0.25">
      <c r="A1949" s="3" t="s">
        <v>1948</v>
      </c>
      <c r="B1949" t="str">
        <f>VLOOKUP(A1949,Kickstarter!B:C,2,0)</f>
        <v>You may be thinking: "a fusion reactor? Thatâ€™s not very exciting, I see fusion every day." But. How often do you see fusion inside of a Bubblegum...</v>
      </c>
      <c r="C1949" s="16">
        <f>VLOOKUP(A1949,Kickstarter!B:E,3,0)</f>
        <v>800</v>
      </c>
      <c r="D1949" s="16">
        <f>VLOOKUP(A1949,Kickstarter!B:E,4,0)</f>
        <v>805.07</v>
      </c>
    </row>
    <row r="1950" spans="1:4" ht="30" x14ac:dyDescent="0.25">
      <c r="A1950" s="3" t="s">
        <v>1949</v>
      </c>
      <c r="B1950" t="str">
        <f>VLOOKUP(A1950,Kickstarter!B:C,2,0)</f>
        <v>10 times more powerful than Raspberry Pi 3, x86 64-bit architecture</v>
      </c>
      <c r="C1950" s="16">
        <f>VLOOKUP(A1950,Kickstarter!B:E,3,0)</f>
        <v>100000</v>
      </c>
      <c r="D1950" s="16">
        <f>VLOOKUP(A1950,Kickstarter!B:E,4,0)</f>
        <v>800211</v>
      </c>
    </row>
    <row r="1951" spans="1:4" x14ac:dyDescent="0.25">
      <c r="A1951" s="3" t="s">
        <v>1950</v>
      </c>
      <c r="B1951" t="str">
        <f>VLOOKUP(A1951,Kickstarter!B:C,2,0)</f>
        <v>#ShakeYourPower brings clean energy to places in the world without electricity through the power of music.</v>
      </c>
      <c r="C1951" s="16">
        <f>VLOOKUP(A1951,Kickstarter!B:E,3,0)</f>
        <v>50000</v>
      </c>
      <c r="D1951" s="16">
        <f>VLOOKUP(A1951,Kickstarter!B:E,4,0)</f>
        <v>53001.3</v>
      </c>
    </row>
    <row r="1952" spans="1:4" ht="30" x14ac:dyDescent="0.25">
      <c r="A1952" s="3" t="s">
        <v>1951</v>
      </c>
      <c r="B1952" t="str">
        <f>VLOOKUP(A1952,Kickstarter!B:C,2,0)</f>
        <v>We're building snap-together model trebuchets that are perfect for office warfare or annoying your roommate!</v>
      </c>
      <c r="C1952" s="16">
        <f>VLOOKUP(A1952,Kickstarter!B:E,3,0)</f>
        <v>48000</v>
      </c>
      <c r="D1952" s="16">
        <f>VLOOKUP(A1952,Kickstarter!B:E,4,0)</f>
        <v>96248.960000000006</v>
      </c>
    </row>
    <row r="1953" spans="1:4" x14ac:dyDescent="0.25">
      <c r="A1953" s="3" t="s">
        <v>1952</v>
      </c>
      <c r="B1953" t="str">
        <f>VLOOKUP(A1953,Kickstarter!B:C,2,0)</f>
        <v>Take learning and playing with LEGOÂ® to the next level with sensors! Build creations with SBrick Plus and make them interactive!</v>
      </c>
      <c r="C1953" s="16">
        <f>VLOOKUP(A1953,Kickstarter!B:E,3,0)</f>
        <v>50000</v>
      </c>
      <c r="D1953" s="16">
        <f>VLOOKUP(A1953,Kickstarter!B:E,4,0)</f>
        <v>106222</v>
      </c>
    </row>
    <row r="1954" spans="1:4" x14ac:dyDescent="0.25">
      <c r="A1954" s="3" t="s">
        <v>1953</v>
      </c>
      <c r="B1954" t="str">
        <f>VLOOKUP(A1954,Kickstarter!B:C,2,0)</f>
        <v>Nix is a breakthrough smartphone accessory. Just scan an object and instantly view the color on your iPhone, Android, PC, or Mac.</v>
      </c>
      <c r="C1954" s="16">
        <f>VLOOKUP(A1954,Kickstarter!B:E,3,0)</f>
        <v>35000</v>
      </c>
      <c r="D1954" s="16">
        <f>VLOOKUP(A1954,Kickstarter!B:E,4,0)</f>
        <v>69465.33</v>
      </c>
    </row>
    <row r="1955" spans="1:4" x14ac:dyDescent="0.25">
      <c r="A1955" s="3" t="s">
        <v>1954</v>
      </c>
      <c r="B1955" t="str">
        <f>VLOOKUP(A1955,Kickstarter!B:C,2,0)</f>
        <v>The NTH is an open source music synthesizer featuring instant fun, awesome sound, and a hackable design.</v>
      </c>
      <c r="C1955" s="16">
        <f>VLOOKUP(A1955,Kickstarter!B:E,3,0)</f>
        <v>15000</v>
      </c>
      <c r="D1955" s="16">
        <f>VLOOKUP(A1955,Kickstarter!B:E,4,0)</f>
        <v>33892</v>
      </c>
    </row>
    <row r="1956" spans="1:4" x14ac:dyDescent="0.25">
      <c r="A1956" s="3" t="s">
        <v>1955</v>
      </c>
      <c r="B1956" t="str">
        <f>VLOOKUP(A1956,Kickstarter!B:C,2,0)</f>
        <v>The First Home Battery System You Simply Plug in to Install</v>
      </c>
      <c r="C1956" s="16">
        <f>VLOOKUP(A1956,Kickstarter!B:E,3,0)</f>
        <v>50000</v>
      </c>
      <c r="D1956" s="16">
        <f>VLOOKUP(A1956,Kickstarter!B:E,4,0)</f>
        <v>349474</v>
      </c>
    </row>
    <row r="1957" spans="1:4" ht="30" x14ac:dyDescent="0.25">
      <c r="A1957" s="3" t="s">
        <v>1956</v>
      </c>
      <c r="B1957" t="str">
        <f>VLOOKUP(A1957,Kickstarter!B:C,2,0)</f>
        <v>An easy to build open source 3D object printer. For the newbie or experienced maker, there's a model for everyone! NEW $599 Model!</v>
      </c>
      <c r="C1957" s="16">
        <f>VLOOKUP(A1957,Kickstarter!B:E,3,0)</f>
        <v>42000</v>
      </c>
      <c r="D1957" s="16">
        <f>VLOOKUP(A1957,Kickstarter!B:E,4,0)</f>
        <v>167410.01999999999</v>
      </c>
    </row>
    <row r="1958" spans="1:4" ht="30" x14ac:dyDescent="0.25">
      <c r="A1958" s="3" t="s">
        <v>1957</v>
      </c>
      <c r="B1958" t="str">
        <f>VLOOKUP(A1958,Kickstarter!B:C,2,0)</f>
        <v>Designed to be used at home, the Sparx Skate Sharpener gives hockey players an automated way to sharpen at the professional level</v>
      </c>
      <c r="C1958" s="16">
        <f>VLOOKUP(A1958,Kickstarter!B:E,3,0)</f>
        <v>60000</v>
      </c>
      <c r="D1958" s="16">
        <f>VLOOKUP(A1958,Kickstarter!B:E,4,0)</f>
        <v>176420</v>
      </c>
    </row>
    <row r="1959" spans="1:4" x14ac:dyDescent="0.25">
      <c r="A1959" s="3" t="s">
        <v>1958</v>
      </c>
      <c r="B1959" t="str">
        <f>VLOOKUP(A1959,Kickstarter!B:C,2,0)</f>
        <v>An open hardware platform for the best microcontroller in the world.</v>
      </c>
      <c r="C1959" s="16">
        <f>VLOOKUP(A1959,Kickstarter!B:E,3,0)</f>
        <v>30000</v>
      </c>
      <c r="D1959" s="16">
        <f>VLOOKUP(A1959,Kickstarter!B:E,4,0)</f>
        <v>50251.41</v>
      </c>
    </row>
    <row r="1960" spans="1:4" x14ac:dyDescent="0.25">
      <c r="A1960" s="3" t="s">
        <v>1959</v>
      </c>
      <c r="B1960" t="str">
        <f>VLOOKUP(A1960,Kickstarter!B:C,2,0)</f>
        <v>The Mojo is an FPGA development board that is designed to be user friendly and a great introduction into digital design for anyone.</v>
      </c>
      <c r="C1960" s="16">
        <f>VLOOKUP(A1960,Kickstarter!B:E,3,0)</f>
        <v>7000</v>
      </c>
      <c r="D1960" s="16">
        <f>VLOOKUP(A1960,Kickstarter!B:E,4,0)</f>
        <v>100490.02</v>
      </c>
    </row>
    <row r="1961" spans="1:4" x14ac:dyDescent="0.25">
      <c r="A1961" s="3" t="s">
        <v>1960</v>
      </c>
      <c r="B1961" t="str">
        <f>VLOOKUP(A1961,Kickstarter!B:C,2,0)</f>
        <v>A thermometer that connects to the internet to help New York City turn the heat on for thousands of tenants with no heat in the winter.</v>
      </c>
      <c r="C1961" s="16">
        <f>VLOOKUP(A1961,Kickstarter!B:E,3,0)</f>
        <v>10000</v>
      </c>
      <c r="D1961" s="16">
        <f>VLOOKUP(A1961,Kickstarter!B:E,4,0)</f>
        <v>15673.44</v>
      </c>
    </row>
    <row r="1962" spans="1:4" x14ac:dyDescent="0.25">
      <c r="A1962" s="3" t="s">
        <v>1961</v>
      </c>
      <c r="B1962" t="str">
        <f>VLOOKUP(A1962,Kickstarter!B:C,2,0)</f>
        <v>Trekkayak is an ultralight, durable and inflatable boat to be carried in your backpack to cross a lake or paddle down a river.</v>
      </c>
      <c r="C1962" s="16">
        <f>VLOOKUP(A1962,Kickstarter!B:E,3,0)</f>
        <v>70000</v>
      </c>
      <c r="D1962" s="16">
        <f>VLOOKUP(A1962,Kickstarter!B:E,4,0)</f>
        <v>82532</v>
      </c>
    </row>
    <row r="1963" spans="1:4" x14ac:dyDescent="0.25">
      <c r="A1963" s="3" t="s">
        <v>1962</v>
      </c>
      <c r="B1963" t="str">
        <f>VLOOKUP(A1963,Kickstarter!B:C,2,0)</f>
        <v>This DIY kit helps analyze materials and contaminants. We need your help to build a library of open-source spectral data.</v>
      </c>
      <c r="C1963" s="16">
        <f>VLOOKUP(A1963,Kickstarter!B:E,3,0)</f>
        <v>10000</v>
      </c>
      <c r="D1963" s="16">
        <f>VLOOKUP(A1963,Kickstarter!B:E,4,0)</f>
        <v>110538.12</v>
      </c>
    </row>
    <row r="1964" spans="1:4" ht="30" x14ac:dyDescent="0.25">
      <c r="A1964" s="3" t="s">
        <v>1963</v>
      </c>
      <c r="B1964" t="str">
        <f>VLOOKUP(A1964,Kickstarter!B:C,2,0)</f>
        <v>It's like an Arduino on steroids â€“ built-in bluetooth, battery management, and floating-point coprocessor, in a small, simple package.</v>
      </c>
      <c r="C1964" s="16">
        <f>VLOOKUP(A1964,Kickstarter!B:E,3,0)</f>
        <v>10000</v>
      </c>
      <c r="D1964" s="16">
        <f>VLOOKUP(A1964,Kickstarter!B:E,4,0)</f>
        <v>19292.5</v>
      </c>
    </row>
    <row r="1965" spans="1:4" ht="30" x14ac:dyDescent="0.25">
      <c r="A1965" s="3" t="s">
        <v>1964</v>
      </c>
      <c r="B1965" t="str">
        <f>VLOOKUP(A1965,Kickstarter!B:C,2,0)</f>
        <v>First mobile green energy generator that you can carry camping with you! A 3D printed, foldable wind turbine boosting 300W of power!</v>
      </c>
      <c r="C1965" s="16">
        <f>VLOOKUP(A1965,Kickstarter!B:E,3,0)</f>
        <v>19000</v>
      </c>
      <c r="D1965" s="16">
        <f>VLOOKUP(A1965,Kickstarter!B:E,4,0)</f>
        <v>24108</v>
      </c>
    </row>
    <row r="1966" spans="1:4" ht="30" x14ac:dyDescent="0.25">
      <c r="A1966" s="3" t="s">
        <v>1965</v>
      </c>
      <c r="B1966" t="str">
        <f>VLOOKUP(A1966,Kickstarter!B:C,2,0)</f>
        <v>Clairy combines the power of nature and technology with the beauty of design to eliminate indoor pollution and analyze it.</v>
      </c>
      <c r="C1966" s="16">
        <f>VLOOKUP(A1966,Kickstarter!B:E,3,0)</f>
        <v>89200</v>
      </c>
      <c r="D1966" s="16">
        <f>VLOOKUP(A1966,Kickstarter!B:E,4,0)</f>
        <v>231543.12</v>
      </c>
    </row>
    <row r="1967" spans="1:4" ht="30" x14ac:dyDescent="0.25">
      <c r="A1967" s="3" t="s">
        <v>1966</v>
      </c>
      <c r="B1967" t="str">
        <f>VLOOKUP(A1967,Kickstarter!B:C,2,0)</f>
        <v>BoardX is a collection of electronic circuit boards that stack on top of one another to share resources and communicate</v>
      </c>
      <c r="C1967" s="16">
        <f>VLOOKUP(A1967,Kickstarter!B:E,3,0)</f>
        <v>5000</v>
      </c>
      <c r="D1967" s="16">
        <f>VLOOKUP(A1967,Kickstarter!B:E,4,0)</f>
        <v>13114</v>
      </c>
    </row>
    <row r="1968" spans="1:4" ht="30" x14ac:dyDescent="0.25">
      <c r="A1968" s="3" t="s">
        <v>1967</v>
      </c>
      <c r="B1968" t="str">
        <f>VLOOKUP(A1968,Kickstarter!B:C,2,0)</f>
        <v>InkCase Plus is an always on E Ink second screen; uses sports/fitness apps, an eBook reader, display Photo and receive notifications.</v>
      </c>
      <c r="C1968" s="16">
        <f>VLOOKUP(A1968,Kickstarter!B:E,3,0)</f>
        <v>100000</v>
      </c>
      <c r="D1968" s="16">
        <f>VLOOKUP(A1968,Kickstarter!B:E,4,0)</f>
        <v>206743.09</v>
      </c>
    </row>
    <row r="1969" spans="1:4" ht="30" x14ac:dyDescent="0.25">
      <c r="A1969" s="3" t="s">
        <v>1968</v>
      </c>
      <c r="B1969" t="str">
        <f>VLOOKUP(A1969,Kickstarter!B:C,2,0)</f>
        <v>Ion is a light show for your desk, dorm room, or living room.  It responds to music, connects to your phone, and brightens your day!</v>
      </c>
      <c r="C1969" s="16">
        <f>VLOOKUP(A1969,Kickstarter!B:E,3,0)</f>
        <v>20000</v>
      </c>
      <c r="D1969" s="16">
        <f>VLOOKUP(A1969,Kickstarter!B:E,4,0)</f>
        <v>74026</v>
      </c>
    </row>
    <row r="1970" spans="1:4" ht="30" x14ac:dyDescent="0.25">
      <c r="A1970" s="3" t="s">
        <v>1969</v>
      </c>
      <c r="B1970" t="str">
        <f>VLOOKUP(A1970,Kickstarter!B:C,2,0)</f>
        <v>Bringing the advantages of wireless smart shifting to every cyclist. FITS ANY BIKE</v>
      </c>
      <c r="C1970" s="16">
        <f>VLOOKUP(A1970,Kickstarter!B:E,3,0)</f>
        <v>50000</v>
      </c>
      <c r="D1970" s="16">
        <f>VLOOKUP(A1970,Kickstarter!B:E,4,0)</f>
        <v>142483</v>
      </c>
    </row>
    <row r="1971" spans="1:4" ht="30" x14ac:dyDescent="0.25">
      <c r="A1971" s="3" t="s">
        <v>1970</v>
      </c>
      <c r="B1971" t="str">
        <f>VLOOKUP(A1971,Kickstarter!B:C,2,0)</f>
        <v>An Open Source JavaScript microcontroller you can program wirelessly - perfect for IoT! No software needed so get started in seconds.</v>
      </c>
      <c r="C1971" s="16">
        <f>VLOOKUP(A1971,Kickstarter!B:E,3,0)</f>
        <v>20000</v>
      </c>
      <c r="D1971" s="16">
        <f>VLOOKUP(A1971,Kickstarter!B:E,4,0)</f>
        <v>115816</v>
      </c>
    </row>
    <row r="1972" spans="1:4" x14ac:dyDescent="0.25">
      <c r="A1972" s="3" t="s">
        <v>1971</v>
      </c>
      <c r="B1972" t="str">
        <f>VLOOKUP(A1972,Kickstarter!B:C,2,0)</f>
        <v>The APOC is a gamma particle detector that will help you learn about radiation and find radioactive things!</v>
      </c>
      <c r="C1972" s="16">
        <f>VLOOKUP(A1972,Kickstarter!B:E,3,0)</f>
        <v>5000</v>
      </c>
      <c r="D1972" s="16">
        <f>VLOOKUP(A1972,Kickstarter!B:E,4,0)</f>
        <v>56590</v>
      </c>
    </row>
    <row r="1973" spans="1:4" ht="30" x14ac:dyDescent="0.25">
      <c r="A1973" s="3" t="s">
        <v>1972</v>
      </c>
      <c r="B1973" t="str">
        <f>VLOOKUP(A1973,Kickstarter!B:C,2,0)</f>
        <v>castAR: bridging the physical world with the virtual worlds; 3D holographic like projections in AR, fully immersive environments in VR</v>
      </c>
      <c r="C1973" s="16">
        <f>VLOOKUP(A1973,Kickstarter!B:E,3,0)</f>
        <v>400000</v>
      </c>
      <c r="D1973" s="16">
        <f>VLOOKUP(A1973,Kickstarter!B:E,4,0)</f>
        <v>1052110.8700000001</v>
      </c>
    </row>
    <row r="1974" spans="1:4" ht="30" x14ac:dyDescent="0.25">
      <c r="A1974" s="3" t="s">
        <v>1973</v>
      </c>
      <c r="B1974" t="str">
        <f>VLOOKUP(A1974,Kickstarter!B:C,2,0)</f>
        <v>Jog It! Is an open source hand held controller designed to make running a program in Linux CNC (EMC2) and MACH3 a breeze.</v>
      </c>
      <c r="C1974" s="16">
        <f>VLOOKUP(A1974,Kickstarter!B:E,3,0)</f>
        <v>2500</v>
      </c>
      <c r="D1974" s="16">
        <f>VLOOKUP(A1974,Kickstarter!B:E,4,0)</f>
        <v>16862</v>
      </c>
    </row>
    <row r="1975" spans="1:4" ht="30" x14ac:dyDescent="0.25">
      <c r="A1975" s="3" t="s">
        <v>1974</v>
      </c>
      <c r="B1975" t="str">
        <f>VLOOKUP(A1975,Kickstarter!B:C,2,0)</f>
        <v>Smart lighting for your living room that improves movie and gaming experience drastically â€“ all while being easy on the eyes.</v>
      </c>
      <c r="C1975" s="16">
        <f>VLOOKUP(A1975,Kickstarter!B:E,3,0)</f>
        <v>198000</v>
      </c>
      <c r="D1975" s="16">
        <f>VLOOKUP(A1975,Kickstarter!B:E,4,0)</f>
        <v>508525.01</v>
      </c>
    </row>
    <row r="1976" spans="1:4" ht="30" x14ac:dyDescent="0.25">
      <c r="A1976" s="3" t="s">
        <v>1975</v>
      </c>
      <c r="B1976" t="str">
        <f>VLOOKUP(A1976,Kickstarter!B:C,2,0)</f>
        <v>RAPIRO is a cute and affordable robot kit designed to work with a Raspberry Pi. It comes with a Arduino-compatible servo controller.</v>
      </c>
      <c r="C1976" s="16">
        <f>VLOOKUP(A1976,Kickstarter!B:E,3,0)</f>
        <v>20000</v>
      </c>
      <c r="D1976" s="16">
        <f>VLOOKUP(A1976,Kickstarter!B:E,4,0)</f>
        <v>75099.199999999997</v>
      </c>
    </row>
    <row r="1977" spans="1:4" x14ac:dyDescent="0.25">
      <c r="A1977" s="3" t="s">
        <v>1976</v>
      </c>
      <c r="B1977" t="str">
        <f>VLOOKUP(A1977,Kickstarter!B:C,2,0)</f>
        <v>The Bugle2 is a second generation DIY kit phono preamplifier for vinyl playback.</v>
      </c>
      <c r="C1977" s="16">
        <f>VLOOKUP(A1977,Kickstarter!B:E,3,0)</f>
        <v>16000</v>
      </c>
      <c r="D1977" s="16">
        <f>VLOOKUP(A1977,Kickstarter!B:E,4,0)</f>
        <v>33393.339999999997</v>
      </c>
    </row>
    <row r="1978" spans="1:4" ht="30" x14ac:dyDescent="0.25">
      <c r="A1978" s="3" t="s">
        <v>1977</v>
      </c>
      <c r="B1978" t="str">
        <f>VLOOKUP(A1978,Kickstarter!B:C,2,0)</f>
        <v>Can you help us make an ultra bright white one a reality?</v>
      </c>
      <c r="C1978" s="16">
        <f>VLOOKUP(A1978,Kickstarter!B:E,3,0)</f>
        <v>4000</v>
      </c>
      <c r="D1978" s="16">
        <f>VLOOKUP(A1978,Kickstarter!B:E,4,0)</f>
        <v>13864</v>
      </c>
    </row>
    <row r="1979" spans="1:4" x14ac:dyDescent="0.25">
      <c r="A1979" s="3" t="s">
        <v>1978</v>
      </c>
      <c r="B1979" t="str">
        <f>VLOOKUP(A1979,Kickstarter!B:C,2,0)</f>
        <v>Ario learns about you, syncs your body clock, and keeps you healthy through natural lighting patterns.</v>
      </c>
      <c r="C1979" s="16">
        <f>VLOOKUP(A1979,Kickstarter!B:E,3,0)</f>
        <v>50000</v>
      </c>
      <c r="D1979" s="16">
        <f>VLOOKUP(A1979,Kickstarter!B:E,4,0)</f>
        <v>201165</v>
      </c>
    </row>
    <row r="1980" spans="1:4" x14ac:dyDescent="0.25">
      <c r="A1980" s="3" t="s">
        <v>1979</v>
      </c>
      <c r="B1980" t="str">
        <f>VLOOKUP(A1980,Kickstarter!B:C,2,0)</f>
        <v>Please help us take DIY 3D Printing to the next level, support this open source photo-initiated polymer resin based 3D printing system!</v>
      </c>
      <c r="C1980" s="16">
        <f>VLOOKUP(A1980,Kickstarter!B:E,3,0)</f>
        <v>50000</v>
      </c>
      <c r="D1980" s="16">
        <f>VLOOKUP(A1980,Kickstarter!B:E,4,0)</f>
        <v>513422.57</v>
      </c>
    </row>
    <row r="1981" spans="1:4" ht="30" x14ac:dyDescent="0.25">
      <c r="A1981" s="3" t="s">
        <v>1980</v>
      </c>
      <c r="B1981" t="str">
        <f>VLOOKUP(A1981,Kickstarter!B:C,2,0)</f>
        <v>Truly wireless premium earbuds with a battery-boosting smartphone case for charging and storage</v>
      </c>
      <c r="C1981" s="16">
        <f>VLOOKUP(A1981,Kickstarter!B:E,3,0)</f>
        <v>200000</v>
      </c>
      <c r="D1981" s="16">
        <f>VLOOKUP(A1981,Kickstarter!B:E,4,0)</f>
        <v>229802.31</v>
      </c>
    </row>
    <row r="1982" spans="1:4" ht="30" x14ac:dyDescent="0.25">
      <c r="A1982" s="3" t="s">
        <v>1981</v>
      </c>
      <c r="B1982" t="str">
        <f>VLOOKUP(A1982,Kickstarter!B:C,2,0)</f>
        <v>Multi-power charging that is smarter, stylish and designed for you.</v>
      </c>
      <c r="C1982" s="16">
        <f>VLOOKUP(A1982,Kickstarter!B:E,3,0)</f>
        <v>50000</v>
      </c>
      <c r="D1982" s="16">
        <f>VLOOKUP(A1982,Kickstarter!B:E,4,0)</f>
        <v>177412.01</v>
      </c>
    </row>
    <row r="1983" spans="1:4" x14ac:dyDescent="0.25">
      <c r="A1983" s="3" t="s">
        <v>1982</v>
      </c>
      <c r="B1983" t="str">
        <f>VLOOKUP(A1983,Kickstarter!B:C,2,0)</f>
        <v>I would like to tell the story of a young man from Queens, New York and compare his life to a young Afghan man...to connect the dots.</v>
      </c>
      <c r="C1983" s="16">
        <f>VLOOKUP(A1983,Kickstarter!B:E,3,0)</f>
        <v>7500</v>
      </c>
      <c r="D1983" s="16">
        <f>VLOOKUP(A1983,Kickstarter!B:E,4,0)</f>
        <v>381</v>
      </c>
    </row>
    <row r="1984" spans="1:4" ht="30" x14ac:dyDescent="0.25">
      <c r="A1984" s="3" t="s">
        <v>1983</v>
      </c>
      <c r="B1984" t="str">
        <f>VLOOKUP(A1984,Kickstarter!B:C,2,0)</f>
        <v>Express a very dark place in my childhood. Release my emotions through photography in a form of Art.</v>
      </c>
      <c r="C1984" s="16">
        <f>VLOOKUP(A1984,Kickstarter!B:E,3,0)</f>
        <v>180000</v>
      </c>
      <c r="D1984" s="16">
        <f>VLOOKUP(A1984,Kickstarter!B:E,4,0)</f>
        <v>0</v>
      </c>
    </row>
    <row r="1985" spans="1:4" x14ac:dyDescent="0.25">
      <c r="A1985" s="3" t="s">
        <v>1984</v>
      </c>
      <c r="B1985" t="str">
        <f>VLOOKUP(A1985,Kickstarter!B:C,2,0)</f>
        <v>A vegan photographer bringing Hawaii to the tipping point of plant pure wisdom, featuring the most influential early adopters.</v>
      </c>
      <c r="C1985" s="16">
        <f>VLOOKUP(A1985,Kickstarter!B:E,3,0)</f>
        <v>33000</v>
      </c>
      <c r="D1985" s="16">
        <f>VLOOKUP(A1985,Kickstarter!B:E,4,0)</f>
        <v>1419</v>
      </c>
    </row>
    <row r="1986" spans="1:4" x14ac:dyDescent="0.25">
      <c r="A1986" s="3" t="s">
        <v>1985</v>
      </c>
      <c r="B1986" t="str">
        <f>VLOOKUP(A1986,Kickstarter!B:C,2,0)</f>
        <v>Does love lasts longer than "Love Locks" ?
A photographic journey into the lives of these 'love-locked' couples.</v>
      </c>
      <c r="C1986" s="16">
        <f>VLOOKUP(A1986,Kickstarter!B:E,3,0)</f>
        <v>15000</v>
      </c>
      <c r="D1986" s="16">
        <f>VLOOKUP(A1986,Kickstarter!B:E,4,0)</f>
        <v>3172</v>
      </c>
    </row>
    <row r="1987" spans="1:4" x14ac:dyDescent="0.25">
      <c r="A1987" s="3" t="s">
        <v>1986</v>
      </c>
      <c r="B1987" t="str">
        <f>VLOOKUP(A1987,Kickstarter!B:C,2,0)</f>
        <v>A personal journey to document people on the worlds 10 largest metro systems. The end result being one truly epic photographic essay!</v>
      </c>
      <c r="C1987" s="16">
        <f>VLOOKUP(A1987,Kickstarter!B:E,3,0)</f>
        <v>1600</v>
      </c>
      <c r="D1987" s="16">
        <f>VLOOKUP(A1987,Kickstarter!B:E,4,0)</f>
        <v>51</v>
      </c>
    </row>
    <row r="1988" spans="1:4" ht="30" x14ac:dyDescent="0.25">
      <c r="A1988" s="3" t="s">
        <v>1987</v>
      </c>
      <c r="B1988" t="str">
        <f>VLOOKUP(A1988,Kickstarter!B:C,2,0)</f>
        <v>We are a married couple who have started a child photography business from home. We need help to put together equipment to grow.</v>
      </c>
      <c r="C1988" s="16">
        <f>VLOOKUP(A1988,Kickstarter!B:E,3,0)</f>
        <v>2000</v>
      </c>
      <c r="D1988" s="16">
        <f>VLOOKUP(A1988,Kickstarter!B:E,4,0)</f>
        <v>1</v>
      </c>
    </row>
    <row r="1989" spans="1:4" x14ac:dyDescent="0.25">
      <c r="A1989" s="3" t="s">
        <v>1988</v>
      </c>
      <c r="B1989" t="str">
        <f>VLOOKUP(A1989,Kickstarter!B:C,2,0)</f>
        <v>A collection of images that depicts the beauty and diversity within Ethiopia</v>
      </c>
      <c r="C1989" s="16">
        <f>VLOOKUP(A1989,Kickstarter!B:E,3,0)</f>
        <v>5500</v>
      </c>
      <c r="D1989" s="16">
        <f>VLOOKUP(A1989,Kickstarter!B:E,4,0)</f>
        <v>2336</v>
      </c>
    </row>
    <row r="1990" spans="1:4" x14ac:dyDescent="0.25">
      <c r="A1990" s="3" t="s">
        <v>1989</v>
      </c>
      <c r="B1990" t="str">
        <f>VLOOKUP(A1990,Kickstarter!B:C,2,0)</f>
        <v>Expressing art in an image!</v>
      </c>
      <c r="C1990" s="16">
        <f>VLOOKUP(A1990,Kickstarter!B:E,3,0)</f>
        <v>6000</v>
      </c>
      <c r="D1990" s="16">
        <f>VLOOKUP(A1990,Kickstarter!B:E,4,0)</f>
        <v>25</v>
      </c>
    </row>
    <row r="1991" spans="1:4" ht="30" x14ac:dyDescent="0.25">
      <c r="A1991" s="3" t="s">
        <v>1990</v>
      </c>
      <c r="B1991" t="str">
        <f>VLOOKUP(A1991,Kickstarter!B:C,2,0)</f>
        <v>Creating an awareness for infertility through photographing families and showcasing the real faces of infertility.</v>
      </c>
      <c r="C1991" s="16">
        <f>VLOOKUP(A1991,Kickstarter!B:E,3,0)</f>
        <v>5000</v>
      </c>
      <c r="D1991" s="16">
        <f>VLOOKUP(A1991,Kickstarter!B:E,4,0)</f>
        <v>50</v>
      </c>
    </row>
    <row r="1992" spans="1:4" x14ac:dyDescent="0.25">
      <c r="A1992" s="3" t="s">
        <v>1991</v>
      </c>
      <c r="B1992" t="str">
        <f>VLOOKUP(A1992,Kickstarter!B:C,2,0)</f>
        <v>An art nude photography book that includes traditional black and white sepia nudes as well as experimiental color nudes.</v>
      </c>
      <c r="C1992" s="16">
        <f>VLOOKUP(A1992,Kickstarter!B:E,3,0)</f>
        <v>3000</v>
      </c>
      <c r="D1992" s="16">
        <f>VLOOKUP(A1992,Kickstarter!B:E,4,0)</f>
        <v>509</v>
      </c>
    </row>
    <row r="1993" spans="1:4" x14ac:dyDescent="0.25">
      <c r="A1993" s="3" t="s">
        <v>1992</v>
      </c>
      <c r="B1993" t="str">
        <f>VLOOKUP(A1993,Kickstarter!B:C,2,0)</f>
        <v>Taking (and giving) professional portraits of survivors of human trafficking in Myanmar.</v>
      </c>
      <c r="C1993" s="16">
        <f>VLOOKUP(A1993,Kickstarter!B:E,3,0)</f>
        <v>2000</v>
      </c>
      <c r="D1993" s="16">
        <f>VLOOKUP(A1993,Kickstarter!B:E,4,0)</f>
        <v>140</v>
      </c>
    </row>
    <row r="1994" spans="1:4" ht="30" x14ac:dyDescent="0.25">
      <c r="A1994" s="3" t="s">
        <v>1993</v>
      </c>
      <c r="B1994" t="str">
        <f>VLOOKUP(A1994,Kickstarter!B:C,2,0)</f>
        <v>A complete revamp of all the Disney Princes &amp; Princesses!</v>
      </c>
      <c r="C1994" s="16">
        <f>VLOOKUP(A1994,Kickstarter!B:E,3,0)</f>
        <v>1500</v>
      </c>
      <c r="D1994" s="16">
        <f>VLOOKUP(A1994,Kickstarter!B:E,4,0)</f>
        <v>2</v>
      </c>
    </row>
    <row r="1995" spans="1:4" ht="30" x14ac:dyDescent="0.25">
      <c r="A1995" s="3" t="s">
        <v>1994</v>
      </c>
      <c r="B1995" t="str">
        <f>VLOOKUP(A1995,Kickstarter!B:C,2,0)</f>
        <v>I am looking for help to open up an affordable photography studio in Cornwall for baby and family portraiture photography</v>
      </c>
      <c r="C1995" s="16">
        <f>VLOOKUP(A1995,Kickstarter!B:E,3,0)</f>
        <v>2000</v>
      </c>
      <c r="D1995" s="16">
        <f>VLOOKUP(A1995,Kickstarter!B:E,4,0)</f>
        <v>0</v>
      </c>
    </row>
    <row r="1996" spans="1:4" ht="30" x14ac:dyDescent="0.25">
      <c r="A1996" s="3" t="s">
        <v>1995</v>
      </c>
      <c r="B1996" t="str">
        <f>VLOOKUP(A1996,Kickstarter!B:C,2,0)</f>
        <v>A program to preserve still imagery (photographs) and moving imagery captured on motion picture (film) stock, and videotape elements.</v>
      </c>
      <c r="C1996" s="16">
        <f>VLOOKUP(A1996,Kickstarter!B:E,3,0)</f>
        <v>3200</v>
      </c>
      <c r="D1996" s="16">
        <f>VLOOKUP(A1996,Kickstarter!B:E,4,0)</f>
        <v>0</v>
      </c>
    </row>
    <row r="1997" spans="1:4" x14ac:dyDescent="0.25">
      <c r="A1997" s="3" t="s">
        <v>1996</v>
      </c>
      <c r="B1997" t="str">
        <f>VLOOKUP(A1997,Kickstarter!B:C,2,0)</f>
        <v>I'm looking to pursue my dream of becoming a full time photographer, using my current creative experience as a graphic designer.</v>
      </c>
      <c r="C1997" s="16">
        <f>VLOOKUP(A1997,Kickstarter!B:E,3,0)</f>
        <v>1000</v>
      </c>
      <c r="D1997" s="16">
        <f>VLOOKUP(A1997,Kickstarter!B:E,4,0)</f>
        <v>78</v>
      </c>
    </row>
    <row r="1998" spans="1:4" x14ac:dyDescent="0.25">
      <c r="A1998" s="3" t="s">
        <v>1997</v>
      </c>
      <c r="B1998" t="str">
        <f>VLOOKUP(A1998,Kickstarter!B:C,2,0)</f>
        <v>I want to create a series of pictures of Life through the eyes - and capture some of the defining moments of our history now / to come.</v>
      </c>
      <c r="C1998" s="16">
        <f>VLOOKUP(A1998,Kickstarter!B:E,3,0)</f>
        <v>133800</v>
      </c>
      <c r="D1998" s="16">
        <f>VLOOKUP(A1998,Kickstarter!B:E,4,0)</f>
        <v>0</v>
      </c>
    </row>
    <row r="1999" spans="1:4" ht="30" x14ac:dyDescent="0.25">
      <c r="A1999" s="3" t="s">
        <v>1998</v>
      </c>
      <c r="B1999" t="str">
        <f>VLOOKUP(A1999,Kickstarter!B:C,2,0)</f>
        <v>There is so many unseen places in the world, and I've made it my personal goal to show everyone through photography &amp; travel.</v>
      </c>
      <c r="C1999" s="16">
        <f>VLOOKUP(A1999,Kickstarter!B:E,3,0)</f>
        <v>6500</v>
      </c>
      <c r="D1999" s="16">
        <f>VLOOKUP(A1999,Kickstarter!B:E,4,0)</f>
        <v>0</v>
      </c>
    </row>
    <row r="2000" spans="1:4" x14ac:dyDescent="0.25">
      <c r="A2000" s="3" t="s">
        <v>1999</v>
      </c>
      <c r="B2000" t="str">
        <f>VLOOKUP(A2000,Kickstarter!B:C,2,0)</f>
        <v>I am moving to Guatemala to document and report on the growing community resistance movements across Central America and Mexico</v>
      </c>
      <c r="C2000" s="16">
        <f>VLOOKUP(A2000,Kickstarter!B:E,3,0)</f>
        <v>2500</v>
      </c>
      <c r="D2000" s="16">
        <f>VLOOKUP(A2000,Kickstarter!B:E,4,0)</f>
        <v>655</v>
      </c>
    </row>
    <row r="2001" spans="1:4" x14ac:dyDescent="0.25">
      <c r="A2001" s="3" t="s">
        <v>2000</v>
      </c>
      <c r="B2001" t="str">
        <f>VLOOKUP(A2001,Kickstarter!B:C,2,0)</f>
        <v>This is a portrait photo project aiming to inspire women to explore themselves and live their passion</v>
      </c>
      <c r="C2001" s="16">
        <f>VLOOKUP(A2001,Kickstarter!B:E,3,0)</f>
        <v>31000</v>
      </c>
      <c r="D2001" s="16">
        <f>VLOOKUP(A2001,Kickstarter!B:E,4,0)</f>
        <v>236</v>
      </c>
    </row>
    <row r="2002" spans="1:4" x14ac:dyDescent="0.25">
      <c r="A2002" s="3" t="s">
        <v>2001</v>
      </c>
      <c r="B2002" t="str">
        <f>VLOOKUP(A2002,Kickstarter!B:C,2,0)</f>
        <v>What do you get when you combine 2 of the hottest alt-models in North America with one Canadian photographer? Make a CALENDAR!!!</v>
      </c>
      <c r="C2002" s="16">
        <f>VLOOKUP(A2002,Kickstarter!B:E,3,0)</f>
        <v>5000</v>
      </c>
      <c r="D2002" s="16">
        <f>VLOOKUP(A2002,Kickstarter!B:E,4,0)</f>
        <v>625</v>
      </c>
    </row>
    <row r="2003" spans="1:4" x14ac:dyDescent="0.25">
      <c r="A2003" s="3" t="s">
        <v>2002</v>
      </c>
      <c r="B2003" t="str">
        <f>VLOOKUP(A2003,Kickstarter!B:C,2,0)</f>
        <v>Nuimo is a universal controller for the internet of things. Control your music, lights, locks and more.</v>
      </c>
      <c r="C2003" s="16">
        <f>VLOOKUP(A2003,Kickstarter!B:E,3,0)</f>
        <v>55000</v>
      </c>
      <c r="D2003" s="16">
        <f>VLOOKUP(A2003,Kickstarter!B:E,4,0)</f>
        <v>210171</v>
      </c>
    </row>
    <row r="2004" spans="1:4" ht="30" x14ac:dyDescent="0.25">
      <c r="A2004" s="3" t="s">
        <v>2003</v>
      </c>
      <c r="B2004" t="str">
        <f>VLOOKUP(A2004,Kickstarter!B:C,2,0)</f>
        <v>Open-source quad-core camera effortlessly adds powerful machine vision to all your PC/Arduino/Raspberry Pi projects</v>
      </c>
      <c r="C2004" s="16">
        <f>VLOOKUP(A2004,Kickstarter!B:E,3,0)</f>
        <v>50000</v>
      </c>
      <c r="D2004" s="16">
        <f>VLOOKUP(A2004,Kickstarter!B:E,4,0)</f>
        <v>108397.11</v>
      </c>
    </row>
    <row r="2005" spans="1:4" x14ac:dyDescent="0.25">
      <c r="A2005" s="3" t="s">
        <v>2004</v>
      </c>
      <c r="B2005" t="str">
        <f>VLOOKUP(A2005,Kickstarter!B:C,2,0)</f>
        <v>velosynth is an open-source bicycle interaction synthesizer. it interprets the speed and acceleration of a bicycle into expressive audio feedback.</v>
      </c>
      <c r="C2005" s="16">
        <f>VLOOKUP(A2005,Kickstarter!B:E,3,0)</f>
        <v>500</v>
      </c>
      <c r="D2005" s="16">
        <f>VLOOKUP(A2005,Kickstarter!B:E,4,0)</f>
        <v>1560</v>
      </c>
    </row>
    <row r="2006" spans="1:4" x14ac:dyDescent="0.25">
      <c r="A2006" s="3" t="s">
        <v>2005</v>
      </c>
      <c r="B2006" t="str">
        <f>VLOOKUP(A2006,Kickstarter!B:C,2,0)</f>
        <v>Design and 3D print your own creations using an iPad. A delightful 3D printing experience for children and K-12 education.</v>
      </c>
      <c r="C2006" s="16">
        <f>VLOOKUP(A2006,Kickstarter!B:E,3,0)</f>
        <v>50000</v>
      </c>
      <c r="D2006" s="16">
        <f>VLOOKUP(A2006,Kickstarter!B:E,4,0)</f>
        <v>117210.24000000001</v>
      </c>
    </row>
    <row r="2007" spans="1:4" x14ac:dyDescent="0.25">
      <c r="A2007" s="3" t="s">
        <v>2006</v>
      </c>
      <c r="B2007" t="str">
        <f>VLOOKUP(A2007,Kickstarter!B:C,2,0)</f>
        <v>The bassAware Holster is a new type of wearable audio technology that uses vibration to create a massive bass experience.</v>
      </c>
      <c r="C2007" s="16">
        <f>VLOOKUP(A2007,Kickstarter!B:E,3,0)</f>
        <v>30000</v>
      </c>
      <c r="D2007" s="16">
        <f>VLOOKUP(A2007,Kickstarter!B:E,4,0)</f>
        <v>37104.03</v>
      </c>
    </row>
    <row r="2008" spans="1:4" x14ac:dyDescent="0.25">
      <c r="A2008" s="3" t="s">
        <v>2007</v>
      </c>
      <c r="B2008" t="str">
        <f>VLOOKUP(A2008,Kickstarter!B:C,2,0)</f>
        <v>MAID is a smart kitchen assistant &amp; a multifunctional oven. MAID knows what to cook and how to cook. Cooking is now easy,fun &amp; social.</v>
      </c>
      <c r="C2008" s="16">
        <f>VLOOKUP(A2008,Kickstarter!B:E,3,0)</f>
        <v>50000</v>
      </c>
      <c r="D2008" s="16">
        <f>VLOOKUP(A2008,Kickstarter!B:E,4,0)</f>
        <v>123920</v>
      </c>
    </row>
    <row r="2009" spans="1:4" ht="30" x14ac:dyDescent="0.25">
      <c r="A2009" s="3" t="s">
        <v>2008</v>
      </c>
      <c r="B2009" t="str">
        <f>VLOOKUP(A2009,Kickstarter!B:C,2,0)</f>
        <v>A biologist, an industrial designer, and an engineer team up and build a â€œHello, World!â€ kit to teach high schoolers how to invent with DNA.</v>
      </c>
      <c r="C2009" s="16">
        <f>VLOOKUP(A2009,Kickstarter!B:E,3,0)</f>
        <v>10000</v>
      </c>
      <c r="D2009" s="16">
        <f>VLOOKUP(A2009,Kickstarter!B:E,4,0)</f>
        <v>11570.92</v>
      </c>
    </row>
    <row r="2010" spans="1:4" ht="30" x14ac:dyDescent="0.25">
      <c r="A2010" s="3" t="s">
        <v>2009</v>
      </c>
      <c r="B2010" t="str">
        <f>VLOOKUP(A2010,Kickstarter!B:C,2,0)</f>
        <v>The smartCaster is an automatic roto-casting machine running off of open source electronics with plans that will be freely available.</v>
      </c>
      <c r="C2010" s="16">
        <f>VLOOKUP(A2010,Kickstarter!B:E,3,0)</f>
        <v>1570.79</v>
      </c>
      <c r="D2010" s="16">
        <f>VLOOKUP(A2010,Kickstarter!B:E,4,0)</f>
        <v>1839</v>
      </c>
    </row>
    <row r="2011" spans="1:4" ht="30" x14ac:dyDescent="0.25">
      <c r="A2011" s="3" t="s">
        <v>2010</v>
      </c>
      <c r="B2011" t="str">
        <f>VLOOKUP(A2011,Kickstarter!B:C,2,0)</f>
        <v>Licht 1: The smart pendant lamp that increases your well-being and productivity while saving 80% in running energy expenses.</v>
      </c>
      <c r="C2011" s="16">
        <f>VLOOKUP(A2011,Kickstarter!B:E,3,0)</f>
        <v>50000</v>
      </c>
      <c r="D2011" s="16">
        <f>VLOOKUP(A2011,Kickstarter!B:E,4,0)</f>
        <v>152579</v>
      </c>
    </row>
    <row r="2012" spans="1:4" x14ac:dyDescent="0.25">
      <c r="A2012" s="3" t="s">
        <v>2011</v>
      </c>
      <c r="B2012" t="str">
        <f>VLOOKUP(A2012,Kickstarter!B:C,2,0)</f>
        <v>Weighitz are miniature smart scales designed to weigh anything in the home.</v>
      </c>
      <c r="C2012" s="16">
        <f>VLOOKUP(A2012,Kickstarter!B:E,3,0)</f>
        <v>30000</v>
      </c>
      <c r="D2012" s="16">
        <f>VLOOKUP(A2012,Kickstarter!B:E,4,0)</f>
        <v>96015.9</v>
      </c>
    </row>
    <row r="2013" spans="1:4" ht="30" x14ac:dyDescent="0.25">
      <c r="A2013" s="3" t="s">
        <v>2012</v>
      </c>
      <c r="B2013" t="str">
        <f>VLOOKUP(A2013,Kickstarter!B:C,2,0)</f>
        <v>FLUXO â€“ The first smart design lamp where you can move the light in any direction with app and sensor control.</v>
      </c>
      <c r="C2013" s="16">
        <f>VLOOKUP(A2013,Kickstarter!B:E,3,0)</f>
        <v>50000</v>
      </c>
      <c r="D2013" s="16">
        <f>VLOOKUP(A2013,Kickstarter!B:E,4,0)</f>
        <v>409782</v>
      </c>
    </row>
    <row r="2014" spans="1:4" ht="30" x14ac:dyDescent="0.25">
      <c r="A2014" s="3" t="s">
        <v>2013</v>
      </c>
      <c r="B2014" t="str">
        <f>VLOOKUP(A2014,Kickstarter!B:C,2,0)</f>
        <v>FishBit is an app and connected device to monitor and control your aquariumâ€™s water composition to help your tank thrive.</v>
      </c>
      <c r="C2014" s="16">
        <f>VLOOKUP(A2014,Kickstarter!B:E,3,0)</f>
        <v>5000</v>
      </c>
      <c r="D2014" s="16">
        <f>VLOOKUP(A2014,Kickstarter!B:E,4,0)</f>
        <v>11745</v>
      </c>
    </row>
    <row r="2015" spans="1:4" x14ac:dyDescent="0.25">
      <c r="A2015" s="3" t="s">
        <v>2014</v>
      </c>
      <c r="B2015" t="str">
        <f>VLOOKUP(A2015,Kickstarter!B:C,2,0)</f>
        <v>Crowds can slow WiFi to a crawl, but not Portal. Stream ultraHD videos without buffering and play Internet games without lagging.</v>
      </c>
      <c r="C2015" s="16">
        <f>VLOOKUP(A2015,Kickstarter!B:E,3,0)</f>
        <v>160000</v>
      </c>
      <c r="D2015" s="16">
        <f>VLOOKUP(A2015,Kickstarter!B:E,4,0)</f>
        <v>791862</v>
      </c>
    </row>
    <row r="2016" spans="1:4" ht="30" x14ac:dyDescent="0.25">
      <c r="A2016" s="3" t="s">
        <v>2015</v>
      </c>
      <c r="B2016" t="str">
        <f>VLOOKUP(A2016,Kickstarter!B:C,2,0)</f>
        <v>It's a pen that can draw in the air! 3Doodler is the 3D printing pen you can hold in your hand. Lift your imagination off the page!</v>
      </c>
      <c r="C2016" s="16">
        <f>VLOOKUP(A2016,Kickstarter!B:E,3,0)</f>
        <v>30000</v>
      </c>
      <c r="D2016" s="16">
        <f>VLOOKUP(A2016,Kickstarter!B:E,4,0)</f>
        <v>2344134.67</v>
      </c>
    </row>
    <row r="2017" spans="1:4" x14ac:dyDescent="0.25">
      <c r="A2017" s="3" t="s">
        <v>2016</v>
      </c>
      <c r="B2017" t="str">
        <f>VLOOKUP(A2017,Kickstarter!B:C,2,0)</f>
        <v>ExtraCore is a 1" x 1" 22 I/O pin Arduino Compatible. It's 1.7 grams and 16mhz of tiny Arduino style coolness.</v>
      </c>
      <c r="C2017" s="16">
        <f>VLOOKUP(A2017,Kickstarter!B:E,3,0)</f>
        <v>7200</v>
      </c>
      <c r="D2017" s="16">
        <f>VLOOKUP(A2017,Kickstarter!B:E,4,0)</f>
        <v>8136.01</v>
      </c>
    </row>
    <row r="2018" spans="1:4" ht="30" x14ac:dyDescent="0.25">
      <c r="A2018" s="3" t="s">
        <v>2017</v>
      </c>
      <c r="B2018" t="str">
        <f>VLOOKUP(A2018,Kickstarter!B:C,2,0)</f>
        <v>A smart, compact power supply designed to power anything, anywhere</v>
      </c>
      <c r="C2018" s="16">
        <f>VLOOKUP(A2018,Kickstarter!B:E,3,0)</f>
        <v>10000</v>
      </c>
      <c r="D2018" s="16">
        <f>VLOOKUP(A2018,Kickstarter!B:E,4,0)</f>
        <v>92154.22</v>
      </c>
    </row>
    <row r="2019" spans="1:4" x14ac:dyDescent="0.25">
      <c r="A2019" s="3" t="s">
        <v>2018</v>
      </c>
      <c r="B2019" t="str">
        <f>VLOOKUP(A2019,Kickstarter!B:C,2,0)</f>
        <v>A big red truck filled with cutting-edge maker tools that goes from school to school, bringing the joy of building back to kids.</v>
      </c>
      <c r="C2019" s="16">
        <f>VLOOKUP(A2019,Kickstarter!B:E,3,0)</f>
        <v>25000</v>
      </c>
      <c r="D2019" s="16">
        <f>VLOOKUP(A2019,Kickstarter!B:E,4,0)</f>
        <v>31275.599999999999</v>
      </c>
    </row>
    <row r="2020" spans="1:4" x14ac:dyDescent="0.25">
      <c r="A2020" s="3" t="s">
        <v>2019</v>
      </c>
      <c r="B2020" t="str">
        <f>VLOOKUP(A2020,Kickstarter!B:C,2,0)</f>
        <v>Scriba puts creative control back in your hands. Its flexible body and dynamic squeeze motion responding beautifully to your touch.</v>
      </c>
      <c r="C2020" s="16">
        <f>VLOOKUP(A2020,Kickstarter!B:E,3,0)</f>
        <v>65000</v>
      </c>
      <c r="D2020" s="16">
        <f>VLOOKUP(A2020,Kickstarter!B:E,4,0)</f>
        <v>66458.23</v>
      </c>
    </row>
    <row r="2021" spans="1:4" ht="30" x14ac:dyDescent="0.25">
      <c r="A2021" s="3" t="s">
        <v>2020</v>
      </c>
      <c r="B2021" t="str">
        <f>VLOOKUP(A2021,Kickstarter!B:C,2,0)</f>
        <v>Far-field voice control extension to your speakers, home &amp; office appliances. Touch Sensing with Arduino &amp; Linux for making projects.</v>
      </c>
      <c r="C2021" s="16">
        <f>VLOOKUP(A2021,Kickstarter!B:E,3,0)</f>
        <v>40000</v>
      </c>
      <c r="D2021" s="16">
        <f>VLOOKUP(A2021,Kickstarter!B:E,4,0)</f>
        <v>193963.9</v>
      </c>
    </row>
    <row r="2022" spans="1:4" ht="30" x14ac:dyDescent="0.25">
      <c r="A2022" s="3" t="s">
        <v>2021</v>
      </c>
      <c r="B2022" t="str">
        <f>VLOOKUP(A2022,Kickstarter!B:C,2,0)</f>
        <v>Low Voltage Metal Sensor directly compatible with Arduino type computers for Robotics, &amp; Motor Control, WITHOUT USING MAGNETS!</v>
      </c>
      <c r="C2022" s="16">
        <f>VLOOKUP(A2022,Kickstarter!B:E,3,0)</f>
        <v>1500</v>
      </c>
      <c r="D2022" s="16">
        <f>VLOOKUP(A2022,Kickstarter!B:E,4,0)</f>
        <v>2885</v>
      </c>
    </row>
    <row r="2023" spans="1:4" ht="30" x14ac:dyDescent="0.25">
      <c r="A2023" s="3" t="s">
        <v>2022</v>
      </c>
      <c r="B2023" t="str">
        <f>VLOOKUP(A2023,Kickstarter!B:C,2,0)</f>
        <v>The m!lTone is an open-source synth &amp; MIDI controller.Create music &amp; control video,lights &amp; sound w/ this refreshingly original device.</v>
      </c>
      <c r="C2023" s="16">
        <f>VLOOKUP(A2023,Kickstarter!B:E,3,0)</f>
        <v>5000</v>
      </c>
      <c r="D2023" s="16">
        <f>VLOOKUP(A2023,Kickstarter!B:E,4,0)</f>
        <v>14055</v>
      </c>
    </row>
    <row r="2024" spans="1:4" ht="30" x14ac:dyDescent="0.25">
      <c r="A2024" s="3" t="s">
        <v>2023</v>
      </c>
      <c r="B2024" t="str">
        <f>VLOOKUP(A2024,Kickstarter!B:C,2,0)</f>
        <v>Acanvas is a Wi-Fi connected and customizable art display that hangs on any wall, charges itself and streams art into your home</v>
      </c>
      <c r="C2024" s="16">
        <f>VLOOKUP(A2024,Kickstarter!B:E,3,0)</f>
        <v>100000</v>
      </c>
      <c r="D2024" s="16">
        <f>VLOOKUP(A2024,Kickstarter!B:E,4,0)</f>
        <v>125137</v>
      </c>
    </row>
    <row r="2025" spans="1:4" ht="30" x14ac:dyDescent="0.25">
      <c r="A2025" s="3" t="s">
        <v>2024</v>
      </c>
      <c r="B2025" t="str">
        <f>VLOOKUP(A2025,Kickstarter!B:C,2,0)</f>
        <v>A digital window that opens to beautiful scenery from around the world with 4K-shot videos and sound. Place it anywhere, be anywhere.</v>
      </c>
      <c r="C2025" s="16">
        <f>VLOOKUP(A2025,Kickstarter!B:E,3,0)</f>
        <v>100000</v>
      </c>
      <c r="D2025" s="16">
        <f>VLOOKUP(A2025,Kickstarter!B:E,4,0)</f>
        <v>161459</v>
      </c>
    </row>
    <row r="2026" spans="1:4" x14ac:dyDescent="0.25">
      <c r="A2026" s="3" t="s">
        <v>2025</v>
      </c>
      <c r="B2026" t="str">
        <f>VLOOKUP(A2026,Kickstarter!B:C,2,0)</f>
        <v>RA - 3D Printer board. This board can control 3 extruders, bed heaters, Elefu control panel, 4 temp monitors, lighting and more.</v>
      </c>
      <c r="C2026" s="16">
        <f>VLOOKUP(A2026,Kickstarter!B:E,3,0)</f>
        <v>4000</v>
      </c>
      <c r="D2026" s="16">
        <f>VLOOKUP(A2026,Kickstarter!B:E,4,0)</f>
        <v>23414</v>
      </c>
    </row>
    <row r="2027" spans="1:4" ht="30" x14ac:dyDescent="0.25">
      <c r="A2027" s="3" t="s">
        <v>2026</v>
      </c>
      <c r="B2027" t="str">
        <f>VLOOKUP(A2027,Kickstarter!B:C,2,0)</f>
        <v>A complete Home Security System in a single device: Flare protects you and your home all by itself. Secure, beautiful and affordable.</v>
      </c>
      <c r="C2027" s="16">
        <f>VLOOKUP(A2027,Kickstarter!B:E,3,0)</f>
        <v>80000</v>
      </c>
      <c r="D2027" s="16">
        <f>VLOOKUP(A2027,Kickstarter!B:E,4,0)</f>
        <v>160920</v>
      </c>
    </row>
    <row r="2028" spans="1:4" x14ac:dyDescent="0.25">
      <c r="A2028" s="3" t="s">
        <v>2027</v>
      </c>
      <c r="B2028" t="str">
        <f>VLOOKUP(A2028,Kickstarter!B:C,2,0)</f>
        <v>MIDI Sprout enables plants to play synthesizers in real time.</v>
      </c>
      <c r="C2028" s="16">
        <f>VLOOKUP(A2028,Kickstarter!B:E,3,0)</f>
        <v>25000</v>
      </c>
      <c r="D2028" s="16">
        <f>VLOOKUP(A2028,Kickstarter!B:E,4,0)</f>
        <v>33370.769999999997</v>
      </c>
    </row>
    <row r="2029" spans="1:4" ht="30" x14ac:dyDescent="0.25">
      <c r="A2029" s="3" t="s">
        <v>2028</v>
      </c>
      <c r="B2029" t="str">
        <f>VLOOKUP(A2029,Kickstarter!B:C,2,0)</f>
        <v>Modular smartphone-based headset with external sensors for 4" - 5.7" Android &amp; iOS phones, iPhone 6 Plus included!</v>
      </c>
      <c r="C2029" s="16">
        <f>VLOOKUP(A2029,Kickstarter!B:E,3,0)</f>
        <v>100000</v>
      </c>
      <c r="D2029" s="16">
        <f>VLOOKUP(A2029,Kickstarter!B:E,4,0)</f>
        <v>120249</v>
      </c>
    </row>
    <row r="2030" spans="1:4" ht="30" x14ac:dyDescent="0.25">
      <c r="A2030" s="3" t="s">
        <v>2029</v>
      </c>
      <c r="B2030" t="str">
        <f>VLOOKUP(A2030,Kickstarter!B:C,2,0)</f>
        <v>Building an open source Bussard fusion reactor, aka the Polywell.</v>
      </c>
      <c r="C2030" s="16">
        <f>VLOOKUP(A2030,Kickstarter!B:E,3,0)</f>
        <v>3000</v>
      </c>
      <c r="D2030" s="16">
        <f>VLOOKUP(A2030,Kickstarter!B:E,4,0)</f>
        <v>3785</v>
      </c>
    </row>
    <row r="2031" spans="1:4" x14ac:dyDescent="0.25">
      <c r="A2031" s="3" t="s">
        <v>2030</v>
      </c>
      <c r="B2031" t="str">
        <f>VLOOKUP(A2031,Kickstarter!B:C,2,0)</f>
        <v>Lumin8 Pro is a fun and easy to use light controller that makes light dance to your favorite music.</v>
      </c>
      <c r="C2031" s="16">
        <f>VLOOKUP(A2031,Kickstarter!B:E,3,0)</f>
        <v>2500</v>
      </c>
      <c r="D2031" s="16">
        <f>VLOOKUP(A2031,Kickstarter!B:E,4,0)</f>
        <v>9030</v>
      </c>
    </row>
    <row r="2032" spans="1:4" ht="30" x14ac:dyDescent="0.25">
      <c r="A2032" s="3" t="s">
        <v>2031</v>
      </c>
      <c r="B2032" t="str">
        <f>VLOOKUP(A2032,Kickstarter!B:C,2,0)</f>
        <v>A stylish, retro, and fun arcade cabinet for your Raspberry Pi, Mini-ITX, Pandaboard, or other mini PC from the makers of Pibow</v>
      </c>
      <c r="C2032" s="16">
        <f>VLOOKUP(A2032,Kickstarter!B:E,3,0)</f>
        <v>32768</v>
      </c>
      <c r="D2032" s="16">
        <f>VLOOKUP(A2032,Kickstarter!B:E,4,0)</f>
        <v>74134</v>
      </c>
    </row>
    <row r="2033" spans="1:4" ht="30" x14ac:dyDescent="0.25">
      <c r="A2033" s="3" t="s">
        <v>2032</v>
      </c>
      <c r="B2033" t="str">
        <f>VLOOKUP(A2033,Kickstarter!B:C,2,0)</f>
        <v>With Linkio you can use your smartphone to control every electronic you own- for only $100!</v>
      </c>
      <c r="C2033" s="16">
        <f>VLOOKUP(A2033,Kickstarter!B:E,3,0)</f>
        <v>50000</v>
      </c>
      <c r="D2033" s="16">
        <f>VLOOKUP(A2033,Kickstarter!B:E,4,0)</f>
        <v>60175</v>
      </c>
    </row>
    <row r="2034" spans="1:4" ht="30" x14ac:dyDescent="0.25">
      <c r="A2034" s="3" t="s">
        <v>2033</v>
      </c>
      <c r="B2034" t="str">
        <f>VLOOKUP(A2034,Kickstarter!B:C,2,0)</f>
        <v>PocketLab Voyager and PocketLab Weather are rugged science labs that you can take anywhere to explore the world around you.</v>
      </c>
      <c r="C2034" s="16">
        <f>VLOOKUP(A2034,Kickstarter!B:E,3,0)</f>
        <v>25000</v>
      </c>
      <c r="D2034" s="16">
        <f>VLOOKUP(A2034,Kickstarter!B:E,4,0)</f>
        <v>76047</v>
      </c>
    </row>
    <row r="2035" spans="1:4" x14ac:dyDescent="0.25">
      <c r="A2035" s="3" t="s">
        <v>2034</v>
      </c>
      <c r="B2035" t="str">
        <f>VLOOKUP(A2035,Kickstarter!B:C,2,0)</f>
        <v>BrewNannyâ„¢ accurately measures the health and progress of your home brew and alerts you to problems immediately, wherever you are.</v>
      </c>
      <c r="C2035" s="16">
        <f>VLOOKUP(A2035,Kickstarter!B:E,3,0)</f>
        <v>25000</v>
      </c>
      <c r="D2035" s="16">
        <f>VLOOKUP(A2035,Kickstarter!B:E,4,0)</f>
        <v>44669</v>
      </c>
    </row>
    <row r="2036" spans="1:4" ht="30" x14ac:dyDescent="0.25">
      <c r="A2036" s="3" t="s">
        <v>2035</v>
      </c>
      <c r="B2036" t="str">
        <f>VLOOKUP(A2036,Kickstarter!B:C,2,0)</f>
        <v>A Wireless Virtual Reality HMD that's Fashionable &amp; Compact; Features 3D Gesture Input, Position Tracking, &amp; Augmented Reality Overlays</v>
      </c>
      <c r="C2036" s="16">
        <f>VLOOKUP(A2036,Kickstarter!B:E,3,0)</f>
        <v>78000</v>
      </c>
      <c r="D2036" s="16">
        <f>VLOOKUP(A2036,Kickstarter!B:E,4,0)</f>
        <v>301719.59000000003</v>
      </c>
    </row>
    <row r="2037" spans="1:4" x14ac:dyDescent="0.25">
      <c r="A2037" s="3" t="s">
        <v>2036</v>
      </c>
      <c r="B2037" t="str">
        <f>VLOOKUP(A2037,Kickstarter!B:C,2,0)</f>
        <v>Announcing the GANGLION and the ULTRACORTEXâ€”a $99 biodata acquisition device and a 3D-printed, brain-sensing headset.</v>
      </c>
      <c r="C2037" s="16">
        <f>VLOOKUP(A2037,Kickstarter!B:E,3,0)</f>
        <v>80000</v>
      </c>
      <c r="D2037" s="16">
        <f>VLOOKUP(A2037,Kickstarter!B:E,4,0)</f>
        <v>168829.14</v>
      </c>
    </row>
    <row r="2038" spans="1:4" x14ac:dyDescent="0.25">
      <c r="A2038" s="3" t="s">
        <v>2037</v>
      </c>
      <c r="B2038" t="str">
        <f>VLOOKUP(A2038,Kickstarter!B:C,2,0)</f>
        <v>A high-capacity portable charger with LED lights keeps your iPhone, iPad, smartphones, tablets and other devices juiced up on-the-go.</v>
      </c>
      <c r="C2038" s="16">
        <f>VLOOKUP(A2038,Kickstarter!B:E,3,0)</f>
        <v>30000</v>
      </c>
      <c r="D2038" s="16">
        <f>VLOOKUP(A2038,Kickstarter!B:E,4,0)</f>
        <v>39500.5</v>
      </c>
    </row>
    <row r="2039" spans="1:4" ht="30" x14ac:dyDescent="0.25">
      <c r="A2039" s="3" t="s">
        <v>2038</v>
      </c>
      <c r="B2039" t="str">
        <f>VLOOKUP(A2039,Kickstarter!B:C,2,0)</f>
        <v>With an efficiency of 97%, bicycle technology is nearly perfect. So why do we use it only for transportation?</v>
      </c>
      <c r="C2039" s="16">
        <f>VLOOKUP(A2039,Kickstarter!B:E,3,0)</f>
        <v>10000</v>
      </c>
      <c r="D2039" s="16">
        <f>VLOOKUP(A2039,Kickstarter!B:E,4,0)</f>
        <v>30047.64</v>
      </c>
    </row>
    <row r="2040" spans="1:4" x14ac:dyDescent="0.25">
      <c r="A2040" s="3" t="s">
        <v>2039</v>
      </c>
      <c r="B2040" t="str">
        <f>VLOOKUP(A2040,Kickstarter!B:C,2,0)</f>
        <v>The OWL is an open source, open hardware, reprogrammable effects pedal designed for musicians, coders, and hackers.</v>
      </c>
      <c r="C2040" s="16">
        <f>VLOOKUP(A2040,Kickstarter!B:E,3,0)</f>
        <v>8000</v>
      </c>
      <c r="D2040" s="16">
        <f>VLOOKUP(A2040,Kickstarter!B:E,4,0)</f>
        <v>33641</v>
      </c>
    </row>
    <row r="2041" spans="1:4" ht="30" x14ac:dyDescent="0.25">
      <c r="A2041" s="3" t="s">
        <v>2040</v>
      </c>
      <c r="B2041" t="str">
        <f>VLOOKUP(A2041,Kickstarter!B:C,2,0)</f>
        <v>Open up your digital worlds with the most sophisticated, intuitive android smart projector.</v>
      </c>
      <c r="C2041" s="16">
        <f>VLOOKUP(A2041,Kickstarter!B:E,3,0)</f>
        <v>125000</v>
      </c>
      <c r="D2041" s="16">
        <f>VLOOKUP(A2041,Kickstarter!B:E,4,0)</f>
        <v>170271</v>
      </c>
    </row>
    <row r="2042" spans="1:4" x14ac:dyDescent="0.25">
      <c r="A2042" s="3" t="s">
        <v>2041</v>
      </c>
      <c r="B2042" t="str">
        <f>VLOOKUP(A2042,Kickstarter!B:C,2,0)</f>
        <v>4.29 Billion+ Capacitor Combinations.
No Coding Required.</v>
      </c>
      <c r="C2042" s="16">
        <f>VLOOKUP(A2042,Kickstarter!B:E,3,0)</f>
        <v>3000</v>
      </c>
      <c r="D2042" s="16">
        <f>VLOOKUP(A2042,Kickstarter!B:E,4,0)</f>
        <v>7445.14</v>
      </c>
    </row>
    <row r="2043" spans="1:4" ht="30" x14ac:dyDescent="0.25">
      <c r="A2043" s="3" t="s">
        <v>2042</v>
      </c>
      <c r="B2043" t="str">
        <f>VLOOKUP(A2043,Kickstarter!B:C,2,0)</f>
        <v>World's first LED decor grow light that turns your plants into show pieces. Adding beauty and foliage to your home like never before</v>
      </c>
      <c r="C2043" s="16">
        <f>VLOOKUP(A2043,Kickstarter!B:E,3,0)</f>
        <v>9500</v>
      </c>
      <c r="D2043" s="16">
        <f>VLOOKUP(A2043,Kickstarter!B:E,4,0)</f>
        <v>17277</v>
      </c>
    </row>
    <row r="2044" spans="1:4" ht="30" x14ac:dyDescent="0.25">
      <c r="A2044" s="3" t="s">
        <v>2043</v>
      </c>
      <c r="B2044" t="str">
        <f>VLOOKUP(A2044,Kickstarter!B:C,2,0)</f>
        <v>The SoundBrake headphone attachment can be used with any audio player to alert you to important outside sounds.</v>
      </c>
      <c r="C2044" s="16">
        <f>VLOOKUP(A2044,Kickstarter!B:E,3,0)</f>
        <v>10000</v>
      </c>
      <c r="D2044" s="16">
        <f>VLOOKUP(A2044,Kickstarter!B:E,4,0)</f>
        <v>12353</v>
      </c>
    </row>
    <row r="2045" spans="1:4" ht="30" x14ac:dyDescent="0.25">
      <c r="A2045" s="3" t="s">
        <v>2044</v>
      </c>
      <c r="B2045" t="str">
        <f>VLOOKUP(A2045,Kickstarter!B:C,2,0)</f>
        <v>PS-1A is an adjustable switch mode DC-DC power supply. It is highly compact, breadboard friendly and requires no external components.</v>
      </c>
      <c r="C2045" s="16">
        <f>VLOOKUP(A2045,Kickstarter!B:E,3,0)</f>
        <v>1385</v>
      </c>
      <c r="D2045" s="16">
        <f>VLOOKUP(A2045,Kickstarter!B:E,4,0)</f>
        <v>7011</v>
      </c>
    </row>
    <row r="2046" spans="1:4" x14ac:dyDescent="0.25">
      <c r="A2046" s="3" t="s">
        <v>2045</v>
      </c>
      <c r="B2046" t="str">
        <f>VLOOKUP(A2046,Kickstarter!B:C,2,0)</f>
        <v>The PiSoC is an open source development platform which gives each person a unique opportunity to create, regardless of skill level.</v>
      </c>
      <c r="C2046" s="16">
        <f>VLOOKUP(A2046,Kickstarter!B:E,3,0)</f>
        <v>15000</v>
      </c>
      <c r="D2046" s="16">
        <f>VLOOKUP(A2046,Kickstarter!B:E,4,0)</f>
        <v>16232</v>
      </c>
    </row>
    <row r="2047" spans="1:4" ht="30" x14ac:dyDescent="0.25">
      <c r="A2047" s="3" t="s">
        <v>2046</v>
      </c>
      <c r="B2047" t="str">
        <f>VLOOKUP(A2047,Kickstarter!B:C,2,0)</f>
        <v>Open Rail is a new open source universal linear rail system designed to be used with various T- Slot aluminum extrusion configurations.</v>
      </c>
      <c r="C2047" s="16">
        <f>VLOOKUP(A2047,Kickstarter!B:E,3,0)</f>
        <v>4900</v>
      </c>
      <c r="D2047" s="16">
        <f>VLOOKUP(A2047,Kickstarter!B:E,4,0)</f>
        <v>40140.01</v>
      </c>
    </row>
    <row r="2048" spans="1:4" ht="30" x14ac:dyDescent="0.25">
      <c r="A2048" s="3" t="s">
        <v>2047</v>
      </c>
      <c r="B2048" t="str">
        <f>VLOOKUP(A2048,Kickstarter!B:C,2,0)</f>
        <v>CoAction Hero: a powerful proto-board with a 120Mhz processor, 1MB filesystem, and built-in OS for tinkerers and engineers alike.</v>
      </c>
      <c r="C2048" s="16">
        <f>VLOOKUP(A2048,Kickstarter!B:E,3,0)</f>
        <v>10000</v>
      </c>
      <c r="D2048" s="16">
        <f>VLOOKUP(A2048,Kickstarter!B:E,4,0)</f>
        <v>12110</v>
      </c>
    </row>
    <row r="2049" spans="1:4" ht="30" x14ac:dyDescent="0.25">
      <c r="A2049" s="3" t="s">
        <v>2048</v>
      </c>
      <c r="B2049" t="str">
        <f>VLOOKUP(A2049,Kickstarter!B:C,2,0)</f>
        <v>Simple internet time-limits, usage analytics, app &amp; site blocking - across all devices in the home, controlled from your smartphone.</v>
      </c>
      <c r="C2049" s="16">
        <f>VLOOKUP(A2049,Kickstarter!B:E,3,0)</f>
        <v>98000</v>
      </c>
      <c r="D2049" s="16">
        <f>VLOOKUP(A2049,Kickstarter!B:E,4,0)</f>
        <v>100939</v>
      </c>
    </row>
    <row r="2050" spans="1:4" ht="30" x14ac:dyDescent="0.25">
      <c r="A2050" s="3" t="s">
        <v>2049</v>
      </c>
      <c r="B2050" t="str">
        <f>VLOOKUP(A2050,Kickstarter!B:C,2,0)</f>
        <v>A lightweight generator to charge your phone, lights, and removable battery pack as you bicycle. Pedal power by you, for now or later.</v>
      </c>
      <c r="C2050" s="16">
        <f>VLOOKUP(A2050,Kickstarter!B:E,3,0)</f>
        <v>85000</v>
      </c>
      <c r="D2050" s="16">
        <f>VLOOKUP(A2050,Kickstarter!B:E,4,0)</f>
        <v>126082.45</v>
      </c>
    </row>
    <row r="2051" spans="1:4" x14ac:dyDescent="0.25">
      <c r="A2051" s="3" t="s">
        <v>2050</v>
      </c>
      <c r="B2051" t="str">
        <f>VLOOKUP(A2051,Kickstarter!B:C,2,0)</f>
        <v>Keyless. Alarm secured. GPS tracking.</v>
      </c>
      <c r="C2051" s="16">
        <f>VLOOKUP(A2051,Kickstarter!B:E,3,0)</f>
        <v>50000</v>
      </c>
      <c r="D2051" s="16">
        <f>VLOOKUP(A2051,Kickstarter!B:E,4,0)</f>
        <v>60095.35</v>
      </c>
    </row>
    <row r="2052" spans="1:4" ht="30" x14ac:dyDescent="0.25">
      <c r="A2052" s="3" t="s">
        <v>2051</v>
      </c>
      <c r="B2052" t="str">
        <f>VLOOKUP(A2052,Kickstarter!B:C,2,0)</f>
        <v>Hubble is the first 100% open, affordable laser cutter suite â€” from replicable hardware to community driven software &amp; firmware.</v>
      </c>
      <c r="C2052" s="16">
        <f>VLOOKUP(A2052,Kickstarter!B:E,3,0)</f>
        <v>10000</v>
      </c>
      <c r="D2052" s="16">
        <f>VLOOKUP(A2052,Kickstarter!B:E,4,0)</f>
        <v>47327</v>
      </c>
    </row>
    <row r="2053" spans="1:4" ht="30" x14ac:dyDescent="0.25">
      <c r="A2053" s="3" t="s">
        <v>2052</v>
      </c>
      <c r="B2053" t="str">
        <f>VLOOKUP(A2053,Kickstarter!B:C,2,0)</f>
        <v>A collaborative effort between three generations who set out to provide a premium, top-quality yoyo at an affordable price.</v>
      </c>
      <c r="C2053" s="16">
        <f>VLOOKUP(A2053,Kickstarter!B:E,3,0)</f>
        <v>8000</v>
      </c>
      <c r="D2053" s="16">
        <f>VLOOKUP(A2053,Kickstarter!B:E,4,0)</f>
        <v>10429</v>
      </c>
    </row>
    <row r="2054" spans="1:4" ht="30" x14ac:dyDescent="0.25">
      <c r="A2054" s="3" t="s">
        <v>2053</v>
      </c>
      <c r="B2054" t="str">
        <f>VLOOKUP(A2054,Kickstarter!B:C,2,0)</f>
        <v>The World's Lightest &amp; Smartest E-Scooter: cool, small, portable, and can be easily folded into a backpack and bring it anywhere</v>
      </c>
      <c r="C2054" s="16">
        <f>VLOOKUP(A2054,Kickstarter!B:E,3,0)</f>
        <v>50000</v>
      </c>
      <c r="D2054" s="16">
        <f>VLOOKUP(A2054,Kickstarter!B:E,4,0)</f>
        <v>176524</v>
      </c>
    </row>
    <row r="2055" spans="1:4" ht="30" x14ac:dyDescent="0.25">
      <c r="A2055" s="3" t="s">
        <v>2054</v>
      </c>
      <c r="B2055" t="str">
        <f>VLOOKUP(A2055,Kickstarter!B:C,2,0)</f>
        <v>Â· Exchange multiple hard drives (SSDs or HDDs) Â· Slick design Â· Highest data transfer rates Â· Robust (anodized aluminum)</v>
      </c>
      <c r="C2055" s="16">
        <f>VLOOKUP(A2055,Kickstarter!B:E,3,0)</f>
        <v>5000</v>
      </c>
      <c r="D2055" s="16">
        <f>VLOOKUP(A2055,Kickstarter!B:E,4,0)</f>
        <v>5051</v>
      </c>
    </row>
    <row r="2056" spans="1:4" ht="30" x14ac:dyDescent="0.25">
      <c r="A2056" s="3" t="s">
        <v>2055</v>
      </c>
      <c r="B2056" t="str">
        <f>VLOOKUP(A2056,Kickstarter!B:C,2,0)</f>
        <v>SITU is the smart food nutrition scale anyone can use. It weighs your food in calories and nutrients in addition to grams and ounces.</v>
      </c>
      <c r="C2056" s="16">
        <f>VLOOKUP(A2056,Kickstarter!B:E,3,0)</f>
        <v>35000</v>
      </c>
      <c r="D2056" s="16">
        <f>VLOOKUP(A2056,Kickstarter!B:E,4,0)</f>
        <v>39757</v>
      </c>
    </row>
    <row r="2057" spans="1:4" x14ac:dyDescent="0.25">
      <c r="A2057" s="3" t="s">
        <v>2056</v>
      </c>
      <c r="B2057" t="str">
        <f>VLOOKUP(A2057,Kickstarter!B:C,2,0)</f>
        <v>An Arduino compatible shield matched with a web based tutorial system to teach you how to talk with I2C and SPI components.</v>
      </c>
      <c r="C2057" s="16">
        <f>VLOOKUP(A2057,Kickstarter!B:E,3,0)</f>
        <v>6000</v>
      </c>
      <c r="D2057" s="16">
        <f>VLOOKUP(A2057,Kickstarter!B:E,4,0)</f>
        <v>10045</v>
      </c>
    </row>
    <row r="2058" spans="1:4" ht="30" x14ac:dyDescent="0.25">
      <c r="A2058" s="3" t="s">
        <v>2057</v>
      </c>
      <c r="B2058" t="str">
        <f>VLOOKUP(A2058,Kickstarter!B:C,2,0)</f>
        <v>A lightweight backpack that can charge your smartphone 4 times or an iPad one full charge, and recharge via a USB port</v>
      </c>
      <c r="C2058" s="16">
        <f>VLOOKUP(A2058,Kickstarter!B:E,3,0)</f>
        <v>50000</v>
      </c>
      <c r="D2058" s="16">
        <f>VLOOKUP(A2058,Kickstarter!B:E,4,0)</f>
        <v>76726</v>
      </c>
    </row>
    <row r="2059" spans="1:4" ht="30" x14ac:dyDescent="0.25">
      <c r="A2059" s="3" t="s">
        <v>2058</v>
      </c>
      <c r="B2059" t="str">
        <f>VLOOKUP(A2059,Kickstarter!B:C,2,0)</f>
        <v>CableKnife is the best solution for removing insulation from cables for the purpose of maximising the scrap metal value by up to 350%</v>
      </c>
      <c r="C2059" s="16">
        <f>VLOOKUP(A2059,Kickstarter!B:E,3,0)</f>
        <v>15000</v>
      </c>
      <c r="D2059" s="16">
        <f>VLOOKUP(A2059,Kickstarter!B:E,4,0)</f>
        <v>30334.83</v>
      </c>
    </row>
    <row r="2060" spans="1:4" x14ac:dyDescent="0.25">
      <c r="A2060" s="3" t="s">
        <v>2059</v>
      </c>
      <c r="B2060" t="str">
        <f>VLOOKUP(A2060,Kickstarter!B:C,2,0)</f>
        <v>Making using the serial terminal on the Raspberry Pi as easy as Pi!</v>
      </c>
      <c r="C2060" s="16">
        <f>VLOOKUP(A2060,Kickstarter!B:E,3,0)</f>
        <v>2560</v>
      </c>
      <c r="D2060" s="16">
        <f>VLOOKUP(A2060,Kickstarter!B:E,4,0)</f>
        <v>4308</v>
      </c>
    </row>
    <row r="2061" spans="1:4" ht="30" x14ac:dyDescent="0.25">
      <c r="A2061" s="3" t="s">
        <v>2060</v>
      </c>
      <c r="B2061" t="str">
        <f>VLOOKUP(A2061,Kickstarter!B:C,2,0)</f>
        <v>Simplify IoT development via the cloud. Plug-n-play, Arduino-compatible wireless network of sensors &amp; controllers. Open Source. Secure.</v>
      </c>
      <c r="C2061" s="16">
        <f>VLOOKUP(A2061,Kickstarter!B:E,3,0)</f>
        <v>30000</v>
      </c>
      <c r="D2061" s="16">
        <f>VLOOKUP(A2061,Kickstarter!B:E,4,0)</f>
        <v>43037</v>
      </c>
    </row>
    <row r="2062" spans="1:4" ht="30" x14ac:dyDescent="0.25">
      <c r="A2062" s="3" t="s">
        <v>2061</v>
      </c>
      <c r="B2062" t="str">
        <f>VLOOKUP(A2062,Kickstarter!B:C,2,0)</f>
        <v>Universal 4 ports USB charger for iPhone, iPad, Android and other USB devices. Intelligent device detection for optimal charging.</v>
      </c>
      <c r="C2062" s="16">
        <f>VLOOKUP(A2062,Kickstarter!B:E,3,0)</f>
        <v>25000</v>
      </c>
      <c r="D2062" s="16">
        <f>VLOOKUP(A2062,Kickstarter!B:E,4,0)</f>
        <v>49100</v>
      </c>
    </row>
    <row r="2063" spans="1:4" ht="30" x14ac:dyDescent="0.25">
      <c r="A2063" s="3" t="s">
        <v>2062</v>
      </c>
      <c r="B2063" t="str">
        <f>VLOOKUP(A2063,Kickstarter!B:C,2,0)</f>
        <v>Bibo Barmaid is a smart cocktail self-serve machine that creates expertly crafted mixed drinks at home with the touch of a button.</v>
      </c>
      <c r="C2063" s="16">
        <f>VLOOKUP(A2063,Kickstarter!B:E,3,0)</f>
        <v>5000</v>
      </c>
      <c r="D2063" s="16">
        <f>VLOOKUP(A2063,Kickstarter!B:E,4,0)</f>
        <v>5396</v>
      </c>
    </row>
    <row r="2064" spans="1:4" x14ac:dyDescent="0.25">
      <c r="A2064" s="3" t="s">
        <v>2063</v>
      </c>
      <c r="B2064" t="str">
        <f>VLOOKUP(A2064,Kickstarter!B:C,2,0)</f>
        <v>4K HEVC Android TV Media Player with optional DIY electronics, ideal for app development, home control, software developement, learning</v>
      </c>
      <c r="C2064" s="16">
        <f>VLOOKUP(A2064,Kickstarter!B:E,3,0)</f>
        <v>100000</v>
      </c>
      <c r="D2064" s="16">
        <f>VLOOKUP(A2064,Kickstarter!B:E,4,0)</f>
        <v>114977</v>
      </c>
    </row>
    <row r="2065" spans="1:4" ht="30" x14ac:dyDescent="0.25">
      <c r="A2065" s="3" t="s">
        <v>2064</v>
      </c>
      <c r="B2065" t="str">
        <f>VLOOKUP(A2065,Kickstarter!B:C,2,0)</f>
        <v>Build a professional grade Linux CNC control with Beaglebone black and our CNC cape.</v>
      </c>
      <c r="C2065" s="16">
        <f>VLOOKUP(A2065,Kickstarter!B:E,3,0)</f>
        <v>4000</v>
      </c>
      <c r="D2065" s="16">
        <f>VLOOKUP(A2065,Kickstarter!B:E,4,0)</f>
        <v>5922</v>
      </c>
    </row>
    <row r="2066" spans="1:4" ht="30" x14ac:dyDescent="0.25">
      <c r="A2066" s="3" t="s">
        <v>2065</v>
      </c>
      <c r="B2066" t="str">
        <f>VLOOKUP(A2066,Kickstarter!B:C,2,0)</f>
        <v>Open-source content-driven lighting system you can use with TV or PC, Mac, HTPC displays in movies, games and daily work</v>
      </c>
      <c r="C2066" s="16">
        <f>VLOOKUP(A2066,Kickstarter!B:E,3,0)</f>
        <v>261962</v>
      </c>
      <c r="D2066" s="16">
        <f>VLOOKUP(A2066,Kickstarter!B:E,4,0)</f>
        <v>500784.27</v>
      </c>
    </row>
    <row r="2067" spans="1:4" ht="30" x14ac:dyDescent="0.25">
      <c r="A2067" s="3" t="s">
        <v>2066</v>
      </c>
      <c r="B2067" t="str">
        <f>VLOOKUP(A2067,Kickstarter!B:C,2,0)</f>
        <v>Give your mobile device the ability to see &amp; capture the world in complete darkness while revealing items not visible to your naked eye</v>
      </c>
      <c r="C2067" s="16">
        <f>VLOOKUP(A2067,Kickstarter!B:E,3,0)</f>
        <v>40000</v>
      </c>
      <c r="D2067" s="16">
        <f>VLOOKUP(A2067,Kickstarter!B:E,4,0)</f>
        <v>79686.05</v>
      </c>
    </row>
    <row r="2068" spans="1:4" ht="30" x14ac:dyDescent="0.25">
      <c r="A2068" s="3" t="s">
        <v>2067</v>
      </c>
      <c r="B2068" t="str">
        <f>VLOOKUP(A2068,Kickstarter!B:C,2,0)</f>
        <v>Automatically opens your garage door when you come home. Open, close, and monitor your garage door from your phone.</v>
      </c>
      <c r="C2068" s="16">
        <f>VLOOKUP(A2068,Kickstarter!B:E,3,0)</f>
        <v>2000</v>
      </c>
      <c r="D2068" s="16">
        <f>VLOOKUP(A2068,Kickstarter!B:E,4,0)</f>
        <v>4372</v>
      </c>
    </row>
    <row r="2069" spans="1:4" x14ac:dyDescent="0.25">
      <c r="A2069" s="3" t="s">
        <v>2068</v>
      </c>
      <c r="B2069" t="str">
        <f>VLOOKUP(A2069,Kickstarter!B:C,2,0)</f>
        <v>The next generation of premium quality LED lighting. Extreme power efficiency in a small package.</v>
      </c>
      <c r="C2069" s="16">
        <f>VLOOKUP(A2069,Kickstarter!B:E,3,0)</f>
        <v>495</v>
      </c>
      <c r="D2069" s="16">
        <f>VLOOKUP(A2069,Kickstarter!B:E,4,0)</f>
        <v>628</v>
      </c>
    </row>
    <row r="2070" spans="1:4" x14ac:dyDescent="0.25">
      <c r="A2070" s="3" t="s">
        <v>2069</v>
      </c>
      <c r="B2070" t="str">
        <f>VLOOKUP(A2070,Kickstarter!B:C,2,0)</f>
        <v>Introducing Sprite, the cloud-based watering controller and Whisperer, the solar-powered plant sensor for effortless home irrigation</v>
      </c>
      <c r="C2070" s="16">
        <f>VLOOKUP(A2070,Kickstarter!B:E,3,0)</f>
        <v>25000</v>
      </c>
      <c r="D2070" s="16">
        <f>VLOOKUP(A2070,Kickstarter!B:E,4,0)</f>
        <v>26305.97</v>
      </c>
    </row>
    <row r="2071" spans="1:4" ht="30" x14ac:dyDescent="0.25">
      <c r="A2071" s="3" t="s">
        <v>2070</v>
      </c>
      <c r="B2071" t="str">
        <f>VLOOKUP(A2071,Kickstarter!B:C,2,0)</f>
        <v>RaceCapture brings motorsports to the connected car: Share track days, autocross, drift and drag racing with your friends in real time!</v>
      </c>
      <c r="C2071" s="16">
        <f>VLOOKUP(A2071,Kickstarter!B:E,3,0)</f>
        <v>50000</v>
      </c>
      <c r="D2071" s="16">
        <f>VLOOKUP(A2071,Kickstarter!B:E,4,0)</f>
        <v>64203.33</v>
      </c>
    </row>
    <row r="2072" spans="1:4" ht="30" x14ac:dyDescent="0.25">
      <c r="A2072" s="3" t="s">
        <v>2071</v>
      </c>
      <c r="B2072" t="str">
        <f>VLOOKUP(A2072,Kickstarter!B:C,2,0)</f>
        <v>The A4-SFX is a project with the goal of creating the smallest case possible while still using high-end standardized components.</v>
      </c>
      <c r="C2072" s="16">
        <f>VLOOKUP(A2072,Kickstarter!B:E,3,0)</f>
        <v>125000</v>
      </c>
      <c r="D2072" s="16">
        <f>VLOOKUP(A2072,Kickstarter!B:E,4,0)</f>
        <v>396659</v>
      </c>
    </row>
    <row r="2073" spans="1:4" ht="30" x14ac:dyDescent="0.25">
      <c r="A2073" s="3" t="s">
        <v>2072</v>
      </c>
      <c r="B2073" t="str">
        <f>VLOOKUP(A2073,Kickstarter!B:C,2,0)</f>
        <v>Includes Wifi Camera for video chat, Amazon delivery, pet health analyzer, weight control, diet transition planning, and more.</v>
      </c>
      <c r="C2073" s="16">
        <f>VLOOKUP(A2073,Kickstarter!B:E,3,0)</f>
        <v>20000</v>
      </c>
      <c r="D2073" s="16">
        <f>VLOOKUP(A2073,Kickstarter!B:E,4,0)</f>
        <v>56146</v>
      </c>
    </row>
    <row r="2074" spans="1:4" ht="30" x14ac:dyDescent="0.25">
      <c r="A2074" s="3" t="s">
        <v>2073</v>
      </c>
      <c r="B2074" t="str">
        <f>VLOOKUP(A2074,Kickstarter!B:C,2,0)</f>
        <v>The Most Portable Windows 10 PC Less than 0.3 lb with Updated Resources-Cherry Trail CPU, 4G RAM, ~128G Storage, wifi ac, USB 3.0, HDMI</v>
      </c>
      <c r="C2074" s="16">
        <f>VLOOKUP(A2074,Kickstarter!B:E,3,0)</f>
        <v>71500</v>
      </c>
      <c r="D2074" s="16">
        <f>VLOOKUP(A2074,Kickstarter!B:E,4,0)</f>
        <v>79173</v>
      </c>
    </row>
    <row r="2075" spans="1:4" x14ac:dyDescent="0.25">
      <c r="A2075" s="3" t="s">
        <v>2074</v>
      </c>
      <c r="B2075" t="str">
        <f>VLOOKUP(A2075,Kickstarter!B:C,2,0)</f>
        <v>abode is a home security and automation company that offers a self-installed, professional-grade solution with no contracts.</v>
      </c>
      <c r="C2075" s="16">
        <f>VLOOKUP(A2075,Kickstarter!B:E,3,0)</f>
        <v>100000</v>
      </c>
      <c r="D2075" s="16">
        <f>VLOOKUP(A2075,Kickstarter!B:E,4,0)</f>
        <v>152604.29999999999</v>
      </c>
    </row>
    <row r="2076" spans="1:4" ht="30" x14ac:dyDescent="0.25">
      <c r="A2076" s="3" t="s">
        <v>2075</v>
      </c>
      <c r="B2076" t="str">
        <f>VLOOKUP(A2076,Kickstarter!B:C,2,0)</f>
        <v>Creating PC gaming controllers to bring your gaming experience to a new level.</v>
      </c>
      <c r="C2076" s="16">
        <f>VLOOKUP(A2076,Kickstarter!B:E,3,0)</f>
        <v>600</v>
      </c>
      <c r="D2076" s="16">
        <f>VLOOKUP(A2076,Kickstarter!B:E,4,0)</f>
        <v>615</v>
      </c>
    </row>
    <row r="2077" spans="1:4" x14ac:dyDescent="0.25">
      <c r="A2077" s="3" t="s">
        <v>2076</v>
      </c>
      <c r="B2077" t="str">
        <f>VLOOKUP(A2077,Kickstarter!B:C,2,0)</f>
        <v>The Practical Meter helps you charge your phone faster by solving a problem millions of people experience.</v>
      </c>
      <c r="C2077" s="16">
        <f>VLOOKUP(A2077,Kickstarter!B:E,3,0)</f>
        <v>9999</v>
      </c>
      <c r="D2077" s="16">
        <f>VLOOKUP(A2077,Kickstarter!B:E,4,0)</f>
        <v>167820.6</v>
      </c>
    </row>
    <row r="2078" spans="1:4" ht="30" x14ac:dyDescent="0.25">
      <c r="A2078" s="3" t="s">
        <v>2077</v>
      </c>
      <c r="B2078" t="str">
        <f>VLOOKUP(A2078,Kickstarter!B:C,2,0)</f>
        <v>Wireless earbuds filled with sound, yet so small they are almost invisible!</v>
      </c>
      <c r="C2078" s="16">
        <f>VLOOKUP(A2078,Kickstarter!B:E,3,0)</f>
        <v>179000</v>
      </c>
      <c r="D2078" s="16">
        <f>VLOOKUP(A2078,Kickstarter!B:E,4,0)</f>
        <v>972594.99</v>
      </c>
    </row>
    <row r="2079" spans="1:4" ht="30" x14ac:dyDescent="0.25">
      <c r="A2079" s="3" t="s">
        <v>2078</v>
      </c>
      <c r="B2079" t="str">
        <f>VLOOKUP(A2079,Kickstarter!B:C,2,0)</f>
        <v>A Whole New Way to Get TV: Watch four live TV channels at once on your tablet, smartphone, or big screen TV!</v>
      </c>
      <c r="C2079" s="16">
        <f>VLOOKUP(A2079,Kickstarter!B:E,3,0)</f>
        <v>50000</v>
      </c>
      <c r="D2079" s="16">
        <f>VLOOKUP(A2079,Kickstarter!B:E,4,0)</f>
        <v>57754</v>
      </c>
    </row>
    <row r="2080" spans="1:4" ht="30" x14ac:dyDescent="0.25">
      <c r="A2080" s="3" t="s">
        <v>2079</v>
      </c>
      <c r="B2080" t="str">
        <f>VLOOKUP(A2080,Kickstarter!B:C,2,0)</f>
        <v>With hoterway you won't wait anymore for hot water in the beginning of your shower. Save Water, Energy, Time and Money.</v>
      </c>
      <c r="C2080" s="16">
        <f>VLOOKUP(A2080,Kickstarter!B:E,3,0)</f>
        <v>20000</v>
      </c>
      <c r="D2080" s="16">
        <f>VLOOKUP(A2080,Kickstarter!B:E,4,0)</f>
        <v>26241</v>
      </c>
    </row>
    <row r="2081" spans="1:4" ht="30" x14ac:dyDescent="0.25">
      <c r="A2081" s="3" t="s">
        <v>2080</v>
      </c>
      <c r="B2081" t="str">
        <f>VLOOKUP(A2081,Kickstarter!B:C,2,0)</f>
        <v>A power over Ethernet (PoE) add on board (HAT) for your Raspberry Pi with power management. Reduce the clutter of cables with Pi PoE!</v>
      </c>
      <c r="C2081" s="16">
        <f>VLOOKUP(A2081,Kickstarter!B:E,3,0)</f>
        <v>10000</v>
      </c>
      <c r="D2081" s="16">
        <f>VLOOKUP(A2081,Kickstarter!B:E,4,0)</f>
        <v>28817</v>
      </c>
    </row>
    <row r="2082" spans="1:4" ht="30" x14ac:dyDescent="0.25">
      <c r="A2082" s="3" t="s">
        <v>2081</v>
      </c>
      <c r="B2082" t="str">
        <f>VLOOKUP(A2082,Kickstarter!B:C,2,0)</f>
        <v>Tinker Tie is a fully programmable, hackable Arduino-compatible RGB LED bow tie that can last over 20 hours on a single charge!</v>
      </c>
      <c r="C2082" s="16">
        <f>VLOOKUP(A2082,Kickstarter!B:E,3,0)</f>
        <v>1000</v>
      </c>
      <c r="D2082" s="16">
        <f>VLOOKUP(A2082,Kickstarter!B:E,4,0)</f>
        <v>5078</v>
      </c>
    </row>
    <row r="2083" spans="1:4" ht="30" x14ac:dyDescent="0.25">
      <c r="A2083" s="3" t="s">
        <v>2082</v>
      </c>
      <c r="B2083" t="str">
        <f>VLOOKUP(A2083,Kickstarter!B:C,2,0)</f>
        <v>Embarking on a Summer Tour to spread their message of cherishing your unforgettable memories through nostalgic rock music.</v>
      </c>
      <c r="C2083" s="16">
        <f>VLOOKUP(A2083,Kickstarter!B:E,3,0)</f>
        <v>3500</v>
      </c>
      <c r="D2083" s="16">
        <f>VLOOKUP(A2083,Kickstarter!B:E,4,0)</f>
        <v>4010</v>
      </c>
    </row>
    <row r="2084" spans="1:4" x14ac:dyDescent="0.25">
      <c r="A2084" s="3" t="s">
        <v>2083</v>
      </c>
      <c r="B2084" t="str">
        <f>VLOOKUP(A2084,Kickstarter!B:C,2,0)</f>
        <v>Local bay area band looking to share our vision with people, looking to create something we are proud of, no more bedroom recordings!</v>
      </c>
      <c r="C2084" s="16">
        <f>VLOOKUP(A2084,Kickstarter!B:E,3,0)</f>
        <v>1500</v>
      </c>
      <c r="D2084" s="16">
        <f>VLOOKUP(A2084,Kickstarter!B:E,4,0)</f>
        <v>1661</v>
      </c>
    </row>
    <row r="2085" spans="1:4" x14ac:dyDescent="0.25">
      <c r="A2085" s="3" t="s">
        <v>2084</v>
      </c>
      <c r="B2085" t="str">
        <f>VLOOKUP(A2085,Kickstarter!B:C,2,0)</f>
        <v>Autumn's Song is working on a debut album that brings accustic / singer-songwriter / piano rock to the central Florida music scene.</v>
      </c>
      <c r="C2085" s="16">
        <f>VLOOKUP(A2085,Kickstarter!B:E,3,0)</f>
        <v>750</v>
      </c>
      <c r="D2085" s="16">
        <f>VLOOKUP(A2085,Kickstarter!B:E,4,0)</f>
        <v>850</v>
      </c>
    </row>
    <row r="2086" spans="1:4" x14ac:dyDescent="0.25">
      <c r="A2086" s="3" t="s">
        <v>2085</v>
      </c>
      <c r="B2086" t="str">
        <f>VLOOKUP(A2086,Kickstarter!B:C,2,0)</f>
        <v>Los Angeles based Ballerina Black are on their way to tour the UK in May. Join our club &amp; help make it happen.</v>
      </c>
      <c r="C2086" s="16">
        <f>VLOOKUP(A2086,Kickstarter!B:E,3,0)</f>
        <v>3000</v>
      </c>
      <c r="D2086" s="16">
        <f>VLOOKUP(A2086,Kickstarter!B:E,4,0)</f>
        <v>3250</v>
      </c>
    </row>
    <row r="2087" spans="1:4" ht="30" x14ac:dyDescent="0.25">
      <c r="A2087" s="3" t="s">
        <v>2086</v>
      </c>
      <c r="B2087" t="str">
        <f>VLOOKUP(A2087,Kickstarter!B:C,2,0)</f>
        <v>Eikon worship leader Dustin Hecocks records his full length debut album this Summer, comprised of powerful music and worshipful lyrics.</v>
      </c>
      <c r="C2087" s="16">
        <f>VLOOKUP(A2087,Kickstarter!B:E,3,0)</f>
        <v>6000</v>
      </c>
      <c r="D2087" s="16">
        <f>VLOOKUP(A2087,Kickstarter!B:E,4,0)</f>
        <v>7412</v>
      </c>
    </row>
    <row r="2088" spans="1:4" ht="30" x14ac:dyDescent="0.25">
      <c r="A2088" s="3" t="s">
        <v>2087</v>
      </c>
      <c r="B2088" t="str">
        <f>VLOOKUP(A2088,Kickstarter!B:C,2,0)</f>
        <v>I am in the process of completing 4 new EPs to be released in Winter, Spring, Summer, and Fall of 2012.</v>
      </c>
      <c r="C2088" s="16">
        <f>VLOOKUP(A2088,Kickstarter!B:E,3,0)</f>
        <v>4000</v>
      </c>
      <c r="D2088" s="16">
        <f>VLOOKUP(A2088,Kickstarter!B:E,4,0)</f>
        <v>4028</v>
      </c>
    </row>
    <row r="2089" spans="1:4" ht="30" x14ac:dyDescent="0.25">
      <c r="A2089" s="3" t="s">
        <v>2088</v>
      </c>
      <c r="B2089" t="str">
        <f>VLOOKUP(A2089,Kickstarter!B:C,2,0)</f>
        <v>Support Joy Shannon and the Beauty Marks record their 4th studio album "Out of My Dreams and Into My Arms" and create a music video!</v>
      </c>
      <c r="C2089" s="16">
        <f>VLOOKUP(A2089,Kickstarter!B:E,3,0)</f>
        <v>1500</v>
      </c>
      <c r="D2089" s="16">
        <f>VLOOKUP(A2089,Kickstarter!B:E,4,0)</f>
        <v>1553</v>
      </c>
    </row>
    <row r="2090" spans="1:4" x14ac:dyDescent="0.25">
      <c r="A2090" s="3" t="s">
        <v>2089</v>
      </c>
      <c r="B2090" t="str">
        <f>VLOOKUP(A2090,Kickstarter!B:C,2,0)</f>
        <v>Indie Folk musician, Chris Dorman is releasing his second full length album.  Let's release this record worldwide - grassroots style!</v>
      </c>
      <c r="C2090" s="16">
        <f>VLOOKUP(A2090,Kickstarter!B:E,3,0)</f>
        <v>3000</v>
      </c>
      <c r="D2090" s="16">
        <f>VLOOKUP(A2090,Kickstarter!B:E,4,0)</f>
        <v>3465.32</v>
      </c>
    </row>
    <row r="2091" spans="1:4" x14ac:dyDescent="0.25">
      <c r="A2091" s="3" t="s">
        <v>2090</v>
      </c>
      <c r="B2091" t="str">
        <f>VLOOKUP(A2091,Kickstarter!B:C,2,0)</f>
        <v>Little Moses is trying to record their first EP, and we can't do it without your help!</v>
      </c>
      <c r="C2091" s="16">
        <f>VLOOKUP(A2091,Kickstarter!B:E,3,0)</f>
        <v>2500</v>
      </c>
      <c r="D2091" s="16">
        <f>VLOOKUP(A2091,Kickstarter!B:E,4,0)</f>
        <v>3010.01</v>
      </c>
    </row>
    <row r="2092" spans="1:4" x14ac:dyDescent="0.25">
      <c r="A2092" s="3" t="s">
        <v>2091</v>
      </c>
      <c r="B2092" t="str">
        <f>VLOOKUP(A2092,Kickstarter!B:C,2,0)</f>
        <v>Insect Surfers, Planet Earth's Longest-Running Modern Surf Band, come twanging back into 2013 with a new surfadelic musical release!</v>
      </c>
      <c r="C2092" s="16">
        <f>VLOOKUP(A2092,Kickstarter!B:E,3,0)</f>
        <v>8000</v>
      </c>
      <c r="D2092" s="16">
        <f>VLOOKUP(A2092,Kickstarter!B:E,4,0)</f>
        <v>9203.23</v>
      </c>
    </row>
    <row r="2093" spans="1:4" ht="30" x14ac:dyDescent="0.25">
      <c r="A2093" s="3" t="s">
        <v>2092</v>
      </c>
      <c r="B2093" t="str">
        <f>VLOOKUP(A2093,Kickstarter!B:C,2,0)</f>
        <v>I'm an 18-year old singer/songwriter from California. I'd love your support to get my album of original songs professionally recorded.</v>
      </c>
      <c r="C2093" s="16">
        <f>VLOOKUP(A2093,Kickstarter!B:E,3,0)</f>
        <v>18000</v>
      </c>
      <c r="D2093" s="16">
        <f>VLOOKUP(A2093,Kickstarter!B:E,4,0)</f>
        <v>21684.2</v>
      </c>
    </row>
    <row r="2094" spans="1:4" ht="30" x14ac:dyDescent="0.25">
      <c r="A2094" s="3" t="s">
        <v>2093</v>
      </c>
      <c r="B2094" t="str">
        <f>VLOOKUP(A2094,Kickstarter!B:C,2,0)</f>
        <v>Amy Lingamfelter is making an album all about love and she's looking for backers. See see how you can share in the journey!</v>
      </c>
      <c r="C2094" s="16">
        <f>VLOOKUP(A2094,Kickstarter!B:E,3,0)</f>
        <v>6000</v>
      </c>
      <c r="D2094" s="16">
        <f>VLOOKUP(A2094,Kickstarter!B:E,4,0)</f>
        <v>6077</v>
      </c>
    </row>
    <row r="2095" spans="1:4" x14ac:dyDescent="0.25">
      <c r="A2095" s="3" t="s">
        <v>2094</v>
      </c>
      <c r="B2095" t="str">
        <f>VLOOKUP(A2095,Kickstarter!B:C,2,0)</f>
        <v>Help Lift The Decade record their debut full length album with with Ace Enders! (The Early November, I Can Make A Mess)</v>
      </c>
      <c r="C2095" s="16">
        <f>VLOOKUP(A2095,Kickstarter!B:E,3,0)</f>
        <v>1500</v>
      </c>
      <c r="D2095" s="16">
        <f>VLOOKUP(A2095,Kickstarter!B:E,4,0)</f>
        <v>1537</v>
      </c>
    </row>
    <row r="2096" spans="1:4" ht="30" x14ac:dyDescent="0.25">
      <c r="A2096" s="3" t="s">
        <v>2095</v>
      </c>
      <c r="B2096" t="str">
        <f>VLOOKUP(A2096,Kickstarter!B:C,2,0)</f>
        <v>We've got a new record, Slick Machine.
We want to release it and tour the US to support it, but we need your help to make it happen.</v>
      </c>
      <c r="C2096" s="16">
        <f>VLOOKUP(A2096,Kickstarter!B:E,3,0)</f>
        <v>3500</v>
      </c>
      <c r="D2096" s="16">
        <f>VLOOKUP(A2096,Kickstarter!B:E,4,0)</f>
        <v>4219</v>
      </c>
    </row>
    <row r="2097" spans="1:4" x14ac:dyDescent="0.25">
      <c r="A2097" s="3" t="s">
        <v>2096</v>
      </c>
      <c r="B2097" t="str">
        <f>VLOOKUP(A2097,Kickstarter!B:C,2,0)</f>
        <v>This CD celebrates a journey beginning with the death of a father and culminating with the joyous victory expressed in music!</v>
      </c>
      <c r="C2097" s="16">
        <f>VLOOKUP(A2097,Kickstarter!B:E,3,0)</f>
        <v>2500</v>
      </c>
      <c r="D2097" s="16">
        <f>VLOOKUP(A2097,Kickstarter!B:E,4,0)</f>
        <v>2500</v>
      </c>
    </row>
    <row r="2098" spans="1:4" x14ac:dyDescent="0.25">
      <c r="A2098" s="3" t="s">
        <v>2097</v>
      </c>
      <c r="B2098" t="str">
        <f>VLOOKUP(A2098,Kickstarter!B:C,2,0)</f>
        <v>Shone Nuisance is heading to GBS Detroit on Friday, October 26th to record and film their GBS Detroit EP and video.</v>
      </c>
      <c r="C2098" s="16">
        <f>VLOOKUP(A2098,Kickstarter!B:E,3,0)</f>
        <v>600</v>
      </c>
      <c r="D2098" s="16">
        <f>VLOOKUP(A2098,Kickstarter!B:E,4,0)</f>
        <v>610</v>
      </c>
    </row>
    <row r="2099" spans="1:4" x14ac:dyDescent="0.25">
      <c r="A2099" s="3" t="s">
        <v>2098</v>
      </c>
      <c r="B2099" t="str">
        <f>VLOOKUP(A2099,Kickstarter!B:C,2,0)</f>
        <v>Engine is ready to record our sophomore release. The songs are written, the musicians are ready. Help us bring this into existence!</v>
      </c>
      <c r="C2099" s="16">
        <f>VLOOKUP(A2099,Kickstarter!B:E,3,0)</f>
        <v>3000</v>
      </c>
      <c r="D2099" s="16">
        <f>VLOOKUP(A2099,Kickstarter!B:E,4,0)</f>
        <v>3000</v>
      </c>
    </row>
    <row r="2100" spans="1:4" x14ac:dyDescent="0.25">
      <c r="A2100" s="3" t="s">
        <v>2099</v>
      </c>
      <c r="B2100" t="str">
        <f>VLOOKUP(A2100,Kickstarter!B:C,2,0)</f>
        <v>The Christopher Battles EP Project will fund professional recording, publicity, and release for this original singer-songwriter.</v>
      </c>
      <c r="C2100" s="16">
        <f>VLOOKUP(A2100,Kickstarter!B:E,3,0)</f>
        <v>6000</v>
      </c>
      <c r="D2100" s="16">
        <f>VLOOKUP(A2100,Kickstarter!B:E,4,0)</f>
        <v>6020</v>
      </c>
    </row>
    <row r="2101" spans="1:4" x14ac:dyDescent="0.25">
      <c r="A2101" s="3" t="s">
        <v>2100</v>
      </c>
      <c r="B2101" t="str">
        <f>VLOOKUP(A2101,Kickstarter!B:C,2,0)</f>
        <v>Our tour van died, we need help!</v>
      </c>
      <c r="C2101" s="16">
        <f>VLOOKUP(A2101,Kickstarter!B:E,3,0)</f>
        <v>3000</v>
      </c>
      <c r="D2101" s="16">
        <f>VLOOKUP(A2101,Kickstarter!B:E,4,0)</f>
        <v>3971</v>
      </c>
    </row>
    <row r="2102" spans="1:4" x14ac:dyDescent="0.25">
      <c r="A2102" s="3" t="s">
        <v>2101</v>
      </c>
      <c r="B2102" t="str">
        <f>VLOOKUP(A2102,Kickstarter!B:C,2,0)</f>
        <v>The Skylit Letter is heading to Groovebox Studios in Detroit on Friday, June 29th to record and film a live GBS Detroit video and EP.</v>
      </c>
      <c r="C2102" s="16">
        <f>VLOOKUP(A2102,Kickstarter!B:E,3,0)</f>
        <v>600</v>
      </c>
      <c r="D2102" s="16">
        <f>VLOOKUP(A2102,Kickstarter!B:E,4,0)</f>
        <v>820</v>
      </c>
    </row>
    <row r="2103" spans="1:4" ht="30" x14ac:dyDescent="0.25">
      <c r="A2103" s="3" t="s">
        <v>2102</v>
      </c>
      <c r="B2103" t="str">
        <f>VLOOKUP(A2103,Kickstarter!B:C,2,0)</f>
        <v>Hey everyone, we are back with our first full length release, "The Bite And The Boogie" and we need your help to get it printed!</v>
      </c>
      <c r="C2103" s="16">
        <f>VLOOKUP(A2103,Kickstarter!B:E,3,0)</f>
        <v>2000</v>
      </c>
      <c r="D2103" s="16">
        <f>VLOOKUP(A2103,Kickstarter!B:E,4,0)</f>
        <v>2265</v>
      </c>
    </row>
    <row r="2104" spans="1:4" x14ac:dyDescent="0.25">
      <c r="A2104" s="3" t="s">
        <v>2103</v>
      </c>
      <c r="B2104" t="str">
        <f>VLOOKUP(A2104,Kickstarter!B:C,2,0)</f>
        <v>The Guru is basement parties, lake swimming, a smile shared between reunited friends, and the doe-eyed innocence of youth.</v>
      </c>
      <c r="C2104" s="16">
        <f>VLOOKUP(A2104,Kickstarter!B:E,3,0)</f>
        <v>1000</v>
      </c>
      <c r="D2104" s="16">
        <f>VLOOKUP(A2104,Kickstarter!B:E,4,0)</f>
        <v>1360</v>
      </c>
    </row>
    <row r="2105" spans="1:4" x14ac:dyDescent="0.25">
      <c r="A2105" s="3" t="s">
        <v>2104</v>
      </c>
      <c r="B2105" t="str">
        <f>VLOOKUP(A2105,Kickstarter!B:C,2,0)</f>
        <v>Indie rocker, Matthew Moon, has something to share with you...</v>
      </c>
      <c r="C2105" s="16">
        <f>VLOOKUP(A2105,Kickstarter!B:E,3,0)</f>
        <v>7777</v>
      </c>
      <c r="D2105" s="16">
        <f>VLOOKUP(A2105,Kickstarter!B:E,4,0)</f>
        <v>11364</v>
      </c>
    </row>
    <row r="2106" spans="1:4" ht="30" x14ac:dyDescent="0.25">
      <c r="A2106" s="3" t="s">
        <v>2105</v>
      </c>
      <c r="B2106" t="str">
        <f>VLOOKUP(A2106,Kickstarter!B:C,2,0)</f>
        <v>In the Raw is Seattle's the Ink &amp; the Echo's debut album.  It is honest, compelling, and speaks of raw human emotion.</v>
      </c>
      <c r="C2106" s="16">
        <f>VLOOKUP(A2106,Kickstarter!B:E,3,0)</f>
        <v>800</v>
      </c>
      <c r="D2106" s="16">
        <f>VLOOKUP(A2106,Kickstarter!B:E,4,0)</f>
        <v>1036</v>
      </c>
    </row>
    <row r="2107" spans="1:4" x14ac:dyDescent="0.25">
      <c r="A2107" s="3" t="s">
        <v>2106</v>
      </c>
      <c r="B2107" t="str">
        <f>VLOOKUP(A2107,Kickstarter!B:C,2,0)</f>
        <v>Help Layla the Wolf fund the printing and releasing of our first E.P. Release called "Sugar".</v>
      </c>
      <c r="C2107" s="16">
        <f>VLOOKUP(A2107,Kickstarter!B:E,3,0)</f>
        <v>2000</v>
      </c>
      <c r="D2107" s="16">
        <f>VLOOKUP(A2107,Kickstarter!B:E,4,0)</f>
        <v>5080</v>
      </c>
    </row>
    <row r="2108" spans="1:4" ht="30" x14ac:dyDescent="0.25">
      <c r="A2108" s="3" t="s">
        <v>2107</v>
      </c>
      <c r="B2108" t="str">
        <f>VLOOKUP(A2108,Kickstarter!B:C,2,0)</f>
        <v>We're recording a new full length album! So stoked for this project. We've been preparing for it for over a year. It's our best yet!</v>
      </c>
      <c r="C2108" s="16">
        <f>VLOOKUP(A2108,Kickstarter!B:E,3,0)</f>
        <v>2200</v>
      </c>
      <c r="D2108" s="16">
        <f>VLOOKUP(A2108,Kickstarter!B:E,4,0)</f>
        <v>2355</v>
      </c>
    </row>
    <row r="2109" spans="1:4" x14ac:dyDescent="0.25">
      <c r="A2109" s="3" t="s">
        <v>2108</v>
      </c>
      <c r="B2109" t="str">
        <f>VLOOKUP(A2109,Kickstarter!B:C,2,0)</f>
        <v>ACKER, an instrumental noise-rock band from Central Illinois, is raising funds to record a new album and release it on vinyl.</v>
      </c>
      <c r="C2109" s="16">
        <f>VLOOKUP(A2109,Kickstarter!B:E,3,0)</f>
        <v>2000</v>
      </c>
      <c r="D2109" s="16">
        <f>VLOOKUP(A2109,Kickstarter!B:E,4,0)</f>
        <v>2154.66</v>
      </c>
    </row>
    <row r="2110" spans="1:4" ht="30" x14ac:dyDescent="0.25">
      <c r="A2110" s="3" t="s">
        <v>2109</v>
      </c>
      <c r="B2110" t="str">
        <f>VLOOKUP(A2110,Kickstarter!B:C,2,0)</f>
        <v>A project to raise the funds for our early discography, pressed on vinyl the way we always envisioned it + help w/ future band plans.</v>
      </c>
      <c r="C2110" s="16">
        <f>VLOOKUP(A2110,Kickstarter!B:E,3,0)</f>
        <v>16000</v>
      </c>
      <c r="D2110" s="16">
        <f>VLOOKUP(A2110,Kickstarter!B:E,4,0)</f>
        <v>17170</v>
      </c>
    </row>
    <row r="2111" spans="1:4" ht="30" x14ac:dyDescent="0.25">
      <c r="A2111" s="3" t="s">
        <v>2110</v>
      </c>
      <c r="B2111" t="str">
        <f>VLOOKUP(A2111,Kickstarter!B:C,2,0)</f>
        <v>We are ready to make our first full-length album, and with your help, we can make it happen!</v>
      </c>
      <c r="C2111" s="16">
        <f>VLOOKUP(A2111,Kickstarter!B:E,3,0)</f>
        <v>4000</v>
      </c>
      <c r="D2111" s="16">
        <f>VLOOKUP(A2111,Kickstarter!B:E,4,0)</f>
        <v>4261</v>
      </c>
    </row>
    <row r="2112" spans="1:4" x14ac:dyDescent="0.25">
      <c r="A2112" s="3" t="s">
        <v>2111</v>
      </c>
      <c r="B2112" t="str">
        <f>VLOOKUP(A2112,Kickstarter!B:C,2,0)</f>
        <v>Brent Brown's breakout new album! Requires help from the record label... You!</v>
      </c>
      <c r="C2112" s="16">
        <f>VLOOKUP(A2112,Kickstarter!B:E,3,0)</f>
        <v>2000</v>
      </c>
      <c r="D2112" s="16">
        <f>VLOOKUP(A2112,Kickstarter!B:E,4,0)</f>
        <v>2007</v>
      </c>
    </row>
    <row r="2113" spans="1:4" ht="30" x14ac:dyDescent="0.25">
      <c r="A2113" s="3" t="s">
        <v>2112</v>
      </c>
      <c r="B2113" t="str">
        <f>VLOOKUP(A2113,Kickstarter!B:C,2,0)</f>
        <v>We are a small community of people in Boston intending to make every moment a time to find love and give love.  We need your help!</v>
      </c>
      <c r="C2113" s="16">
        <f>VLOOKUP(A2113,Kickstarter!B:E,3,0)</f>
        <v>2000</v>
      </c>
      <c r="D2113" s="16">
        <f>VLOOKUP(A2113,Kickstarter!B:E,4,0)</f>
        <v>2130</v>
      </c>
    </row>
    <row r="2114" spans="1:4" x14ac:dyDescent="0.25">
      <c r="A2114" s="3" t="s">
        <v>2113</v>
      </c>
      <c r="B2114" t="str">
        <f>VLOOKUP(A2114,Kickstarter!B:C,2,0)</f>
        <v>BBB is going back into the studio to record and release "Felix From Canada" by popular demand.  We need your help!</v>
      </c>
      <c r="C2114" s="16">
        <f>VLOOKUP(A2114,Kickstarter!B:E,3,0)</f>
        <v>300</v>
      </c>
      <c r="D2114" s="16">
        <f>VLOOKUP(A2114,Kickstarter!B:E,4,0)</f>
        <v>300</v>
      </c>
    </row>
    <row r="2115" spans="1:4" x14ac:dyDescent="0.25">
      <c r="A2115" s="3" t="s">
        <v>2114</v>
      </c>
      <c r="B2115" t="str">
        <f>VLOOKUP(A2115,Kickstarter!B:C,2,0)</f>
        <v>Help us fund our second full-length album Honeycomb!</v>
      </c>
      <c r="C2115" s="16">
        <f>VLOOKUP(A2115,Kickstarter!B:E,3,0)</f>
        <v>7000</v>
      </c>
      <c r="D2115" s="16">
        <f>VLOOKUP(A2115,Kickstarter!B:E,4,0)</f>
        <v>7340</v>
      </c>
    </row>
    <row r="2116" spans="1:4" ht="30" x14ac:dyDescent="0.25">
      <c r="A2116" s="3" t="s">
        <v>2115</v>
      </c>
      <c r="B2116" t="str">
        <f>VLOOKUP(A2116,Kickstarter!B:C,2,0)</f>
        <v>10 tracks of power pop, indie rock &amp; "soaring sounds of hope from the edge." Help us polish &amp; release it by pre-ordering now!</v>
      </c>
      <c r="C2116" s="16">
        <f>VLOOKUP(A2116,Kickstarter!B:E,3,0)</f>
        <v>5000</v>
      </c>
      <c r="D2116" s="16">
        <f>VLOOKUP(A2116,Kickstarter!B:E,4,0)</f>
        <v>5235</v>
      </c>
    </row>
    <row r="2117" spans="1:4" x14ac:dyDescent="0.25">
      <c r="A2117" s="3" t="s">
        <v>2116</v>
      </c>
      <c r="B2117" t="str">
        <f>VLOOKUP(A2117,Kickstarter!B:C,2,0)</f>
        <v>The Violet Tone is heading to California but we need your help!  We've been at this for years and finally have a shot!</v>
      </c>
      <c r="C2117" s="16">
        <f>VLOOKUP(A2117,Kickstarter!B:E,3,0)</f>
        <v>1500</v>
      </c>
      <c r="D2117" s="16">
        <f>VLOOKUP(A2117,Kickstarter!B:E,4,0)</f>
        <v>3385</v>
      </c>
    </row>
    <row r="2118" spans="1:4" ht="30" x14ac:dyDescent="0.25">
      <c r="A2118" s="3" t="s">
        <v>2117</v>
      </c>
      <c r="B2118" t="str">
        <f>VLOOKUP(A2118,Kickstarter!B:C,2,0)</f>
        <v>Launch Bitch's new project, BEACH.  Get a limited edition cassette EP, be on a song, or drive away in Bitch's tour bus/RV.</v>
      </c>
      <c r="C2118" s="16">
        <f>VLOOKUP(A2118,Kickstarter!B:E,3,0)</f>
        <v>48000</v>
      </c>
      <c r="D2118" s="16">
        <f>VLOOKUP(A2118,Kickstarter!B:E,4,0)</f>
        <v>48434</v>
      </c>
    </row>
    <row r="2119" spans="1:4" x14ac:dyDescent="0.25">
      <c r="A2119" s="3" t="s">
        <v>2118</v>
      </c>
      <c r="B2119" t="str">
        <f>VLOOKUP(A2119,Kickstarter!B:C,2,0)</f>
        <v>Our next album is being mastered and we want your help to release it by putting your name down for a pre-sale copy and awesome merch!</v>
      </c>
      <c r="C2119" s="16">
        <f>VLOOKUP(A2119,Kickstarter!B:E,3,0)</f>
        <v>1200</v>
      </c>
      <c r="D2119" s="16">
        <f>VLOOKUP(A2119,Kickstarter!B:E,4,0)</f>
        <v>1773</v>
      </c>
    </row>
    <row r="2120" spans="1:4" x14ac:dyDescent="0.25">
      <c r="A2120" s="3" t="s">
        <v>2119</v>
      </c>
      <c r="B2120" t="str">
        <f>VLOOKUP(A2120,Kickstarter!B:C,2,0)</f>
        <v>PORCHES.  and Documentarians tour from New York to San Francisco and back.</v>
      </c>
      <c r="C2120" s="16">
        <f>VLOOKUP(A2120,Kickstarter!B:E,3,0)</f>
        <v>1000</v>
      </c>
      <c r="D2120" s="16">
        <f>VLOOKUP(A2120,Kickstarter!B:E,4,0)</f>
        <v>1346.11</v>
      </c>
    </row>
    <row r="2121" spans="1:4" x14ac:dyDescent="0.25">
      <c r="A2121" s="3" t="s">
        <v>2120</v>
      </c>
      <c r="B2121" t="str">
        <f>VLOOKUP(A2121,Kickstarter!B:C,2,0)</f>
        <v>big long now is recording our debut album and we are looking for help mastering and pressing it to vinyl</v>
      </c>
      <c r="C2121" s="16">
        <f>VLOOKUP(A2121,Kickstarter!B:E,3,0)</f>
        <v>2000</v>
      </c>
      <c r="D2121" s="16">
        <f>VLOOKUP(A2121,Kickstarter!B:E,4,0)</f>
        <v>2015</v>
      </c>
    </row>
    <row r="2122" spans="1:4" x14ac:dyDescent="0.25">
      <c r="A2122" s="3" t="s">
        <v>2121</v>
      </c>
      <c r="B2122" t="str">
        <f>VLOOKUP(A2122,Kickstarter!B:C,2,0)</f>
        <v>&lt;3
Coming in from outer space. Help Hearty Har record their 1st album!!</v>
      </c>
      <c r="C2122" s="16">
        <f>VLOOKUP(A2122,Kickstarter!B:E,3,0)</f>
        <v>8000</v>
      </c>
      <c r="D2122" s="16">
        <f>VLOOKUP(A2122,Kickstarter!B:E,4,0)</f>
        <v>8070.43</v>
      </c>
    </row>
    <row r="2123" spans="1:4" x14ac:dyDescent="0.25">
      <c r="A2123" s="3" t="s">
        <v>2122</v>
      </c>
      <c r="B2123" t="str">
        <f>VLOOKUP(A2123,Kickstarter!B:C,2,0)</f>
        <v>Join us on an epic journey to discover a millennia old secret which will change the world forever.</v>
      </c>
      <c r="C2123" s="16">
        <f>VLOOKUP(A2123,Kickstarter!B:E,3,0)</f>
        <v>50000</v>
      </c>
      <c r="D2123" s="16">
        <f>VLOOKUP(A2123,Kickstarter!B:E,4,0)</f>
        <v>284</v>
      </c>
    </row>
    <row r="2124" spans="1:4" x14ac:dyDescent="0.25">
      <c r="A2124" s="3" t="s">
        <v>2123</v>
      </c>
      <c r="B2124" t="str">
        <f>VLOOKUP(A2124,Kickstarter!B:C,2,0)</f>
        <v>Captain Kalani it's a retro game full of nostalgia for the old gamers but interesting for the new ones</v>
      </c>
      <c r="C2124" s="16">
        <f>VLOOKUP(A2124,Kickstarter!B:E,3,0)</f>
        <v>80000</v>
      </c>
      <c r="D2124" s="16">
        <f>VLOOKUP(A2124,Kickstarter!B:E,4,0)</f>
        <v>310</v>
      </c>
    </row>
    <row r="2125" spans="1:4" ht="30" x14ac:dyDescent="0.25">
      <c r="A2125" s="3" t="s">
        <v>2124</v>
      </c>
      <c r="B2125" t="str">
        <f>VLOOKUP(A2125,Kickstarter!B:C,2,0)</f>
        <v>Indie developer boredom's products' Xbox 360 game about a Japanese-inspired hug-themed game show needs funding for animation and environmental models.</v>
      </c>
      <c r="C2125" s="16">
        <f>VLOOKUP(A2125,Kickstarter!B:E,3,0)</f>
        <v>500</v>
      </c>
      <c r="D2125" s="16">
        <f>VLOOKUP(A2125,Kickstarter!B:E,4,0)</f>
        <v>50</v>
      </c>
    </row>
    <row r="2126" spans="1:4" x14ac:dyDescent="0.25">
      <c r="A2126" s="3" t="s">
        <v>2125</v>
      </c>
      <c r="B2126" t="str">
        <f>VLOOKUP(A2126,Kickstarter!B:C,2,0)</f>
        <v>AZAMAR is a Role Playing Game world involving fantasy and high magic, based on the popular OpenD6 OGL using the Cinema6 RPG Framework.</v>
      </c>
      <c r="C2126" s="16">
        <f>VLOOKUP(A2126,Kickstarter!B:E,3,0)</f>
        <v>1100</v>
      </c>
      <c r="D2126" s="16">
        <f>VLOOKUP(A2126,Kickstarter!B:E,4,0)</f>
        <v>115</v>
      </c>
    </row>
    <row r="2127" spans="1:4" ht="30" x14ac:dyDescent="0.25">
      <c r="A2127" s="3" t="s">
        <v>2126</v>
      </c>
      <c r="B2127" t="str">
        <f>VLOOKUP(A2127,Kickstarter!B:C,2,0)</f>
        <v>Becoming is a video game that aims to portray mental illness through a metaphysical and emotional story.</v>
      </c>
      <c r="C2127" s="16">
        <f>VLOOKUP(A2127,Kickstarter!B:E,3,0)</f>
        <v>60000</v>
      </c>
      <c r="D2127" s="16">
        <f>VLOOKUP(A2127,Kickstarter!B:E,4,0)</f>
        <v>852</v>
      </c>
    </row>
    <row r="2128" spans="1:4" x14ac:dyDescent="0.25">
      <c r="A2128" s="3" t="s">
        <v>2127</v>
      </c>
      <c r="B2128" t="str">
        <f>VLOOKUP(A2128,Kickstarter!B:C,2,0)</f>
        <v>Lead your team to victory in this fast-paced, action, sports game! Use Power-ups and avoid attacks as you fight for victory!</v>
      </c>
      <c r="C2128" s="16">
        <f>VLOOKUP(A2128,Kickstarter!B:E,3,0)</f>
        <v>20000</v>
      </c>
      <c r="D2128" s="16">
        <f>VLOOKUP(A2128,Kickstarter!B:E,4,0)</f>
        <v>10</v>
      </c>
    </row>
    <row r="2129" spans="1:4" x14ac:dyDescent="0.25">
      <c r="A2129" s="3" t="s">
        <v>2128</v>
      </c>
      <c r="B2129" t="str">
        <f>VLOOKUP(A2129,Kickstarter!B:C,2,0)</f>
        <v>Three Monkeys is an audio adventure game for PC.</v>
      </c>
      <c r="C2129" s="16">
        <f>VLOOKUP(A2129,Kickstarter!B:E,3,0)</f>
        <v>28000</v>
      </c>
      <c r="D2129" s="16">
        <f>VLOOKUP(A2129,Kickstarter!B:E,4,0)</f>
        <v>8076</v>
      </c>
    </row>
    <row r="2130" spans="1:4" x14ac:dyDescent="0.25">
      <c r="A2130" s="3" t="s">
        <v>2129</v>
      </c>
      <c r="B2130" t="str">
        <f>VLOOKUP(A2130,Kickstarter!B:C,2,0)</f>
        <v>The Royal Snail has misdelivered all the invitations to the Royal Ball.  It's up to Makayla to set things right in the Fairy Forest</v>
      </c>
      <c r="C2130" s="16">
        <f>VLOOKUP(A2130,Kickstarter!B:E,3,0)</f>
        <v>15000</v>
      </c>
      <c r="D2130" s="16">
        <f>VLOOKUP(A2130,Kickstarter!B:E,4,0)</f>
        <v>25</v>
      </c>
    </row>
    <row r="2131" spans="1:4" x14ac:dyDescent="0.25">
      <c r="A2131" s="3" t="s">
        <v>2130</v>
      </c>
      <c r="B2131" t="str">
        <f>VLOOKUP(A2131,Kickstarter!B:C,2,0)</f>
        <v>PKF is a Cat-Tastic 2D side-scrolling shooter! Stand up to all the big meanies with the power of positivity and save the universe!</v>
      </c>
      <c r="C2131" s="16">
        <f>VLOOKUP(A2131,Kickstarter!B:E,3,0)</f>
        <v>2000</v>
      </c>
      <c r="D2131" s="16">
        <f>VLOOKUP(A2131,Kickstarter!B:E,4,0)</f>
        <v>236</v>
      </c>
    </row>
    <row r="2132" spans="1:4" x14ac:dyDescent="0.25">
      <c r="A2132" s="3" t="s">
        <v>2131</v>
      </c>
      <c r="B2132" t="str">
        <f>VLOOKUP(A2132,Kickstarter!B:C,2,0)</f>
        <v>You are the hero tasked to save your home from the villainous Sanword.</v>
      </c>
      <c r="C2132" s="16">
        <f>VLOOKUP(A2132,Kickstarter!B:E,3,0)</f>
        <v>42000</v>
      </c>
      <c r="D2132" s="16">
        <f>VLOOKUP(A2132,Kickstarter!B:E,4,0)</f>
        <v>85</v>
      </c>
    </row>
    <row r="2133" spans="1:4" x14ac:dyDescent="0.25">
      <c r="A2133" s="3" t="s">
        <v>2132</v>
      </c>
      <c r="B2133" t="str">
        <f>VLOOKUP(A2133,Kickstarter!B:C,2,0)</f>
        <v>From frightened girl to empowered woman, Scout's Honor is a tale about facing your fears and overcoming odds.</v>
      </c>
      <c r="C2133" s="16">
        <f>VLOOKUP(A2133,Kickstarter!B:E,3,0)</f>
        <v>500</v>
      </c>
      <c r="D2133" s="16">
        <f>VLOOKUP(A2133,Kickstarter!B:E,4,0)</f>
        <v>25</v>
      </c>
    </row>
    <row r="2134" spans="1:4" x14ac:dyDescent="0.25">
      <c r="A2134" s="3" t="s">
        <v>2133</v>
      </c>
      <c r="B2134" t="str">
        <f>VLOOKUP(A2134,Kickstarter!B:C,2,0)</f>
        <v>Fight your way to dominate the universe. Be the first to try our engaging cross-platform mmo-strategy and bring it closer to reality.</v>
      </c>
      <c r="C2134" s="16">
        <f>VLOOKUP(A2134,Kickstarter!B:E,3,0)</f>
        <v>100000</v>
      </c>
      <c r="D2134" s="16">
        <f>VLOOKUP(A2134,Kickstarter!B:E,4,0)</f>
        <v>2112.9899999999998</v>
      </c>
    </row>
    <row r="2135" spans="1:4" ht="30" x14ac:dyDescent="0.25">
      <c r="A2135" s="3" t="s">
        <v>2134</v>
      </c>
      <c r="B2135" t="str">
        <f>VLOOKUP(A2135,Kickstarter!B:C,2,0)</f>
        <v>Waddle Slide is an iPhone/Android application. The app is based around a penguin, who's objective is to find his way back to his igloo.</v>
      </c>
      <c r="C2135" s="16">
        <f>VLOOKUP(A2135,Kickstarter!B:E,3,0)</f>
        <v>1000</v>
      </c>
      <c r="D2135" s="16">
        <f>VLOOKUP(A2135,Kickstarter!B:E,4,0)</f>
        <v>16</v>
      </c>
    </row>
    <row r="2136" spans="1:4" x14ac:dyDescent="0.25">
      <c r="A2136" s="3" t="s">
        <v>2135</v>
      </c>
      <c r="B2136" t="str">
        <f>VLOOKUP(A2136,Kickstarter!B:C,2,0)</f>
        <v>1st person Action Survivalist Rpg game. You get sent to a deadly Island to die not knowing that your not alone on the island.</v>
      </c>
      <c r="C2136" s="16">
        <f>VLOOKUP(A2136,Kickstarter!B:E,3,0)</f>
        <v>6000</v>
      </c>
      <c r="D2136" s="16">
        <f>VLOOKUP(A2136,Kickstarter!B:E,4,0)</f>
        <v>104</v>
      </c>
    </row>
    <row r="2137" spans="1:4" x14ac:dyDescent="0.25">
      <c r="A2137" s="3" t="s">
        <v>2136</v>
      </c>
      <c r="B2137" t="str">
        <f>VLOOKUP(A2137,Kickstarter!B:C,2,0)</f>
        <v>Point-and-click adventure: The mysterious Nikola Tesla, a time traveling device, and an experiment gone wrong in Colorado Springs</v>
      </c>
      <c r="C2137" s="16">
        <f>VLOOKUP(A2137,Kickstarter!B:E,3,0)</f>
        <v>5000</v>
      </c>
      <c r="D2137" s="16">
        <f>VLOOKUP(A2137,Kickstarter!B:E,4,0)</f>
        <v>478</v>
      </c>
    </row>
    <row r="2138" spans="1:4" x14ac:dyDescent="0.25">
      <c r="A2138" s="3" t="s">
        <v>2137</v>
      </c>
      <c r="B2138" t="str">
        <f>VLOOKUP(A2138,Kickstarter!B:C,2,0)</f>
        <v>A dark and twisted game with physiological madness and corruption as a man becomes the ultimate bio weapon.</v>
      </c>
      <c r="C2138" s="16">
        <f>VLOOKUP(A2138,Kickstarter!B:E,3,0)</f>
        <v>80000</v>
      </c>
      <c r="D2138" s="16">
        <f>VLOOKUP(A2138,Kickstarter!B:E,4,0)</f>
        <v>47.69</v>
      </c>
    </row>
    <row r="2139" spans="1:4" ht="30" x14ac:dyDescent="0.25">
      <c r="A2139" s="3" t="s">
        <v>2138</v>
      </c>
      <c r="B2139" t="str">
        <f>VLOOKUP(A2139,Kickstarter!B:C,2,0)</f>
        <v>Arrest, interrogate, and uncover the truth as a local woman recruited by the KGB. For Windows, Mac &amp; Linux.</v>
      </c>
      <c r="C2139" s="16">
        <f>VLOOKUP(A2139,Kickstarter!B:E,3,0)</f>
        <v>50000</v>
      </c>
      <c r="D2139" s="16">
        <f>VLOOKUP(A2139,Kickstarter!B:E,4,0)</f>
        <v>14203</v>
      </c>
    </row>
    <row r="2140" spans="1:4" x14ac:dyDescent="0.25">
      <c r="A2140" s="3" t="s">
        <v>2139</v>
      </c>
      <c r="B2140" t="str">
        <f>VLOOKUP(A2140,Kickstarter!B:C,2,0)</f>
        <v>A game with a mixture of a few genres from RPG, Simulation and to adventure elements.</v>
      </c>
      <c r="C2140" s="16">
        <f>VLOOKUP(A2140,Kickstarter!B:E,3,0)</f>
        <v>1000</v>
      </c>
      <c r="D2140" s="16">
        <f>VLOOKUP(A2140,Kickstarter!B:E,4,0)</f>
        <v>128</v>
      </c>
    </row>
    <row r="2141" spans="1:4" x14ac:dyDescent="0.25">
      <c r="A2141" s="3" t="s">
        <v>2140</v>
      </c>
      <c r="B2141" t="str">
        <f>VLOOKUP(A2141,Kickstarter!B:C,2,0)</f>
        <v>An adventuring RPG with ghosts, mysteries, and flexible gameplay paths, Manorkept is a game that promises an unforgettable experience.</v>
      </c>
      <c r="C2141" s="16">
        <f>VLOOKUP(A2141,Kickstarter!B:E,3,0)</f>
        <v>30000</v>
      </c>
      <c r="D2141" s="16">
        <f>VLOOKUP(A2141,Kickstarter!B:E,4,0)</f>
        <v>1626</v>
      </c>
    </row>
    <row r="2142" spans="1:4" ht="30" x14ac:dyDescent="0.25">
      <c r="A2142" s="3" t="s">
        <v>2141</v>
      </c>
      <c r="B2142" t="str">
        <f>VLOOKUP(A2142,Kickstarter!B:C,2,0)</f>
        <v>COOKIN UP ONE HOT ENTREE! BobToons USA is gathering the ingredients to create a hot new video game "The Sabroso Showdown"</v>
      </c>
      <c r="C2142" s="16">
        <f>VLOOKUP(A2142,Kickstarter!B:E,3,0)</f>
        <v>500000</v>
      </c>
      <c r="D2142" s="16">
        <f>VLOOKUP(A2142,Kickstarter!B:E,4,0)</f>
        <v>560</v>
      </c>
    </row>
    <row r="2143" spans="1:4" x14ac:dyDescent="0.25">
      <c r="A2143" s="3" t="s">
        <v>2142</v>
      </c>
      <c r="B2143" t="str">
        <f>VLOOKUP(A2143,Kickstarter!B:C,2,0)</f>
        <v>A place where people can test out the latest video games, for an hourly fee. It's cheaper than wasting money on a $60 game that sucked</v>
      </c>
      <c r="C2143" s="16">
        <f>VLOOKUP(A2143,Kickstarter!B:E,3,0)</f>
        <v>15000</v>
      </c>
      <c r="D2143" s="16">
        <f>VLOOKUP(A2143,Kickstarter!B:E,4,0)</f>
        <v>0</v>
      </c>
    </row>
    <row r="2144" spans="1:4" ht="30" x14ac:dyDescent="0.25">
      <c r="A2144" s="3" t="s">
        <v>2143</v>
      </c>
      <c r="B2144" t="str">
        <f>VLOOKUP(A2144,Kickstarter!B:C,2,0)</f>
        <v>a third-person exploration adventure game developed by yetanotherIndie will be released on August 2016 for PC, Linux and XBox one.</v>
      </c>
      <c r="C2144" s="16">
        <f>VLOOKUP(A2144,Kickstarter!B:E,3,0)</f>
        <v>10500</v>
      </c>
      <c r="D2144" s="16">
        <f>VLOOKUP(A2144,Kickstarter!B:E,4,0)</f>
        <v>601</v>
      </c>
    </row>
    <row r="2145" spans="1:4" ht="30" x14ac:dyDescent="0.25">
      <c r="A2145" s="3" t="s">
        <v>2144</v>
      </c>
      <c r="B2145" t="str">
        <f>VLOOKUP(A2145,Kickstarter!B:C,2,0)</f>
        <v>Head Cap will provide easy access to tables, dice rollers and record sheet management to streamline your tabletop Battletech games.</v>
      </c>
      <c r="C2145" s="16">
        <f>VLOOKUP(A2145,Kickstarter!B:E,3,0)</f>
        <v>2000</v>
      </c>
      <c r="D2145" s="16">
        <f>VLOOKUP(A2145,Kickstarter!B:E,4,0)</f>
        <v>225</v>
      </c>
    </row>
    <row r="2146" spans="1:4" x14ac:dyDescent="0.25">
      <c r="A2146" s="3" t="s">
        <v>2145</v>
      </c>
      <c r="B2146" t="str">
        <f>VLOOKUP(A2146,Kickstarter!B:C,2,0)</f>
        <v>A thousand community-built sandbox games (and more!) with a fully-customizable game engine.</v>
      </c>
      <c r="C2146" s="16">
        <f>VLOOKUP(A2146,Kickstarter!B:E,3,0)</f>
        <v>35500</v>
      </c>
      <c r="D2146" s="16">
        <f>VLOOKUP(A2146,Kickstarter!B:E,4,0)</f>
        <v>607</v>
      </c>
    </row>
    <row r="2147" spans="1:4" ht="30" x14ac:dyDescent="0.25">
      <c r="A2147" s="3" t="s">
        <v>2146</v>
      </c>
      <c r="B2147" t="str">
        <f>VLOOKUP(A2147,Kickstarter!B:C,2,0)</f>
        <v>When the gods of religions and days passed return to our modern world, humanity must fight for its survival and future.</v>
      </c>
      <c r="C2147" s="16">
        <f>VLOOKUP(A2147,Kickstarter!B:E,3,0)</f>
        <v>15000</v>
      </c>
      <c r="D2147" s="16">
        <f>VLOOKUP(A2147,Kickstarter!B:E,4,0)</f>
        <v>4565</v>
      </c>
    </row>
    <row r="2148" spans="1:4" x14ac:dyDescent="0.25">
      <c r="A2148" s="3" t="s">
        <v>2147</v>
      </c>
      <c r="B2148" t="str">
        <f>VLOOKUP(A2148,Kickstarter!B:C,2,0)</f>
        <v>New professional gaming organization with a tournament winning Dota 2 team, &amp; divisions in all eSports games looking to re brand/expand</v>
      </c>
      <c r="C2148" s="16">
        <f>VLOOKUP(A2148,Kickstarter!B:E,3,0)</f>
        <v>5000</v>
      </c>
      <c r="D2148" s="16">
        <f>VLOOKUP(A2148,Kickstarter!B:E,4,0)</f>
        <v>1</v>
      </c>
    </row>
    <row r="2149" spans="1:4" x14ac:dyDescent="0.25">
      <c r="A2149" s="3" t="s">
        <v>2148</v>
      </c>
      <c r="B2149" t="str">
        <f>VLOOKUP(A2149,Kickstarter!B:C,2,0)</f>
        <v>A Point and Click Adventure on Steroids.</v>
      </c>
      <c r="C2149" s="16">
        <f>VLOOKUP(A2149,Kickstarter!B:E,3,0)</f>
        <v>390000</v>
      </c>
      <c r="D2149" s="16">
        <f>VLOOKUP(A2149,Kickstarter!B:E,4,0)</f>
        <v>2716</v>
      </c>
    </row>
    <row r="2150" spans="1:4" x14ac:dyDescent="0.25">
      <c r="A2150" s="3" t="s">
        <v>2149</v>
      </c>
      <c r="B2150" t="str">
        <f>VLOOKUP(A2150,Kickstarter!B:C,2,0)</f>
        <v>zomblock's is a online zombie survival game where you can craft new weapons,find food and water to keep yourself alive.</v>
      </c>
      <c r="C2150" s="16">
        <f>VLOOKUP(A2150,Kickstarter!B:E,3,0)</f>
        <v>100</v>
      </c>
      <c r="D2150" s="16">
        <f>VLOOKUP(A2150,Kickstarter!B:E,4,0)</f>
        <v>2</v>
      </c>
    </row>
    <row r="2151" spans="1:4" x14ac:dyDescent="0.25">
      <c r="A2151" s="3" t="s">
        <v>2150</v>
      </c>
      <c r="B2151" t="str">
        <f>VLOOKUP(A2151,Kickstarter!B:C,2,0)</f>
        <v xml:space="preserve">Project Gert is a sequel to the Android game Project Gert, for Xbox Live.  One character embodying two personality's, and sets of abilities.  </v>
      </c>
      <c r="C2151" s="16">
        <f>VLOOKUP(A2151,Kickstarter!B:E,3,0)</f>
        <v>2000</v>
      </c>
      <c r="D2151" s="16">
        <f>VLOOKUP(A2151,Kickstarter!B:E,4,0)</f>
        <v>0</v>
      </c>
    </row>
    <row r="2152" spans="1:4" x14ac:dyDescent="0.25">
      <c r="A2152" s="3" t="s">
        <v>2151</v>
      </c>
      <c r="B2152" t="str">
        <f>VLOOKUP(A2152,Kickstarter!B:C,2,0)</f>
        <v>A pixel styled open world detective game.</v>
      </c>
      <c r="C2152" s="16">
        <f>VLOOKUP(A2152,Kickstarter!B:E,3,0)</f>
        <v>50000</v>
      </c>
      <c r="D2152" s="16">
        <f>VLOOKUP(A2152,Kickstarter!B:E,4,0)</f>
        <v>405</v>
      </c>
    </row>
    <row r="2153" spans="1:4" x14ac:dyDescent="0.25">
      <c r="A2153" s="3" t="s">
        <v>2152</v>
      </c>
      <c r="B2153" t="str">
        <f>VLOOKUP(A2153,Kickstarter!B:C,2,0)</f>
        <v>Crazy Artist makes gaming more comfortable and fun for Playstation 4 users. I really want to give you a Handee Job!</v>
      </c>
      <c r="C2153" s="16">
        <f>VLOOKUP(A2153,Kickstarter!B:E,3,0)</f>
        <v>45000</v>
      </c>
      <c r="D2153" s="16">
        <f>VLOOKUP(A2153,Kickstarter!B:E,4,0)</f>
        <v>118</v>
      </c>
    </row>
    <row r="2154" spans="1:4" x14ac:dyDescent="0.25">
      <c r="A2154" s="3" t="s">
        <v>2153</v>
      </c>
      <c r="B2154" t="str">
        <f>VLOOKUP(A2154,Kickstarter!B:C,2,0)</f>
        <v>Our game is going to be a space shooter that has RPG elements with New Game+! It will be unlike any space shooter ever played.</v>
      </c>
      <c r="C2154" s="16">
        <f>VLOOKUP(A2154,Kickstarter!B:E,3,0)</f>
        <v>30000</v>
      </c>
      <c r="D2154" s="16">
        <f>VLOOKUP(A2154,Kickstarter!B:E,4,0)</f>
        <v>50</v>
      </c>
    </row>
    <row r="2155" spans="1:4" x14ac:dyDescent="0.25">
      <c r="A2155" s="3" t="s">
        <v>2154</v>
      </c>
      <c r="B2155" t="str">
        <f>VLOOKUP(A2155,Kickstarter!B:C,2,0)</f>
        <v>Crowdfunding the Gamers Way. An online game with real world consequences.Do you dare to play? Can you turn the world around?</v>
      </c>
      <c r="C2155" s="16">
        <f>VLOOKUP(A2155,Kickstarter!B:E,3,0)</f>
        <v>372625</v>
      </c>
      <c r="D2155" s="16">
        <f>VLOOKUP(A2155,Kickstarter!B:E,4,0)</f>
        <v>34</v>
      </c>
    </row>
    <row r="2156" spans="1:4" ht="30" x14ac:dyDescent="0.25">
      <c r="A2156" s="3" t="s">
        <v>2155</v>
      </c>
      <c r="B2156" t="str">
        <f>VLOOKUP(A2156,Kickstarter!B:C,2,0)</f>
        <v>A Real Time Strategy game based on Greek mythology in a fictional world.</v>
      </c>
      <c r="C2156" s="16">
        <f>VLOOKUP(A2156,Kickstarter!B:E,3,0)</f>
        <v>250</v>
      </c>
      <c r="D2156" s="16">
        <f>VLOOKUP(A2156,Kickstarter!B:E,4,0)</f>
        <v>2</v>
      </c>
    </row>
    <row r="2157" spans="1:4" x14ac:dyDescent="0.25">
      <c r="A2157" s="3" t="s">
        <v>2156</v>
      </c>
      <c r="B2157" t="str">
        <f>VLOOKUP(A2157,Kickstarter!B:C,2,0)</f>
        <v>A Level Editor, Turned up to eleven. Infinite creativity in one package, solo or with up to 16 of your friends.</v>
      </c>
      <c r="C2157" s="16">
        <f>VLOOKUP(A2157,Kickstarter!B:E,3,0)</f>
        <v>5000</v>
      </c>
      <c r="D2157" s="16">
        <f>VLOOKUP(A2157,Kickstarter!B:E,4,0)</f>
        <v>115</v>
      </c>
    </row>
    <row r="2158" spans="1:4" x14ac:dyDescent="0.25">
      <c r="A2158" s="3" t="s">
        <v>2157</v>
      </c>
      <c r="B2158" t="str">
        <f>VLOOKUP(A2158,Kickstarter!B:C,2,0)</f>
        <v>Captain and manage your ship along with your crew in this deep space adventure! (PC/Linux/Mac)</v>
      </c>
      <c r="C2158" s="16">
        <f>VLOOKUP(A2158,Kickstarter!B:E,3,0)</f>
        <v>56000</v>
      </c>
      <c r="D2158" s="16">
        <f>VLOOKUP(A2158,Kickstarter!B:E,4,0)</f>
        <v>1493</v>
      </c>
    </row>
    <row r="2159" spans="1:4" x14ac:dyDescent="0.25">
      <c r="A2159" s="3" t="s">
        <v>2158</v>
      </c>
      <c r="B2159" t="str">
        <f>VLOOKUP(A2159,Kickstarter!B:C,2,0)</f>
        <v>Gamers and 90's fans unite in this small tale of epic proportions!</v>
      </c>
      <c r="C2159" s="16">
        <f>VLOOKUP(A2159,Kickstarter!B:E,3,0)</f>
        <v>75000</v>
      </c>
      <c r="D2159" s="16">
        <f>VLOOKUP(A2159,Kickstarter!B:E,4,0)</f>
        <v>21144</v>
      </c>
    </row>
    <row r="2160" spans="1:4" x14ac:dyDescent="0.25">
      <c r="A2160" s="3" t="s">
        <v>2159</v>
      </c>
      <c r="B2160" t="str">
        <f>VLOOKUP(A2160,Kickstarter!B:C,2,0)</f>
        <v>A next generation golf game with a course designer and a massively multiplayer online tour. Join the fun and help us create it</v>
      </c>
      <c r="C2160" s="16">
        <f>VLOOKUP(A2160,Kickstarter!B:E,3,0)</f>
        <v>300000</v>
      </c>
      <c r="D2160" s="16">
        <f>VLOOKUP(A2160,Kickstarter!B:E,4,0)</f>
        <v>19770.11</v>
      </c>
    </row>
    <row r="2161" spans="1:4" ht="30" x14ac:dyDescent="0.25">
      <c r="A2161" s="3" t="s">
        <v>2160</v>
      </c>
      <c r="B2161" t="str">
        <f>VLOOKUP(A2161,Kickstarter!B:C,2,0)</f>
        <v>The world is dead, humans are nearly extinct.
Vampires and Werewolves hunt the survivors. Zombies hunt us all.
How will you survive?</v>
      </c>
      <c r="C2161" s="16">
        <f>VLOOKUP(A2161,Kickstarter!B:E,3,0)</f>
        <v>3600</v>
      </c>
      <c r="D2161" s="16">
        <f>VLOOKUP(A2161,Kickstarter!B:E,4,0)</f>
        <v>26</v>
      </c>
    </row>
    <row r="2162" spans="1:4" x14ac:dyDescent="0.25">
      <c r="A2162" s="3" t="s">
        <v>2161</v>
      </c>
      <c r="B2162" t="str">
        <f>VLOOKUP(A2162,Kickstarter!B:C,2,0)</f>
        <v>An awesome side-scroller tower defense game.  Think "Plants vs Zombies" but from a side-on perspective.</v>
      </c>
      <c r="C2162" s="16">
        <f>VLOOKUP(A2162,Kickstarter!B:E,3,0)</f>
        <v>10000</v>
      </c>
      <c r="D2162" s="16">
        <f>VLOOKUP(A2162,Kickstarter!B:E,4,0)</f>
        <v>85</v>
      </c>
    </row>
    <row r="2163" spans="1:4" x14ac:dyDescent="0.25">
      <c r="A2163" s="3" t="s">
        <v>2162</v>
      </c>
      <c r="B2163" t="str">
        <f>VLOOKUP(A2163,Kickstarter!B:C,2,0)</f>
        <v>We're trying to fund hard copies of our debut album!</v>
      </c>
      <c r="C2163" s="16">
        <f>VLOOKUP(A2163,Kickstarter!B:E,3,0)</f>
        <v>400</v>
      </c>
      <c r="D2163" s="16">
        <f>VLOOKUP(A2163,Kickstarter!B:E,4,0)</f>
        <v>463</v>
      </c>
    </row>
    <row r="2164" spans="1:4" x14ac:dyDescent="0.25">
      <c r="A2164" s="3" t="s">
        <v>2163</v>
      </c>
      <c r="B2164" t="str">
        <f>VLOOKUP(A2164,Kickstarter!B:C,2,0)</f>
        <v>Then &amp; Now is the 1st Solo album from me Ian Stewart. To learn more about me, my music, and my life visit www.ianstewartlive.com</v>
      </c>
      <c r="C2164" s="16">
        <f>VLOOKUP(A2164,Kickstarter!B:E,3,0)</f>
        <v>4500</v>
      </c>
      <c r="D2164" s="16">
        <f>VLOOKUP(A2164,Kickstarter!B:E,4,0)</f>
        <v>5052</v>
      </c>
    </row>
    <row r="2165" spans="1:4" x14ac:dyDescent="0.25">
      <c r="A2165" s="3" t="s">
        <v>2164</v>
      </c>
      <c r="B2165" t="str">
        <f>VLOOKUP(A2165,Kickstarter!B:C,2,0)</f>
        <v>Mongrel is looking to hit the studio once again in June so we can bring you a new cd later this year and we need your help!</v>
      </c>
      <c r="C2165" s="16">
        <f>VLOOKUP(A2165,Kickstarter!B:E,3,0)</f>
        <v>2500</v>
      </c>
      <c r="D2165" s="16">
        <f>VLOOKUP(A2165,Kickstarter!B:E,4,0)</f>
        <v>3305</v>
      </c>
    </row>
    <row r="2166" spans="1:4" x14ac:dyDescent="0.25">
      <c r="A2166" s="3" t="s">
        <v>2165</v>
      </c>
      <c r="B2166" t="str">
        <f>VLOOKUP(A2166,Kickstarter!B:C,2,0)</f>
        <v>South Florida roots country/rock outfit's long awaited debut record</v>
      </c>
      <c r="C2166" s="16">
        <f>VLOOKUP(A2166,Kickstarter!B:E,3,0)</f>
        <v>5500</v>
      </c>
      <c r="D2166" s="16">
        <f>VLOOKUP(A2166,Kickstarter!B:E,4,0)</f>
        <v>5645</v>
      </c>
    </row>
    <row r="2167" spans="1:4" x14ac:dyDescent="0.25">
      <c r="A2167" s="3" t="s">
        <v>2166</v>
      </c>
      <c r="B2167" t="str">
        <f>VLOOKUP(A2167,Kickstarter!B:C,2,0)</f>
        <v>Vous aimez le rock fort ? Aidez les Beat Cheese Ã  produire leur premier album ! Do you like cheese? Help us produce our first album!</v>
      </c>
      <c r="C2167" s="16">
        <f>VLOOKUP(A2167,Kickstarter!B:E,3,0)</f>
        <v>2500</v>
      </c>
      <c r="D2167" s="16">
        <f>VLOOKUP(A2167,Kickstarter!B:E,4,0)</f>
        <v>3466</v>
      </c>
    </row>
    <row r="2168" spans="1:4" x14ac:dyDescent="0.25">
      <c r="A2168" s="3" t="s">
        <v>2167</v>
      </c>
      <c r="B2168" t="str">
        <f>VLOOKUP(A2168,Kickstarter!B:C,2,0)</f>
        <v>Drummer John Roccesano (Johnny Rock) produces an album written and performed by friends, recorded and mixed on tape, pressed on vinyl.</v>
      </c>
      <c r="C2168" s="16">
        <f>VLOOKUP(A2168,Kickstarter!B:E,3,0)</f>
        <v>2000</v>
      </c>
      <c r="D2168" s="16">
        <f>VLOOKUP(A2168,Kickstarter!B:E,4,0)</f>
        <v>2932</v>
      </c>
    </row>
    <row r="2169" spans="1:4" ht="30" x14ac:dyDescent="0.25">
      <c r="A2169" s="3" t="s">
        <v>2168</v>
      </c>
      <c r="B2169" t="str">
        <f>VLOOKUP(A2169,Kickstarter!B:C,2,0)</f>
        <v>We need YOUR HELP to take one more step to this make release sound amazing!</v>
      </c>
      <c r="C2169" s="16">
        <f>VLOOKUP(A2169,Kickstarter!B:E,3,0)</f>
        <v>150</v>
      </c>
      <c r="D2169" s="16">
        <f>VLOOKUP(A2169,Kickstarter!B:E,4,0)</f>
        <v>180</v>
      </c>
    </row>
    <row r="2170" spans="1:4" ht="30" x14ac:dyDescent="0.25">
      <c r="A2170" s="3" t="s">
        <v>2169</v>
      </c>
      <c r="B2170" t="str">
        <f>VLOOKUP(A2170,Kickstarter!B:C,2,0)</f>
        <v>We're hitting the studio to record our next album, "Pizazz"!! Help us put the FUN in FUNK!!</v>
      </c>
      <c r="C2170" s="16">
        <f>VLOOKUP(A2170,Kickstarter!B:E,3,0)</f>
        <v>18000</v>
      </c>
      <c r="D2170" s="16">
        <f>VLOOKUP(A2170,Kickstarter!B:E,4,0)</f>
        <v>21884.69</v>
      </c>
    </row>
    <row r="2171" spans="1:4" x14ac:dyDescent="0.25">
      <c r="A2171" s="3" t="s">
        <v>2170</v>
      </c>
      <c r="B2171" t="str">
        <f>VLOOKUP(A2171,Kickstarter!B:C,2,0)</f>
        <v>An innovative new YouTube series reviewing the HOT new music technology that people love. For Rockers, Jazzers, Rappers and everyone</v>
      </c>
      <c r="C2171" s="16">
        <f>VLOOKUP(A2171,Kickstarter!B:E,3,0)</f>
        <v>153</v>
      </c>
      <c r="D2171" s="16">
        <f>VLOOKUP(A2171,Kickstarter!B:E,4,0)</f>
        <v>153</v>
      </c>
    </row>
    <row r="2172" spans="1:4" x14ac:dyDescent="0.25">
      <c r="A2172" s="3" t="s">
        <v>2171</v>
      </c>
      <c r="B2172" t="str">
        <f>VLOOKUP(A2172,Kickstarter!B:C,2,0)</f>
        <v>We are a hard rock band from Northern California trying to raise $350 for our next EP. Be a part of our journey!</v>
      </c>
      <c r="C2172" s="16">
        <f>VLOOKUP(A2172,Kickstarter!B:E,3,0)</f>
        <v>350</v>
      </c>
      <c r="D2172" s="16">
        <f>VLOOKUP(A2172,Kickstarter!B:E,4,0)</f>
        <v>633</v>
      </c>
    </row>
    <row r="2173" spans="1:4" x14ac:dyDescent="0.25">
      <c r="A2173" s="3" t="s">
        <v>2172</v>
      </c>
      <c r="B2173" t="str">
        <f>VLOOKUP(A2173,Kickstarter!B:C,2,0)</f>
        <v>Like records? We do, too! Help this Los Angeles based rock 'n' roll band get their new album out on vinyl!</v>
      </c>
      <c r="C2173" s="16">
        <f>VLOOKUP(A2173,Kickstarter!B:E,3,0)</f>
        <v>4000</v>
      </c>
      <c r="D2173" s="16">
        <f>VLOOKUP(A2173,Kickstarter!B:E,4,0)</f>
        <v>4243</v>
      </c>
    </row>
    <row r="2174" spans="1:4" x14ac:dyDescent="0.25">
      <c r="A2174" s="3" t="s">
        <v>2173</v>
      </c>
      <c r="B2174" t="str">
        <f>VLOOKUP(A2174,Kickstarter!B:C,2,0)</f>
        <v>hey friends. We are Hollow Point 9.
We are calling on you to help us.
In our journey to make our debut album.</v>
      </c>
      <c r="C2174" s="16">
        <f>VLOOKUP(A2174,Kickstarter!B:E,3,0)</f>
        <v>1000</v>
      </c>
      <c r="D2174" s="16">
        <f>VLOOKUP(A2174,Kickstarter!B:E,4,0)</f>
        <v>1000</v>
      </c>
    </row>
    <row r="2175" spans="1:4" ht="30" x14ac:dyDescent="0.25">
      <c r="A2175" s="3" t="s">
        <v>2174</v>
      </c>
      <c r="B2175" t="str">
        <f>VLOOKUP(A2175,Kickstarter!B:C,2,0)</f>
        <v>Our first full length album, One Eyed King, is an overdriven roadtrip through the heart of darkness. Rocknroll with a reading problem.</v>
      </c>
      <c r="C2175" s="16">
        <f>VLOOKUP(A2175,Kickstarter!B:E,3,0)</f>
        <v>4200</v>
      </c>
      <c r="D2175" s="16">
        <f>VLOOKUP(A2175,Kickstarter!B:E,4,0)</f>
        <v>5331</v>
      </c>
    </row>
    <row r="2176" spans="1:4" x14ac:dyDescent="0.25">
      <c r="A2176" s="3" t="s">
        <v>2175</v>
      </c>
      <c r="B2176" t="str">
        <f>VLOOKUP(A2176,Kickstarter!B:C,2,0)</f>
        <v>Chivo and his band of miscreants present their debut album 
'Blind Energy' ...we think you are going to like it.</v>
      </c>
      <c r="C2176" s="16">
        <f>VLOOKUP(A2176,Kickstarter!B:E,3,0)</f>
        <v>4000</v>
      </c>
      <c r="D2176" s="16">
        <f>VLOOKUP(A2176,Kickstarter!B:E,4,0)</f>
        <v>4119</v>
      </c>
    </row>
    <row r="2177" spans="1:4" x14ac:dyDescent="0.25">
      <c r="A2177" s="3" t="s">
        <v>2176</v>
      </c>
      <c r="B2177" t="str">
        <f>VLOOKUP(A2177,Kickstarter!B:C,2,0)</f>
        <v>Trying to get the last bit of money together to finish recording the first full length Repulsur album, "The After School Special".</v>
      </c>
      <c r="C2177" s="16">
        <f>VLOOKUP(A2177,Kickstarter!B:E,3,0)</f>
        <v>700</v>
      </c>
      <c r="D2177" s="16">
        <f>VLOOKUP(A2177,Kickstarter!B:E,4,0)</f>
        <v>1750</v>
      </c>
    </row>
    <row r="2178" spans="1:4" x14ac:dyDescent="0.25">
      <c r="A2178" s="3" t="s">
        <v>2177</v>
      </c>
      <c r="B2178" t="str">
        <f>VLOOKUP(A2178,Kickstarter!B:C,2,0)</f>
        <v>The Mike Farley Band has re-assembled its original line up and needs your help to make a new full-length album!</v>
      </c>
      <c r="C2178" s="16">
        <f>VLOOKUP(A2178,Kickstarter!B:E,3,0)</f>
        <v>5000</v>
      </c>
      <c r="D2178" s="16">
        <f>VLOOKUP(A2178,Kickstarter!B:E,4,0)</f>
        <v>6301</v>
      </c>
    </row>
    <row r="2179" spans="1:4" x14ac:dyDescent="0.25">
      <c r="A2179" s="3" t="s">
        <v>2178</v>
      </c>
      <c r="B2179" t="e">
        <f>VLOOKUP(A2179,Kickstarter!B:C,2,0)</f>
        <v>#N/A</v>
      </c>
      <c r="C2179" s="16" t="e">
        <f>VLOOKUP(A2179,Kickstarter!B:E,3,0)</f>
        <v>#N/A</v>
      </c>
      <c r="D2179" s="16" t="e">
        <f>VLOOKUP(A2179,Kickstarter!B:E,4,0)</f>
        <v>#N/A</v>
      </c>
    </row>
    <row r="2180" spans="1:4" x14ac:dyDescent="0.25">
      <c r="A2180" s="3" t="s">
        <v>2179</v>
      </c>
      <c r="B2180" t="str">
        <f>VLOOKUP(A2180,Kickstarter!B:C,2,0)</f>
        <v>We are making our third studio album and no longer have a label telling us what we can/can't do. This record is for the fans.</v>
      </c>
      <c r="C2180" s="16">
        <f>VLOOKUP(A2180,Kickstarter!B:E,3,0)</f>
        <v>25000</v>
      </c>
      <c r="D2180" s="16">
        <f>VLOOKUP(A2180,Kickstarter!B:E,4,0)</f>
        <v>34660</v>
      </c>
    </row>
    <row r="2181" spans="1:4" x14ac:dyDescent="0.25">
      <c r="A2181" s="3" t="s">
        <v>2180</v>
      </c>
      <c r="B2181" t="str">
        <f>VLOOKUP(A2181,Kickstarter!B:C,2,0)</f>
        <v>Woodhouse is making an EP!  If you are a fan of whiskey and loud guitars, contribute to the cause!</v>
      </c>
      <c r="C2181" s="16">
        <f>VLOOKUP(A2181,Kickstarter!B:E,3,0)</f>
        <v>1000</v>
      </c>
      <c r="D2181" s="16">
        <f>VLOOKUP(A2181,Kickstarter!B:E,4,0)</f>
        <v>1614</v>
      </c>
    </row>
    <row r="2182" spans="1:4" x14ac:dyDescent="0.25">
      <c r="A2182" s="3" t="s">
        <v>2181</v>
      </c>
      <c r="B2182" t="str">
        <f>VLOOKUP(A2182,Kickstarter!B:C,2,0)</f>
        <v>Help fund the new record by independent alternative rockers FOUR STAR MARY "PIECES"</v>
      </c>
      <c r="C2182" s="16">
        <f>VLOOKUP(A2182,Kickstarter!B:E,3,0)</f>
        <v>5000</v>
      </c>
      <c r="D2182" s="16">
        <f>VLOOKUP(A2182,Kickstarter!B:E,4,0)</f>
        <v>5359.21</v>
      </c>
    </row>
    <row r="2183" spans="1:4" x14ac:dyDescent="0.25">
      <c r="A2183" s="3" t="s">
        <v>2182</v>
      </c>
      <c r="B2183" t="str">
        <f>VLOOKUP(A2183,Kickstarter!B:C,2,0)</f>
        <v>Broken Contract is a sci-fi, action/adventure, miniature based game of sci-fi worker insurrection in a dystopian future for 2+ players.</v>
      </c>
      <c r="C2183" s="16">
        <f>VLOOKUP(A2183,Kickstarter!B:E,3,0)</f>
        <v>2000</v>
      </c>
      <c r="D2183" s="16">
        <f>VLOOKUP(A2183,Kickstarter!B:E,4,0)</f>
        <v>3062</v>
      </c>
    </row>
    <row r="2184" spans="1:4" ht="30" x14ac:dyDescent="0.25">
      <c r="A2184" s="3" t="s">
        <v>2183</v>
      </c>
      <c r="B2184" t="str">
        <f>VLOOKUP(A2184,Kickstarter!B:C,2,0)</f>
        <v>An incredibly comprehensive tabletop rpg book for the post apocalypse, inspired by Dungeon World.</v>
      </c>
      <c r="C2184" s="16">
        <f>VLOOKUP(A2184,Kickstarter!B:E,3,0)</f>
        <v>3000</v>
      </c>
      <c r="D2184" s="16">
        <f>VLOOKUP(A2184,Kickstarter!B:E,4,0)</f>
        <v>15725</v>
      </c>
    </row>
    <row r="2185" spans="1:4" x14ac:dyDescent="0.25">
      <c r="A2185" s="3" t="s">
        <v>2184</v>
      </c>
      <c r="B2185" t="str">
        <f>VLOOKUP(A2185,Kickstarter!B:C,2,0)</f>
        <v>Don't just kill them, let the dice decide what kills'em. As a Bonus Get the game TRAPPED free, a Fast paced Dice game for 2-8 Players.</v>
      </c>
      <c r="C2185" s="16">
        <f>VLOOKUP(A2185,Kickstarter!B:E,3,0)</f>
        <v>1800</v>
      </c>
      <c r="D2185" s="16">
        <f>VLOOKUP(A2185,Kickstarter!B:E,4,0)</f>
        <v>8807</v>
      </c>
    </row>
    <row r="2186" spans="1:4" x14ac:dyDescent="0.25">
      <c r="A2186" s="3" t="s">
        <v>2185</v>
      </c>
      <c r="B2186" t="str">
        <f>VLOOKUP(A2186,Kickstarter!B:C,2,0)</f>
        <v>Trading beautiful colors on behalf of the bishop! Become the best merchant of the Fresco World in this innovative game by Queen Games.</v>
      </c>
      <c r="C2186" s="16">
        <f>VLOOKUP(A2186,Kickstarter!B:E,3,0)</f>
        <v>10000</v>
      </c>
      <c r="D2186" s="16">
        <f>VLOOKUP(A2186,Kickstarter!B:E,4,0)</f>
        <v>28474</v>
      </c>
    </row>
    <row r="2187" spans="1:4" x14ac:dyDescent="0.25">
      <c r="A2187" s="3" t="s">
        <v>2186</v>
      </c>
      <c r="B2187" t="str">
        <f>VLOOKUP(A2187,Kickstarter!B:C,2,0)</f>
        <v>Empire of the Dead-Requiem is a miniatures expansion to our 28mm tabletop game set in a Dark and Gothic, Steampunk Victorian Empire.</v>
      </c>
      <c r="C2187" s="16">
        <f>VLOOKUP(A2187,Kickstarter!B:E,3,0)</f>
        <v>5000</v>
      </c>
      <c r="D2187" s="16">
        <f>VLOOKUP(A2187,Kickstarter!B:E,4,0)</f>
        <v>92848.5</v>
      </c>
    </row>
    <row r="2188" spans="1:4" x14ac:dyDescent="0.25">
      <c r="A2188" s="3" t="s">
        <v>2187</v>
      </c>
      <c r="B2188" t="str">
        <f>VLOOKUP(A2188,Kickstarter!B:C,2,0)</f>
        <v>The real-time digital social deduction game where there's no moderator, no sleeping, and no dying.</v>
      </c>
      <c r="C2188" s="16">
        <f>VLOOKUP(A2188,Kickstarter!B:E,3,0)</f>
        <v>20000</v>
      </c>
      <c r="D2188" s="16">
        <f>VLOOKUP(A2188,Kickstarter!B:E,4,0)</f>
        <v>21935</v>
      </c>
    </row>
    <row r="2189" spans="1:4" x14ac:dyDescent="0.25">
      <c r="A2189" s="3" t="s">
        <v>2188</v>
      </c>
      <c r="B2189" t="str">
        <f>VLOOKUP(A2189,Kickstarter!B:C,2,0)</f>
        <v>The War of Currents! 2-5 electricity innovators build routes, grow tech trees, and play the stock market in 20 minutes per player.</v>
      </c>
      <c r="C2189" s="16">
        <f>VLOOKUP(A2189,Kickstarter!B:E,3,0)</f>
        <v>20000</v>
      </c>
      <c r="D2189" s="16">
        <f>VLOOKUP(A2189,Kickstarter!B:E,4,0)</f>
        <v>202928.5</v>
      </c>
    </row>
    <row r="2190" spans="1:4" ht="30" x14ac:dyDescent="0.25">
      <c r="A2190" s="3" t="s">
        <v>2189</v>
      </c>
      <c r="B2190" t="str">
        <f>VLOOKUP(A2190,Kickstarter!B:C,2,0)</f>
        <v>Beautifully unique, precision cut, metal gaming dice derived from a passion in tabletop gaming and engineering design.</v>
      </c>
      <c r="C2190" s="16">
        <f>VLOOKUP(A2190,Kickstarter!B:E,3,0)</f>
        <v>5494</v>
      </c>
      <c r="D2190" s="16">
        <f>VLOOKUP(A2190,Kickstarter!B:E,4,0)</f>
        <v>22645</v>
      </c>
    </row>
    <row r="2191" spans="1:4" x14ac:dyDescent="0.25">
      <c r="A2191" s="3" t="s">
        <v>2190</v>
      </c>
      <c r="B2191" t="str">
        <f>VLOOKUP(A2191,Kickstarter!B:C,2,0)</f>
        <v>Help me fund the Argonauts! Sculpted by Dave Kidd, based on concept art from Roberto Cirillo, created by Fet Milner and myself!</v>
      </c>
      <c r="C2191" s="16">
        <f>VLOOKUP(A2191,Kickstarter!B:E,3,0)</f>
        <v>1200</v>
      </c>
      <c r="D2191" s="16">
        <f>VLOOKUP(A2191,Kickstarter!B:E,4,0)</f>
        <v>6039</v>
      </c>
    </row>
    <row r="2192" spans="1:4" ht="30" x14ac:dyDescent="0.25">
      <c r="A2192" s="3" t="s">
        <v>2191</v>
      </c>
      <c r="B2192" t="str">
        <f>VLOOKUP(A2192,Kickstarter!B:C,2,0)</f>
        <v>You are an evil Overlord.  Your mission?  To make everyone as miserable as possible.  Can you achieve world domination?</v>
      </c>
      <c r="C2192" s="16">
        <f>VLOOKUP(A2192,Kickstarter!B:E,3,0)</f>
        <v>19000</v>
      </c>
      <c r="D2192" s="16">
        <f>VLOOKUP(A2192,Kickstarter!B:E,4,0)</f>
        <v>35076</v>
      </c>
    </row>
    <row r="2193" spans="1:4" x14ac:dyDescent="0.25">
      <c r="A2193" s="3" t="s">
        <v>2192</v>
      </c>
      <c r="B2193" t="str">
        <f>VLOOKUP(A2193,Kickstarter!B:C,2,0)</f>
        <v>This campaign features the Government Special Forces on Outland. 28mm scale white metal miniatures for Sci-Fi games in any setting.</v>
      </c>
      <c r="C2193" s="16">
        <f>VLOOKUP(A2193,Kickstarter!B:E,3,0)</f>
        <v>750</v>
      </c>
      <c r="D2193" s="16">
        <f>VLOOKUP(A2193,Kickstarter!B:E,4,0)</f>
        <v>898</v>
      </c>
    </row>
    <row r="2194" spans="1:4" ht="30" x14ac:dyDescent="0.25">
      <c r="A2194" s="3" t="s">
        <v>2193</v>
      </c>
      <c r="B2194" t="str">
        <f>VLOOKUP(A2194,Kickstarter!B:C,2,0)</f>
        <v>Legends Untold; A cooperative adventure game for 1-4 players.  5 minutes setup, 1 hour play time. Supported by an immersive campaign.</v>
      </c>
      <c r="C2194" s="16">
        <f>VLOOKUP(A2194,Kickstarter!B:E,3,0)</f>
        <v>12000</v>
      </c>
      <c r="D2194" s="16">
        <f>VLOOKUP(A2194,Kickstarter!B:E,4,0)</f>
        <v>129748.82</v>
      </c>
    </row>
    <row r="2195" spans="1:4" ht="30" x14ac:dyDescent="0.25">
      <c r="A2195" s="3" t="s">
        <v>2194</v>
      </c>
      <c r="B2195" t="str">
        <f>VLOOKUP(A2195,Kickstarter!B:C,2,0)</f>
        <v>The premier sword-and-sorcery RPG now in 2E hardback format! Inspired by Robert E. Howard, H.P. Lovecraft, and Clark Ashton Smith!</v>
      </c>
      <c r="C2195" s="16">
        <f>VLOOKUP(A2195,Kickstarter!B:E,3,0)</f>
        <v>15000</v>
      </c>
      <c r="D2195" s="16">
        <f>VLOOKUP(A2195,Kickstarter!B:E,4,0)</f>
        <v>67856</v>
      </c>
    </row>
    <row r="2196" spans="1:4" x14ac:dyDescent="0.25">
      <c r="A2196" s="3" t="s">
        <v>2195</v>
      </c>
      <c r="B2196" t="str">
        <f>VLOOKUP(A2196,Kickstarter!B:C,2,0)</f>
        <v>LAST CHANCE! A fast paced card game for people who like to play god, build hybrid cat monsters and add flamethrowers to space dragons.</v>
      </c>
      <c r="C2196" s="16">
        <f>VLOOKUP(A2196,Kickstarter!B:E,3,0)</f>
        <v>10000</v>
      </c>
      <c r="D2196" s="16">
        <f>VLOOKUP(A2196,Kickstarter!B:E,4,0)</f>
        <v>53737</v>
      </c>
    </row>
    <row r="2197" spans="1:4" x14ac:dyDescent="0.25">
      <c r="A2197" s="3" t="s">
        <v>2196</v>
      </c>
      <c r="B2197" t="str">
        <f>VLOOKUP(A2197,Kickstarter!B:C,2,0)</f>
        <v>A gritty, noir tabletop RPG with a fast-paced combo-based battle system.</v>
      </c>
      <c r="C2197" s="16">
        <f>VLOOKUP(A2197,Kickstarter!B:E,3,0)</f>
        <v>4600</v>
      </c>
      <c r="D2197" s="16">
        <f>VLOOKUP(A2197,Kickstarter!B:E,4,0)</f>
        <v>5535</v>
      </c>
    </row>
    <row r="2198" spans="1:4" x14ac:dyDescent="0.25">
      <c r="A2198" s="3" t="s">
        <v>2197</v>
      </c>
      <c r="B2198" t="str">
        <f>VLOOKUP(A2198,Kickstarter!B:C,2,0)</f>
        <v>Race your friends in style with this classic Grand Prix game.</v>
      </c>
      <c r="C2198" s="16">
        <f>VLOOKUP(A2198,Kickstarter!B:E,3,0)</f>
        <v>14000</v>
      </c>
      <c r="D2198" s="16">
        <f>VLOOKUP(A2198,Kickstarter!B:E,4,0)</f>
        <v>15937</v>
      </c>
    </row>
    <row r="2199" spans="1:4" x14ac:dyDescent="0.25">
      <c r="A2199" s="3" t="s">
        <v>2198</v>
      </c>
      <c r="B2199" t="str">
        <f>VLOOKUP(A2199,Kickstarter!B:C,2,0)</f>
        <v>A strategy game of magic and deception, where aspiring  Illusionists clash in a grand contest for fame and fortune.</v>
      </c>
      <c r="C2199" s="16">
        <f>VLOOKUP(A2199,Kickstarter!B:E,3,0)</f>
        <v>30000</v>
      </c>
      <c r="D2199" s="16">
        <f>VLOOKUP(A2199,Kickstarter!B:E,4,0)</f>
        <v>285309.33</v>
      </c>
    </row>
    <row r="2200" spans="1:4" x14ac:dyDescent="0.25">
      <c r="A2200" s="3" t="s">
        <v>2199</v>
      </c>
      <c r="B2200" t="str">
        <f>VLOOKUP(A2200,Kickstarter!B:C,2,0)</f>
        <v>A tactical Miniatures board game for 2-4 players set in a mysterious underwater realm where 4 factions battle for supremacy.</v>
      </c>
      <c r="C2200" s="16">
        <f>VLOOKUP(A2200,Kickstarter!B:E,3,0)</f>
        <v>40000</v>
      </c>
      <c r="D2200" s="16">
        <f>VLOOKUP(A2200,Kickstarter!B:E,4,0)</f>
        <v>53157</v>
      </c>
    </row>
    <row r="2201" spans="1:4" x14ac:dyDescent="0.25">
      <c r="A2201" s="3" t="s">
        <v>2200</v>
      </c>
      <c r="B2201" t="str">
        <f>VLOOKUP(A2201,Kickstarter!B:C,2,0)</f>
        <v>A new strategic board game designed to flip out your opponent.</v>
      </c>
      <c r="C2201" s="16">
        <f>VLOOKUP(A2201,Kickstarter!B:E,3,0)</f>
        <v>9000</v>
      </c>
      <c r="D2201" s="16">
        <f>VLOOKUP(A2201,Kickstarter!B:E,4,0)</f>
        <v>13228</v>
      </c>
    </row>
    <row r="2202" spans="1:4" ht="30" x14ac:dyDescent="0.25">
      <c r="A2202" s="3" t="s">
        <v>2201</v>
      </c>
      <c r="B2202" t="str">
        <f>VLOOKUP(A2202,Kickstarter!B:C,2,0)</f>
        <v>Adding 4 new sets of inspiration tools, detailing creatures and items, to the current 7 that detail locations, npcs, and plots for RPGs</v>
      </c>
      <c r="C2202" s="16">
        <f>VLOOKUP(A2202,Kickstarter!B:E,3,0)</f>
        <v>2000</v>
      </c>
      <c r="D2202" s="16">
        <f>VLOOKUP(A2202,Kickstarter!B:E,4,0)</f>
        <v>10843</v>
      </c>
    </row>
    <row r="2203" spans="1:4" x14ac:dyDescent="0.25">
      <c r="A2203" s="3" t="s">
        <v>2202</v>
      </c>
      <c r="B2203" t="str">
        <f>VLOOKUP(A2203,Kickstarter!B:C,2,0)</f>
        <v>Oh Hello! I make 8bit / Pop Punk under the name of Superpowerless and with your help, I'm looking to fund a new music video! :)</v>
      </c>
      <c r="C2203" s="16">
        <f>VLOOKUP(A2203,Kickstarter!B:E,3,0)</f>
        <v>110</v>
      </c>
      <c r="D2203" s="16">
        <f>VLOOKUP(A2203,Kickstarter!B:E,4,0)</f>
        <v>420.99</v>
      </c>
    </row>
    <row r="2204" spans="1:4" ht="30" x14ac:dyDescent="0.25">
      <c r="A2204" s="3" t="s">
        <v>2203</v>
      </c>
      <c r="B2204" t="str">
        <f>VLOOKUP(A2204,Kickstarter!B:C,2,0)</f>
        <v>An electro-organic album of evolved dance music inspired by seminal cyberpunk works.</v>
      </c>
      <c r="C2204" s="16">
        <f>VLOOKUP(A2204,Kickstarter!B:E,3,0)</f>
        <v>4000</v>
      </c>
      <c r="D2204" s="16">
        <f>VLOOKUP(A2204,Kickstarter!B:E,4,0)</f>
        <v>28167.25</v>
      </c>
    </row>
    <row r="2205" spans="1:4" x14ac:dyDescent="0.25">
      <c r="A2205" s="3" t="s">
        <v>2204</v>
      </c>
      <c r="B2205" t="str">
        <f>VLOOKUP(A2205,Kickstarter!B:C,2,0)</f>
        <v>The Invisible City is a project built &amp; powered by my fans. A full video and audio experience that I hope to merge into a live show.</v>
      </c>
      <c r="C2205" s="16">
        <f>VLOOKUP(A2205,Kickstarter!B:E,3,0)</f>
        <v>2000</v>
      </c>
      <c r="D2205" s="16">
        <f>VLOOKUP(A2205,Kickstarter!B:E,4,0)</f>
        <v>2191</v>
      </c>
    </row>
    <row r="2206" spans="1:4" ht="30" x14ac:dyDescent="0.25">
      <c r="A2206" s="3" t="s">
        <v>2205</v>
      </c>
      <c r="B2206" t="str">
        <f>VLOOKUP(A2206,Kickstarter!B:C,2,0)</f>
        <v>A professional pressing of the new (and greatest) Mirror Kisses album on beautiful white vinyl. Backers hear it first!</v>
      </c>
      <c r="C2206" s="16">
        <f>VLOOKUP(A2206,Kickstarter!B:E,3,0)</f>
        <v>1500</v>
      </c>
      <c r="D2206" s="16">
        <f>VLOOKUP(A2206,Kickstarter!B:E,4,0)</f>
        <v>1993</v>
      </c>
    </row>
    <row r="2207" spans="1:4" x14ac:dyDescent="0.25">
      <c r="A2207" s="3" t="s">
        <v>2206</v>
      </c>
      <c r="B2207" t="str">
        <f>VLOOKUP(A2207,Kickstarter!B:C,2,0)</f>
        <v>Lestat is filming their first video, and they need your help! From their release, Arisen, "Midnight Toll". Hear it at lestatmusic.com.</v>
      </c>
      <c r="C2207" s="16">
        <f>VLOOKUP(A2207,Kickstarter!B:E,3,0)</f>
        <v>750</v>
      </c>
      <c r="D2207" s="16">
        <f>VLOOKUP(A2207,Kickstarter!B:E,4,0)</f>
        <v>1140</v>
      </c>
    </row>
    <row r="2208" spans="1:4" x14ac:dyDescent="0.25">
      <c r="A2208" s="3" t="s">
        <v>2207</v>
      </c>
      <c r="B2208" t="str">
        <f>VLOOKUP(A2208,Kickstarter!B:C,2,0)</f>
        <v>We really think we might have what it takes to make it someday! But we really need help to take the first step and release this album!</v>
      </c>
      <c r="C2208" s="16">
        <f>VLOOKUP(A2208,Kickstarter!B:E,3,0)</f>
        <v>1100</v>
      </c>
      <c r="D2208" s="16">
        <f>VLOOKUP(A2208,Kickstarter!B:E,4,0)</f>
        <v>1130</v>
      </c>
    </row>
    <row r="2209" spans="1:4" x14ac:dyDescent="0.25">
      <c r="A2209" s="3" t="s">
        <v>2208</v>
      </c>
      <c r="B2209" t="str">
        <f>VLOOKUP(A2209,Kickstarter!B:C,2,0)</f>
        <v>Each piece has a story behind it. Not of some life drama but of an experience you live whilst listening; Happiness evoking</v>
      </c>
      <c r="C2209" s="16">
        <f>VLOOKUP(A2209,Kickstarter!B:E,3,0)</f>
        <v>2000</v>
      </c>
      <c r="D2209" s="16">
        <f>VLOOKUP(A2209,Kickstarter!B:E,4,0)</f>
        <v>2000</v>
      </c>
    </row>
    <row r="2210" spans="1:4" ht="30" x14ac:dyDescent="0.25">
      <c r="A2210" s="3" t="s">
        <v>2209</v>
      </c>
      <c r="B2210" t="str">
        <f>VLOOKUP(A2210,Kickstarter!B:C,2,0)</f>
        <v>Early Summer, SIR will be releasing two EP's. The funding of this project will determine if they get professional pressings or cdr's</v>
      </c>
      <c r="C2210" s="16">
        <f>VLOOKUP(A2210,Kickstarter!B:E,3,0)</f>
        <v>1000</v>
      </c>
      <c r="D2210" s="16">
        <f>VLOOKUP(A2210,Kickstarter!B:E,4,0)</f>
        <v>1016</v>
      </c>
    </row>
    <row r="2211" spans="1:4" ht="30" x14ac:dyDescent="0.25">
      <c r="A2211" s="3" t="s">
        <v>2210</v>
      </c>
      <c r="B2211" t="str">
        <f>VLOOKUP(A2211,Kickstarter!B:C,2,0)</f>
        <v>Support us and pledge for rewards on our new bigger Tour of the US, Canada and Colombia!</v>
      </c>
      <c r="C2211" s="16">
        <f>VLOOKUP(A2211,Kickstarter!B:E,3,0)</f>
        <v>500</v>
      </c>
      <c r="D2211" s="16">
        <f>VLOOKUP(A2211,Kickstarter!B:E,4,0)</f>
        <v>754</v>
      </c>
    </row>
    <row r="2212" spans="1:4" x14ac:dyDescent="0.25">
      <c r="A2212" s="3" t="s">
        <v>2211</v>
      </c>
      <c r="B2212" t="str">
        <f>VLOOKUP(A2212,Kickstarter!B:C,2,0)</f>
        <v>Influenced by Little Dragon, J. Dilla, Erykah Badu &amp; Beach House, this genre-defying record fuses hip-hop, soul, pop and electronica.</v>
      </c>
      <c r="C2212" s="16">
        <f>VLOOKUP(A2212,Kickstarter!B:E,3,0)</f>
        <v>4000</v>
      </c>
      <c r="D2212" s="16">
        <f>VLOOKUP(A2212,Kickstarter!B:E,4,0)</f>
        <v>4457</v>
      </c>
    </row>
    <row r="2213" spans="1:4" x14ac:dyDescent="0.25">
      <c r="A2213" s="3" t="s">
        <v>2212</v>
      </c>
      <c r="B2213" t="str">
        <f>VLOOKUP(A2213,Kickstarter!B:C,2,0)</f>
        <v>Telefuture, a record label sharing 80's inspired electronic music, wants to release some incredible albums on various physical mediums!</v>
      </c>
      <c r="C2213" s="16">
        <f>VLOOKUP(A2213,Kickstarter!B:E,3,0)</f>
        <v>2500</v>
      </c>
      <c r="D2213" s="16">
        <f>VLOOKUP(A2213,Kickstarter!B:E,4,0)</f>
        <v>4890</v>
      </c>
    </row>
    <row r="2214" spans="1:4" x14ac:dyDescent="0.25">
      <c r="A2214" s="3" t="s">
        <v>2213</v>
      </c>
      <c r="B2214" t="str">
        <f>VLOOKUP(A2214,Kickstarter!B:C,2,0)</f>
        <v>Help Dragon's Eye relaunch with 4 new releases by Yann Novak, Pinkcourtesyphone, Steve Roden &amp; Lawrence English + Stephen Vitiello</v>
      </c>
      <c r="C2214" s="16">
        <f>VLOOKUP(A2214,Kickstarter!B:E,3,0)</f>
        <v>6000</v>
      </c>
      <c r="D2214" s="16">
        <f>VLOOKUP(A2214,Kickstarter!B:E,4,0)</f>
        <v>6863</v>
      </c>
    </row>
    <row r="2215" spans="1:4" ht="30" x14ac:dyDescent="0.25">
      <c r="A2215" s="3" t="s">
        <v>2214</v>
      </c>
      <c r="B2215" t="e">
        <f>VLOOKUP(A2215,Kickstarter!B:C,2,0)</f>
        <v>#N/A</v>
      </c>
      <c r="C2215" s="16" t="e">
        <f>VLOOKUP(A2215,Kickstarter!B:E,3,0)</f>
        <v>#N/A</v>
      </c>
      <c r="D2215" s="16" t="e">
        <f>VLOOKUP(A2215,Kickstarter!B:E,4,0)</f>
        <v>#N/A</v>
      </c>
    </row>
    <row r="2216" spans="1:4" x14ac:dyDescent="0.25">
      <c r="A2216" s="3" t="s">
        <v>2215</v>
      </c>
      <c r="B2216" t="str">
        <f>VLOOKUP(A2216,Kickstarter!B:C,2,0)</f>
        <v>Join this Kickstarter project today to assist Spiff in converting his analog recordings from the 80's to digital!</v>
      </c>
      <c r="C2216" s="16">
        <f>VLOOKUP(A2216,Kickstarter!B:E,3,0)</f>
        <v>600</v>
      </c>
      <c r="D2216" s="16">
        <f>VLOOKUP(A2216,Kickstarter!B:E,4,0)</f>
        <v>1755.01</v>
      </c>
    </row>
    <row r="2217" spans="1:4" ht="30" x14ac:dyDescent="0.25">
      <c r="A2217" s="3" t="s">
        <v>2216</v>
      </c>
      <c r="B2217" t="str">
        <f>VLOOKUP(A2217,Kickstarter!B:C,2,0)</f>
        <v>Ambient Electro Grind-fest!</v>
      </c>
      <c r="C2217" s="16">
        <f>VLOOKUP(A2217,Kickstarter!B:E,3,0)</f>
        <v>550</v>
      </c>
      <c r="D2217" s="16">
        <f>VLOOKUP(A2217,Kickstarter!B:E,4,0)</f>
        <v>860</v>
      </c>
    </row>
    <row r="2218" spans="1:4" ht="30" x14ac:dyDescent="0.25">
      <c r="A2218" s="3" t="s">
        <v>2217</v>
      </c>
      <c r="B2218" t="str">
        <f>VLOOKUP(A2218,Kickstarter!B:C,2,0)</f>
        <v>We are taking pre-orders for a very limited run of new t-shirts and tote bags! Available exclusivly through this Kickstarter campaign.</v>
      </c>
      <c r="C2218" s="16">
        <f>VLOOKUP(A2218,Kickstarter!B:E,3,0)</f>
        <v>300</v>
      </c>
      <c r="D2218" s="16">
        <f>VLOOKUP(A2218,Kickstarter!B:E,4,0)</f>
        <v>317</v>
      </c>
    </row>
    <row r="2219" spans="1:4" ht="30" x14ac:dyDescent="0.25">
      <c r="A2219" s="3" t="s">
        <v>2218</v>
      </c>
      <c r="B2219" t="str">
        <f>VLOOKUP(A2219,Kickstarter!B:C,2,0)</f>
        <v>I ran out of cassettes of both my records, and Trevor thinks if I start selling them at his tape shop Jackknife, business will boom!</v>
      </c>
      <c r="C2219" s="16">
        <f>VLOOKUP(A2219,Kickstarter!B:E,3,0)</f>
        <v>420</v>
      </c>
      <c r="D2219" s="16">
        <f>VLOOKUP(A2219,Kickstarter!B:E,4,0)</f>
        <v>425</v>
      </c>
    </row>
    <row r="2220" spans="1:4" x14ac:dyDescent="0.25">
      <c r="A2220" s="3" t="s">
        <v>2219</v>
      </c>
      <c r="B2220" t="str">
        <f>VLOOKUP(A2220,Kickstarter!B:C,2,0)</f>
        <v>Help Idiot Stare press their next album to CD. Over 40 minutes of intense industrial rock that you're going to want to own!</v>
      </c>
      <c r="C2220" s="16">
        <f>VLOOKUP(A2220,Kickstarter!B:E,3,0)</f>
        <v>2000</v>
      </c>
      <c r="D2220" s="16">
        <f>VLOOKUP(A2220,Kickstarter!B:E,4,0)</f>
        <v>2456.66</v>
      </c>
    </row>
    <row r="2221" spans="1:4" x14ac:dyDescent="0.25">
      <c r="A2221" s="3" t="s">
        <v>2220</v>
      </c>
      <c r="B2221" t="str">
        <f>VLOOKUP(A2221,Kickstarter!B:C,2,0)</f>
        <v>An album that illustrates events in our lives, whether trivial or significant, through the tones of electronic music.</v>
      </c>
      <c r="C2221" s="16">
        <f>VLOOKUP(A2221,Kickstarter!B:E,3,0)</f>
        <v>1000</v>
      </c>
      <c r="D2221" s="16">
        <f>VLOOKUP(A2221,Kickstarter!B:E,4,0)</f>
        <v>1015</v>
      </c>
    </row>
    <row r="2222" spans="1:4" x14ac:dyDescent="0.25">
      <c r="A2222" s="3" t="s">
        <v>2221</v>
      </c>
      <c r="B2222" t="str">
        <f>VLOOKUP(A2222,Kickstarter!B:C,2,0)</f>
        <v>Darkpine is recording and releasing a 5-track EP within the coming months this summer and hopes for your support.</v>
      </c>
      <c r="C2222" s="16">
        <f>VLOOKUP(A2222,Kickstarter!B:E,3,0)</f>
        <v>3500</v>
      </c>
      <c r="D2222" s="16">
        <f>VLOOKUP(A2222,Kickstarter!B:E,4,0)</f>
        <v>3540</v>
      </c>
    </row>
    <row r="2223" spans="1:4" ht="30" x14ac:dyDescent="0.25">
      <c r="A2223" s="3" t="s">
        <v>2222</v>
      </c>
      <c r="B2223" t="str">
        <f>VLOOKUP(A2223,Kickstarter!B:C,2,0)</f>
        <v>Welcome to the Dice Bazaar! Roll dice to buy &amp; trade products at the bazaar, block opponents, tame cobras, and score points!</v>
      </c>
      <c r="C2223" s="16">
        <f>VLOOKUP(A2223,Kickstarter!B:E,3,0)</f>
        <v>7500</v>
      </c>
      <c r="D2223" s="16">
        <f>VLOOKUP(A2223,Kickstarter!B:E,4,0)</f>
        <v>8109</v>
      </c>
    </row>
    <row r="2224" spans="1:4" x14ac:dyDescent="0.25">
      <c r="A2224" s="3" t="s">
        <v>2223</v>
      </c>
      <c r="B2224" t="str">
        <f>VLOOKUP(A2224,Kickstarter!B:C,2,0)</f>
        <v>Passing Shot is a tennis dice game for two players. Strategic use of the dice rolls allow you to score points to win game, set &amp; match.</v>
      </c>
      <c r="C2224" s="16">
        <f>VLOOKUP(A2224,Kickstarter!B:E,3,0)</f>
        <v>500</v>
      </c>
      <c r="D2224" s="16">
        <f>VLOOKUP(A2224,Kickstarter!B:E,4,0)</f>
        <v>813</v>
      </c>
    </row>
    <row r="2225" spans="1:4" x14ac:dyDescent="0.25">
      <c r="A2225" s="3" t="s">
        <v>2224</v>
      </c>
      <c r="B2225" t="str">
        <f>VLOOKUP(A2225,Kickstarter!B:C,2,0)</f>
        <v>Cardboard scenery for Sci-Fi 28-32mm miniature games. Easy to assemble, disassemble and transport. Supplied unpainted. By MCSTUDIO.</v>
      </c>
      <c r="C2225" s="16">
        <f>VLOOKUP(A2225,Kickstarter!B:E,3,0)</f>
        <v>19500</v>
      </c>
      <c r="D2225" s="16">
        <f>VLOOKUP(A2225,Kickstarter!B:E,4,0)</f>
        <v>20631</v>
      </c>
    </row>
    <row r="2226" spans="1:4" ht="30" x14ac:dyDescent="0.25">
      <c r="A2226" s="3" t="s">
        <v>2225</v>
      </c>
      <c r="B2226" t="str">
        <f>VLOOKUP(A2226,Kickstarter!B:C,2,0)</f>
        <v>The most haunted house in the world, presented with multiple storylines, in multiple time periods, and for multiple RPG systems.</v>
      </c>
      <c r="C2226" s="16">
        <f>VLOOKUP(A2226,Kickstarter!B:E,3,0)</f>
        <v>10000</v>
      </c>
      <c r="D2226" s="16">
        <f>VLOOKUP(A2226,Kickstarter!B:E,4,0)</f>
        <v>24315</v>
      </c>
    </row>
    <row r="2227" spans="1:4" ht="30" x14ac:dyDescent="0.25">
      <c r="A2227" s="3" t="s">
        <v>2226</v>
      </c>
      <c r="B2227" t="str">
        <f>VLOOKUP(A2227,Kickstarter!B:C,2,0)</f>
        <v>Fantasy Dungeon terrain for 28mm tabletop games. This is pre-punched card that is easy to assemble with no painting required.</v>
      </c>
      <c r="C2227" s="16">
        <f>VLOOKUP(A2227,Kickstarter!B:E,3,0)</f>
        <v>21000</v>
      </c>
      <c r="D2227" s="16">
        <f>VLOOKUP(A2227,Kickstarter!B:E,4,0)</f>
        <v>198415.01</v>
      </c>
    </row>
    <row r="2228" spans="1:4" x14ac:dyDescent="0.25">
      <c r="A2228" s="3" t="s">
        <v>2227</v>
      </c>
      <c r="B2228" t="str">
        <f>VLOOKUP(A2228,Kickstarter!B:C,2,0)</f>
        <v>Missed the Kickstarter? Contact your local gaming store before going online. Or click on the order button. Thanks for the support!</v>
      </c>
      <c r="C2228" s="16">
        <f>VLOOKUP(A2228,Kickstarter!B:E,3,0)</f>
        <v>18000</v>
      </c>
      <c r="D2228" s="16">
        <f>VLOOKUP(A2228,Kickstarter!B:E,4,0)</f>
        <v>19523.310000000001</v>
      </c>
    </row>
    <row r="2229" spans="1:4" ht="30" x14ac:dyDescent="0.25">
      <c r="A2229" s="3" t="s">
        <v>2228</v>
      </c>
      <c r="B2229" t="str">
        <f>VLOOKUP(A2229,Kickstarter!B:C,2,0)</f>
        <v>Mechabrick is a set of precision plastic kits to convert your Minifigs into robots then battle with them in an exciting board game.</v>
      </c>
      <c r="C2229" s="16">
        <f>VLOOKUP(A2229,Kickstarter!B:E,3,0)</f>
        <v>13000</v>
      </c>
      <c r="D2229" s="16">
        <f>VLOOKUP(A2229,Kickstarter!B:E,4,0)</f>
        <v>20459</v>
      </c>
    </row>
    <row r="2230" spans="1:4" ht="30" x14ac:dyDescent="0.25">
      <c r="A2230" s="3" t="s">
        <v>2229</v>
      </c>
      <c r="B2230" t="str">
        <f>VLOOKUP(A2230,Kickstarter!B:C,2,0)</f>
        <v>Modular system for storage and transport of ships &amp; game essentials + acrylic maneuver templates and tokens for 3 popular space games.</v>
      </c>
      <c r="C2230" s="16">
        <f>VLOOKUP(A2230,Kickstarter!B:E,3,0)</f>
        <v>1000</v>
      </c>
      <c r="D2230" s="16">
        <f>VLOOKUP(A2230,Kickstarter!B:E,4,0)</f>
        <v>11744.9</v>
      </c>
    </row>
    <row r="2231" spans="1:4" ht="30" x14ac:dyDescent="0.25">
      <c r="A2231" s="3" t="s">
        <v>2230</v>
      </c>
      <c r="B2231" t="str">
        <f>VLOOKUP(A2231,Kickstarter!B:C,2,0)</f>
        <v>Tessen is an exciting 15 minute card game. Gather mystical animals and use your warriors to defend or steal animals from your opponent.</v>
      </c>
      <c r="C2231" s="16">
        <f>VLOOKUP(A2231,Kickstarter!B:E,3,0)</f>
        <v>8012</v>
      </c>
      <c r="D2231" s="16">
        <f>VLOOKUP(A2231,Kickstarter!B:E,4,0)</f>
        <v>13704.33</v>
      </c>
    </row>
    <row r="2232" spans="1:4" x14ac:dyDescent="0.25">
      <c r="A2232" s="3" t="s">
        <v>2231</v>
      </c>
      <c r="B2232" t="str">
        <f>VLOOKUP(A2232,Kickstarter!B:C,2,0)</f>
        <v>Dungeon Crawl for All! A card game of swords, monsters and LOOT! Adventurers as young as 5 and "seasoned" warriors are all welcomed.</v>
      </c>
      <c r="C2232" s="16">
        <f>VLOOKUP(A2232,Kickstarter!B:E,3,0)</f>
        <v>8500</v>
      </c>
      <c r="D2232" s="16">
        <f>VLOOKUP(A2232,Kickstarter!B:E,4,0)</f>
        <v>10706</v>
      </c>
    </row>
    <row r="2233" spans="1:4" x14ac:dyDescent="0.25">
      <c r="A2233" s="3" t="s">
        <v>2232</v>
      </c>
      <c r="B2233" t="str">
        <f>VLOOKUP(A2233,Kickstarter!B:C,2,0)</f>
        <v>A game about communities by Ben Robbins, creator of Microscope. Do you change the Kingdom or does the Kingdom change you?</v>
      </c>
      <c r="C2233" s="16">
        <f>VLOOKUP(A2233,Kickstarter!B:E,3,0)</f>
        <v>2500</v>
      </c>
      <c r="D2233" s="16">
        <f>VLOOKUP(A2233,Kickstarter!B:E,4,0)</f>
        <v>30303.24</v>
      </c>
    </row>
    <row r="2234" spans="1:4" x14ac:dyDescent="0.25">
      <c r="A2234" s="3" t="s">
        <v>2233</v>
      </c>
      <c r="B2234" t="str">
        <f>VLOOKUP(A2234,Kickstarter!B:C,2,0)</f>
        <v>Backstory Cards help you and your friends create vibrant backstories for roleplaying games, no matter the system or genre.</v>
      </c>
      <c r="C2234" s="16">
        <f>VLOOKUP(A2234,Kickstarter!B:E,3,0)</f>
        <v>5000</v>
      </c>
      <c r="D2234" s="16">
        <f>VLOOKUP(A2234,Kickstarter!B:E,4,0)</f>
        <v>24790</v>
      </c>
    </row>
    <row r="2235" spans="1:4" ht="30" x14ac:dyDescent="0.25">
      <c r="A2235" s="3" t="s">
        <v>2234</v>
      </c>
      <c r="B2235" t="str">
        <f>VLOOKUP(A2235,Kickstarter!B:C,2,0)</f>
        <v>Cadaver is a lighthearted game of friendly necromancy! Players compete to resurrect as many bodies as possible!</v>
      </c>
      <c r="C2235" s="16">
        <f>VLOOKUP(A2235,Kickstarter!B:E,3,0)</f>
        <v>2500</v>
      </c>
      <c r="D2235" s="16">
        <f>VLOOKUP(A2235,Kickstarter!B:E,4,0)</f>
        <v>8301</v>
      </c>
    </row>
    <row r="2236" spans="1:4" ht="30" x14ac:dyDescent="0.25">
      <c r="A2236" s="3" t="s">
        <v>2235</v>
      </c>
      <c r="B2236" t="str">
        <f>VLOOKUP(A2236,Kickstarter!B:C,2,0)</f>
        <v>Pine Tar Baseball is a fun and fast paced dice and card game for 1 to 2 players. The game features fast streamlined game play.</v>
      </c>
      <c r="C2236" s="16">
        <f>VLOOKUP(A2236,Kickstarter!B:E,3,0)</f>
        <v>100</v>
      </c>
      <c r="D2236" s="16">
        <f>VLOOKUP(A2236,Kickstarter!B:E,4,0)</f>
        <v>1165</v>
      </c>
    </row>
    <row r="2237" spans="1:4" ht="30" x14ac:dyDescent="0.25">
      <c r="A2237" s="3" t="s">
        <v>2236</v>
      </c>
      <c r="B2237" t="str">
        <f>VLOOKUP(A2237,Kickstarter!B:C,2,0)</f>
        <v>An amazing set of sceneries to create unique atmospheres for your tabletop gaming.</v>
      </c>
      <c r="C2237" s="16">
        <f>VLOOKUP(A2237,Kickstarter!B:E,3,0)</f>
        <v>13000</v>
      </c>
      <c r="D2237" s="16">
        <f>VLOOKUP(A2237,Kickstarter!B:E,4,0)</f>
        <v>19931</v>
      </c>
    </row>
    <row r="2238" spans="1:4" ht="30" x14ac:dyDescent="0.25">
      <c r="A2238" s="3" t="s">
        <v>2237</v>
      </c>
      <c r="B2238" t="str">
        <f>VLOOKUP(A2238,Kickstarter!B:C,2,0)</f>
        <v>Assume the role of an intergalactic real-estate agent attempting to satisfy various creature clientele!</v>
      </c>
      <c r="C2238" s="16">
        <f>VLOOKUP(A2238,Kickstarter!B:E,3,0)</f>
        <v>2800</v>
      </c>
      <c r="D2238" s="16">
        <f>VLOOKUP(A2238,Kickstarter!B:E,4,0)</f>
        <v>15039</v>
      </c>
    </row>
    <row r="2239" spans="1:4" x14ac:dyDescent="0.25">
      <c r="A2239" s="3" t="s">
        <v>2238</v>
      </c>
      <c r="B2239" t="str">
        <f>VLOOKUP(A2239,Kickstarter!B:C,2,0)</f>
        <v>A real-time cooperative adventure for 2-8 players. Defeat legendary monsters to earn gold and escape before the time RUNS OUT!</v>
      </c>
      <c r="C2239" s="16">
        <f>VLOOKUP(A2239,Kickstarter!B:E,3,0)</f>
        <v>18000</v>
      </c>
      <c r="D2239" s="16">
        <f>VLOOKUP(A2239,Kickstarter!B:E,4,0)</f>
        <v>63527</v>
      </c>
    </row>
    <row r="2240" spans="1:4" ht="30" x14ac:dyDescent="0.25">
      <c r="A2240" s="3" t="s">
        <v>2239</v>
      </c>
      <c r="B2240" t="str">
        <f>VLOOKUP(A2240,Kickstarter!B:C,2,0)</f>
        <v>28mm Fantasy Miniature Range in leadfree white metal: Orcs, wolves and more.</v>
      </c>
      <c r="C2240" s="16">
        <f>VLOOKUP(A2240,Kickstarter!B:E,3,0)</f>
        <v>4000</v>
      </c>
      <c r="D2240" s="16">
        <f>VLOOKUP(A2240,Kickstarter!B:E,4,0)</f>
        <v>5496</v>
      </c>
    </row>
    <row r="2241" spans="1:4" x14ac:dyDescent="0.25">
      <c r="A2241" s="3" t="s">
        <v>2240</v>
      </c>
      <c r="B2241" t="str">
        <f>VLOOKUP(A2241,Kickstarter!B:C,2,0)</f>
        <v>Next stretch goal unlocks at $33,000 and/or 500 backers unlocks 2 bonus stretch goals.</v>
      </c>
      <c r="C2241" s="16">
        <f>VLOOKUP(A2241,Kickstarter!B:E,3,0)</f>
        <v>25000</v>
      </c>
      <c r="D2241" s="16">
        <f>VLOOKUP(A2241,Kickstarter!B:E,4,0)</f>
        <v>32006.67</v>
      </c>
    </row>
    <row r="2242" spans="1:4" x14ac:dyDescent="0.25">
      <c r="A2242" s="3" t="s">
        <v>2241</v>
      </c>
      <c r="B2242" t="str">
        <f>VLOOKUP(A2242,Kickstarter!B:C,2,0)</f>
        <v>Protect, store, organize and display 225 of your favorite dice in this modular and easy to use dice vault system. Oak and leather.</v>
      </c>
      <c r="C2242" s="16">
        <f>VLOOKUP(A2242,Kickstarter!B:E,3,0)</f>
        <v>5000</v>
      </c>
      <c r="D2242" s="16">
        <f>VLOOKUP(A2242,Kickstarter!B:E,4,0)</f>
        <v>13534</v>
      </c>
    </row>
    <row r="2243" spans="1:4" x14ac:dyDescent="0.25">
      <c r="A2243" s="3" t="s">
        <v>2242</v>
      </c>
      <c r="B2243" t="str">
        <f>VLOOKUP(A2243,Kickstarter!B:C,2,0)</f>
        <v>You are Ex- Military criminals sent on suicide missions on the edge of space. Science Fiction Tabletop RPG using Savage Worlds</v>
      </c>
      <c r="C2243" s="16">
        <f>VLOOKUP(A2243,Kickstarter!B:E,3,0)</f>
        <v>1000</v>
      </c>
      <c r="D2243" s="16">
        <f>VLOOKUP(A2243,Kickstarter!B:E,4,0)</f>
        <v>8064</v>
      </c>
    </row>
    <row r="2244" spans="1:4" ht="30" x14ac:dyDescent="0.25">
      <c r="A2244" s="3" t="s">
        <v>2243</v>
      </c>
      <c r="B2244" t="str">
        <f>VLOOKUP(A2244,Kickstarter!B:C,2,0)</f>
        <v>Inconceivable! An amazing new illustrative deck based on The Princess Bride movie.</v>
      </c>
      <c r="C2244" s="16">
        <f>VLOOKUP(A2244,Kickstarter!B:E,3,0)</f>
        <v>10000</v>
      </c>
      <c r="D2244" s="16">
        <f>VLOOKUP(A2244,Kickstarter!B:E,4,0)</f>
        <v>136009.76</v>
      </c>
    </row>
    <row r="2245" spans="1:4" ht="30" x14ac:dyDescent="0.25">
      <c r="A2245" s="3" t="s">
        <v>2244</v>
      </c>
      <c r="B2245" t="str">
        <f>VLOOKUP(A2245,Kickstarter!B:C,2,0)</f>
        <v>1 Week Only! A game starring children, but it's not a childâ€™s game: it's for adults willing to experience horror as only children can.</v>
      </c>
      <c r="C2245" s="16">
        <f>VLOOKUP(A2245,Kickstarter!B:E,3,0)</f>
        <v>1</v>
      </c>
      <c r="D2245" s="16">
        <f>VLOOKUP(A2245,Kickstarter!B:E,4,0)</f>
        <v>9302.5</v>
      </c>
    </row>
    <row r="2246" spans="1:4" x14ac:dyDescent="0.25">
      <c r="A2246" s="3" t="s">
        <v>2245</v>
      </c>
      <c r="B2246" t="str">
        <f>VLOOKUP(A2246,Kickstarter!B:C,2,0)</f>
        <v>Finely sculpted 28mm Classic Fantasy metal and resin miniatures perfectly themed for use as a warband or adventuring party.</v>
      </c>
      <c r="C2246" s="16">
        <f>VLOOKUP(A2246,Kickstarter!B:E,3,0)</f>
        <v>5000</v>
      </c>
      <c r="D2246" s="16">
        <f>VLOOKUP(A2246,Kickstarter!B:E,4,0)</f>
        <v>18851</v>
      </c>
    </row>
    <row r="2247" spans="1:4" ht="30" x14ac:dyDescent="0.25">
      <c r="A2247" s="3" t="s">
        <v>2246</v>
      </c>
      <c r="B2247" t="str">
        <f>VLOOKUP(A2247,Kickstarter!B:C,2,0)</f>
        <v>You've got a time machine, high-powered weapons and a whole lot of history to save. Welcome to TimeWatch!</v>
      </c>
      <c r="C2247" s="16">
        <f>VLOOKUP(A2247,Kickstarter!B:E,3,0)</f>
        <v>4000</v>
      </c>
      <c r="D2247" s="16">
        <f>VLOOKUP(A2247,Kickstarter!B:E,4,0)</f>
        <v>105881</v>
      </c>
    </row>
    <row r="2248" spans="1:4" x14ac:dyDescent="0.25">
      <c r="A2248" s="3" t="s">
        <v>2247</v>
      </c>
      <c r="B2248" t="str">
        <f>VLOOKUP(A2248,Kickstarter!B:C,2,0)</f>
        <v>The BESPOKE GEEK is a brand new clothing company from Bletchley, England producing handmade and individual hoodies for geeks.</v>
      </c>
      <c r="C2248" s="16">
        <f>VLOOKUP(A2248,Kickstarter!B:E,3,0)</f>
        <v>2500</v>
      </c>
      <c r="D2248" s="16">
        <f>VLOOKUP(A2248,Kickstarter!B:E,4,0)</f>
        <v>2503</v>
      </c>
    </row>
    <row r="2249" spans="1:4" x14ac:dyDescent="0.25">
      <c r="A2249" s="3" t="s">
        <v>2248</v>
      </c>
      <c r="B2249" t="str">
        <f>VLOOKUP(A2249,Kickstarter!B:C,2,0)</f>
        <v>Take on the role of an ancient forager in this fun strategy game from the designer of Biblios.</v>
      </c>
      <c r="C2249" s="16">
        <f>VLOOKUP(A2249,Kickstarter!B:E,3,0)</f>
        <v>18500</v>
      </c>
      <c r="D2249" s="16">
        <f>VLOOKUP(A2249,Kickstarter!B:E,4,0)</f>
        <v>19324</v>
      </c>
    </row>
    <row r="2250" spans="1:4" ht="30" x14ac:dyDescent="0.25">
      <c r="A2250" s="3" t="s">
        <v>2249</v>
      </c>
      <c r="B2250" t="str">
        <f>VLOOKUP(A2250,Kickstarter!B:C,2,0)</f>
        <v>Select your Wizard, determine your rivals, and then duel to the death to demonstrate your superiority wielding the Roots of Magic!</v>
      </c>
      <c r="C2250" s="16">
        <f>VLOOKUP(A2250,Kickstarter!B:E,3,0)</f>
        <v>7000</v>
      </c>
      <c r="D2250" s="16">
        <f>VLOOKUP(A2250,Kickstarter!B:E,4,0)</f>
        <v>7505</v>
      </c>
    </row>
    <row r="2251" spans="1:4" x14ac:dyDescent="0.25">
      <c r="A2251" s="3" t="s">
        <v>2250</v>
      </c>
      <c r="B2251" t="str">
        <f>VLOOKUP(A2251,Kickstarter!B:C,2,0)</f>
        <v>March with the legions against the enemies of Rome in this role-playing game of military adventures.</v>
      </c>
      <c r="C2251" s="16">
        <f>VLOOKUP(A2251,Kickstarter!B:E,3,0)</f>
        <v>3500</v>
      </c>
      <c r="D2251" s="16">
        <f>VLOOKUP(A2251,Kickstarter!B:E,4,0)</f>
        <v>5907</v>
      </c>
    </row>
    <row r="2252" spans="1:4" x14ac:dyDescent="0.25">
      <c r="A2252" s="3" t="s">
        <v>2251</v>
      </c>
      <c r="B2252" t="str">
        <f>VLOOKUP(A2252,Kickstarter!B:C,2,0)</f>
        <v>A customizable gaming table, for the best gaming experience, portable, storable and lightweight, that can be taken anywhere</v>
      </c>
      <c r="C2252" s="16">
        <f>VLOOKUP(A2252,Kickstarter!B:E,3,0)</f>
        <v>25000</v>
      </c>
      <c r="D2252" s="16">
        <f>VLOOKUP(A2252,Kickstarter!B:E,4,0)</f>
        <v>243778</v>
      </c>
    </row>
    <row r="2253" spans="1:4" x14ac:dyDescent="0.25">
      <c r="A2253" s="3" t="s">
        <v>2252</v>
      </c>
      <c r="B2253" t="str">
        <f>VLOOKUP(A2253,Kickstarter!B:C,2,0)</f>
        <v>A great game full of lying, scheming, and werewolves.  Now with additional characters to add even more mayhem!</v>
      </c>
      <c r="C2253" s="16">
        <f>VLOOKUP(A2253,Kickstarter!B:E,3,0)</f>
        <v>8500</v>
      </c>
      <c r="D2253" s="16">
        <f>VLOOKUP(A2253,Kickstarter!B:E,4,0)</f>
        <v>11428.19</v>
      </c>
    </row>
    <row r="2254" spans="1:4" ht="30" x14ac:dyDescent="0.25">
      <c r="A2254" s="3" t="s">
        <v>2253</v>
      </c>
      <c r="B2254" t="str">
        <f>VLOOKUP(A2254,Kickstarter!B:C,2,0)</f>
        <v>A new faction for the 30 mm scale wargame, featuring skirmishes between gangs in a pimp and lethal post-apocalyptic world.</v>
      </c>
      <c r="C2254" s="16">
        <f>VLOOKUP(A2254,Kickstarter!B:E,3,0)</f>
        <v>9000</v>
      </c>
      <c r="D2254" s="16">
        <f>VLOOKUP(A2254,Kickstarter!B:E,4,0)</f>
        <v>24505</v>
      </c>
    </row>
    <row r="2255" spans="1:4" ht="30" x14ac:dyDescent="0.25">
      <c r="A2255" s="3" t="s">
        <v>2254</v>
      </c>
      <c r="B2255" t="str">
        <f>VLOOKUP(A2255,Kickstarter!B:C,2,0)</f>
        <v>ZoMbushed! - a solo/co-op action zombie survival card game where players must fight to survive by overcoming obstacles and monsters.</v>
      </c>
      <c r="C2255" s="16">
        <f>VLOOKUP(A2255,Kickstarter!B:E,3,0)</f>
        <v>8000</v>
      </c>
      <c r="D2255" s="16">
        <f>VLOOKUP(A2255,Kickstarter!B:E,4,0)</f>
        <v>9015</v>
      </c>
    </row>
    <row r="2256" spans="1:4" x14ac:dyDescent="0.25">
      <c r="A2256" s="3" t="s">
        <v>2255</v>
      </c>
      <c r="B2256" t="str">
        <f>VLOOKUP(A2256,Kickstarter!B:C,2,0)</f>
        <v>A dexterity microgame by father/daughter team, Jason and Claire Kotarski. Make 100 project.</v>
      </c>
      <c r="C2256" s="16">
        <f>VLOOKUP(A2256,Kickstarter!B:E,3,0)</f>
        <v>500</v>
      </c>
      <c r="D2256" s="16">
        <f>VLOOKUP(A2256,Kickstarter!B:E,4,0)</f>
        <v>2299</v>
      </c>
    </row>
    <row r="2257" spans="1:4" x14ac:dyDescent="0.25">
      <c r="A2257" s="3" t="s">
        <v>2256</v>
      </c>
      <c r="B2257" t="str">
        <f>VLOOKUP(A2257,Kickstarter!B:C,2,0)</f>
        <v>This is the second set of 5 expansions for our route-building game, Jet Set!</v>
      </c>
      <c r="C2257" s="16">
        <f>VLOOKUP(A2257,Kickstarter!B:E,3,0)</f>
        <v>3950</v>
      </c>
      <c r="D2257" s="16">
        <f>VLOOKUP(A2257,Kickstarter!B:E,4,0)</f>
        <v>11323</v>
      </c>
    </row>
    <row r="2258" spans="1:4" x14ac:dyDescent="0.25">
      <c r="A2258" s="3" t="s">
        <v>2257</v>
      </c>
      <c r="B2258" t="str">
        <f>VLOOKUP(A2258,Kickstarter!B:C,2,0)</f>
        <v>Build your crypto-currency empire and sabotage your opponents. A deck building, card game. 2-4 players. 15 minutes.</v>
      </c>
      <c r="C2258" s="16">
        <f>VLOOKUP(A2258,Kickstarter!B:E,3,0)</f>
        <v>480</v>
      </c>
      <c r="D2258" s="16">
        <f>VLOOKUP(A2258,Kickstarter!B:E,4,0)</f>
        <v>1069</v>
      </c>
    </row>
    <row r="2259" spans="1:4" ht="30" x14ac:dyDescent="0.25">
      <c r="A2259" s="3" t="s">
        <v>2258</v>
      </c>
      <c r="B2259" t="str">
        <f>VLOOKUP(A2259,Kickstarter!B:C,2,0)</f>
        <v>Our Wargame Hab Block is a very versatile &amp; modular product, an ideal piece of terrain for most 28mm Sc-fi gaming system you would play</v>
      </c>
      <c r="C2259" s="16">
        <f>VLOOKUP(A2259,Kickstarter!B:E,3,0)</f>
        <v>2500</v>
      </c>
      <c r="D2259" s="16">
        <f>VLOOKUP(A2259,Kickstarter!B:E,4,0)</f>
        <v>15903.5</v>
      </c>
    </row>
    <row r="2260" spans="1:4" x14ac:dyDescent="0.25">
      <c r="A2260" s="3" t="s">
        <v>2259</v>
      </c>
      <c r="B2260" t="str">
        <f>VLOOKUP(A2260,Kickstarter!B:C,2,0)</f>
        <v>A Dungeon World campaign setting that takes place after the end of the worlds.</v>
      </c>
      <c r="C2260" s="16">
        <f>VLOOKUP(A2260,Kickstarter!B:E,3,0)</f>
        <v>2200</v>
      </c>
      <c r="D2260" s="16">
        <f>VLOOKUP(A2260,Kickstarter!B:E,4,0)</f>
        <v>3223</v>
      </c>
    </row>
    <row r="2261" spans="1:4" x14ac:dyDescent="0.25">
      <c r="A2261" s="3" t="s">
        <v>2260</v>
      </c>
      <c r="B2261" t="str">
        <f>VLOOKUP(A2261,Kickstarter!B:C,2,0)</f>
        <v>More Halfmen, more goats, more guns, and most of all some neat buildings and structures for the little fellas to hang out in!</v>
      </c>
      <c r="C2261" s="16">
        <f>VLOOKUP(A2261,Kickstarter!B:E,3,0)</f>
        <v>1000</v>
      </c>
      <c r="D2261" s="16">
        <f>VLOOKUP(A2261,Kickstarter!B:E,4,0)</f>
        <v>18671</v>
      </c>
    </row>
    <row r="2262" spans="1:4" x14ac:dyDescent="0.25">
      <c r="A2262" s="3" t="s">
        <v>2261</v>
      </c>
      <c r="B2262" t="str">
        <f>VLOOKUP(A2262,Kickstarter!B:C,2,0)</f>
        <v>A fine wood cryptex dice vault to store your favorite dice. Designed to hold a standard set of 7 polyhedrals for your favorite RPG.</v>
      </c>
      <c r="C2262" s="16">
        <f>VLOOKUP(A2262,Kickstarter!B:E,3,0)</f>
        <v>2500</v>
      </c>
      <c r="D2262" s="16">
        <f>VLOOKUP(A2262,Kickstarter!B:E,4,0)</f>
        <v>8173</v>
      </c>
    </row>
    <row r="2263" spans="1:4" ht="30" x14ac:dyDescent="0.25">
      <c r="A2263" s="3" t="s">
        <v>2262</v>
      </c>
      <c r="B2263" t="str">
        <f>VLOOKUP(A2263,Kickstarter!B:C,2,0)</f>
        <v>When you think about super heroes, you think of their stunning colorful outfits. Hero dice is great for super hero or anyother games :)</v>
      </c>
      <c r="C2263" s="16">
        <f>VLOOKUP(A2263,Kickstarter!B:E,3,0)</f>
        <v>1000</v>
      </c>
      <c r="D2263" s="16">
        <f>VLOOKUP(A2263,Kickstarter!B:E,4,0)</f>
        <v>7795</v>
      </c>
    </row>
    <row r="2264" spans="1:4" ht="30" x14ac:dyDescent="0.25">
      <c r="A2264" s="3" t="s">
        <v>2263</v>
      </c>
      <c r="B2264" t="str">
        <f>VLOOKUP(A2264,Kickstarter!B:C,2,0)</f>
        <v>An RPG about mortal servants of the Horsemen of the Apocalypse deciding to not end the world.</v>
      </c>
      <c r="C2264" s="16">
        <f>VLOOKUP(A2264,Kickstarter!B:E,3,0)</f>
        <v>3300</v>
      </c>
      <c r="D2264" s="16">
        <f>VLOOKUP(A2264,Kickstarter!B:E,4,0)</f>
        <v>5087</v>
      </c>
    </row>
    <row r="2265" spans="1:4" x14ac:dyDescent="0.25">
      <c r="A2265" s="3" t="s">
        <v>2264</v>
      </c>
      <c r="B2265" t="str">
        <f>VLOOKUP(A2265,Kickstarter!B:C,2,0)</f>
        <v>These are degenerated men who have, since birth, suffered the effect of mutation and turned into something wicked!</v>
      </c>
      <c r="C2265" s="16">
        <f>VLOOKUP(A2265,Kickstarter!B:E,3,0)</f>
        <v>7500</v>
      </c>
      <c r="D2265" s="16">
        <f>VLOOKUP(A2265,Kickstarter!B:E,4,0)</f>
        <v>8666</v>
      </c>
    </row>
    <row r="2266" spans="1:4" ht="30" x14ac:dyDescent="0.25">
      <c r="A2266" s="3" t="s">
        <v>2265</v>
      </c>
      <c r="B2266" t="str">
        <f>VLOOKUP(A2266,Kickstarter!B:C,2,0)</f>
        <v>Thunder Alley Crew Chief Expansion from Nothing Now Games. Add Strategy and Control to your racing team. Get Your Crew Chief Today!</v>
      </c>
      <c r="C2266" s="16">
        <f>VLOOKUP(A2266,Kickstarter!B:E,3,0)</f>
        <v>6000</v>
      </c>
      <c r="D2266" s="16">
        <f>VLOOKUP(A2266,Kickstarter!B:E,4,0)</f>
        <v>10802</v>
      </c>
    </row>
    <row r="2267" spans="1:4" ht="30" x14ac:dyDescent="0.25">
      <c r="A2267" s="3" t="s">
        <v>2266</v>
      </c>
      <c r="B2267" t="str">
        <f>VLOOKUP(A2267,Kickstarter!B:C,2,0)</f>
        <v>A second chance to get the deals from earlier campaigns just in time for the Holiday season. Pulp, Cthulhu, Sci-Fi, Old West and more!</v>
      </c>
      <c r="C2267" s="16">
        <f>VLOOKUP(A2267,Kickstarter!B:E,3,0)</f>
        <v>200</v>
      </c>
      <c r="D2267" s="16">
        <f>VLOOKUP(A2267,Kickstarter!B:E,4,0)</f>
        <v>597</v>
      </c>
    </row>
    <row r="2268" spans="1:4" x14ac:dyDescent="0.25">
      <c r="A2268" s="3" t="s">
        <v>2267</v>
      </c>
      <c r="B2268" t="str">
        <f>VLOOKUP(A2268,Kickstarter!B:C,2,0)</f>
        <v>Want to be LORD OF THE GOATS? Start building your herd using thievery, magic, bombs and mostly goats.</v>
      </c>
      <c r="C2268" s="16">
        <f>VLOOKUP(A2268,Kickstarter!B:E,3,0)</f>
        <v>1500</v>
      </c>
      <c r="D2268" s="16">
        <f>VLOOKUP(A2268,Kickstarter!B:E,4,0)</f>
        <v>4804</v>
      </c>
    </row>
    <row r="2269" spans="1:4" x14ac:dyDescent="0.25">
      <c r="A2269" s="3" t="s">
        <v>2268</v>
      </c>
      <c r="B2269" t="str">
        <f>VLOOKUP(A2269,Kickstarter!B:C,2,0)</f>
        <v>Highly-detailed 2x2" dungeon tiles made of a durable polymer-plastic &amp; VERY affordable cost. Perfect for tabletop &amp; role-playing games.</v>
      </c>
      <c r="C2269" s="16">
        <f>VLOOKUP(A2269,Kickstarter!B:E,3,0)</f>
        <v>20000</v>
      </c>
      <c r="D2269" s="16">
        <f>VLOOKUP(A2269,Kickstarter!B:E,4,0)</f>
        <v>76105</v>
      </c>
    </row>
    <row r="2270" spans="1:4" x14ac:dyDescent="0.25">
      <c r="A2270" s="3" t="s">
        <v>2269</v>
      </c>
      <c r="B2270" t="str">
        <f>VLOOKUP(A2270,Kickstarter!B:C,2,0)</f>
        <v>Chardonnay Go, the viral video with 23 million views, is now a hilarious board game for wine lovers, moms and other shameless people.</v>
      </c>
      <c r="C2270" s="16">
        <f>VLOOKUP(A2270,Kickstarter!B:E,3,0)</f>
        <v>28000</v>
      </c>
      <c r="D2270" s="16">
        <f>VLOOKUP(A2270,Kickstarter!B:E,4,0)</f>
        <v>28728</v>
      </c>
    </row>
    <row r="2271" spans="1:4" x14ac:dyDescent="0.25">
      <c r="A2271" s="3" t="s">
        <v>2270</v>
      </c>
      <c r="B2271" t="str">
        <f>VLOOKUP(A2271,Kickstarter!B:C,2,0)</f>
        <v>Add exciting loot drops to your CR 1-4, 5-8, 9-12, 13-16, and 17-20 encounters! Each deck has over 200 possible outcomes!</v>
      </c>
      <c r="C2271" s="16">
        <f>VLOOKUP(A2271,Kickstarter!B:E,3,0)</f>
        <v>2500</v>
      </c>
      <c r="D2271" s="16">
        <f>VLOOKUP(A2271,Kickstarter!B:E,4,0)</f>
        <v>45041</v>
      </c>
    </row>
    <row r="2272" spans="1:4" x14ac:dyDescent="0.25">
      <c r="A2272" s="3" t="s">
        <v>2271</v>
      </c>
      <c r="B2272" t="str">
        <f>VLOOKUP(A2272,Kickstarter!B:C,2,0)</f>
        <v>MCG Premium Sleeves offer excellent protection for your cards. This line is about to be expanded with new sleeves sizes!</v>
      </c>
      <c r="C2272" s="16">
        <f>VLOOKUP(A2272,Kickstarter!B:E,3,0)</f>
        <v>25000</v>
      </c>
      <c r="D2272" s="16">
        <f>VLOOKUP(A2272,Kickstarter!B:E,4,0)</f>
        <v>180062</v>
      </c>
    </row>
    <row r="2273" spans="1:4" x14ac:dyDescent="0.25">
      <c r="A2273" s="3" t="s">
        <v>2272</v>
      </c>
      <c r="B2273" t="str">
        <f>VLOOKUP(A2273,Kickstarter!B:C,2,0)</f>
        <v>Man vs Meeple is the show where we talk about all things board game related. Help us make the very most of our channel for you.</v>
      </c>
      <c r="C2273" s="16">
        <f>VLOOKUP(A2273,Kickstarter!B:E,3,0)</f>
        <v>20000</v>
      </c>
      <c r="D2273" s="16">
        <f>VLOOKUP(A2273,Kickstarter!B:E,4,0)</f>
        <v>56618</v>
      </c>
    </row>
    <row r="2274" spans="1:4" x14ac:dyDescent="0.25">
      <c r="A2274" s="3" t="s">
        <v>2273</v>
      </c>
      <c r="B2274" t="str">
        <f>VLOOKUP(A2274,Kickstarter!B:C,2,0)</f>
        <v>Pick the Lock is a game of chance and strategy. Attempt to obtain priceless treasures and outwit the other players.</v>
      </c>
      <c r="C2274" s="16">
        <f>VLOOKUP(A2274,Kickstarter!B:E,3,0)</f>
        <v>1000</v>
      </c>
      <c r="D2274" s="16">
        <f>VLOOKUP(A2274,Kickstarter!B:E,4,0)</f>
        <v>13566</v>
      </c>
    </row>
    <row r="2275" spans="1:4" x14ac:dyDescent="0.25">
      <c r="A2275" s="3" t="s">
        <v>2274</v>
      </c>
      <c r="B2275" t="str">
        <f>VLOOKUP(A2275,Kickstarter!B:C,2,0)</f>
        <v>London, 1937. Top-Secret docs are missing. So, too, is Agent Adler! Intelligence has 7 hrs to find him. Deduction, Deception &amp; Action!</v>
      </c>
      <c r="C2275" s="16">
        <f>VLOOKUP(A2275,Kickstarter!B:E,3,0)</f>
        <v>2500</v>
      </c>
      <c r="D2275" s="16">
        <f>VLOOKUP(A2275,Kickstarter!B:E,4,0)</f>
        <v>5509</v>
      </c>
    </row>
    <row r="2276" spans="1:4" ht="30" x14ac:dyDescent="0.25">
      <c r="A2276" s="3" t="s">
        <v>2275</v>
      </c>
      <c r="B2276" t="str">
        <f>VLOOKUP(A2276,Kickstarter!B:C,2,0)</f>
        <v>Ryubix Manor-A system agnostic (OSR/OGL compatible) haunted house module for 4-8 players, scalable to 20th level. 325 area descriptions</v>
      </c>
      <c r="C2276" s="16">
        <f>VLOOKUP(A2276,Kickstarter!B:E,3,0)</f>
        <v>2500</v>
      </c>
      <c r="D2276" s="16">
        <f>VLOOKUP(A2276,Kickstarter!B:E,4,0)</f>
        <v>2990</v>
      </c>
    </row>
    <row r="2277" spans="1:4" x14ac:dyDescent="0.25">
      <c r="A2277" s="3" t="s">
        <v>2276</v>
      </c>
      <c r="B2277" t="str">
        <f>VLOOKUP(A2277,Kickstarter!B:C,2,0)</f>
        <v>The aim of this project is to extend our existing Samurai Dwarf range from 6 to 9. The new sculpts will be done by Bob Olley.</v>
      </c>
      <c r="C2277" s="16">
        <f>VLOOKUP(A2277,Kickstarter!B:E,3,0)</f>
        <v>650</v>
      </c>
      <c r="D2277" s="16">
        <f>VLOOKUP(A2277,Kickstarter!B:E,4,0)</f>
        <v>2650.5</v>
      </c>
    </row>
    <row r="2278" spans="1:4" ht="30" x14ac:dyDescent="0.25">
      <c r="A2278" s="3" t="s">
        <v>2277</v>
      </c>
      <c r="B2278" t="str">
        <f>VLOOKUP(A2278,Kickstarter!B:C,2,0)</f>
        <v>ABC cards include definitions, shapes recognition, robot tangram, a binary concentration and color memory games! Made in the U.S.</v>
      </c>
      <c r="C2278" s="16">
        <f>VLOOKUP(A2278,Kickstarter!B:E,3,0)</f>
        <v>4589</v>
      </c>
      <c r="D2278" s="16">
        <f>VLOOKUP(A2278,Kickstarter!B:E,4,0)</f>
        <v>4856</v>
      </c>
    </row>
    <row r="2279" spans="1:4" x14ac:dyDescent="0.25">
      <c r="A2279" s="3" t="s">
        <v>2278</v>
      </c>
      <c r="B2279" t="str">
        <f>VLOOKUP(A2279,Kickstarter!B:C,2,0)</f>
        <v>Police Precinct is a cooperative game where the players take on the roles as police officers, with different areas of expertise.</v>
      </c>
      <c r="C2279" s="16">
        <f>VLOOKUP(A2279,Kickstarter!B:E,3,0)</f>
        <v>8500</v>
      </c>
      <c r="D2279" s="16">
        <f>VLOOKUP(A2279,Kickstarter!B:E,4,0)</f>
        <v>11992</v>
      </c>
    </row>
    <row r="2280" spans="1:4" ht="30" x14ac:dyDescent="0.25">
      <c r="A2280" s="3" t="s">
        <v>2279</v>
      </c>
      <c r="B2280" t="str">
        <f>VLOOKUP(A2280,Kickstarter!B:C,2,0)</f>
        <v>Dice forged from stone one by one entirely by hand for demanding Gamers and Collectors.</v>
      </c>
      <c r="C2280" s="16">
        <f>VLOOKUP(A2280,Kickstarter!B:E,3,0)</f>
        <v>2000</v>
      </c>
      <c r="D2280" s="16">
        <f>VLOOKUP(A2280,Kickstarter!B:E,4,0)</f>
        <v>5414</v>
      </c>
    </row>
    <row r="2281" spans="1:4" x14ac:dyDescent="0.25">
      <c r="A2281" s="3" t="s">
        <v>2280</v>
      </c>
      <c r="B2281" t="str">
        <f>VLOOKUP(A2281,Kickstarter!B:C,2,0)</f>
        <v>The Zombie Apocalypse has begun! Fortunately, YOU have your priorities straight. What could be more important than Geocaching?</v>
      </c>
      <c r="C2281" s="16">
        <f>VLOOKUP(A2281,Kickstarter!B:E,3,0)</f>
        <v>1000</v>
      </c>
      <c r="D2281" s="16">
        <f>VLOOKUP(A2281,Kickstarter!B:E,4,0)</f>
        <v>1538</v>
      </c>
    </row>
    <row r="2282" spans="1:4" x14ac:dyDescent="0.25">
      <c r="A2282" s="3" t="s">
        <v>2281</v>
      </c>
      <c r="B2282" t="str">
        <f>VLOOKUP(A2282,Kickstarter!B:C,2,0)</f>
        <v>A range of highly detailed 28mm fantasy miniatures and supporting gaming rules by Andrea Sfiligoi, creator of Song of Blades and Heroes</v>
      </c>
      <c r="C2282" s="16">
        <f>VLOOKUP(A2282,Kickstarter!B:E,3,0)</f>
        <v>9800</v>
      </c>
      <c r="D2282" s="16">
        <f>VLOOKUP(A2282,Kickstarter!B:E,4,0)</f>
        <v>39550.5</v>
      </c>
    </row>
    <row r="2283" spans="1:4" x14ac:dyDescent="0.25">
      <c r="A2283" s="3" t="s">
        <v>2282</v>
      </c>
      <c r="B2283" t="str">
        <f>VLOOKUP(A2283,Kickstarter!B:C,2,0)</f>
        <v>I am trying to get a new band off the ground, and in order to be taken seriously and get gigs, we need some killer recordings!</v>
      </c>
      <c r="C2283" s="16">
        <f>VLOOKUP(A2283,Kickstarter!B:E,3,0)</f>
        <v>300</v>
      </c>
      <c r="D2283" s="16">
        <f>VLOOKUP(A2283,Kickstarter!B:E,4,0)</f>
        <v>555</v>
      </c>
    </row>
    <row r="2284" spans="1:4" x14ac:dyDescent="0.25">
      <c r="A2284" s="3" t="s">
        <v>2283</v>
      </c>
      <c r="B2284" t="str">
        <f>VLOOKUP(A2284,Kickstarter!B:C,2,0)</f>
        <v>Sage King is recording his debut album and wants YOU to be a part of the creation process</v>
      </c>
      <c r="C2284" s="16">
        <f>VLOOKUP(A2284,Kickstarter!B:E,3,0)</f>
        <v>750</v>
      </c>
      <c r="D2284" s="16">
        <f>VLOOKUP(A2284,Kickstarter!B:E,4,0)</f>
        <v>1390</v>
      </c>
    </row>
    <row r="2285" spans="1:4" ht="30" x14ac:dyDescent="0.25">
      <c r="A2285" s="3" t="s">
        <v>2284</v>
      </c>
      <c r="B2285" t="str">
        <f>VLOOKUP(A2285,Kickstarter!B:C,2,0)</f>
        <v>Help California's own Heart to Heart fund their debut full length record! Forever be apart of the the &lt;3 T &lt;3 family! We need you!</v>
      </c>
      <c r="C2285" s="16">
        <f>VLOOKUP(A2285,Kickstarter!B:E,3,0)</f>
        <v>3000</v>
      </c>
      <c r="D2285" s="16">
        <f>VLOOKUP(A2285,Kickstarter!B:E,4,0)</f>
        <v>3025.66</v>
      </c>
    </row>
    <row r="2286" spans="1:4" ht="30" x14ac:dyDescent="0.25">
      <c r="A2286" s="3" t="s">
        <v>2285</v>
      </c>
      <c r="B2286" t="str">
        <f>VLOOKUP(A2286,Kickstarter!B:C,2,0)</f>
        <v xml:space="preserve">The Vinyl Skyway reunite to make a third album. </v>
      </c>
      <c r="C2286" s="16">
        <f>VLOOKUP(A2286,Kickstarter!B:E,3,0)</f>
        <v>6000</v>
      </c>
      <c r="D2286" s="16">
        <f>VLOOKUP(A2286,Kickstarter!B:E,4,0)</f>
        <v>6373.27</v>
      </c>
    </row>
    <row r="2287" spans="1:4" ht="30" x14ac:dyDescent="0.25">
      <c r="A2287" s="3" t="s">
        <v>2286</v>
      </c>
      <c r="B2287" t="str">
        <f>VLOOKUP(A2287,Kickstarter!B:C,2,0)</f>
        <v>BSA is headed to Nashville, TN USA to record our first album at the historic Welcome to 1979 Studio. Come re-write history with us...</v>
      </c>
      <c r="C2287" s="16">
        <f>VLOOKUP(A2287,Kickstarter!B:E,3,0)</f>
        <v>3000</v>
      </c>
      <c r="D2287" s="16">
        <f>VLOOKUP(A2287,Kickstarter!B:E,4,0)</f>
        <v>3641</v>
      </c>
    </row>
    <row r="2288" spans="1:4" x14ac:dyDescent="0.25">
      <c r="A2288" s="3" t="s">
        <v>2287</v>
      </c>
      <c r="B2288" t="str">
        <f>VLOOKUP(A2288,Kickstarter!B:C,2,0)</f>
        <v>Arson In The Suburbs is ready to release its FIRST three song E.P. and looking to raise funds to get back in the studio! RnFnR!</v>
      </c>
      <c r="C2288" s="16">
        <f>VLOOKUP(A2288,Kickstarter!B:E,3,0)</f>
        <v>1500</v>
      </c>
      <c r="D2288" s="16">
        <f>VLOOKUP(A2288,Kickstarter!B:E,4,0)</f>
        <v>1501</v>
      </c>
    </row>
    <row r="2289" spans="1:4" ht="30" x14ac:dyDescent="0.25">
      <c r="A2289" s="3" t="s">
        <v>2288</v>
      </c>
      <c r="B2289" t="str">
        <f>VLOOKUP(A2289,Kickstarter!B:C,2,0)</f>
        <v>Pre-order Crushed Out's new album TEETH &amp; support the pressing of 12" vinyl records. Release date; Sept. 16, 2014.</v>
      </c>
      <c r="C2289" s="16">
        <f>VLOOKUP(A2289,Kickstarter!B:E,3,0)</f>
        <v>4500</v>
      </c>
      <c r="D2289" s="16">
        <f>VLOOKUP(A2289,Kickstarter!B:E,4,0)</f>
        <v>5398.99</v>
      </c>
    </row>
    <row r="2290" spans="1:4" ht="30" x14ac:dyDescent="0.25">
      <c r="A2290" s="3" t="s">
        <v>2289</v>
      </c>
      <c r="B2290" t="str">
        <f>VLOOKUP(A2290,Kickstarter!B:C,2,0)</f>
        <v>Technocracy will be released on digital media on June 26th, but we all know analog is king!  Help us press this album on vinyl!</v>
      </c>
      <c r="C2290" s="16">
        <f>VLOOKUP(A2290,Kickstarter!B:E,3,0)</f>
        <v>1000</v>
      </c>
      <c r="D2290" s="16">
        <f>VLOOKUP(A2290,Kickstarter!B:E,4,0)</f>
        <v>1001</v>
      </c>
    </row>
    <row r="2291" spans="1:4" x14ac:dyDescent="0.25">
      <c r="A2291" s="3" t="s">
        <v>2290</v>
      </c>
      <c r="B2291" t="str">
        <f>VLOOKUP(A2291,Kickstarter!B:C,2,0)</f>
        <v>Blind Man Deaf Boy is a Folk Punk band from Denver, we need money to get ourselves a van and take it on tour around the west coast.</v>
      </c>
      <c r="C2291" s="16">
        <f>VLOOKUP(A2291,Kickstarter!B:E,3,0)</f>
        <v>1500</v>
      </c>
      <c r="D2291" s="16">
        <f>VLOOKUP(A2291,Kickstarter!B:E,4,0)</f>
        <v>1611</v>
      </c>
    </row>
    <row r="2292" spans="1:4" ht="30" x14ac:dyDescent="0.25">
      <c r="A2292" s="3" t="s">
        <v>2291</v>
      </c>
      <c r="B2292" t="str">
        <f>VLOOKUP(A2292,Kickstarter!B:C,2,0)</f>
        <v>American Standard needs your help pressing their debut EP. Be involved in the artistic process and receive swag in return!</v>
      </c>
      <c r="C2292" s="16">
        <f>VLOOKUP(A2292,Kickstarter!B:E,3,0)</f>
        <v>1500</v>
      </c>
      <c r="D2292" s="16">
        <f>VLOOKUP(A2292,Kickstarter!B:E,4,0)</f>
        <v>1561</v>
      </c>
    </row>
    <row r="2293" spans="1:4" ht="30" x14ac:dyDescent="0.25">
      <c r="A2293" s="3" t="s">
        <v>2292</v>
      </c>
      <c r="B2293" t="str">
        <f>VLOOKUP(A2293,Kickstarter!B:C,2,0)</f>
        <v>So we've recorded a 5-song EP with a 2-time Grammy winner, but we need to raise the  $$$ to mix, master and press it to CD and vinyl!</v>
      </c>
      <c r="C2293" s="16">
        <f>VLOOKUP(A2293,Kickstarter!B:E,3,0)</f>
        <v>2500</v>
      </c>
      <c r="D2293" s="16">
        <f>VLOOKUP(A2293,Kickstarter!B:E,4,0)</f>
        <v>4320</v>
      </c>
    </row>
    <row r="2294" spans="1:4" x14ac:dyDescent="0.25">
      <c r="A2294" s="3" t="s">
        <v>2293</v>
      </c>
      <c r="B2294" t="str">
        <f>VLOOKUP(A2294,Kickstarter!B:C,2,0)</f>
        <v>Aiding Contra in the telling of the "Blue Planet Chronicles", a concept about the history of our beautiful home; Planet Earth!</v>
      </c>
      <c r="C2294" s="16">
        <f>VLOOKUP(A2294,Kickstarter!B:E,3,0)</f>
        <v>2000</v>
      </c>
      <c r="D2294" s="16">
        <f>VLOOKUP(A2294,Kickstarter!B:E,4,0)</f>
        <v>2145.0100000000002</v>
      </c>
    </row>
    <row r="2295" spans="1:4" x14ac:dyDescent="0.25">
      <c r="A2295" s="3" t="s">
        <v>2294</v>
      </c>
      <c r="B2295" t="str">
        <f>VLOOKUP(A2295,Kickstarter!B:C,2,0)</f>
        <v>Donate here to be a part of the upcoming album. Every little bit helps!</v>
      </c>
      <c r="C2295" s="16">
        <f>VLOOKUP(A2295,Kickstarter!B:E,3,0)</f>
        <v>850</v>
      </c>
      <c r="D2295" s="16">
        <f>VLOOKUP(A2295,Kickstarter!B:E,4,0)</f>
        <v>920</v>
      </c>
    </row>
    <row r="2296" spans="1:4" ht="30" x14ac:dyDescent="0.25">
      <c r="A2296" s="3" t="s">
        <v>2295</v>
      </c>
      <c r="B2296" t="str">
        <f>VLOOKUP(A2296,Kickstarter!B:C,2,0)</f>
        <v>This is the Kickstarter project for my new upcoming album. It's heavy &amp; you can be a part of it! MONTSTER WORLD DOMINATION 2013!</v>
      </c>
      <c r="C2296" s="16">
        <f>VLOOKUP(A2296,Kickstarter!B:E,3,0)</f>
        <v>5000</v>
      </c>
      <c r="D2296" s="16">
        <f>VLOOKUP(A2296,Kickstarter!B:E,4,0)</f>
        <v>7304.04</v>
      </c>
    </row>
    <row r="2297" spans="1:4" ht="30" x14ac:dyDescent="0.25">
      <c r="A2297" s="3" t="s">
        <v>2296</v>
      </c>
      <c r="B2297" t="str">
        <f>VLOOKUP(A2297,Kickstarter!B:C,2,0)</f>
        <v>The second full length album by SHADOWRAPTR is nearly complete. We just need a little boost to get us there. Think of the children.</v>
      </c>
      <c r="C2297" s="16">
        <f>VLOOKUP(A2297,Kickstarter!B:E,3,0)</f>
        <v>1200</v>
      </c>
      <c r="D2297" s="16">
        <f>VLOOKUP(A2297,Kickstarter!B:E,4,0)</f>
        <v>1503</v>
      </c>
    </row>
    <row r="2298" spans="1:4" ht="30" x14ac:dyDescent="0.25">
      <c r="A2298" s="3" t="s">
        <v>2297</v>
      </c>
      <c r="B2298" t="str">
        <f>VLOOKUP(A2298,Kickstarter!B:C,2,0)</f>
        <v>Ed Hamell AKA Hamell on Trial is recording an album titled The Happiest Man in the World. He needs your help.</v>
      </c>
      <c r="C2298" s="16">
        <f>VLOOKUP(A2298,Kickstarter!B:E,3,0)</f>
        <v>7000</v>
      </c>
      <c r="D2298" s="16">
        <f>VLOOKUP(A2298,Kickstarter!B:E,4,0)</f>
        <v>10435</v>
      </c>
    </row>
    <row r="2299" spans="1:4" x14ac:dyDescent="0.25">
      <c r="A2299" s="3" t="s">
        <v>2298</v>
      </c>
      <c r="B2299" t="str">
        <f>VLOOKUP(A2299,Kickstarter!B:C,2,0)</f>
        <v>New Jersey Alternative Rock band COCO needs YOUR help self-releasing debut EP!</v>
      </c>
      <c r="C2299" s="16">
        <f>VLOOKUP(A2299,Kickstarter!B:E,3,0)</f>
        <v>1000</v>
      </c>
      <c r="D2299" s="16">
        <f>VLOOKUP(A2299,Kickstarter!B:E,4,0)</f>
        <v>1006</v>
      </c>
    </row>
    <row r="2300" spans="1:4" x14ac:dyDescent="0.25">
      <c r="A2300" s="3" t="s">
        <v>2299</v>
      </c>
      <c r="B2300" t="str">
        <f>VLOOKUP(A2300,Kickstarter!B:C,2,0)</f>
        <v>My name is Jonny Gray, and my friends and I are working together to raise funds for my debut album</v>
      </c>
      <c r="C2300" s="16">
        <f>VLOOKUP(A2300,Kickstarter!B:E,3,0)</f>
        <v>30000</v>
      </c>
      <c r="D2300" s="16">
        <f>VLOOKUP(A2300,Kickstarter!B:E,4,0)</f>
        <v>31522</v>
      </c>
    </row>
    <row r="2301" spans="1:4" ht="30" x14ac:dyDescent="0.25">
      <c r="A2301" s="3" t="s">
        <v>2300</v>
      </c>
      <c r="B2301" t="str">
        <f>VLOOKUP(A2301,Kickstarter!B:C,2,0)</f>
        <v>Fly Radio has finished tracking their album now all that is left is the mixing/mastering and duplication!</v>
      </c>
      <c r="C2301" s="16">
        <f>VLOOKUP(A2301,Kickstarter!B:E,3,0)</f>
        <v>300</v>
      </c>
      <c r="D2301" s="16">
        <f>VLOOKUP(A2301,Kickstarter!B:E,4,0)</f>
        <v>1050.5</v>
      </c>
    </row>
    <row r="2302" spans="1:4" x14ac:dyDescent="0.25">
      <c r="A2302" s="3" t="s">
        <v>2301</v>
      </c>
      <c r="B2302" t="str">
        <f>VLOOKUP(A2302,Kickstarter!B:C,2,0)</f>
        <v>Big Fiction leaves for tour on 6/27 but the Prison Van needs some work!  New brakes, transmission repair, tires... it needs a bit.</v>
      </c>
      <c r="C2302" s="16">
        <f>VLOOKUP(A2302,Kickstarter!B:E,3,0)</f>
        <v>800</v>
      </c>
      <c r="D2302" s="16">
        <f>VLOOKUP(A2302,Kickstarter!B:E,4,0)</f>
        <v>810</v>
      </c>
    </row>
    <row r="2303" spans="1:4" x14ac:dyDescent="0.25">
      <c r="A2303" s="3" t="s">
        <v>2302</v>
      </c>
      <c r="B2303" t="str">
        <f>VLOOKUP(A2303,Kickstarter!B:C,2,0)</f>
        <v>We are America's first trock band, and we're ready to bring you our first album!</v>
      </c>
      <c r="C2303" s="16">
        <f>VLOOKUP(A2303,Kickstarter!B:E,3,0)</f>
        <v>5000</v>
      </c>
      <c r="D2303" s="16">
        <f>VLOOKUP(A2303,Kickstarter!B:E,4,0)</f>
        <v>6680.22</v>
      </c>
    </row>
    <row r="2304" spans="1:4" ht="30" x14ac:dyDescent="0.25">
      <c r="A2304" s="3" t="s">
        <v>2303</v>
      </c>
      <c r="B2304" t="str">
        <f>VLOOKUP(A2304,Kickstarter!B:C,2,0)</f>
        <v>Wildcat Strike is looking to complete it's second full length album, titled "Digital Age", and we want you to be a part of it!</v>
      </c>
      <c r="C2304" s="16">
        <f>VLOOKUP(A2304,Kickstarter!B:E,3,0)</f>
        <v>2300</v>
      </c>
      <c r="D2304" s="16">
        <f>VLOOKUP(A2304,Kickstarter!B:E,4,0)</f>
        <v>3925</v>
      </c>
    </row>
    <row r="2305" spans="1:4" ht="30" x14ac:dyDescent="0.25">
      <c r="A2305" s="3" t="s">
        <v>2304</v>
      </c>
      <c r="B2305" t="str">
        <f>VLOOKUP(A2305,Kickstarter!B:C,2,0)</f>
        <v>Abby Travis (EODM, Bangles, Masters of Reality, KMFDM) wants to release her new album as a vinyl picture disc and limited edition CD.</v>
      </c>
      <c r="C2305" s="16">
        <f>VLOOKUP(A2305,Kickstarter!B:E,3,0)</f>
        <v>6450</v>
      </c>
      <c r="D2305" s="16">
        <f>VLOOKUP(A2305,Kickstarter!B:E,4,0)</f>
        <v>7053.61</v>
      </c>
    </row>
    <row r="2306" spans="1:4" ht="30" x14ac:dyDescent="0.25">
      <c r="A2306" s="3" t="s">
        <v>2305</v>
      </c>
      <c r="B2306" t="str">
        <f>VLOOKUP(A2306,Kickstarter!B:C,2,0)</f>
        <v xml:space="preserve">This winter and springtime we will be recording a new full-length album with big voices, big fireworks and mega soul.  </v>
      </c>
      <c r="C2306" s="16">
        <f>VLOOKUP(A2306,Kickstarter!B:E,3,0)</f>
        <v>6000</v>
      </c>
      <c r="D2306" s="16">
        <f>VLOOKUP(A2306,Kickstarter!B:E,4,0)</f>
        <v>6042.02</v>
      </c>
    </row>
    <row r="2307" spans="1:4" ht="30" x14ac:dyDescent="0.25">
      <c r="A2307" s="3" t="s">
        <v>2306</v>
      </c>
      <c r="B2307" t="str">
        <f>VLOOKUP(A2307,Kickstarter!B:C,2,0)</f>
        <v>If you're reading this, we want to say that every dollar counts in these final hours of our campaign. Thank you for all your support!</v>
      </c>
      <c r="C2307" s="16">
        <f>VLOOKUP(A2307,Kickstarter!B:E,3,0)</f>
        <v>18000</v>
      </c>
      <c r="D2307" s="16">
        <f>VLOOKUP(A2307,Kickstarter!B:E,4,0)</f>
        <v>18221</v>
      </c>
    </row>
    <row r="2308" spans="1:4" x14ac:dyDescent="0.25">
      <c r="A2308" s="3" t="s">
        <v>2307</v>
      </c>
      <c r="B2308" t="str">
        <f>VLOOKUP(A2308,Kickstarter!B:C,2,0)</f>
        <v>Indie rockers, Dewveall, are recording new music. Take a seat at the table; let them cook you a meal and sing you some songs.</v>
      </c>
      <c r="C2308" s="16">
        <f>VLOOKUP(A2308,Kickstarter!B:E,3,0)</f>
        <v>3500</v>
      </c>
      <c r="D2308" s="16">
        <f>VLOOKUP(A2308,Kickstarter!B:E,4,0)</f>
        <v>3736.55</v>
      </c>
    </row>
    <row r="2309" spans="1:4" x14ac:dyDescent="0.25">
      <c r="A2309" s="3" t="s">
        <v>2308</v>
      </c>
      <c r="B2309" t="str">
        <f>VLOOKUP(A2309,Kickstarter!B:C,2,0)</f>
        <v>Printing, copywriting, and album art for my first record. It's 100% ready to listen we just need some help to get it out there.</v>
      </c>
      <c r="C2309" s="16">
        <f>VLOOKUP(A2309,Kickstarter!B:E,3,0)</f>
        <v>1964.47</v>
      </c>
      <c r="D2309" s="16">
        <f>VLOOKUP(A2309,Kickstarter!B:E,4,0)</f>
        <v>2095.2600000000002</v>
      </c>
    </row>
    <row r="2310" spans="1:4" x14ac:dyDescent="0.25">
      <c r="A2310" s="3" t="s">
        <v>2309</v>
      </c>
      <c r="B2310" t="str">
        <f>VLOOKUP(A2310,Kickstarter!B:C,2,0)</f>
        <v>For our next record we're combining amazing visuals with new and creative music to create an truly beautiful worship experience.</v>
      </c>
      <c r="C2310" s="16">
        <f>VLOOKUP(A2310,Kickstarter!B:E,3,0)</f>
        <v>50000</v>
      </c>
      <c r="D2310" s="16">
        <f>VLOOKUP(A2310,Kickstarter!B:E,4,0)</f>
        <v>50653.11</v>
      </c>
    </row>
    <row r="2311" spans="1:4" ht="30" x14ac:dyDescent="0.25">
      <c r="A2311" s="3" t="s">
        <v>2310</v>
      </c>
      <c r="B2311" t="str">
        <f>VLOOKUP(A2311,Kickstarter!B:C,2,0)</f>
        <v>|| HELP MARNY LION PROUDFIT RECORD HER SECOND INDIE FOLK ALBUM THIS MARCH â€“ THE BARN IS WAITING ||</v>
      </c>
      <c r="C2311" s="16">
        <f>VLOOKUP(A2311,Kickstarter!B:E,3,0)</f>
        <v>6000</v>
      </c>
      <c r="D2311" s="16">
        <f>VLOOKUP(A2311,Kickstarter!B:E,4,0)</f>
        <v>6400.47</v>
      </c>
    </row>
    <row r="2312" spans="1:4" ht="30" x14ac:dyDescent="0.25">
      <c r="A2312" s="3" t="s">
        <v>2311</v>
      </c>
      <c r="B2312" t="str">
        <f>VLOOKUP(A2312,Kickstarter!B:C,2,0)</f>
        <v>Two records, a new LP and a full cover of Bowie's Diamond Dogs, to be self-released in Spring 2013 -with your involvement and support.</v>
      </c>
      <c r="C2312" s="16">
        <f>VLOOKUP(A2312,Kickstarter!B:E,3,0)</f>
        <v>18500</v>
      </c>
      <c r="D2312" s="16">
        <f>VLOOKUP(A2312,Kickstarter!B:E,4,0)</f>
        <v>79335.360000000001</v>
      </c>
    </row>
    <row r="2313" spans="1:4" x14ac:dyDescent="0.25">
      <c r="A2313" s="3" t="s">
        <v>2312</v>
      </c>
      <c r="B2313" t="str">
        <f>VLOOKUP(A2313,Kickstarter!B:C,2,0)</f>
        <v>I'm heading back into the studio!  I'm planning to record a CD of original songs and one with some jazz standards.</v>
      </c>
      <c r="C2313" s="16">
        <f>VLOOKUP(A2313,Kickstarter!B:E,3,0)</f>
        <v>9000</v>
      </c>
      <c r="D2313" s="16">
        <f>VLOOKUP(A2313,Kickstarter!B:E,4,0)</f>
        <v>9370</v>
      </c>
    </row>
    <row r="2314" spans="1:4" x14ac:dyDescent="0.25">
      <c r="A2314" s="3" t="s">
        <v>2313</v>
      </c>
      <c r="B2314" t="str">
        <f>VLOOKUP(A2314,Kickstarter!B:C,2,0)</f>
        <v>Help Brooklyn psychedelic synth rockers DINOWALRUS release their 3rd Record, COMPLEXION, on vinyl!</v>
      </c>
      <c r="C2314" s="16">
        <f>VLOOKUP(A2314,Kickstarter!B:E,3,0)</f>
        <v>3000</v>
      </c>
      <c r="D2314" s="16">
        <f>VLOOKUP(A2314,Kickstarter!B:E,4,0)</f>
        <v>3236</v>
      </c>
    </row>
    <row r="2315" spans="1:4" x14ac:dyDescent="0.25">
      <c r="A2315" s="3" t="s">
        <v>2314</v>
      </c>
      <c r="B2315" t="str">
        <f>VLOOKUP(A2315,Kickstarter!B:C,2,0)</f>
        <v>A Sunny Day in Glasgow are recording a new album and we need your help!</v>
      </c>
      <c r="C2315" s="16">
        <f>VLOOKUP(A2315,Kickstarter!B:E,3,0)</f>
        <v>5000</v>
      </c>
      <c r="D2315" s="16">
        <f>VLOOKUP(A2315,Kickstarter!B:E,4,0)</f>
        <v>8792.02</v>
      </c>
    </row>
    <row r="2316" spans="1:4" ht="30" x14ac:dyDescent="0.25">
      <c r="A2316" s="3" t="s">
        <v>2315</v>
      </c>
      <c r="B2316" t="str">
        <f>VLOOKUP(A2316,Kickstarter!B:C,2,0)</f>
        <v>Eliot &amp; Eads, an Americana rock band of St. Louis natives, is recording an album about the heartland. Help them complete the record!</v>
      </c>
      <c r="C2316" s="16">
        <f>VLOOKUP(A2316,Kickstarter!B:E,3,0)</f>
        <v>1200</v>
      </c>
      <c r="D2316" s="16">
        <f>VLOOKUP(A2316,Kickstarter!B:E,4,0)</f>
        <v>1883.64</v>
      </c>
    </row>
    <row r="2317" spans="1:4" ht="30" x14ac:dyDescent="0.25">
      <c r="A2317" s="3" t="s">
        <v>2316</v>
      </c>
      <c r="B2317" t="str">
        <f>VLOOKUP(A2317,Kickstarter!B:C,2,0)</f>
        <v>Rice invites you to be a part of the creation of their first album and spread their message of love.</v>
      </c>
      <c r="C2317" s="16">
        <f>VLOOKUP(A2317,Kickstarter!B:E,3,0)</f>
        <v>2500</v>
      </c>
      <c r="D2317" s="16">
        <f>VLOOKUP(A2317,Kickstarter!B:E,4,0)</f>
        <v>2565</v>
      </c>
    </row>
    <row r="2318" spans="1:4" ht="30" x14ac:dyDescent="0.25">
      <c r="A2318" s="3" t="s">
        <v>2317</v>
      </c>
      <c r="B2318" t="str">
        <f>VLOOKUP(A2318,Kickstarter!B:C,2,0)</f>
        <v>"The Universal Thump" is the forthcoming orchestral pop album by acclaimed Brooklyn-based Australian singer-songwriter-pianist, Greta Gertler.</v>
      </c>
      <c r="C2318" s="16">
        <f>VLOOKUP(A2318,Kickstarter!B:E,3,0)</f>
        <v>15000</v>
      </c>
      <c r="D2318" s="16">
        <f>VLOOKUP(A2318,Kickstarter!B:E,4,0)</f>
        <v>15606.4</v>
      </c>
    </row>
    <row r="2319" spans="1:4" x14ac:dyDescent="0.25">
      <c r="A2319" s="3" t="s">
        <v>2318</v>
      </c>
      <c r="B2319" t="str">
        <f>VLOOKUP(A2319,Kickstarter!B:C,2,0)</f>
        <v>Snag the first Wolf Interval release by droners ibreatheFUR and He Can Jog. One month to preorder and then they're gone!</v>
      </c>
      <c r="C2319" s="16">
        <f>VLOOKUP(A2319,Kickstarter!B:E,3,0)</f>
        <v>400</v>
      </c>
      <c r="D2319" s="16">
        <f>VLOOKUP(A2319,Kickstarter!B:E,4,0)</f>
        <v>416</v>
      </c>
    </row>
    <row r="2320" spans="1:4" x14ac:dyDescent="0.25">
      <c r="A2320" s="3" t="s">
        <v>2319</v>
      </c>
      <c r="B2320" t="str">
        <f>VLOOKUP(A2320,Kickstarter!B:C,2,0)</f>
        <v>A book/CD by Michael Hearst featuring songs and factoids that celebrate some of the most bizarre (and under-appreciated) animals that roam the planet!</v>
      </c>
      <c r="C2320" s="16">
        <f>VLOOKUP(A2320,Kickstarter!B:E,3,0)</f>
        <v>5000</v>
      </c>
      <c r="D2320" s="16">
        <f>VLOOKUP(A2320,Kickstarter!B:E,4,0)</f>
        <v>6053</v>
      </c>
    </row>
    <row r="2321" spans="1:4" ht="30" x14ac:dyDescent="0.25">
      <c r="A2321" s="3" t="s">
        <v>2320</v>
      </c>
      <c r="B2321" t="str">
        <f>VLOOKUP(A2321,Kickstarter!B:C,2,0)</f>
        <v>The upcoming debut full-length album from Nevada Color "Adventures" will be available Spring 2014 with your help!</v>
      </c>
      <c r="C2321" s="16">
        <f>VLOOKUP(A2321,Kickstarter!B:E,3,0)</f>
        <v>3000</v>
      </c>
      <c r="D2321" s="16">
        <f>VLOOKUP(A2321,Kickstarter!B:E,4,0)</f>
        <v>3231</v>
      </c>
    </row>
    <row r="2322" spans="1:4" x14ac:dyDescent="0.25">
      <c r="A2322" s="3" t="s">
        <v>2321</v>
      </c>
      <c r="B2322" t="str">
        <f>VLOOKUP(A2322,Kickstarter!B:C,2,0)</f>
        <v>We've been hard at work crafting our next batch of songs, and we need your help to record it!  Have a look at our quick witchy video!</v>
      </c>
      <c r="C2322" s="16">
        <f>VLOOKUP(A2322,Kickstarter!B:E,3,0)</f>
        <v>5000</v>
      </c>
      <c r="D2322" s="16">
        <f>VLOOKUP(A2322,Kickstarter!B:E,4,0)</f>
        <v>5433</v>
      </c>
    </row>
    <row r="2323" spans="1:4" x14ac:dyDescent="0.25">
      <c r="A2323" s="3" t="s">
        <v>2322</v>
      </c>
      <c r="B2323" t="str">
        <f>VLOOKUP(A2323,Kickstarter!B:C,2,0)</f>
        <v>Universal organic liquid seasoning brewed all natural from lupine, oat, salt and water for soups, salads, stews and more</v>
      </c>
      <c r="C2323" s="16">
        <f>VLOOKUP(A2323,Kickstarter!B:E,3,0)</f>
        <v>10557</v>
      </c>
      <c r="D2323" s="16">
        <f>VLOOKUP(A2323,Kickstarter!B:E,4,0)</f>
        <v>4130</v>
      </c>
    </row>
    <row r="2324" spans="1:4" ht="30" x14ac:dyDescent="0.25">
      <c r="A2324" s="3" t="s">
        <v>2323</v>
      </c>
      <c r="B2324" t="str">
        <f>VLOOKUP(A2324,Kickstarter!B:C,2,0)</f>
        <v>Jen bakes shortbread is a small batch, all natural shortbread cookie business looking for smart funding to grow!</v>
      </c>
      <c r="C2324" s="16">
        <f>VLOOKUP(A2324,Kickstarter!B:E,3,0)</f>
        <v>2700</v>
      </c>
      <c r="D2324" s="16">
        <f>VLOOKUP(A2324,Kickstarter!B:E,4,0)</f>
        <v>85</v>
      </c>
    </row>
    <row r="2325" spans="1:4" x14ac:dyDescent="0.25">
      <c r="A2325" s="3" t="s">
        <v>2324</v>
      </c>
      <c r="B2325" t="str">
        <f>VLOOKUP(A2325,Kickstarter!B:C,2,0)</f>
        <v>You can never go wrong with a Beef Stick, great taste with no fillers and can easily goes with you everywhere.</v>
      </c>
      <c r="C2325" s="16">
        <f>VLOOKUP(A2325,Kickstarter!B:E,3,0)</f>
        <v>250</v>
      </c>
      <c r="D2325" s="16">
        <f>VLOOKUP(A2325,Kickstarter!B:E,4,0)</f>
        <v>120</v>
      </c>
    </row>
    <row r="2326" spans="1:4" x14ac:dyDescent="0.25">
      <c r="A2326" s="3" t="s">
        <v>2325</v>
      </c>
      <c r="B2326" t="str">
        <f>VLOOKUP(A2326,Kickstarter!B:C,2,0)</f>
        <v>A city centre shop selling great locally made food with room to chat and learn about eachother.</v>
      </c>
      <c r="C2326" s="16">
        <f>VLOOKUP(A2326,Kickstarter!B:E,3,0)</f>
        <v>7500</v>
      </c>
      <c r="D2326" s="16">
        <f>VLOOKUP(A2326,Kickstarter!B:E,4,0)</f>
        <v>1555</v>
      </c>
    </row>
    <row r="2327" spans="1:4" x14ac:dyDescent="0.25">
      <c r="A2327" s="3" t="s">
        <v>2326</v>
      </c>
      <c r="B2327" t="str">
        <f>VLOOKUP(A2327,Kickstarter!B:C,2,0)</f>
        <v>Do you like to Maga? Do you like hot sauce as spicy as your memes? Do you like sexy frogs? Of course you do were all adults here.</v>
      </c>
      <c r="C2327" s="16">
        <f>VLOOKUP(A2327,Kickstarter!B:E,3,0)</f>
        <v>1000</v>
      </c>
      <c r="D2327" s="16">
        <f>VLOOKUP(A2327,Kickstarter!B:E,4,0)</f>
        <v>80</v>
      </c>
    </row>
    <row r="2328" spans="1:4" ht="30" x14ac:dyDescent="0.25">
      <c r="A2328" s="3" t="s">
        <v>2327</v>
      </c>
      <c r="B2328" t="str">
        <f>VLOOKUP(A2328,Kickstarter!B:C,2,0)</f>
        <v>The Savage Wienerâ„¢ launched last Summer.  Our Premium wieners are already a hit, our next project is The Ultimate Steak Hot Dog.</v>
      </c>
      <c r="C2328" s="16">
        <f>VLOOKUP(A2328,Kickstarter!B:E,3,0)</f>
        <v>15000</v>
      </c>
      <c r="D2328" s="16">
        <f>VLOOKUP(A2328,Kickstarter!B:E,4,0)</f>
        <v>108</v>
      </c>
    </row>
    <row r="2329" spans="1:4" ht="30" x14ac:dyDescent="0.25">
      <c r="A2329" s="3" t="s">
        <v>2328</v>
      </c>
      <c r="B2329" t="str">
        <f>VLOOKUP(A2329,Kickstarter!B:C,2,0)</f>
        <v>Gourmet Fermentation in a Mason Jar. Create delicious, nutritious fermented foods at home.</v>
      </c>
      <c r="C2329" s="16">
        <f>VLOOKUP(A2329,Kickstarter!B:E,3,0)</f>
        <v>35000</v>
      </c>
      <c r="D2329" s="16">
        <f>VLOOKUP(A2329,Kickstarter!B:E,4,0)</f>
        <v>184133.01</v>
      </c>
    </row>
    <row r="2330" spans="1:4" x14ac:dyDescent="0.25">
      <c r="A2330" s="3" t="s">
        <v>2329</v>
      </c>
      <c r="B2330" t="str">
        <f>VLOOKUP(A2330,Kickstarter!B:C,2,0)</f>
        <v>Our mission: To launch our Crimson Hot Sauce &amp; introduce our Chili &amp; Garlic Pickles. 
Let's change the game together!</v>
      </c>
      <c r="C2330" s="16">
        <f>VLOOKUP(A2330,Kickstarter!B:E,3,0)</f>
        <v>10000</v>
      </c>
      <c r="D2330" s="16">
        <f>VLOOKUP(A2330,Kickstarter!B:E,4,0)</f>
        <v>25445</v>
      </c>
    </row>
    <row r="2331" spans="1:4" x14ac:dyDescent="0.25">
      <c r="A2331" s="3" t="s">
        <v>2330</v>
      </c>
      <c r="B2331" t="str">
        <f>VLOOKUP(A2331,Kickstarter!B:C,2,0)</f>
        <v>Vodka, whiskey and fruit brandy - coming soon! We are a coastal distillery located in historic Half Moon Bay, California.</v>
      </c>
      <c r="C2331" s="16">
        <f>VLOOKUP(A2331,Kickstarter!B:E,3,0)</f>
        <v>25000</v>
      </c>
      <c r="D2331" s="16">
        <f>VLOOKUP(A2331,Kickstarter!B:E,4,0)</f>
        <v>26480</v>
      </c>
    </row>
    <row r="2332" spans="1:4" ht="30" x14ac:dyDescent="0.25">
      <c r="A2332" s="3" t="s">
        <v>2331</v>
      </c>
      <c r="B2332" t="str">
        <f>VLOOKUP(A2332,Kickstarter!B:C,2,0)</f>
        <v>Help us launch our whiskey program! With your support we'll barrel and age our first whiskeys: Bourbon, Rye and an American Whiskey.</v>
      </c>
      <c r="C2332" s="16">
        <f>VLOOKUP(A2332,Kickstarter!B:E,3,0)</f>
        <v>35000</v>
      </c>
      <c r="D2332" s="16">
        <f>VLOOKUP(A2332,Kickstarter!B:E,4,0)</f>
        <v>35848</v>
      </c>
    </row>
    <row r="2333" spans="1:4" x14ac:dyDescent="0.25">
      <c r="A2333" s="3" t="s">
        <v>2332</v>
      </c>
      <c r="B2333" t="str">
        <f>VLOOKUP(A2333,Kickstarter!B:C,2,0)</f>
        <v>Handcrafted, organic, single-origin, bean-to-bar, dark chocolate. Like fine wine, the secret is in the terroir.</v>
      </c>
      <c r="C2333" s="16">
        <f>VLOOKUP(A2333,Kickstarter!B:E,3,0)</f>
        <v>8000</v>
      </c>
      <c r="D2333" s="16">
        <f>VLOOKUP(A2333,Kickstarter!B:E,4,0)</f>
        <v>11545.1</v>
      </c>
    </row>
    <row r="2334" spans="1:4" ht="30" x14ac:dyDescent="0.25">
      <c r="A2334" s="3" t="s">
        <v>2333</v>
      </c>
      <c r="B2334" t="str">
        <f>VLOOKUP(A2334,Kickstarter!B:C,2,0)</f>
        <v>Pre-order our delicious, organic, small batch dried pastas (and more) so we can buy a new pasta dryer and move to a commercial kitchen.</v>
      </c>
      <c r="C2334" s="16">
        <f>VLOOKUP(A2334,Kickstarter!B:E,3,0)</f>
        <v>25000</v>
      </c>
      <c r="D2334" s="16">
        <f>VLOOKUP(A2334,Kickstarter!B:E,4,0)</f>
        <v>26577</v>
      </c>
    </row>
    <row r="2335" spans="1:4" x14ac:dyDescent="0.25">
      <c r="A2335" s="3" t="s">
        <v>2334</v>
      </c>
      <c r="B2335" t="str">
        <f>VLOOKUP(A2335,Kickstarter!B:C,2,0)</f>
        <v>Homemade truffles for NYC chocolate fanatics. Truffle recipes for chocolate addicts from all over the world. Chocolate lovers unite.</v>
      </c>
      <c r="C2335" s="16">
        <f>VLOOKUP(A2335,Kickstarter!B:E,3,0)</f>
        <v>600</v>
      </c>
      <c r="D2335" s="16">
        <f>VLOOKUP(A2335,Kickstarter!B:E,4,0)</f>
        <v>1273</v>
      </c>
    </row>
    <row r="2336" spans="1:4" x14ac:dyDescent="0.25">
      <c r="A2336" s="3" t="s">
        <v>2335</v>
      </c>
      <c r="B2336" t="str">
        <f>VLOOKUP(A2336,Kickstarter!B:C,2,0)</f>
        <v>Help us get our delicious, organic, artisanal frozen pops on grocery store shelves in the Baltimore &amp; DC areas.</v>
      </c>
      <c r="C2336" s="16">
        <f>VLOOKUP(A2336,Kickstarter!B:E,3,0)</f>
        <v>4000</v>
      </c>
      <c r="D2336" s="16">
        <f>VLOOKUP(A2336,Kickstarter!B:E,4,0)</f>
        <v>4078</v>
      </c>
    </row>
    <row r="2337" spans="1:4" ht="30" x14ac:dyDescent="0.25">
      <c r="A2337" s="3" t="s">
        <v>2336</v>
      </c>
      <c r="B2337" t="str">
        <f>VLOOKUP(A2337,Kickstarter!B:C,2,0)</f>
        <v>We hand-harvest water to make flake finishing salt. We're opening a modern-day salt works in historic Gloucester, Massachusetts!</v>
      </c>
      <c r="C2337" s="16">
        <f>VLOOKUP(A2337,Kickstarter!B:E,3,0)</f>
        <v>25000</v>
      </c>
      <c r="D2337" s="16">
        <f>VLOOKUP(A2337,Kickstarter!B:E,4,0)</f>
        <v>25568</v>
      </c>
    </row>
    <row r="2338" spans="1:4" x14ac:dyDescent="0.25">
      <c r="A2338" s="3" t="s">
        <v>2337</v>
      </c>
      <c r="B2338" t="str">
        <f>VLOOKUP(A2338,Kickstarter!B:C,2,0)</f>
        <v>Aged in whiskey barrels for a unique fruity, spicy, and smoky flavor. Youâ€™ve never tasted sriracha quite like this before.</v>
      </c>
      <c r="C2338" s="16">
        <f>VLOOKUP(A2338,Kickstarter!B:E,3,0)</f>
        <v>20000</v>
      </c>
      <c r="D2338" s="16">
        <f>VLOOKUP(A2338,Kickstarter!B:E,4,0)</f>
        <v>104146.51</v>
      </c>
    </row>
    <row r="2339" spans="1:4" x14ac:dyDescent="0.25">
      <c r="A2339" s="3" t="s">
        <v>2338</v>
      </c>
      <c r="B2339" t="str">
        <f>VLOOKUP(A2339,Kickstarter!B:C,2,0)</f>
        <v>We make small batch, locally sourced bitters and shrubs for cocktails and cooking.</v>
      </c>
      <c r="C2339" s="16">
        <f>VLOOKUP(A2339,Kickstarter!B:E,3,0)</f>
        <v>12000</v>
      </c>
      <c r="D2339" s="16">
        <f>VLOOKUP(A2339,Kickstarter!B:E,4,0)</f>
        <v>13279</v>
      </c>
    </row>
    <row r="2340" spans="1:4" ht="30" x14ac:dyDescent="0.25">
      <c r="A2340" s="3" t="s">
        <v>2339</v>
      </c>
      <c r="B2340" t="str">
        <f>VLOOKUP(A2340,Kickstarter!B:C,2,0)</f>
        <v>Handcrafted treats made from dried fruits, nuts, spices &amp; dark chocolate. Gluten-free, dairy-free, soy-free, grain-free; flavor-full!</v>
      </c>
      <c r="C2340" s="16">
        <f>VLOOKUP(A2340,Kickstarter!B:E,3,0)</f>
        <v>15000</v>
      </c>
      <c r="D2340" s="16">
        <f>VLOOKUP(A2340,Kickstarter!B:E,4,0)</f>
        <v>15171.5</v>
      </c>
    </row>
    <row r="2341" spans="1:4" x14ac:dyDescent="0.25">
      <c r="A2341" s="3" t="s">
        <v>2340</v>
      </c>
      <c r="B2341" t="str">
        <f>VLOOKUP(A2341,Kickstarter!B:C,2,0)</f>
        <v>The 'food of the gods' has returned in molten glory! CACOCO revives drinking chocolate with a revolutionary sustainable model.</v>
      </c>
      <c r="C2341" s="16">
        <f>VLOOKUP(A2341,Kickstarter!B:E,3,0)</f>
        <v>25000</v>
      </c>
      <c r="D2341" s="16">
        <f>VLOOKUP(A2341,Kickstarter!B:E,4,0)</f>
        <v>73552</v>
      </c>
    </row>
    <row r="2342" spans="1:4" ht="30" x14ac:dyDescent="0.25">
      <c r="A2342" s="3" t="s">
        <v>2341</v>
      </c>
      <c r="B2342" t="str">
        <f>VLOOKUP(A2342,Kickstarter!B:C,2,0)</f>
        <v>Strange Matter Coffee is opening a scratch bakery featuring craft doughnuts with vegan and gluten free options!</v>
      </c>
      <c r="C2342" s="16">
        <f>VLOOKUP(A2342,Kickstarter!B:E,3,0)</f>
        <v>40000</v>
      </c>
      <c r="D2342" s="16">
        <f>VLOOKUP(A2342,Kickstarter!B:E,4,0)</f>
        <v>42311</v>
      </c>
    </row>
    <row r="2343" spans="1:4" x14ac:dyDescent="0.25">
      <c r="A2343" s="3" t="s">
        <v>2342</v>
      </c>
      <c r="B2343" t="str">
        <f>VLOOKUP(A2343,Kickstarter!B:C,2,0)</f>
        <v>This website will serve as an interface to change lives and have a community routing for your success!</v>
      </c>
      <c r="C2343" s="16">
        <f>VLOOKUP(A2343,Kickstarter!B:E,3,0)</f>
        <v>5000</v>
      </c>
      <c r="D2343" s="16">
        <f>VLOOKUP(A2343,Kickstarter!B:E,4,0)</f>
        <v>0</v>
      </c>
    </row>
    <row r="2344" spans="1:4" ht="30" x14ac:dyDescent="0.25">
      <c r="A2344" s="3" t="s">
        <v>2343</v>
      </c>
      <c r="B2344" t="str">
        <f>VLOOKUP(A2344,Kickstarter!B:C,2,0)</f>
        <v>A series of informational and interactive online tutorials enabling businesses to proactively ensure mental and corporate vitality.</v>
      </c>
      <c r="C2344" s="16">
        <f>VLOOKUP(A2344,Kickstarter!B:E,3,0)</f>
        <v>5500</v>
      </c>
      <c r="D2344" s="16">
        <f>VLOOKUP(A2344,Kickstarter!B:E,4,0)</f>
        <v>0</v>
      </c>
    </row>
    <row r="2345" spans="1:4" x14ac:dyDescent="0.25">
      <c r="A2345" s="3" t="s">
        <v>2344</v>
      </c>
      <c r="B2345" t="str">
        <f>VLOOKUP(A2345,Kickstarter!B:C,2,0)</f>
        <v>The most influential and prestigious awards program that honors innovation and leadership in mobile technology and entertainment</v>
      </c>
      <c r="C2345" s="16">
        <f>VLOOKUP(A2345,Kickstarter!B:E,3,0)</f>
        <v>10000</v>
      </c>
      <c r="D2345" s="16">
        <f>VLOOKUP(A2345,Kickstarter!B:E,4,0)</f>
        <v>300</v>
      </c>
    </row>
    <row r="2346" spans="1:4" ht="30" x14ac:dyDescent="0.25">
      <c r="A2346" s="3" t="s">
        <v>2345</v>
      </c>
      <c r="B2346" t="str">
        <f>VLOOKUP(A2346,Kickstarter!B:C,2,0)</f>
        <v>SAVE MONEY! Stop worrying about account disputes, supervising installs, and corporation bull-****. We actively negotiate on your behalf</v>
      </c>
      <c r="C2346" s="16">
        <f>VLOOKUP(A2346,Kickstarter!B:E,3,0)</f>
        <v>1000</v>
      </c>
      <c r="D2346" s="16">
        <f>VLOOKUP(A2346,Kickstarter!B:E,4,0)</f>
        <v>1</v>
      </c>
    </row>
    <row r="2347" spans="1:4" x14ac:dyDescent="0.25">
      <c r="A2347" s="3" t="s">
        <v>2346</v>
      </c>
      <c r="B2347" t="str">
        <f>VLOOKUP(A2347,Kickstarter!B:C,2,0)</f>
        <v>My team and I are creating a social media website for pet lovers across the world! Fashion, animal shows, adoptions, and more.</v>
      </c>
      <c r="C2347" s="16">
        <f>VLOOKUP(A2347,Kickstarter!B:E,3,0)</f>
        <v>3000</v>
      </c>
      <c r="D2347" s="16">
        <f>VLOOKUP(A2347,Kickstarter!B:E,4,0)</f>
        <v>0</v>
      </c>
    </row>
    <row r="2348" spans="1:4" x14ac:dyDescent="0.25">
      <c r="A2348" s="3" t="s">
        <v>2347</v>
      </c>
      <c r="B2348" t="str">
        <f>VLOOKUP(A2348,Kickstarter!B:C,2,0)</f>
        <v>Watch and Make FREE 3D Videos &amp; Pics - No Viewer needed. To Help Learn we have Training and Instant 3D viewers.</v>
      </c>
      <c r="C2348" s="16">
        <f>VLOOKUP(A2348,Kickstarter!B:E,3,0)</f>
        <v>60000</v>
      </c>
      <c r="D2348" s="16">
        <f>VLOOKUP(A2348,Kickstarter!B:E,4,0)</f>
        <v>39</v>
      </c>
    </row>
    <row r="2349" spans="1:4" ht="30" x14ac:dyDescent="0.25">
      <c r="A2349" s="3" t="s">
        <v>2348</v>
      </c>
      <c r="B2349" t="str">
        <f>VLOOKUP(A2349,Kickstarter!B:C,2,0)</f>
        <v>Back this project and get access to a course about building COMPLETE web applications without coding.</v>
      </c>
      <c r="C2349" s="16">
        <f>VLOOKUP(A2349,Kickstarter!B:E,3,0)</f>
        <v>1000</v>
      </c>
      <c r="D2349" s="16">
        <f>VLOOKUP(A2349,Kickstarter!B:E,4,0)</f>
        <v>15</v>
      </c>
    </row>
    <row r="2350" spans="1:4" ht="30" x14ac:dyDescent="0.25">
      <c r="A2350" s="3" t="s">
        <v>2349</v>
      </c>
      <c r="B2350" t="str">
        <f>VLOOKUP(A2350,Kickstarter!B:C,2,0)</f>
        <v>Own, Buy, Sell 3D property! 3D games, 3D traveling and earn in one virtual 3D NEASPACE, Best for Oculus Rift environment.</v>
      </c>
      <c r="C2350" s="16">
        <f>VLOOKUP(A2350,Kickstarter!B:E,3,0)</f>
        <v>70000</v>
      </c>
      <c r="D2350" s="16">
        <f>VLOOKUP(A2350,Kickstarter!B:E,4,0)</f>
        <v>270</v>
      </c>
    </row>
    <row r="2351" spans="1:4" ht="30" x14ac:dyDescent="0.25">
      <c r="A2351" s="3" t="s">
        <v>2350</v>
      </c>
      <c r="B2351" t="str">
        <f>VLOOKUP(A2351,Kickstarter!B:C,2,0)</f>
        <v>Poliword tries to provide the people of the world an opportunity to make real changes in their government through the internet.</v>
      </c>
      <c r="C2351" s="16">
        <f>VLOOKUP(A2351,Kickstarter!B:E,3,0)</f>
        <v>474900</v>
      </c>
      <c r="D2351" s="16">
        <f>VLOOKUP(A2351,Kickstarter!B:E,4,0)</f>
        <v>0</v>
      </c>
    </row>
    <row r="2352" spans="1:4" ht="30" x14ac:dyDescent="0.25">
      <c r="A2352" s="3" t="s">
        <v>2351</v>
      </c>
      <c r="B2352" t="str">
        <f>VLOOKUP(A2352,Kickstarter!B:C,2,0)</f>
        <v>HoxWi are the future for real time interaction with on-line customers via chat or video conference.</v>
      </c>
      <c r="C2352" s="16">
        <f>VLOOKUP(A2352,Kickstarter!B:E,3,0)</f>
        <v>50000</v>
      </c>
      <c r="D2352" s="16">
        <f>VLOOKUP(A2352,Kickstarter!B:E,4,0)</f>
        <v>0</v>
      </c>
    </row>
    <row r="2353" spans="1:4" ht="30" x14ac:dyDescent="0.25">
      <c r="A2353" s="3" t="s">
        <v>2352</v>
      </c>
      <c r="B2353" t="str">
        <f>VLOOKUP(A2353,Kickstarter!B:C,2,0)</f>
        <v>Donate $30 or more and receive a free selfie stick.</v>
      </c>
      <c r="C2353" s="16">
        <f>VLOOKUP(A2353,Kickstarter!B:E,3,0)</f>
        <v>18900</v>
      </c>
      <c r="D2353" s="16">
        <f>VLOOKUP(A2353,Kickstarter!B:E,4,0)</f>
        <v>108</v>
      </c>
    </row>
    <row r="2354" spans="1:4" ht="30" x14ac:dyDescent="0.25">
      <c r="A2354" s="3" t="s">
        <v>2353</v>
      </c>
      <c r="B2354" t="str">
        <f>VLOOKUP(A2354,Kickstarter!B:C,2,0)</f>
        <v>It is the mission of the Seekerâ€™s School of Thought and Philosophy to provide a safe and nurturing environment for all.</v>
      </c>
      <c r="C2354" s="16">
        <f>VLOOKUP(A2354,Kickstarter!B:E,3,0)</f>
        <v>2000</v>
      </c>
      <c r="D2354" s="16">
        <f>VLOOKUP(A2354,Kickstarter!B:E,4,0)</f>
        <v>0</v>
      </c>
    </row>
    <row r="2355" spans="1:4" ht="30" x14ac:dyDescent="0.25">
      <c r="A2355" s="3" t="s">
        <v>2354</v>
      </c>
      <c r="B2355" t="str">
        <f>VLOOKUP(A2355,Kickstarter!B:C,2,0)</f>
        <v>The best dating website for bronys and pegasisters. The reason I'm trying to get the funds for this project is that I need a laptop.</v>
      </c>
      <c r="C2355" s="16">
        <f>VLOOKUP(A2355,Kickstarter!B:E,3,0)</f>
        <v>1000</v>
      </c>
      <c r="D2355" s="16">
        <f>VLOOKUP(A2355,Kickstarter!B:E,4,0)</f>
        <v>0</v>
      </c>
    </row>
    <row r="2356" spans="1:4" x14ac:dyDescent="0.25">
      <c r="A2356" s="3" t="s">
        <v>2355</v>
      </c>
      <c r="B2356" t="str">
        <f>VLOOKUP(A2356,Kickstarter!B:C,2,0)</f>
        <v>Almost done with doctorate degree but need funding of $35,000 to complete research of project.</v>
      </c>
      <c r="C2356" s="16">
        <f>VLOOKUP(A2356,Kickstarter!B:E,3,0)</f>
        <v>35000</v>
      </c>
      <c r="D2356" s="16">
        <f>VLOOKUP(A2356,Kickstarter!B:E,4,0)</f>
        <v>25</v>
      </c>
    </row>
    <row r="2357" spans="1:4" x14ac:dyDescent="0.25">
      <c r="A2357" s="3" t="s">
        <v>2356</v>
      </c>
      <c r="B2357" t="str">
        <f>VLOOKUP(A2357,Kickstarter!B:C,2,0)</f>
        <v>PriceItUpPlease will be an easy to use website that estimates the amount of your startup costs for that great idea you have!</v>
      </c>
      <c r="C2357" s="16">
        <f>VLOOKUP(A2357,Kickstarter!B:E,3,0)</f>
        <v>8000</v>
      </c>
      <c r="D2357" s="16">
        <f>VLOOKUP(A2357,Kickstarter!B:E,4,0)</f>
        <v>55</v>
      </c>
    </row>
    <row r="2358" spans="1:4" x14ac:dyDescent="0.25">
      <c r="A2358" s="3" t="s">
        <v>2357</v>
      </c>
      <c r="B2358" t="str">
        <f>VLOOKUP(A2358,Kickstarter!B:C,2,0)</f>
        <v>HardstyleUnited.com The Global Hardstyle community. Your Hardstyle community.</v>
      </c>
      <c r="C2358" s="16">
        <f>VLOOKUP(A2358,Kickstarter!B:E,3,0)</f>
        <v>10000</v>
      </c>
      <c r="D2358" s="16">
        <f>VLOOKUP(A2358,Kickstarter!B:E,4,0)</f>
        <v>0</v>
      </c>
    </row>
    <row r="2359" spans="1:4" ht="30" x14ac:dyDescent="0.25">
      <c r="A2359" s="3" t="s">
        <v>2358</v>
      </c>
      <c r="B2359" t="str">
        <f>VLOOKUP(A2359,Kickstarter!B:C,2,0)</f>
        <v>Click For Therapy is a website that was created to connect consumers and therapists across the UK.</v>
      </c>
      <c r="C2359" s="16">
        <f>VLOOKUP(A2359,Kickstarter!B:E,3,0)</f>
        <v>27000</v>
      </c>
      <c r="D2359" s="16">
        <f>VLOOKUP(A2359,Kickstarter!B:E,4,0)</f>
        <v>0</v>
      </c>
    </row>
    <row r="2360" spans="1:4" ht="30" x14ac:dyDescent="0.25">
      <c r="A2360" s="3" t="s">
        <v>2359</v>
      </c>
      <c r="B2360" t="str">
        <f>VLOOKUP(A2360,Kickstarter!B:C,2,0)</f>
        <v>A website to auction, sell and swap items in the uk without a charge, without excess fees, the next ebay.</v>
      </c>
      <c r="C2360" s="16">
        <f>VLOOKUP(A2360,Kickstarter!B:E,3,0)</f>
        <v>1500</v>
      </c>
      <c r="D2360" s="16">
        <f>VLOOKUP(A2360,Kickstarter!B:E,4,0)</f>
        <v>0</v>
      </c>
    </row>
    <row r="2361" spans="1:4" ht="30" x14ac:dyDescent="0.25">
      <c r="A2361" s="3" t="s">
        <v>2360</v>
      </c>
      <c r="B2361" t="str">
        <f>VLOOKUP(A2361,Kickstarter!B:C,2,0)</f>
        <v>I want to crowdfund the sequencing of my own genome to make it publicly available with crowd-sourced interpretation.</v>
      </c>
      <c r="C2361" s="16">
        <f>VLOOKUP(A2361,Kickstarter!B:E,3,0)</f>
        <v>7500</v>
      </c>
      <c r="D2361" s="16">
        <f>VLOOKUP(A2361,Kickstarter!B:E,4,0)</f>
        <v>1101</v>
      </c>
    </row>
    <row r="2362" spans="1:4" x14ac:dyDescent="0.25">
      <c r="A2362" s="3" t="s">
        <v>2361</v>
      </c>
      <c r="B2362" t="str">
        <f>VLOOKUP(A2362,Kickstarter!B:C,2,0)</f>
        <v>Welcome to Bee Bay Canada, your commission free microjobs website.  Sell at any price and keep 100% of what you earn!</v>
      </c>
      <c r="C2362" s="16">
        <f>VLOOKUP(A2362,Kickstarter!B:E,3,0)</f>
        <v>5000</v>
      </c>
      <c r="D2362" s="16">
        <f>VLOOKUP(A2362,Kickstarter!B:E,4,0)</f>
        <v>2</v>
      </c>
    </row>
    <row r="2363" spans="1:4" x14ac:dyDescent="0.25">
      <c r="A2363" s="3" t="s">
        <v>2362</v>
      </c>
      <c r="B2363" t="str">
        <f>VLOOKUP(A2363,Kickstarter!B:C,2,0)</f>
        <v>A website for email/sms alerts of your personal selection, comparison of prices,consolidated database, best deals around for clothing.</v>
      </c>
      <c r="C2363" s="16">
        <f>VLOOKUP(A2363,Kickstarter!B:E,3,0)</f>
        <v>200</v>
      </c>
      <c r="D2363" s="16">
        <f>VLOOKUP(A2363,Kickstarter!B:E,4,0)</f>
        <v>0</v>
      </c>
    </row>
    <row r="2364" spans="1:4" ht="30" x14ac:dyDescent="0.25">
      <c r="A2364" s="3" t="s">
        <v>2363</v>
      </c>
      <c r="B2364" t="str">
        <f>VLOOKUP(A2364,Kickstarter!B:C,2,0)</f>
        <v>The Columbus Ruby Brigade has brought monthly ruby goodness and camaraderie to all participants.</v>
      </c>
      <c r="C2364" s="16">
        <f>VLOOKUP(A2364,Kickstarter!B:E,3,0)</f>
        <v>420</v>
      </c>
      <c r="D2364" s="16">
        <f>VLOOKUP(A2364,Kickstarter!B:E,4,0)</f>
        <v>120</v>
      </c>
    </row>
    <row r="2365" spans="1:4" ht="30" x14ac:dyDescent="0.25">
      <c r="A2365" s="3" t="s">
        <v>2364</v>
      </c>
      <c r="B2365" t="e">
        <f>VLOOKUP(A2365,Kickstarter!B:C,2,0)</f>
        <v>#N/A</v>
      </c>
      <c r="C2365" s="16" t="e">
        <f>VLOOKUP(A2365,Kickstarter!B:E,3,0)</f>
        <v>#N/A</v>
      </c>
      <c r="D2365" s="16" t="e">
        <f>VLOOKUP(A2365,Kickstarter!B:E,4,0)</f>
        <v>#N/A</v>
      </c>
    </row>
    <row r="2366" spans="1:4" ht="30" x14ac:dyDescent="0.25">
      <c r="A2366" s="3" t="s">
        <v>2365</v>
      </c>
      <c r="B2366" t="str">
        <f>VLOOKUP(A2366,Kickstarter!B:C,2,0)</f>
        <v>Making a Minecraft server and Website and I need your help to fund it. Thanks in Advance!</v>
      </c>
      <c r="C2366" s="16">
        <f>VLOOKUP(A2366,Kickstarter!B:E,3,0)</f>
        <v>128</v>
      </c>
      <c r="D2366" s="16">
        <f>VLOOKUP(A2366,Kickstarter!B:E,4,0)</f>
        <v>0</v>
      </c>
    </row>
    <row r="2367" spans="1:4" x14ac:dyDescent="0.25">
      <c r="A2367" s="3" t="s">
        <v>2366</v>
      </c>
      <c r="B2367" t="str">
        <f>VLOOKUP(A2367,Kickstarter!B:C,2,0)</f>
        <v>A website that could group all your social 'identities' and online property together and find new followers or creators to follow</v>
      </c>
      <c r="C2367" s="16">
        <f>VLOOKUP(A2367,Kickstarter!B:E,3,0)</f>
        <v>1000</v>
      </c>
      <c r="D2367" s="16">
        <f>VLOOKUP(A2367,Kickstarter!B:E,4,0)</f>
        <v>0</v>
      </c>
    </row>
    <row r="2368" spans="1:4" ht="30" x14ac:dyDescent="0.25">
      <c r="A2368" s="3" t="s">
        <v>2367</v>
      </c>
      <c r="B2368" t="str">
        <f>VLOOKUP(A2368,Kickstarter!B:C,2,0)</f>
        <v>iDEA virtual activities, the perfect way to encourage children and families to get active - physically, socially and mentally.</v>
      </c>
      <c r="C2368" s="16">
        <f>VLOOKUP(A2368,Kickstarter!B:E,3,0)</f>
        <v>25000</v>
      </c>
      <c r="D2368" s="16">
        <f>VLOOKUP(A2368,Kickstarter!B:E,4,0)</f>
        <v>2630</v>
      </c>
    </row>
    <row r="2369" spans="1:4" ht="30" x14ac:dyDescent="0.25">
      <c r="A2369" s="3" t="s">
        <v>2368</v>
      </c>
      <c r="B2369" t="str">
        <f>VLOOKUP(A2369,Kickstarter!B:C,2,0)</f>
        <v>Our goal is to create a completely free website similar to Chegg.com for students to benefit from without raping their wallet!</v>
      </c>
      <c r="C2369" s="16">
        <f>VLOOKUP(A2369,Kickstarter!B:E,3,0)</f>
        <v>50000</v>
      </c>
      <c r="D2369" s="16">
        <f>VLOOKUP(A2369,Kickstarter!B:E,4,0)</f>
        <v>670</v>
      </c>
    </row>
    <row r="2370" spans="1:4" ht="30" x14ac:dyDescent="0.25">
      <c r="A2370" s="3" t="s">
        <v>2369</v>
      </c>
      <c r="B2370" t="str">
        <f>VLOOKUP(A2370,Kickstarter!B:C,2,0)</f>
        <v>A professional and social media environment created to effectively match job seekers to jobs based on an algorithms-matching system</v>
      </c>
      <c r="C2370" s="16">
        <f>VLOOKUP(A2370,Kickstarter!B:E,3,0)</f>
        <v>40000</v>
      </c>
      <c r="D2370" s="16">
        <f>VLOOKUP(A2370,Kickstarter!B:E,4,0)</f>
        <v>100</v>
      </c>
    </row>
    <row r="2371" spans="1:4" ht="30" x14ac:dyDescent="0.25">
      <c r="A2371" s="3" t="s">
        <v>2370</v>
      </c>
      <c r="B2371" t="str">
        <f>VLOOKUP(A2371,Kickstarter!B:C,2,0)</f>
        <v>A website that lets local businesses offer deals to customers and be found online. They pay a small yearly fee and keep %100 of profit.</v>
      </c>
      <c r="C2371" s="16">
        <f>VLOOKUP(A2371,Kickstarter!B:E,3,0)</f>
        <v>25000</v>
      </c>
      <c r="D2371" s="16">
        <f>VLOOKUP(A2371,Kickstarter!B:E,4,0)</f>
        <v>0</v>
      </c>
    </row>
    <row r="2372" spans="1:4" ht="30" x14ac:dyDescent="0.25">
      <c r="A2372" s="3" t="s">
        <v>2371</v>
      </c>
      <c r="B2372" t="str">
        <f>VLOOKUP(A2372,Kickstarter!B:C,2,0)</f>
        <v>Let's go get it back! Most people can get $5,000 to $6,000 more a year in tax deductions. Stop the abuse and get back your share!</v>
      </c>
      <c r="C2372" s="16">
        <f>VLOOKUP(A2372,Kickstarter!B:E,3,0)</f>
        <v>25000</v>
      </c>
      <c r="D2372" s="16">
        <f>VLOOKUP(A2372,Kickstarter!B:E,4,0)</f>
        <v>82</v>
      </c>
    </row>
    <row r="2373" spans="1:4" x14ac:dyDescent="0.25">
      <c r="A2373" s="3" t="s">
        <v>2372</v>
      </c>
      <c r="B2373" t="str">
        <f>VLOOKUP(A2373,Kickstarter!B:C,2,0)</f>
        <v>ProjectPetal.com is an all in one website for all Makers to share projects and ideas. A Facebook(R) Twitter(R) &amp; Github(R) all in one.</v>
      </c>
      <c r="C2373" s="16">
        <f>VLOOKUP(A2373,Kickstarter!B:E,3,0)</f>
        <v>2000</v>
      </c>
      <c r="D2373" s="16">
        <f>VLOOKUP(A2373,Kickstarter!B:E,4,0)</f>
        <v>0</v>
      </c>
    </row>
    <row r="2374" spans="1:4" ht="30" x14ac:dyDescent="0.25">
      <c r="A2374" s="3" t="s">
        <v>2373</v>
      </c>
      <c r="B2374" t="str">
        <f>VLOOKUP(A2374,Kickstarter!B:C,2,0)</f>
        <v>An online platform that will notify every listed individual, vet, council, pound and so on in a geographical area when a pet is lost!</v>
      </c>
      <c r="C2374" s="16">
        <f>VLOOKUP(A2374,Kickstarter!B:E,3,0)</f>
        <v>5500</v>
      </c>
      <c r="D2374" s="16">
        <f>VLOOKUP(A2374,Kickstarter!B:E,4,0)</f>
        <v>180</v>
      </c>
    </row>
    <row r="2375" spans="1:4" x14ac:dyDescent="0.25">
      <c r="A2375" s="3" t="s">
        <v>2374</v>
      </c>
      <c r="B2375" t="str">
        <f>VLOOKUP(A2375,Kickstarter!B:C,2,0)</f>
        <v>We want to create a safe marketplace for buying and selling bicycles.</v>
      </c>
      <c r="C2375" s="16">
        <f>VLOOKUP(A2375,Kickstarter!B:E,3,0)</f>
        <v>850000</v>
      </c>
      <c r="D2375" s="16">
        <f>VLOOKUP(A2375,Kickstarter!B:E,4,0)</f>
        <v>50</v>
      </c>
    </row>
    <row r="2376" spans="1:4" x14ac:dyDescent="0.25">
      <c r="A2376" s="3" t="s">
        <v>2375</v>
      </c>
      <c r="B2376" t="str">
        <f>VLOOKUP(A2376,Kickstarter!B:C,2,0)</f>
        <v>Next time you want a beer, put down your keys and pick up your phone. We prevent drunk driving by delivering alcohol to you at home.</v>
      </c>
      <c r="C2376" s="16">
        <f>VLOOKUP(A2376,Kickstarter!B:E,3,0)</f>
        <v>22000</v>
      </c>
      <c r="D2376" s="16">
        <f>VLOOKUP(A2376,Kickstarter!B:E,4,0)</f>
        <v>10</v>
      </c>
    </row>
    <row r="2377" spans="1:4" ht="30" x14ac:dyDescent="0.25">
      <c r="A2377" s="3" t="s">
        <v>2376</v>
      </c>
      <c r="B2377" t="str">
        <f>VLOOKUP(A2377,Kickstarter!B:C,2,0)</f>
        <v>Slice Trade is a new way to trade in your old phones. We buy back phones in any condition and pay you cash or give you a new one free!</v>
      </c>
      <c r="C2377" s="16">
        <f>VLOOKUP(A2377,Kickstarter!B:E,3,0)</f>
        <v>10000</v>
      </c>
      <c r="D2377" s="16">
        <f>VLOOKUP(A2377,Kickstarter!B:E,4,0)</f>
        <v>0</v>
      </c>
    </row>
    <row r="2378" spans="1:4" ht="30" x14ac:dyDescent="0.25">
      <c r="A2378" s="3" t="s">
        <v>2377</v>
      </c>
      <c r="B2378" t="str">
        <f>VLOOKUP(A2378,Kickstarter!B:C,2,0)</f>
        <v>Tough, pre-manufactured lost and found stickers that forward messages to the owners email and cellphone.</v>
      </c>
      <c r="C2378" s="16">
        <f>VLOOKUP(A2378,Kickstarter!B:E,3,0)</f>
        <v>3000</v>
      </c>
      <c r="D2378" s="16">
        <f>VLOOKUP(A2378,Kickstarter!B:E,4,0)</f>
        <v>326.33</v>
      </c>
    </row>
    <row r="2379" spans="1:4" ht="30" x14ac:dyDescent="0.25">
      <c r="A2379" s="3" t="s">
        <v>2378</v>
      </c>
      <c r="B2379" t="str">
        <f>VLOOKUP(A2379,Kickstarter!B:C,2,0)</f>
        <v>Fluttify is an Online Video Sharing Platform allowing friends to share their favorite Trending Content with each other.</v>
      </c>
      <c r="C2379" s="16">
        <f>VLOOKUP(A2379,Kickstarter!B:E,3,0)</f>
        <v>2500</v>
      </c>
      <c r="D2379" s="16">
        <f>VLOOKUP(A2379,Kickstarter!B:E,4,0)</f>
        <v>0</v>
      </c>
    </row>
    <row r="2380" spans="1:4" x14ac:dyDescent="0.25">
      <c r="A2380" s="3" t="s">
        <v>2379</v>
      </c>
      <c r="B2380" t="str">
        <f>VLOOKUP(A2380,Kickstarter!B:C,2,0)</f>
        <v>KEEPUP allows you to extend your social circle by introducing you to new people via your friends.</v>
      </c>
      <c r="C2380" s="16">
        <f>VLOOKUP(A2380,Kickstarter!B:E,3,0)</f>
        <v>110000</v>
      </c>
      <c r="D2380" s="16">
        <f>VLOOKUP(A2380,Kickstarter!B:E,4,0)</f>
        <v>0</v>
      </c>
    </row>
    <row r="2381" spans="1:4" x14ac:dyDescent="0.25">
      <c r="A2381" s="3" t="s">
        <v>2380</v>
      </c>
      <c r="B2381" t="str">
        <f>VLOOKUP(A2381,Kickstarter!B:C,2,0)</f>
        <v>Selectcooks.com is a community marketplace for people to list, find and hire chefs.</v>
      </c>
      <c r="C2381" s="16">
        <f>VLOOKUP(A2381,Kickstarter!B:E,3,0)</f>
        <v>30000</v>
      </c>
      <c r="D2381" s="16">
        <f>VLOOKUP(A2381,Kickstarter!B:E,4,0)</f>
        <v>0</v>
      </c>
    </row>
    <row r="2382" spans="1:4" x14ac:dyDescent="0.25">
      <c r="A2382" s="3" t="s">
        <v>2381</v>
      </c>
      <c r="B2382" t="str">
        <f>VLOOKUP(A2382,Kickstarter!B:C,2,0)</f>
        <v>Tired of waiting for likes? Here is a brand new social network centered on real-time hashtag chatting. Just chat and enjoy!</v>
      </c>
      <c r="C2382" s="16">
        <f>VLOOKUP(A2382,Kickstarter!B:E,3,0)</f>
        <v>15000</v>
      </c>
      <c r="D2382" s="16">
        <f>VLOOKUP(A2382,Kickstarter!B:E,4,0)</f>
        <v>55</v>
      </c>
    </row>
    <row r="2383" spans="1:4" x14ac:dyDescent="0.25">
      <c r="A2383" s="3" t="s">
        <v>2382</v>
      </c>
      <c r="B2383" t="str">
        <f>VLOOKUP(A2383,Kickstarter!B:C,2,0)</f>
        <v>Social Media Platform for the Marijuana Industry to create professionalism and a stable lasting market.</v>
      </c>
      <c r="C2383" s="16">
        <f>VLOOKUP(A2383,Kickstarter!B:E,3,0)</f>
        <v>86350</v>
      </c>
      <c r="D2383" s="16">
        <f>VLOOKUP(A2383,Kickstarter!B:E,4,0)</f>
        <v>1571</v>
      </c>
    </row>
    <row r="2384" spans="1:4" x14ac:dyDescent="0.25">
      <c r="A2384" s="3" t="s">
        <v>2383</v>
      </c>
      <c r="B2384" t="str">
        <f>VLOOKUP(A2384,Kickstarter!B:C,2,0)</f>
        <v>Netiquette classes to teach our youth how make proper use of computer-mediated communications for personal and educational success.</v>
      </c>
      <c r="C2384" s="16">
        <f>VLOOKUP(A2384,Kickstarter!B:E,3,0)</f>
        <v>3000</v>
      </c>
      <c r="D2384" s="16">
        <f>VLOOKUP(A2384,Kickstarter!B:E,4,0)</f>
        <v>75</v>
      </c>
    </row>
    <row r="2385" spans="1:4" x14ac:dyDescent="0.25">
      <c r="A2385" s="3" t="s">
        <v>2384</v>
      </c>
      <c r="B2385" t="str">
        <f>VLOOKUP(A2385,Kickstarter!B:C,2,0)</f>
        <v>A quirky online shop where you can buy, sell and discover stuff that's "a little bit different". We think "it's right up your alley!"</v>
      </c>
      <c r="C2385" s="16">
        <f>VLOOKUP(A2385,Kickstarter!B:E,3,0)</f>
        <v>10000</v>
      </c>
      <c r="D2385" s="16">
        <f>VLOOKUP(A2385,Kickstarter!B:E,4,0)</f>
        <v>435</v>
      </c>
    </row>
    <row r="2386" spans="1:4" ht="30" x14ac:dyDescent="0.25">
      <c r="A2386" s="3" t="s">
        <v>2385</v>
      </c>
      <c r="B2386" t="str">
        <f>VLOOKUP(A2386,Kickstarter!B:C,2,0)</f>
        <v>We're seeking to reward our members for their social behavior. The members win on two levels- compensation and increased viral sharing!</v>
      </c>
      <c r="C2386" s="16">
        <f>VLOOKUP(A2386,Kickstarter!B:E,3,0)</f>
        <v>1000</v>
      </c>
      <c r="D2386" s="16">
        <f>VLOOKUP(A2386,Kickstarter!B:E,4,0)</f>
        <v>8</v>
      </c>
    </row>
    <row r="2387" spans="1:4" ht="30" x14ac:dyDescent="0.25">
      <c r="A2387" s="3" t="s">
        <v>2386</v>
      </c>
      <c r="B2387" t="str">
        <f>VLOOKUP(A2387,Kickstarter!B:C,2,0)</f>
        <v>Lyka will allow you to search for shoes in every sneaker store and website and then buy for in-store pickup or same-day delivery.</v>
      </c>
      <c r="C2387" s="16">
        <f>VLOOKUP(A2387,Kickstarter!B:E,3,0)</f>
        <v>65000</v>
      </c>
      <c r="D2387" s="16">
        <f>VLOOKUP(A2387,Kickstarter!B:E,4,0)</f>
        <v>788</v>
      </c>
    </row>
    <row r="2388" spans="1:4" x14ac:dyDescent="0.25">
      <c r="A2388" s="3" t="s">
        <v>2387</v>
      </c>
      <c r="B2388" t="str">
        <f>VLOOKUP(A2388,Kickstarter!B:C,2,0)</f>
        <v>Realjobmatch is not just a job search site but a matching site , matching the right jobseekers with the best jobs.</v>
      </c>
      <c r="C2388" s="16">
        <f>VLOOKUP(A2388,Kickstarter!B:E,3,0)</f>
        <v>30000</v>
      </c>
      <c r="D2388" s="16">
        <f>VLOOKUP(A2388,Kickstarter!B:E,4,0)</f>
        <v>0</v>
      </c>
    </row>
    <row r="2389" spans="1:4" ht="30" x14ac:dyDescent="0.25">
      <c r="A2389" s="3" t="s">
        <v>2388</v>
      </c>
      <c r="B2389" t="str">
        <f>VLOOKUP(A2389,Kickstarter!B:C,2,0)</f>
        <v>Learning should be fun! Effective health education includes the person's learning strengths, preferences and cultural perspective.</v>
      </c>
      <c r="C2389" s="16">
        <f>VLOOKUP(A2389,Kickstarter!B:E,3,0)</f>
        <v>150000</v>
      </c>
      <c r="D2389" s="16">
        <f>VLOOKUP(A2389,Kickstarter!B:E,4,0)</f>
        <v>1026</v>
      </c>
    </row>
    <row r="2390" spans="1:4" ht="30" x14ac:dyDescent="0.25">
      <c r="A2390" s="3" t="s">
        <v>2389</v>
      </c>
      <c r="B2390" t="str">
        <f>VLOOKUP(A2390,Kickstarter!B:C,2,0)</f>
        <v>The first ever trend-powered stock-market where you can buy and sell shares of you and your loved ones. Let's explore life together.</v>
      </c>
      <c r="C2390" s="16">
        <f>VLOOKUP(A2390,Kickstarter!B:E,3,0)</f>
        <v>37000</v>
      </c>
      <c r="D2390" s="16">
        <f>VLOOKUP(A2390,Kickstarter!B:E,4,0)</f>
        <v>463</v>
      </c>
    </row>
    <row r="2391" spans="1:4" ht="30" x14ac:dyDescent="0.25">
      <c r="A2391" s="3" t="s">
        <v>2390</v>
      </c>
      <c r="B2391" t="str">
        <f>VLOOKUP(A2391,Kickstarter!B:C,2,0)</f>
        <v>Kiwwi va dÃ©poussiÃ©rer le marchÃ© de l'emploi, avec peu de moyens mais de trÃ¨s bonnes idÃ©es, cependant, nous avons besoin de vous !</v>
      </c>
      <c r="C2391" s="16">
        <f>VLOOKUP(A2391,Kickstarter!B:E,3,0)</f>
        <v>16000</v>
      </c>
      <c r="D2391" s="16">
        <f>VLOOKUP(A2391,Kickstarter!B:E,4,0)</f>
        <v>30</v>
      </c>
    </row>
    <row r="2392" spans="1:4" ht="30" x14ac:dyDescent="0.25">
      <c r="A2392" s="3" t="s">
        <v>2391</v>
      </c>
      <c r="B2392" t="str">
        <f>VLOOKUP(A2392,Kickstarter!B:C,2,0)</f>
        <v>A SaaS solution for Businesses to align their strategies with customer value, using realtime strategic roadmaps &amp; visualisations.</v>
      </c>
      <c r="C2392" s="16">
        <f>VLOOKUP(A2392,Kickstarter!B:E,3,0)</f>
        <v>510000</v>
      </c>
      <c r="D2392" s="16">
        <f>VLOOKUP(A2392,Kickstarter!B:E,4,0)</f>
        <v>0</v>
      </c>
    </row>
    <row r="2393" spans="1:4" ht="30" x14ac:dyDescent="0.25">
      <c r="A2393" s="3" t="s">
        <v>2392</v>
      </c>
      <c r="B2393" t="str">
        <f>VLOOKUP(A2393,Kickstarter!B:C,2,0)</f>
        <v>Using the power of internet to help people save hundreds in car repair.</v>
      </c>
      <c r="C2393" s="16">
        <f>VLOOKUP(A2393,Kickstarter!B:E,3,0)</f>
        <v>20000</v>
      </c>
      <c r="D2393" s="16">
        <f>VLOOKUP(A2393,Kickstarter!B:E,4,0)</f>
        <v>25</v>
      </c>
    </row>
    <row r="2394" spans="1:4" x14ac:dyDescent="0.25">
      <c r="A2394" s="3" t="s">
        <v>2393</v>
      </c>
      <c r="B2394" t="str">
        <f>VLOOKUP(A2394,Kickstarter!B:C,2,0)</f>
        <v>I am asking for $4,200 to launch a unique website serving professionals in any and all industries seeking additional income in Oregon.</v>
      </c>
      <c r="C2394" s="16">
        <f>VLOOKUP(A2394,Kickstarter!B:E,3,0)</f>
        <v>4200</v>
      </c>
      <c r="D2394" s="16">
        <f>VLOOKUP(A2394,Kickstarter!B:E,4,0)</f>
        <v>0</v>
      </c>
    </row>
    <row r="2395" spans="1:4" x14ac:dyDescent="0.25">
      <c r="A2395" s="3" t="s">
        <v>2394</v>
      </c>
      <c r="B2395" t="str">
        <f>VLOOKUP(A2395,Kickstarter!B:C,2,0)</f>
        <v>Imagine a world where you can swap a video game you're tired of playing for a video game you actually want to play for just $1.50!</v>
      </c>
      <c r="C2395" s="16">
        <f>VLOOKUP(A2395,Kickstarter!B:E,3,0)</f>
        <v>100000</v>
      </c>
      <c r="D2395" s="16">
        <f>VLOOKUP(A2395,Kickstarter!B:E,4,0)</f>
        <v>50</v>
      </c>
    </row>
    <row r="2396" spans="1:4" x14ac:dyDescent="0.25">
      <c r="A2396" s="3" t="s">
        <v>2395</v>
      </c>
      <c r="B2396" t="str">
        <f>VLOOKUP(A2396,Kickstarter!B:C,2,0)</f>
        <v>We want to create the "Facebook" for Writers. We are working on a new world for people who like to write. Check out more wriyon.com</v>
      </c>
      <c r="C2396" s="16">
        <f>VLOOKUP(A2396,Kickstarter!B:E,3,0)</f>
        <v>5000</v>
      </c>
      <c r="D2396" s="16">
        <f>VLOOKUP(A2396,Kickstarter!B:E,4,0)</f>
        <v>3</v>
      </c>
    </row>
    <row r="2397" spans="1:4" x14ac:dyDescent="0.25">
      <c r="A2397" s="3" t="s">
        <v>2396</v>
      </c>
      <c r="B2397" t="str">
        <f>VLOOKUP(A2397,Kickstarter!B:C,2,0)</f>
        <v>I am making a social website where people can anonymously or openly vent, All walks of life all over the world</v>
      </c>
      <c r="C2397" s="16">
        <f>VLOOKUP(A2397,Kickstarter!B:E,3,0)</f>
        <v>33000</v>
      </c>
      <c r="D2397" s="16">
        <f>VLOOKUP(A2397,Kickstarter!B:E,4,0)</f>
        <v>0</v>
      </c>
    </row>
    <row r="2398" spans="1:4" x14ac:dyDescent="0.25">
      <c r="A2398" s="3" t="s">
        <v>2397</v>
      </c>
      <c r="B2398" t="str">
        <f>VLOOKUP(A2398,Kickstarter!B:C,2,0)</f>
        <v>I'm creating a website with projects which I'll create later / Ich erstelle eine Webseite mit Projekten, welche ich spÃ¤ter erstelle.</v>
      </c>
      <c r="C2398" s="16">
        <f>VLOOKUP(A2398,Kickstarter!B:E,3,0)</f>
        <v>5000</v>
      </c>
      <c r="D2398" s="16">
        <f>VLOOKUP(A2398,Kickstarter!B:E,4,0)</f>
        <v>10</v>
      </c>
    </row>
    <row r="2399" spans="1:4" x14ac:dyDescent="0.25">
      <c r="A2399" s="3" t="s">
        <v>2398</v>
      </c>
      <c r="B2399" t="str">
        <f>VLOOKUP(A2399,Kickstarter!B:C,2,0)</f>
        <v>Matching refugees with sponsors in the US for 5 years. Our goal is to assist 300 Rohingya refugee families with supportive communities.</v>
      </c>
      <c r="C2399" s="16">
        <f>VLOOKUP(A2399,Kickstarter!B:E,3,0)</f>
        <v>124000</v>
      </c>
      <c r="D2399" s="16">
        <f>VLOOKUP(A2399,Kickstarter!B:E,4,0)</f>
        <v>0</v>
      </c>
    </row>
    <row r="2400" spans="1:4" x14ac:dyDescent="0.25">
      <c r="A2400" s="3" t="s">
        <v>2399</v>
      </c>
      <c r="B2400" t="str">
        <f>VLOOKUP(A2400,Kickstarter!B:C,2,0)</f>
        <v>The internets new search engine. Looking for funding to develop our backend web indexing software with an emphasis on automation.</v>
      </c>
      <c r="C2400" s="16">
        <f>VLOOKUP(A2400,Kickstarter!B:E,3,0)</f>
        <v>4000</v>
      </c>
      <c r="D2400" s="16">
        <f>VLOOKUP(A2400,Kickstarter!B:E,4,0)</f>
        <v>0</v>
      </c>
    </row>
    <row r="2401" spans="1:4" ht="30" x14ac:dyDescent="0.25">
      <c r="A2401" s="3" t="s">
        <v>2400</v>
      </c>
      <c r="B2401" t="str">
        <f>VLOOKUP(A2401,Kickstarter!B:C,2,0)</f>
        <v>SheLifts is going to be the number One international social HUB &amp; information resource for women into weight lifting</v>
      </c>
      <c r="C2401" s="16">
        <f>VLOOKUP(A2401,Kickstarter!B:E,3,0)</f>
        <v>13000</v>
      </c>
      <c r="D2401" s="16">
        <f>VLOOKUP(A2401,Kickstarter!B:E,4,0)</f>
        <v>0</v>
      </c>
    </row>
    <row r="2402" spans="1:4" ht="30" x14ac:dyDescent="0.25">
      <c r="A2402" s="3" t="s">
        <v>2401</v>
      </c>
      <c r="B2402" t="str">
        <f>VLOOKUP(A2402,Kickstarter!B:C,2,0)</f>
        <v>New Innovation of Social Media with New Technology created to bring users even closer togethor - Tabs &amp; Features never seen before!</v>
      </c>
      <c r="C2402" s="16">
        <f>VLOOKUP(A2402,Kickstarter!B:E,3,0)</f>
        <v>50000</v>
      </c>
      <c r="D2402" s="16">
        <f>VLOOKUP(A2402,Kickstarter!B:E,4,0)</f>
        <v>0</v>
      </c>
    </row>
    <row r="2403" spans="1:4" ht="30" x14ac:dyDescent="0.25">
      <c r="A2403" s="3" t="s">
        <v>2402</v>
      </c>
      <c r="B2403" t="str">
        <f>VLOOKUP(A2403,Kickstarter!B:C,2,0)</f>
        <v>A "Hypo-allergenic" food cart that specializes in making traditional Indian Meals with a delicious American flavor combination.</v>
      </c>
      <c r="C2403" s="16">
        <f>VLOOKUP(A2403,Kickstarter!B:E,3,0)</f>
        <v>28000</v>
      </c>
      <c r="D2403" s="16">
        <f>VLOOKUP(A2403,Kickstarter!B:E,4,0)</f>
        <v>201</v>
      </c>
    </row>
    <row r="2404" spans="1:4" x14ac:dyDescent="0.25">
      <c r="A2404" s="3" t="s">
        <v>2403</v>
      </c>
      <c r="B2404" t="str">
        <f>VLOOKUP(A2404,Kickstarter!B:C,2,0)</f>
        <v>Small town, delicious treats, and a mobile truck</v>
      </c>
      <c r="C2404" s="16">
        <f>VLOOKUP(A2404,Kickstarter!B:E,3,0)</f>
        <v>12000</v>
      </c>
      <c r="D2404" s="16">
        <f>VLOOKUP(A2404,Kickstarter!B:E,4,0)</f>
        <v>52</v>
      </c>
    </row>
    <row r="2405" spans="1:4" ht="30" x14ac:dyDescent="0.25">
      <c r="A2405" s="3" t="s">
        <v>2404</v>
      </c>
      <c r="B2405" t="str">
        <f>VLOOKUP(A2405,Kickstarter!B:C,2,0)</f>
        <v>The aim is to start a business/service serving the finest green tea to my local area by trike as well as selling tea online.</v>
      </c>
      <c r="C2405" s="16">
        <f>VLOOKUP(A2405,Kickstarter!B:E,3,0)</f>
        <v>1200</v>
      </c>
      <c r="D2405" s="16">
        <f>VLOOKUP(A2405,Kickstarter!B:E,4,0)</f>
        <v>202</v>
      </c>
    </row>
    <row r="2406" spans="1:4" x14ac:dyDescent="0.25">
      <c r="A2406" s="3" t="s">
        <v>2405</v>
      </c>
      <c r="B2406" t="str">
        <f>VLOOKUP(A2406,Kickstarter!B:C,2,0)</f>
        <v>We would love another Donut Food Truck for your famous Square Donuts.  We have one successful truck and retail store open already!</v>
      </c>
      <c r="C2406" s="16">
        <f>VLOOKUP(A2406,Kickstarter!B:E,3,0)</f>
        <v>15000</v>
      </c>
      <c r="D2406" s="16">
        <f>VLOOKUP(A2406,Kickstarter!B:E,4,0)</f>
        <v>0</v>
      </c>
    </row>
    <row r="2407" spans="1:4" x14ac:dyDescent="0.25">
      <c r="A2407" s="3" t="s">
        <v>2406</v>
      </c>
      <c r="B2407" t="str">
        <f>VLOOKUP(A2407,Kickstarter!B:C,2,0)</f>
        <v>We are the first gaming-themed food truck, bringing gourmet pub fare to the Jacksonville area.</v>
      </c>
      <c r="C2407" s="16">
        <f>VLOOKUP(A2407,Kickstarter!B:E,3,0)</f>
        <v>5000</v>
      </c>
      <c r="D2407" s="16">
        <f>VLOOKUP(A2407,Kickstarter!B:E,4,0)</f>
        <v>1126</v>
      </c>
    </row>
    <row r="2408" spans="1:4" x14ac:dyDescent="0.25">
      <c r="A2408" s="3" t="s">
        <v>2407</v>
      </c>
      <c r="B2408" t="str">
        <f>VLOOKUP(A2408,Kickstarter!B:C,2,0)</f>
        <v>Be a part of something BIG, support us in opening the best burger truck in Tacoma! ~ "So I donâ€™t have to dream alone!"</v>
      </c>
      <c r="C2408" s="16">
        <f>VLOOKUP(A2408,Kickstarter!B:E,3,0)</f>
        <v>3250</v>
      </c>
      <c r="D2408" s="16">
        <f>VLOOKUP(A2408,Kickstarter!B:E,4,0)</f>
        <v>1345</v>
      </c>
    </row>
    <row r="2409" spans="1:4" ht="30" x14ac:dyDescent="0.25">
      <c r="A2409" s="3" t="s">
        <v>2408</v>
      </c>
      <c r="B2409" t="str">
        <f>VLOOKUP(A2409,Kickstarter!B:C,2,0)</f>
        <v>Hummus-mediterranean diet, real food, organic, vegan, kosher.
An original great health oriented street food in Santa Fe NM.</v>
      </c>
      <c r="C2409" s="16">
        <f>VLOOKUP(A2409,Kickstarter!B:E,3,0)</f>
        <v>22000</v>
      </c>
      <c r="D2409" s="16">
        <f>VLOOKUP(A2409,Kickstarter!B:E,4,0)</f>
        <v>5557</v>
      </c>
    </row>
    <row r="2410" spans="1:4" x14ac:dyDescent="0.25">
      <c r="A2410" s="3" t="s">
        <v>2409</v>
      </c>
      <c r="B2410" t="str">
        <f>VLOOKUP(A2410,Kickstarter!B:C,2,0)</f>
        <v>A US Army Vet trying to get a Peruvian food truck going! Really good Peruvian food now mobile!</v>
      </c>
      <c r="C2410" s="16">
        <f>VLOOKUP(A2410,Kickstarter!B:E,3,0)</f>
        <v>15000</v>
      </c>
      <c r="D2410" s="16">
        <f>VLOOKUP(A2410,Kickstarter!B:E,4,0)</f>
        <v>30</v>
      </c>
    </row>
    <row r="2411" spans="1:4" ht="30" x14ac:dyDescent="0.25">
      <c r="A2411" s="3" t="s">
        <v>2410</v>
      </c>
      <c r="B2411" t="str">
        <f>VLOOKUP(A2411,Kickstarter!B:C,2,0)</f>
        <v>I am looking to start a food truck with an infusion of my Puerto Rican heritage and my love for BBQ.</v>
      </c>
      <c r="C2411" s="16">
        <f>VLOOKUP(A2411,Kickstarter!B:E,3,0)</f>
        <v>25000</v>
      </c>
      <c r="D2411" s="16">
        <f>VLOOKUP(A2411,Kickstarter!B:E,4,0)</f>
        <v>460</v>
      </c>
    </row>
    <row r="2412" spans="1:4" ht="30" x14ac:dyDescent="0.25">
      <c r="A2412" s="3" t="s">
        <v>2411</v>
      </c>
      <c r="B2412" t="str">
        <f>VLOOKUP(A2412,Kickstarter!B:C,2,0)</f>
        <v>Websters grill truck the best slow cooked meats on hot coals
Beef bisket, roast Lamb, roast chicken, Ribs, burgers, sliders,</v>
      </c>
      <c r="C2412" s="16">
        <f>VLOOKUP(A2412,Kickstarter!B:E,3,0)</f>
        <v>15000</v>
      </c>
      <c r="D2412" s="16">
        <f>VLOOKUP(A2412,Kickstarter!B:E,4,0)</f>
        <v>0</v>
      </c>
    </row>
    <row r="2413" spans="1:4" x14ac:dyDescent="0.25">
      <c r="A2413" s="3" t="s">
        <v>2412</v>
      </c>
      <c r="B2413" t="str">
        <f>VLOOKUP(A2413,Kickstarter!B:C,2,0)</f>
        <v>I want to create an authentic German food truck to travel all over the US. Spreading amazing German Food to Summer Time Music Festivals</v>
      </c>
      <c r="C2413" s="16">
        <f>VLOOKUP(A2413,Kickstarter!B:E,3,0)</f>
        <v>25000</v>
      </c>
      <c r="D2413" s="16">
        <f>VLOOKUP(A2413,Kickstarter!B:E,4,0)</f>
        <v>151</v>
      </c>
    </row>
    <row r="2414" spans="1:4" ht="30" x14ac:dyDescent="0.25">
      <c r="A2414" s="3" t="s">
        <v>2413</v>
      </c>
      <c r="B2414" t="str">
        <f>VLOOKUP(A2414,Kickstarter!B:C,2,0)</f>
        <v>Fini les burgers ou les sandwichs : Ã  votre pause dÃ©jeuner, repartez avec votre barquette de grillade de bÅ“uf, canard ou poulet !</v>
      </c>
      <c r="C2414" s="16">
        <f>VLOOKUP(A2414,Kickstarter!B:E,3,0)</f>
        <v>8000</v>
      </c>
      <c r="D2414" s="16">
        <f>VLOOKUP(A2414,Kickstarter!B:E,4,0)</f>
        <v>0</v>
      </c>
    </row>
    <row r="2415" spans="1:4" x14ac:dyDescent="0.25">
      <c r="A2415" s="3" t="s">
        <v>2414</v>
      </c>
      <c r="B2415" t="str">
        <f>VLOOKUP(A2415,Kickstarter!B:C,2,0)</f>
        <v>Lone Pine Coffee Brewery will be a portable third-wave coffee shop available for wedding receptions and other events!</v>
      </c>
      <c r="C2415" s="16">
        <f>VLOOKUP(A2415,Kickstarter!B:E,3,0)</f>
        <v>3000</v>
      </c>
      <c r="D2415" s="16">
        <f>VLOOKUP(A2415,Kickstarter!B:E,4,0)</f>
        <v>25</v>
      </c>
    </row>
    <row r="2416" spans="1:4" ht="30" x14ac:dyDescent="0.25">
      <c r="A2416" s="3" t="s">
        <v>2415</v>
      </c>
      <c r="B2416" t="str">
        <f>VLOOKUP(A2416,Kickstarter!B:C,2,0)</f>
        <v>95th St. Tacos needs your help in purchasing a food truck so that we can deliver the flavors of LA Tacos right to your neighborhood</v>
      </c>
      <c r="C2416" s="16">
        <f>VLOOKUP(A2416,Kickstarter!B:E,3,0)</f>
        <v>15000</v>
      </c>
      <c r="D2416" s="16">
        <f>VLOOKUP(A2416,Kickstarter!B:E,4,0)</f>
        <v>460</v>
      </c>
    </row>
    <row r="2417" spans="1:4" x14ac:dyDescent="0.25">
      <c r="A2417" s="3" t="s">
        <v>2416</v>
      </c>
      <c r="B2417" t="str">
        <f>VLOOKUP(A2417,Kickstarter!B:C,2,0)</f>
        <v>It will be ridiculously easy to become addicted to the full, rich flavor of locally raised beef, pork, and more...</v>
      </c>
      <c r="C2417" s="16">
        <f>VLOOKUP(A2417,Kickstarter!B:E,3,0)</f>
        <v>60000</v>
      </c>
      <c r="D2417" s="16">
        <f>VLOOKUP(A2417,Kickstarter!B:E,4,0)</f>
        <v>335</v>
      </c>
    </row>
    <row r="2418" spans="1:4" x14ac:dyDescent="0.25">
      <c r="A2418" s="3" t="s">
        <v>2417</v>
      </c>
      <c r="B2418" t="str">
        <f>VLOOKUP(A2418,Kickstarter!B:C,2,0)</f>
        <v>ex school bus redesigned into pickup truck complete with giant meat smoker in "bed" of truck and kitchen in the "cab" of the truck.</v>
      </c>
      <c r="C2418" s="16">
        <f>VLOOKUP(A2418,Kickstarter!B:E,3,0)</f>
        <v>20000</v>
      </c>
      <c r="D2418" s="16">
        <f>VLOOKUP(A2418,Kickstarter!B:E,4,0)</f>
        <v>5</v>
      </c>
    </row>
    <row r="2419" spans="1:4" x14ac:dyDescent="0.25">
      <c r="A2419" s="3" t="s">
        <v>2418</v>
      </c>
      <c r="B2419" t="str">
        <f>VLOOKUP(A2419,Kickstarter!B:C,2,0)</f>
        <v>I have been working on a recipe for 20 years now and need to perfect it!  Also want to do a gluten free version, then open a food truck</v>
      </c>
      <c r="C2419" s="16">
        <f>VLOOKUP(A2419,Kickstarter!B:E,3,0)</f>
        <v>1000</v>
      </c>
      <c r="D2419" s="16">
        <f>VLOOKUP(A2419,Kickstarter!B:E,4,0)</f>
        <v>0</v>
      </c>
    </row>
    <row r="2420" spans="1:4" x14ac:dyDescent="0.25">
      <c r="A2420" s="3" t="s">
        <v>2419</v>
      </c>
      <c r="B2420" t="str">
        <f>VLOOKUP(A2420,Kickstarter!B:C,2,0)</f>
        <v>I want to start my food truck business.</v>
      </c>
      <c r="C2420" s="16">
        <f>VLOOKUP(A2420,Kickstarter!B:E,3,0)</f>
        <v>25000</v>
      </c>
      <c r="D2420" s="16">
        <f>VLOOKUP(A2420,Kickstarter!B:E,4,0)</f>
        <v>5</v>
      </c>
    </row>
    <row r="2421" spans="1:4" ht="30" x14ac:dyDescent="0.25">
      <c r="A2421" s="3" t="s">
        <v>2420</v>
      </c>
      <c r="B2421" t="str">
        <f>VLOOKUP(A2421,Kickstarter!B:C,2,0)</f>
        <v>Farm to table, gourmet hippy hot dogs made from scratch with free range meats and organic produce: mind expanding recipes: TasteBudTrip</v>
      </c>
      <c r="C2421" s="16">
        <f>VLOOKUP(A2421,Kickstarter!B:E,3,0)</f>
        <v>3000</v>
      </c>
      <c r="D2421" s="16">
        <f>VLOOKUP(A2421,Kickstarter!B:E,4,0)</f>
        <v>0</v>
      </c>
    </row>
    <row r="2422" spans="1:4" ht="30" x14ac:dyDescent="0.25">
      <c r="A2422" s="3" t="s">
        <v>2421</v>
      </c>
      <c r="B2422" t="str">
        <f>VLOOKUP(A2422,Kickstarter!B:C,2,0)</f>
        <v>Pangea Cuisines offers authentic hand crafted dishes, utilizing fresh ingredients selected that very morning.</v>
      </c>
      <c r="C2422" s="16">
        <f>VLOOKUP(A2422,Kickstarter!B:E,3,0)</f>
        <v>16870</v>
      </c>
      <c r="D2422" s="16">
        <f>VLOOKUP(A2422,Kickstarter!B:E,4,0)</f>
        <v>2501</v>
      </c>
    </row>
    <row r="2423" spans="1:4" x14ac:dyDescent="0.25">
      <c r="A2423" s="3" t="s">
        <v>2422</v>
      </c>
      <c r="B2423" t="str">
        <f>VLOOKUP(A2423,Kickstarter!B:C,2,0)</f>
        <v>help me start Merrill's first hot dog cart in this empty lot</v>
      </c>
      <c r="C2423" s="16">
        <f>VLOOKUP(A2423,Kickstarter!B:E,3,0)</f>
        <v>6000</v>
      </c>
      <c r="D2423" s="16">
        <f>VLOOKUP(A2423,Kickstarter!B:E,4,0)</f>
        <v>1</v>
      </c>
    </row>
    <row r="2424" spans="1:4" x14ac:dyDescent="0.25">
      <c r="A2424" s="3" t="s">
        <v>2423</v>
      </c>
      <c r="B2424" t="str">
        <f>VLOOKUP(A2424,Kickstarter!B:C,2,0)</f>
        <v>Family owned business serving BBQ and seafood to the public</v>
      </c>
      <c r="C2424" s="16">
        <f>VLOOKUP(A2424,Kickstarter!B:E,3,0)</f>
        <v>500</v>
      </c>
      <c r="D2424" s="16">
        <f>VLOOKUP(A2424,Kickstarter!B:E,4,0)</f>
        <v>1</v>
      </c>
    </row>
    <row r="2425" spans="1:4" x14ac:dyDescent="0.25">
      <c r="A2425" s="3" t="s">
        <v>2424</v>
      </c>
      <c r="B2425" t="str">
        <f>VLOOKUP(A2425,Kickstarter!B:C,2,0)</f>
        <v>FBTR is a Texas-style, North Carolina based, homemade BBQ company looking to bring good meat to the masses.</v>
      </c>
      <c r="C2425" s="16">
        <f>VLOOKUP(A2425,Kickstarter!B:E,3,0)</f>
        <v>60000</v>
      </c>
      <c r="D2425" s="16">
        <f>VLOOKUP(A2425,Kickstarter!B:E,4,0)</f>
        <v>8</v>
      </c>
    </row>
    <row r="2426" spans="1:4" x14ac:dyDescent="0.25">
      <c r="A2426" s="3" t="s">
        <v>2425</v>
      </c>
      <c r="B2426" t="str">
        <f>VLOOKUP(A2426,Kickstarter!B:C,2,0)</f>
        <v>Great and creative food from the heart in the form of a sweet food truck!</v>
      </c>
      <c r="C2426" s="16">
        <f>VLOOKUP(A2426,Kickstarter!B:E,3,0)</f>
        <v>25000</v>
      </c>
      <c r="D2426" s="16">
        <f>VLOOKUP(A2426,Kickstarter!B:E,4,0)</f>
        <v>310</v>
      </c>
    </row>
    <row r="2427" spans="1:4" ht="30" x14ac:dyDescent="0.25">
      <c r="A2427" s="3" t="s">
        <v>2426</v>
      </c>
      <c r="B2427" t="str">
        <f>VLOOKUP(A2427,Kickstarter!B:C,2,0)</f>
        <v>I have the chance to take my Food Cart Business on the road. This is a major opportunity for a lot of people to learn and prosper.</v>
      </c>
      <c r="C2427" s="16">
        <f>VLOOKUP(A2427,Kickstarter!B:E,3,0)</f>
        <v>3500</v>
      </c>
      <c r="D2427" s="16">
        <f>VLOOKUP(A2427,Kickstarter!B:E,4,0)</f>
        <v>1</v>
      </c>
    </row>
    <row r="2428" spans="1:4" x14ac:dyDescent="0.25">
      <c r="A2428" s="3" t="s">
        <v>2427</v>
      </c>
      <c r="B2428" t="str">
        <f>VLOOKUP(A2428,Kickstarter!B:C,2,0)</f>
        <v>Aspiring to create a food truck with many delicious low calorie meals to encourage healthy eating while enjoying every bite.</v>
      </c>
      <c r="C2428" s="16">
        <f>VLOOKUP(A2428,Kickstarter!B:E,3,0)</f>
        <v>20000</v>
      </c>
      <c r="D2428" s="16">
        <f>VLOOKUP(A2428,Kickstarter!B:E,4,0)</f>
        <v>0</v>
      </c>
    </row>
    <row r="2429" spans="1:4" ht="30" x14ac:dyDescent="0.25">
      <c r="A2429" s="3" t="s">
        <v>2428</v>
      </c>
      <c r="B2429" t="str">
        <f>VLOOKUP(A2429,Kickstarter!B:C,2,0)</f>
        <v>Fast and simple lunches for those on the go.  All (lunch) deals $10 or less.</v>
      </c>
      <c r="C2429" s="16">
        <f>VLOOKUP(A2429,Kickstarter!B:E,3,0)</f>
        <v>50000</v>
      </c>
      <c r="D2429" s="16">
        <f>VLOOKUP(A2429,Kickstarter!B:E,4,0)</f>
        <v>1</v>
      </c>
    </row>
    <row r="2430" spans="1:4" x14ac:dyDescent="0.25">
      <c r="A2430" s="3" t="s">
        <v>2429</v>
      </c>
      <c r="B2430" t="str">
        <f>VLOOKUP(A2430,Kickstarter!B:C,2,0)</f>
        <v>From Moo 2 You! We want to offer premium burgers to a taco flooded environment.</v>
      </c>
      <c r="C2430" s="16">
        <f>VLOOKUP(A2430,Kickstarter!B:E,3,0)</f>
        <v>35000</v>
      </c>
      <c r="D2430" s="16">
        <f>VLOOKUP(A2430,Kickstarter!B:E,4,0)</f>
        <v>1</v>
      </c>
    </row>
    <row r="2431" spans="1:4" ht="30" x14ac:dyDescent="0.25">
      <c r="A2431" s="3" t="s">
        <v>2430</v>
      </c>
      <c r="B2431" t="str">
        <f>VLOOKUP(A2431,Kickstarter!B:C,2,0)</f>
        <v>Den tÃ¸ffeste foodtrucken i gata, bbq, ribs, briskets, pulled pork, frites, pickle, alt laget i en spesialbygd rÃ¸ykovn i bussen, av meg.</v>
      </c>
      <c r="C2431" s="16">
        <f>VLOOKUP(A2431,Kickstarter!B:E,3,0)</f>
        <v>140000</v>
      </c>
      <c r="D2431" s="16">
        <f>VLOOKUP(A2431,Kickstarter!B:E,4,0)</f>
        <v>2005</v>
      </c>
    </row>
    <row r="2432" spans="1:4" x14ac:dyDescent="0.25">
      <c r="A2432" s="3" t="s">
        <v>2431</v>
      </c>
      <c r="B2432" t="str">
        <f>VLOOKUP(A2432,Kickstarter!B:C,2,0)</f>
        <v>This little guy will be circling the streets of Brickell &amp; Wynwood in Miami serving Venezuelan dishes. It needs TLC and some equipment</v>
      </c>
      <c r="C2432" s="16">
        <f>VLOOKUP(A2432,Kickstarter!B:E,3,0)</f>
        <v>3000</v>
      </c>
      <c r="D2432" s="16">
        <f>VLOOKUP(A2432,Kickstarter!B:E,4,0)</f>
        <v>21</v>
      </c>
    </row>
    <row r="2433" spans="1:4" x14ac:dyDescent="0.25">
      <c r="A2433" s="3" t="s">
        <v>2432</v>
      </c>
      <c r="B2433" t="str">
        <f>VLOOKUP(A2433,Kickstarter!B:C,2,0)</f>
        <v>Go to Colorado and run a food truck with homemade food of all kinds.</v>
      </c>
      <c r="C2433" s="16">
        <f>VLOOKUP(A2433,Kickstarter!B:E,3,0)</f>
        <v>100000</v>
      </c>
      <c r="D2433" s="16">
        <f>VLOOKUP(A2433,Kickstarter!B:E,4,0)</f>
        <v>2</v>
      </c>
    </row>
    <row r="2434" spans="1:4" x14ac:dyDescent="0.25">
      <c r="A2434" s="3" t="s">
        <v>2433</v>
      </c>
      <c r="B2434" t="str">
        <f>VLOOKUP(A2434,Kickstarter!B:C,2,0)</f>
        <v>Looking to start competition cooking and need start-up help.  Offering brisket tasting to all contributors.</v>
      </c>
      <c r="C2434" s="16">
        <f>VLOOKUP(A2434,Kickstarter!B:E,3,0)</f>
        <v>14000</v>
      </c>
      <c r="D2434" s="16">
        <f>VLOOKUP(A2434,Kickstarter!B:E,4,0)</f>
        <v>2</v>
      </c>
    </row>
    <row r="2435" spans="1:4" x14ac:dyDescent="0.25">
      <c r="A2435" s="3" t="s">
        <v>2434</v>
      </c>
      <c r="B2435" t="str">
        <f>VLOOKUP(A2435,Kickstarter!B:C,2,0)</f>
        <v>I want to create an amazing menu that no one eals has.I have great ideas like a non-traditional pb&amp;j thats wraped in an eggroll &amp; fried</v>
      </c>
      <c r="C2435" s="16">
        <f>VLOOKUP(A2435,Kickstarter!B:E,3,0)</f>
        <v>10000</v>
      </c>
      <c r="D2435" s="16">
        <f>VLOOKUP(A2435,Kickstarter!B:E,4,0)</f>
        <v>0</v>
      </c>
    </row>
    <row r="2436" spans="1:4" x14ac:dyDescent="0.25">
      <c r="A2436" s="3" t="s">
        <v>2435</v>
      </c>
      <c r="B2436" t="str">
        <f>VLOOKUP(A2436,Kickstarter!B:C,2,0)</f>
        <v>Mobile food truck loaded with locally grown fresh fruits and veggies. Caters to the inner-city and zip codes known as food deserts.</v>
      </c>
      <c r="C2436" s="16">
        <f>VLOOKUP(A2436,Kickstarter!B:E,3,0)</f>
        <v>20000</v>
      </c>
      <c r="D2436" s="16">
        <f>VLOOKUP(A2436,Kickstarter!B:E,4,0)</f>
        <v>26</v>
      </c>
    </row>
    <row r="2437" spans="1:4" ht="30" x14ac:dyDescent="0.25">
      <c r="A2437" s="3" t="s">
        <v>2436</v>
      </c>
      <c r="B2437" t="str">
        <f>VLOOKUP(A2437,Kickstarter!B:C,2,0)</f>
        <v>Healthy, paleo food nearby gym and office areas. You pic your order and pay in the app and pic your time for just pic up the food.</v>
      </c>
      <c r="C2437" s="16">
        <f>VLOOKUP(A2437,Kickstarter!B:E,3,0)</f>
        <v>250000</v>
      </c>
      <c r="D2437" s="16">
        <f>VLOOKUP(A2437,Kickstarter!B:E,4,0)</f>
        <v>1224</v>
      </c>
    </row>
    <row r="2438" spans="1:4" ht="30" x14ac:dyDescent="0.25">
      <c r="A2438" s="3" t="s">
        <v>2437</v>
      </c>
      <c r="B2438" t="str">
        <f>VLOOKUP(A2438,Kickstarter!B:C,2,0)</f>
        <v>A sustainable vegan food truck. Locally and solar powered. Mission: hydroponic farms &amp; non profit eateries in impoverished lands by'30.</v>
      </c>
      <c r="C2438" s="16">
        <f>VLOOKUP(A2438,Kickstarter!B:E,3,0)</f>
        <v>117000</v>
      </c>
      <c r="D2438" s="16">
        <f>VLOOKUP(A2438,Kickstarter!B:E,4,0)</f>
        <v>45</v>
      </c>
    </row>
    <row r="2439" spans="1:4" x14ac:dyDescent="0.25">
      <c r="A2439" s="3" t="s">
        <v>2438</v>
      </c>
      <c r="B2439" t="str">
        <f>VLOOKUP(A2439,Kickstarter!B:C,2,0)</f>
        <v>Homemade Gumbo, Stews and Curry to be served hot and fresh everyday at any festival or concert we can attend.</v>
      </c>
      <c r="C2439" s="16">
        <f>VLOOKUP(A2439,Kickstarter!B:E,3,0)</f>
        <v>8000</v>
      </c>
      <c r="D2439" s="16">
        <f>VLOOKUP(A2439,Kickstarter!B:E,4,0)</f>
        <v>0</v>
      </c>
    </row>
    <row r="2440" spans="1:4" x14ac:dyDescent="0.25">
      <c r="A2440" s="3" t="s">
        <v>2439</v>
      </c>
      <c r="B2440" t="str">
        <f>VLOOKUP(A2440,Kickstarter!B:C,2,0)</f>
        <v>I'm starting a catering and food truck business of southern comfort food. My FOOD is my Art!  
Thanks for you help!</v>
      </c>
      <c r="C2440" s="16">
        <f>VLOOKUP(A2440,Kickstarter!B:E,3,0)</f>
        <v>15000</v>
      </c>
      <c r="D2440" s="16">
        <f>VLOOKUP(A2440,Kickstarter!B:E,4,0)</f>
        <v>50</v>
      </c>
    </row>
    <row r="2441" spans="1:4" x14ac:dyDescent="0.25">
      <c r="A2441" s="3" t="s">
        <v>2440</v>
      </c>
      <c r="B2441" t="str">
        <f>VLOOKUP(A2441,Kickstarter!B:C,2,0)</f>
        <v>Expand cotton candy concession to include other foods and purchase a trailer to haul.
Purchase unstuffed pets to fill with cotton candy</v>
      </c>
      <c r="C2441" s="16">
        <f>VLOOKUP(A2441,Kickstarter!B:E,3,0)</f>
        <v>10000</v>
      </c>
      <c r="D2441" s="16">
        <f>VLOOKUP(A2441,Kickstarter!B:E,4,0)</f>
        <v>0</v>
      </c>
    </row>
    <row r="2442" spans="1:4" ht="30" x14ac:dyDescent="0.25">
      <c r="A2442" s="3" t="s">
        <v>2441</v>
      </c>
      <c r="B2442" t="str">
        <f>VLOOKUP(A2442,Kickstarter!B:C,2,0)</f>
        <v>Starting a entire clean energy food truck and set a new standard for Cambodia</v>
      </c>
      <c r="C2442" s="16">
        <f>VLOOKUP(A2442,Kickstarter!B:E,3,0)</f>
        <v>5000</v>
      </c>
      <c r="D2442" s="16">
        <f>VLOOKUP(A2442,Kickstarter!B:E,4,0)</f>
        <v>10</v>
      </c>
    </row>
    <row r="2443" spans="1:4" x14ac:dyDescent="0.25">
      <c r="A2443" s="3" t="s">
        <v>2442</v>
      </c>
      <c r="B2443" t="str">
        <f>VLOOKUP(A2443,Kickstarter!B:C,2,0)</f>
        <v>YOU can help Alchemy Pops POP up on a street near you!</v>
      </c>
      <c r="C2443" s="16">
        <f>VLOOKUP(A2443,Kickstarter!B:E,3,0)</f>
        <v>7500</v>
      </c>
      <c r="D2443" s="16">
        <f>VLOOKUP(A2443,Kickstarter!B:E,4,0)</f>
        <v>8091</v>
      </c>
    </row>
    <row r="2444" spans="1:4" ht="30" x14ac:dyDescent="0.25">
      <c r="A2444" s="3" t="s">
        <v>2443</v>
      </c>
      <c r="B2444" t="str">
        <f>VLOOKUP(A2444,Kickstarter!B:C,2,0)</f>
        <v>The first tea from a new sustainable tea region in India's young, rising Himalayas.</v>
      </c>
      <c r="C2444" s="16">
        <f>VLOOKUP(A2444,Kickstarter!B:E,3,0)</f>
        <v>24000</v>
      </c>
      <c r="D2444" s="16">
        <f>VLOOKUP(A2444,Kickstarter!B:E,4,0)</f>
        <v>30226</v>
      </c>
    </row>
    <row r="2445" spans="1:4" ht="30" x14ac:dyDescent="0.25">
      <c r="A2445" s="3" t="s">
        <v>2444</v>
      </c>
      <c r="B2445" t="str">
        <f>VLOOKUP(A2445,Kickstarter!B:C,2,0)</f>
        <v>We empower coffee farmers to process their own premium beans, and connect them directly with coffee lovers on our online marketplace.</v>
      </c>
      <c r="C2445" s="16">
        <f>VLOOKUP(A2445,Kickstarter!B:E,3,0)</f>
        <v>20000</v>
      </c>
      <c r="D2445" s="16">
        <f>VLOOKUP(A2445,Kickstarter!B:E,4,0)</f>
        <v>40502.99</v>
      </c>
    </row>
    <row r="2446" spans="1:4" x14ac:dyDescent="0.25">
      <c r="A2446" s="3" t="s">
        <v>2445</v>
      </c>
      <c r="B2446" t="str">
        <f>VLOOKUP(A2446,Kickstarter!B:C,2,0)</f>
        <v>Chocolate Truffles &amp; Sweet Treats handcrafted the European traditional way.  One bite and you will always want to eat dessert first!</v>
      </c>
      <c r="C2446" s="16">
        <f>VLOOKUP(A2446,Kickstarter!B:E,3,0)</f>
        <v>3000</v>
      </c>
      <c r="D2446" s="16">
        <f>VLOOKUP(A2446,Kickstarter!B:E,4,0)</f>
        <v>3258</v>
      </c>
    </row>
    <row r="2447" spans="1:4" ht="30" x14ac:dyDescent="0.25">
      <c r="A2447" s="3" t="s">
        <v>2446</v>
      </c>
      <c r="B2447" t="str">
        <f>VLOOKUP(A2447,Kickstarter!B:C,2,0)</f>
        <v>Joe's Cellar is locally prepared old world Italian "cellar food". 
This is the stuff that makes non-Italians wish they were Italian!</v>
      </c>
      <c r="C2447" s="16">
        <f>VLOOKUP(A2447,Kickstarter!B:E,3,0)</f>
        <v>5000</v>
      </c>
      <c r="D2447" s="16">
        <f>VLOOKUP(A2447,Kickstarter!B:E,4,0)</f>
        <v>8640</v>
      </c>
    </row>
    <row r="2448" spans="1:4" x14ac:dyDescent="0.25">
      <c r="A2448" s="3" t="s">
        <v>2447</v>
      </c>
      <c r="B2448" t="str">
        <f>VLOOKUP(A2448,Kickstarter!B:C,2,0)</f>
        <v>The Brooklyn Cookie Company plans to bring our signature "Mushroom" Meringue Cookies and Just Meringues! to stores around the country!</v>
      </c>
      <c r="C2448" s="16">
        <f>VLOOKUP(A2448,Kickstarter!B:E,3,0)</f>
        <v>5000</v>
      </c>
      <c r="D2448" s="16">
        <f>VLOOKUP(A2448,Kickstarter!B:E,4,0)</f>
        <v>8399</v>
      </c>
    </row>
    <row r="2449" spans="1:4" x14ac:dyDescent="0.25">
      <c r="A2449" s="3" t="s">
        <v>2448</v>
      </c>
      <c r="B2449" t="str">
        <f>VLOOKUP(A2449,Kickstarter!B:C,2,0)</f>
        <v>Some days you just need cake! Homemade cake, wild (and classic) flavors, icing on the inside and shipped fresh to your home or office!</v>
      </c>
      <c r="C2449" s="16">
        <f>VLOOKUP(A2449,Kickstarter!B:E,3,0)</f>
        <v>2500</v>
      </c>
      <c r="D2449" s="16">
        <f>VLOOKUP(A2449,Kickstarter!B:E,4,0)</f>
        <v>10680</v>
      </c>
    </row>
    <row r="2450" spans="1:4" ht="30" x14ac:dyDescent="0.25">
      <c r="A2450" s="3" t="s">
        <v>2449</v>
      </c>
      <c r="B2450" t="str">
        <f>VLOOKUP(A2450,Kickstarter!B:C,2,0)</f>
        <v>New ninja-cool campfire coffee mug from Ninja Narwhal Coffee Company. Perfect for holding 13oz of the best coffee in the universe!</v>
      </c>
      <c r="C2450" s="16">
        <f>VLOOKUP(A2450,Kickstarter!B:E,3,0)</f>
        <v>400</v>
      </c>
      <c r="D2450" s="16">
        <f>VLOOKUP(A2450,Kickstarter!B:E,4,0)</f>
        <v>430</v>
      </c>
    </row>
    <row r="2451" spans="1:4" ht="30" x14ac:dyDescent="0.25">
      <c r="A2451" s="3" t="s">
        <v>2450</v>
      </c>
      <c r="B2451" t="str">
        <f>VLOOKUP(A2451,Kickstarter!B:C,2,0)</f>
        <v>Wholesome, gluten-free, crunchy granola hand-baked in Jackson, WY. Rich in protein, omega 3's, and fiber. Help me get it to you!</v>
      </c>
      <c r="C2451" s="16">
        <f>VLOOKUP(A2451,Kickstarter!B:E,3,0)</f>
        <v>10000</v>
      </c>
      <c r="D2451" s="16">
        <f>VLOOKUP(A2451,Kickstarter!B:E,4,0)</f>
        <v>10800</v>
      </c>
    </row>
    <row r="2452" spans="1:4" x14ac:dyDescent="0.25">
      <c r="A2452" s="3" t="s">
        <v>2451</v>
      </c>
      <c r="B2452" t="str">
        <f>VLOOKUP(A2452,Kickstarter!B:C,2,0)</f>
        <v>Old Coast Ales will be St. Augustine's very own micro brewery where our focus will be on creating unique and traditional beer styles.</v>
      </c>
      <c r="C2452" s="16">
        <f>VLOOKUP(A2452,Kickstarter!B:E,3,0)</f>
        <v>15000</v>
      </c>
      <c r="D2452" s="16">
        <f>VLOOKUP(A2452,Kickstarter!B:E,4,0)</f>
        <v>15230.03</v>
      </c>
    </row>
    <row r="2453" spans="1:4" x14ac:dyDescent="0.25">
      <c r="A2453" s="3" t="s">
        <v>2452</v>
      </c>
      <c r="B2453" t="str">
        <f>VLOOKUP(A2453,Kickstarter!B:C,2,0)</f>
        <v>Meet the best tasting high protein, low sugar protein snack on the planet. Guaranteed to turn you into a stone cold fox.</v>
      </c>
      <c r="C2453" s="16">
        <f>VLOOKUP(A2453,Kickstarter!B:E,3,0)</f>
        <v>10000</v>
      </c>
      <c r="D2453" s="16">
        <f>VLOOKUP(A2453,Kickstarter!B:E,4,0)</f>
        <v>11545</v>
      </c>
    </row>
    <row r="2454" spans="1:4" ht="30" x14ac:dyDescent="0.25">
      <c r="A2454" s="3" t="s">
        <v>2453</v>
      </c>
      <c r="B2454" t="str">
        <f>VLOOKUP(A2454,Kickstarter!B:C,2,0)</f>
        <v>Italian inspired sauce with a spice and heat that make this simple Red Sauce unique! This company name still remains a secret, for now!</v>
      </c>
      <c r="C2454" s="16">
        <f>VLOOKUP(A2454,Kickstarter!B:E,3,0)</f>
        <v>600</v>
      </c>
      <c r="D2454" s="16">
        <f>VLOOKUP(A2454,Kickstarter!B:E,4,0)</f>
        <v>801</v>
      </c>
    </row>
    <row r="2455" spans="1:4" ht="30" x14ac:dyDescent="0.25">
      <c r="A2455" s="3" t="s">
        <v>2454</v>
      </c>
      <c r="B2455" t="str">
        <f>VLOOKUP(A2455,Kickstarter!B:C,2,0)</f>
        <v>Creating naturally smoked Jerky without the use of artificial ingredients or preservatives. A healthier snack that taste great!</v>
      </c>
      <c r="C2455" s="16">
        <f>VLOOKUP(A2455,Kickstarter!B:E,3,0)</f>
        <v>3000</v>
      </c>
      <c r="D2455" s="16">
        <f>VLOOKUP(A2455,Kickstarter!B:E,4,0)</f>
        <v>4641</v>
      </c>
    </row>
    <row r="2456" spans="1:4" x14ac:dyDescent="0.25">
      <c r="A2456" s="3" t="s">
        <v>2455</v>
      </c>
      <c r="B2456" t="str">
        <f>VLOOKUP(A2456,Kickstarter!B:C,2,0)</f>
        <v>Beer. Delicious, Salem made beer. Only the freshest, small batch beer straight from the source. Our beer is brewed within reach.</v>
      </c>
      <c r="C2456" s="16">
        <f>VLOOKUP(A2456,Kickstarter!B:E,3,0)</f>
        <v>35000</v>
      </c>
      <c r="D2456" s="16">
        <f>VLOOKUP(A2456,Kickstarter!B:E,4,0)</f>
        <v>35296</v>
      </c>
    </row>
    <row r="2457" spans="1:4" x14ac:dyDescent="0.25">
      <c r="A2457" s="3" t="s">
        <v>2456</v>
      </c>
      <c r="B2457" t="str">
        <f>VLOOKUP(A2457,Kickstarter!B:C,2,0)</f>
        <v>Mama wants everyone to try her secret recipes for sauces and rubs. She uses only the freshest ingredients for them.</v>
      </c>
      <c r="C2457" s="16">
        <f>VLOOKUP(A2457,Kickstarter!B:E,3,0)</f>
        <v>300</v>
      </c>
      <c r="D2457" s="16">
        <f>VLOOKUP(A2457,Kickstarter!B:E,4,0)</f>
        <v>546</v>
      </c>
    </row>
    <row r="2458" spans="1:4" x14ac:dyDescent="0.25">
      <c r="A2458" s="3" t="s">
        <v>2457</v>
      </c>
      <c r="B2458" t="str">
        <f>VLOOKUP(A2458,Kickstarter!B:C,2,0)</f>
        <v>These beef sticks will make your taste buds dance with happiness. Plus they are healthier than most available today!</v>
      </c>
      <c r="C2458" s="16">
        <f>VLOOKUP(A2458,Kickstarter!B:E,3,0)</f>
        <v>1500</v>
      </c>
      <c r="D2458" s="16">
        <f>VLOOKUP(A2458,Kickstarter!B:E,4,0)</f>
        <v>2713</v>
      </c>
    </row>
    <row r="2459" spans="1:4" x14ac:dyDescent="0.25">
      <c r="A2459" s="3" t="s">
        <v>2458</v>
      </c>
      <c r="B2459" t="str">
        <f>VLOOKUP(A2459,Kickstarter!B:C,2,0)</f>
        <v>If you love wine, and have ever dreamed of crafting your own. You can in 3 easy steps.  Sample~Sprinkle~Savor.</v>
      </c>
      <c r="C2459" s="16">
        <f>VLOOKUP(A2459,Kickstarter!B:E,3,0)</f>
        <v>23000</v>
      </c>
      <c r="D2459" s="16">
        <f>VLOOKUP(A2459,Kickstarter!B:E,4,0)</f>
        <v>23530</v>
      </c>
    </row>
    <row r="2460" spans="1:4" x14ac:dyDescent="0.25">
      <c r="A2460" s="3" t="s">
        <v>2459</v>
      </c>
      <c r="B2460" t="str">
        <f>VLOOKUP(A2460,Kickstarter!B:C,2,0)</f>
        <v>Three ladies starting a small bakery/toast bar concept @SmorgasburgLA.  House made pastries and bread using local and fun ingredients.</v>
      </c>
      <c r="C2460" s="16">
        <f>VLOOKUP(A2460,Kickstarter!B:E,3,0)</f>
        <v>5000</v>
      </c>
      <c r="D2460" s="16">
        <f>VLOOKUP(A2460,Kickstarter!B:E,4,0)</f>
        <v>5509</v>
      </c>
    </row>
    <row r="2461" spans="1:4" ht="30" x14ac:dyDescent="0.25">
      <c r="A2461" s="3" t="s">
        <v>2460</v>
      </c>
      <c r="B2461" t="str">
        <f>VLOOKUP(A2461,Kickstarter!B:C,2,0)</f>
        <v>Bringing delicious, scratch-made, baked goods to mainstreet Hopkins, MN. Specializing in cupcakes, cakes, cookies, and French macarons.</v>
      </c>
      <c r="C2461" s="16">
        <f>VLOOKUP(A2461,Kickstarter!B:E,3,0)</f>
        <v>30000</v>
      </c>
      <c r="D2461" s="16">
        <f>VLOOKUP(A2461,Kickstarter!B:E,4,0)</f>
        <v>30675</v>
      </c>
    </row>
    <row r="2462" spans="1:4" ht="30" x14ac:dyDescent="0.25">
      <c r="A2462" s="3" t="s">
        <v>2461</v>
      </c>
      <c r="B2462" t="str">
        <f>VLOOKUP(A2462,Kickstarter!B:C,2,0)</f>
        <v>A humble and homey bakery passionately obsessed with good bread. Grano will fast become your favorite neighborhood food hub.</v>
      </c>
      <c r="C2462" s="16">
        <f>VLOOKUP(A2462,Kickstarter!B:E,3,0)</f>
        <v>8500</v>
      </c>
      <c r="D2462" s="16">
        <f>VLOOKUP(A2462,Kickstarter!B:E,4,0)</f>
        <v>8567</v>
      </c>
    </row>
    <row r="2463" spans="1:4" x14ac:dyDescent="0.25">
      <c r="A2463" s="3" t="s">
        <v>2462</v>
      </c>
      <c r="B2463" t="str">
        <f>VLOOKUP(A2463,Kickstarter!B:C,2,0)</f>
        <v>Songs of faith and worship that are so deeply spiritual you could sing them in church, so down to earth you could play them in a bar.</v>
      </c>
      <c r="C2463" s="16">
        <f>VLOOKUP(A2463,Kickstarter!B:E,3,0)</f>
        <v>7500</v>
      </c>
      <c r="D2463" s="16">
        <f>VLOOKUP(A2463,Kickstarter!B:E,4,0)</f>
        <v>7785</v>
      </c>
    </row>
    <row r="2464" spans="1:4" ht="30" x14ac:dyDescent="0.25">
      <c r="A2464" s="3" t="s">
        <v>2463</v>
      </c>
      <c r="B2464" t="str">
        <f>VLOOKUP(A2464,Kickstarter!B:C,2,0)</f>
        <v>CHURCHES, an indie rock band from Oakland, CA, is recording a new single about marriage equality and pressing it to 7" vinyl.</v>
      </c>
      <c r="C2464" s="16">
        <f>VLOOKUP(A2464,Kickstarter!B:E,3,0)</f>
        <v>3000</v>
      </c>
      <c r="D2464" s="16">
        <f>VLOOKUP(A2464,Kickstarter!B:E,4,0)</f>
        <v>3321.25</v>
      </c>
    </row>
    <row r="2465" spans="1:4" ht="30" x14ac:dyDescent="0.25">
      <c r="A2465" s="3" t="s">
        <v>2464</v>
      </c>
      <c r="B2465" t="str">
        <f>VLOOKUP(A2465,Kickstarter!B:C,2,0)</f>
        <v>Emma Ate The Lion's debut full length album</v>
      </c>
      <c r="C2465" s="16">
        <f>VLOOKUP(A2465,Kickstarter!B:E,3,0)</f>
        <v>2000</v>
      </c>
      <c r="D2465" s="16">
        <f>VLOOKUP(A2465,Kickstarter!B:E,4,0)</f>
        <v>2325</v>
      </c>
    </row>
    <row r="2466" spans="1:4" x14ac:dyDescent="0.25">
      <c r="A2466" s="3" t="s">
        <v>2465</v>
      </c>
      <c r="B2466" t="str">
        <f>VLOOKUP(A2466,Kickstarter!B:C,2,0)</f>
        <v>The Enemy Feathers are passing the proverbial hat to see if we can raise enough money to complete Our NEW EP</v>
      </c>
      <c r="C2466" s="16">
        <f>VLOOKUP(A2466,Kickstarter!B:E,3,0)</f>
        <v>2000</v>
      </c>
      <c r="D2466" s="16">
        <f>VLOOKUP(A2466,Kickstarter!B:E,4,0)</f>
        <v>2222</v>
      </c>
    </row>
    <row r="2467" spans="1:4" ht="30" x14ac:dyDescent="0.25">
      <c r="A2467" s="3" t="s">
        <v>2466</v>
      </c>
      <c r="B2467" t="str">
        <f>VLOOKUP(A2467,Kickstarter!B:C,2,0)</f>
        <v>An indie band from Spokane, WA looking to master and package their first full length album.</v>
      </c>
      <c r="C2467" s="16">
        <f>VLOOKUP(A2467,Kickstarter!B:E,3,0)</f>
        <v>700</v>
      </c>
      <c r="D2467" s="16">
        <f>VLOOKUP(A2467,Kickstarter!B:E,4,0)</f>
        <v>1261</v>
      </c>
    </row>
    <row r="2468" spans="1:4" ht="30" x14ac:dyDescent="0.25">
      <c r="A2468" s="3" t="s">
        <v>2467</v>
      </c>
      <c r="B2468" t="str">
        <f>VLOOKUP(A2468,Kickstarter!B:C,2,0)</f>
        <v>With big dreams and big sounds, Jesse Alexander's Debut album titled "For Once" brings Indie Rock to a whole new level.</v>
      </c>
      <c r="C2468" s="16">
        <f>VLOOKUP(A2468,Kickstarter!B:E,3,0)</f>
        <v>2500</v>
      </c>
      <c r="D2468" s="16">
        <f>VLOOKUP(A2468,Kickstarter!B:E,4,0)</f>
        <v>2500</v>
      </c>
    </row>
    <row r="2469" spans="1:4" x14ac:dyDescent="0.25">
      <c r="A2469" s="3" t="s">
        <v>2468</v>
      </c>
      <c r="B2469" t="str">
        <f>VLOOKUP(A2469,Kickstarter!B:C,2,0)</f>
        <v>We've finished our first EP and we're taking it on the road in three weeks! Help us fund manufacturing?</v>
      </c>
      <c r="C2469" s="16">
        <f>VLOOKUP(A2469,Kickstarter!B:E,3,0)</f>
        <v>1000</v>
      </c>
      <c r="D2469" s="16">
        <f>VLOOKUP(A2469,Kickstarter!B:E,4,0)</f>
        <v>1185</v>
      </c>
    </row>
    <row r="2470" spans="1:4" x14ac:dyDescent="0.25">
      <c r="A2470" s="3" t="s">
        <v>2469</v>
      </c>
      <c r="B2470" t="str">
        <f>VLOOKUP(A2470,Kickstarter!B:C,2,0)</f>
        <v>Please donate, support &amp; share this project so that I may be able to record my new EP this fall!</v>
      </c>
      <c r="C2470" s="16">
        <f>VLOOKUP(A2470,Kickstarter!B:E,3,0)</f>
        <v>2000</v>
      </c>
      <c r="D2470" s="16">
        <f>VLOOKUP(A2470,Kickstarter!B:E,4,0)</f>
        <v>2144.34</v>
      </c>
    </row>
    <row r="2471" spans="1:4" ht="30" x14ac:dyDescent="0.25">
      <c r="A2471" s="3" t="s">
        <v>2470</v>
      </c>
      <c r="B2471" t="str">
        <f>VLOOKUP(A2471,Kickstarter!B:C,2,0)</f>
        <v>All the music for my EP of cello-fusion originals is complete. All I need now is your help to get it mastered &amp; pressed to CD &amp; vinyl!</v>
      </c>
      <c r="C2471" s="16">
        <f>VLOOKUP(A2471,Kickstarter!B:E,3,0)</f>
        <v>1200</v>
      </c>
      <c r="D2471" s="16">
        <f>VLOOKUP(A2471,Kickstarter!B:E,4,0)</f>
        <v>1364</v>
      </c>
    </row>
    <row r="2472" spans="1:4" ht="30" x14ac:dyDescent="0.25">
      <c r="A2472" s="3" t="s">
        <v>2471</v>
      </c>
      <c r="B2472" t="str">
        <f>VLOOKUP(A2472,Kickstarter!B:C,2,0)</f>
        <v>Music is my passion.  I've been recording this album for 2 years now, and I just want the world to finally hear it!</v>
      </c>
      <c r="C2472" s="16">
        <f>VLOOKUP(A2472,Kickstarter!B:E,3,0)</f>
        <v>1000</v>
      </c>
      <c r="D2472" s="16">
        <f>VLOOKUP(A2472,Kickstarter!B:E,4,0)</f>
        <v>1031.6400000000001</v>
      </c>
    </row>
    <row r="2473" spans="1:4" x14ac:dyDescent="0.25">
      <c r="A2473" s="3" t="s">
        <v>2472</v>
      </c>
      <c r="B2473" t="str">
        <f>VLOOKUP(A2473,Kickstarter!B:C,2,0)</f>
        <v>Confused Disciples' debut album "Sleepamation" is (finally) all recorded and mixed, now all that's left is mastering and duplication.</v>
      </c>
      <c r="C2473" s="16">
        <f>VLOOKUP(A2473,Kickstarter!B:E,3,0)</f>
        <v>500</v>
      </c>
      <c r="D2473" s="16">
        <f>VLOOKUP(A2473,Kickstarter!B:E,4,0)</f>
        <v>640</v>
      </c>
    </row>
    <row r="2474" spans="1:4" ht="30" x14ac:dyDescent="0.25">
      <c r="A2474" s="3" t="s">
        <v>2473</v>
      </c>
      <c r="B2474" t="str">
        <f>VLOOKUP(A2474,Kickstarter!B:C,2,0)</f>
        <v>Help Ben Hardt release 3 albums in a 9 month span, telling the story of two lovers in London during WWII. All with strings, a rock band and more...</v>
      </c>
      <c r="C2474" s="16">
        <f>VLOOKUP(A2474,Kickstarter!B:E,3,0)</f>
        <v>7500</v>
      </c>
      <c r="D2474" s="16">
        <f>VLOOKUP(A2474,Kickstarter!B:E,4,0)</f>
        <v>10182.02</v>
      </c>
    </row>
    <row r="2475" spans="1:4" x14ac:dyDescent="0.25">
      <c r="A2475" s="3" t="s">
        <v>2474</v>
      </c>
      <c r="B2475" t="str">
        <f>VLOOKUP(A2475,Kickstarter!B:C,2,0)</f>
        <v>Wrote some new songs and it turned into an album. I even have a title already, "Oh My Soul". Would love your support!</v>
      </c>
      <c r="C2475" s="16">
        <f>VLOOKUP(A2475,Kickstarter!B:E,3,0)</f>
        <v>2000</v>
      </c>
      <c r="D2475" s="16">
        <f>VLOOKUP(A2475,Kickstarter!B:E,4,0)</f>
        <v>2000</v>
      </c>
    </row>
    <row r="2476" spans="1:4" x14ac:dyDescent="0.25">
      <c r="A2476" s="3" t="s">
        <v>2475</v>
      </c>
      <c r="B2476" t="str">
        <f>VLOOKUP(A2476,Kickstarter!B:C,2,0)</f>
        <v xml:space="preserve">Even though were still recording our first album, were taking pre orders to help with manufacturing costs. We have a lot to cover with this CD/ DVD. </v>
      </c>
      <c r="C2476" s="16">
        <f>VLOOKUP(A2476,Kickstarter!B:E,3,0)</f>
        <v>5000</v>
      </c>
      <c r="D2476" s="16">
        <f>VLOOKUP(A2476,Kickstarter!B:E,4,0)</f>
        <v>5000.18</v>
      </c>
    </row>
    <row r="2477" spans="1:4" x14ac:dyDescent="0.25">
      <c r="A2477" s="3" t="s">
        <v>2476</v>
      </c>
      <c r="B2477" t="str">
        <f>VLOOKUP(A2477,Kickstarter!B:C,2,0)</f>
        <v>Help BRANDTSON and DREAMOVERrecords press their 2004 record, "Send Us A Signal".</v>
      </c>
      <c r="C2477" s="16">
        <f>VLOOKUP(A2477,Kickstarter!B:E,3,0)</f>
        <v>2500</v>
      </c>
      <c r="D2477" s="16">
        <f>VLOOKUP(A2477,Kickstarter!B:E,4,0)</f>
        <v>2618</v>
      </c>
    </row>
    <row r="2478" spans="1:4" x14ac:dyDescent="0.25">
      <c r="A2478" s="3" t="s">
        <v>2477</v>
      </c>
      <c r="B2478" t="str">
        <f>VLOOKUP(A2478,Kickstarter!B:C,2,0)</f>
        <v>Eleven songs, the accumulation of several memorable occurrences in a sleepy town; stories of fiction &amp; fact.</v>
      </c>
      <c r="C2478" s="16">
        <f>VLOOKUP(A2478,Kickstarter!B:E,3,0)</f>
        <v>3200</v>
      </c>
      <c r="D2478" s="16">
        <f>VLOOKUP(A2478,Kickstarter!B:E,4,0)</f>
        <v>3360.72</v>
      </c>
    </row>
    <row r="2479" spans="1:4" x14ac:dyDescent="0.25">
      <c r="A2479" s="3" t="s">
        <v>824</v>
      </c>
      <c r="B2479" t="str">
        <f>VLOOKUP(A2479,Kickstarter!B:C,2,0)</f>
        <v>Eyes For Fire is finally ready to release their Debut Album but we need YOU to help us put the final touches on it.</v>
      </c>
      <c r="C2479" s="16">
        <f>VLOOKUP(A2479,Kickstarter!B:E,3,0)</f>
        <v>800</v>
      </c>
      <c r="D2479" s="16">
        <f>VLOOKUP(A2479,Kickstarter!B:E,4,0)</f>
        <v>1436</v>
      </c>
    </row>
    <row r="2480" spans="1:4" ht="30" x14ac:dyDescent="0.25">
      <c r="A2480" s="3" t="s">
        <v>2478</v>
      </c>
      <c r="B2480" t="str">
        <f>VLOOKUP(A2480,Kickstarter!B:C,2,0)</f>
        <v>San Francisco Indie band, Should We Run, gets set to launch their debut EP capped with a tour to South by Southwest Music Conference.</v>
      </c>
      <c r="C2480" s="16">
        <f>VLOOKUP(A2480,Kickstarter!B:E,3,0)</f>
        <v>8000</v>
      </c>
      <c r="D2480" s="16">
        <f>VLOOKUP(A2480,Kickstarter!B:E,4,0)</f>
        <v>10200</v>
      </c>
    </row>
    <row r="2481" spans="1:4" x14ac:dyDescent="0.25">
      <c r="A2481" s="3" t="s">
        <v>2479</v>
      </c>
      <c r="B2481" t="str">
        <f>VLOOKUP(A2481,Kickstarter!B:C,2,0)</f>
        <v>Fake Natives is headed on tour this summer. Help them fill their tank with fossil fuels.</v>
      </c>
      <c r="C2481" s="16">
        <f>VLOOKUP(A2481,Kickstarter!B:E,3,0)</f>
        <v>300</v>
      </c>
      <c r="D2481" s="16">
        <f>VLOOKUP(A2481,Kickstarter!B:E,4,0)</f>
        <v>400.33</v>
      </c>
    </row>
    <row r="2482" spans="1:4" x14ac:dyDescent="0.25">
      <c r="A2482" s="3" t="s">
        <v>2480</v>
      </c>
      <c r="B2482" t="str">
        <f>VLOOKUP(A2482,Kickstarter!B:C,2,0)</f>
        <v>We are a band from Long Beach, Ca looking to record our first EP. Any little bit counts and your support would mean the world to us!</v>
      </c>
      <c r="C2482" s="16">
        <f>VLOOKUP(A2482,Kickstarter!B:E,3,0)</f>
        <v>2000</v>
      </c>
      <c r="D2482" s="16">
        <f>VLOOKUP(A2482,Kickstarter!B:E,4,0)</f>
        <v>2000</v>
      </c>
    </row>
    <row r="2483" spans="1:4" ht="30" x14ac:dyDescent="0.25">
      <c r="A2483" s="3" t="s">
        <v>2481</v>
      </c>
      <c r="B2483" t="str">
        <f>VLOOKUP(A2483,Kickstarter!B:C,2,0)</f>
        <v>To support the media blitz for their brand-new album, the band is offering a Kickstarter-only EP and other amazing premiums.</v>
      </c>
      <c r="C2483" s="16">
        <f>VLOOKUP(A2483,Kickstarter!B:E,3,0)</f>
        <v>4000</v>
      </c>
      <c r="D2483" s="16">
        <f>VLOOKUP(A2483,Kickstarter!B:E,4,0)</f>
        <v>4516.4399999999996</v>
      </c>
    </row>
    <row r="2484" spans="1:4" x14ac:dyDescent="0.25">
      <c r="A2484" s="3" t="s">
        <v>2482</v>
      </c>
      <c r="B2484" t="str">
        <f>VLOOKUP(A2484,Kickstarter!B:C,2,0)</f>
        <v>Singer Jude Roberts has been asked to perform his song "The Flood"  in Hiroshima.  You can assist in making this opportunity a reality.</v>
      </c>
      <c r="C2484" s="16">
        <f>VLOOKUP(A2484,Kickstarter!B:E,3,0)</f>
        <v>1000</v>
      </c>
      <c r="D2484" s="16">
        <f>VLOOKUP(A2484,Kickstarter!B:E,4,0)</f>
        <v>1001</v>
      </c>
    </row>
    <row r="2485" spans="1:4" ht="30" x14ac:dyDescent="0.25">
      <c r="A2485" s="3" t="s">
        <v>2483</v>
      </c>
      <c r="B2485" t="str">
        <f>VLOOKUP(A2485,Kickstarter!B:C,2,0)</f>
        <v>Send Intangible Animal on our first West Coast Tour!!! The fate of the world rests in your hands.</v>
      </c>
      <c r="C2485" s="16">
        <f>VLOOKUP(A2485,Kickstarter!B:E,3,0)</f>
        <v>1100</v>
      </c>
      <c r="D2485" s="16">
        <f>VLOOKUP(A2485,Kickstarter!B:E,4,0)</f>
        <v>1251</v>
      </c>
    </row>
    <row r="2486" spans="1:4" ht="30" x14ac:dyDescent="0.25">
      <c r="A2486" s="3" t="s">
        <v>2484</v>
      </c>
      <c r="B2486" t="str">
        <f>VLOOKUP(A2486,Kickstarter!B:C,2,0)</f>
        <v>A solo roots/rock CD written by award winning singer-songwriter Kiya Heartwood and produced by Grammy nominated producer Mark Hallman.</v>
      </c>
      <c r="C2486" s="16">
        <f>VLOOKUP(A2486,Kickstarter!B:E,3,0)</f>
        <v>3500</v>
      </c>
      <c r="D2486" s="16">
        <f>VLOOKUP(A2486,Kickstarter!B:E,4,0)</f>
        <v>4176.1099999999997</v>
      </c>
    </row>
    <row r="2487" spans="1:4" ht="30" x14ac:dyDescent="0.25">
      <c r="A2487" s="3" t="s">
        <v>2485</v>
      </c>
      <c r="B2487" t="str">
        <f>VLOOKUP(A2487,Kickstarter!B:C,2,0)</f>
        <v>We're trying to fund a fall tour to Dallas,  where we will record our debut album with Grammy award-winning producer, Stuart Sikes.</v>
      </c>
      <c r="C2487" s="16">
        <f>VLOOKUP(A2487,Kickstarter!B:E,3,0)</f>
        <v>2000</v>
      </c>
      <c r="D2487" s="16">
        <f>VLOOKUP(A2487,Kickstarter!B:E,4,0)</f>
        <v>2065</v>
      </c>
    </row>
    <row r="2488" spans="1:4" ht="30" x14ac:dyDescent="0.25">
      <c r="A2488" s="3" t="s">
        <v>2486</v>
      </c>
      <c r="B2488" t="str">
        <f>VLOOKUP(A2488,Kickstarter!B:C,2,0)</f>
        <v>I'm just about finished recording my new EP "Gypsy Wind," but I need help w/making CD's for you to hold in your hands!  And listen to!</v>
      </c>
      <c r="C2488" s="16">
        <f>VLOOKUP(A2488,Kickstarter!B:E,3,0)</f>
        <v>300</v>
      </c>
      <c r="D2488" s="16">
        <f>VLOOKUP(A2488,Kickstarter!B:E,4,0)</f>
        <v>797</v>
      </c>
    </row>
    <row r="2489" spans="1:4" ht="30" x14ac:dyDescent="0.25">
      <c r="A2489" s="3" t="s">
        <v>2487</v>
      </c>
      <c r="B2489" t="str">
        <f>VLOOKUP(A2489,Kickstarter!B:C,2,0)</f>
        <v>Raise enough money to fund the copyright cost for the full length indie rock record we spent the year recording.</v>
      </c>
      <c r="C2489" s="16">
        <f>VLOOKUP(A2489,Kickstarter!B:E,3,0)</f>
        <v>1500</v>
      </c>
      <c r="D2489" s="16">
        <f>VLOOKUP(A2489,Kickstarter!B:E,4,0)</f>
        <v>1500.76</v>
      </c>
    </row>
    <row r="2490" spans="1:4" x14ac:dyDescent="0.25">
      <c r="A2490" s="3" t="s">
        <v>2488</v>
      </c>
      <c r="B2490" t="str">
        <f>VLOOKUP(A2490,Kickstarter!B:C,2,0)</f>
        <v>Nashville independent singer/songwriter Jameson Elder making a new album! Check out the video to preview the single "Take Me Back"!</v>
      </c>
      <c r="C2490" s="16">
        <f>VLOOKUP(A2490,Kickstarter!B:E,3,0)</f>
        <v>3000</v>
      </c>
      <c r="D2490" s="16">
        <f>VLOOKUP(A2490,Kickstarter!B:E,4,0)</f>
        <v>3201</v>
      </c>
    </row>
    <row r="2491" spans="1:4" ht="30" x14ac:dyDescent="0.25">
      <c r="A2491" s="3" t="s">
        <v>2489</v>
      </c>
      <c r="B2491" t="str">
        <f>VLOOKUP(A2491,Kickstarter!B:C,2,0)</f>
        <v>A new Pocket Vinyl album focusing on all things about death: what it is, feels like, leads to, and how the idea of God fits into it.</v>
      </c>
      <c r="C2491" s="16">
        <f>VLOOKUP(A2491,Kickstarter!B:E,3,0)</f>
        <v>3500</v>
      </c>
      <c r="D2491" s="16">
        <f>VLOOKUP(A2491,Kickstarter!B:E,4,0)</f>
        <v>4678.5</v>
      </c>
    </row>
    <row r="2492" spans="1:4" x14ac:dyDescent="0.25">
      <c r="A2492" s="3" t="s">
        <v>2490</v>
      </c>
      <c r="B2492" t="str">
        <f>VLOOKUP(A2492,Kickstarter!B:C,2,0)</f>
        <v>We are trying to fund our first multi-state tour this summer in an effort to get our music out to as many people as possible.</v>
      </c>
      <c r="C2492" s="16">
        <f>VLOOKUP(A2492,Kickstarter!B:E,3,0)</f>
        <v>500</v>
      </c>
      <c r="D2492" s="16">
        <f>VLOOKUP(A2492,Kickstarter!B:E,4,0)</f>
        <v>607</v>
      </c>
    </row>
    <row r="2493" spans="1:4" x14ac:dyDescent="0.25">
      <c r="A2493" s="3" t="s">
        <v>2491</v>
      </c>
      <c r="B2493" t="str">
        <f>VLOOKUP(A2493,Kickstarter!B:C,2,0)</f>
        <v>Nathan Evans, instrumental rock guitarist and official V3fights.com artist, is releasing his first solo EP entitled Remove The Illusion</v>
      </c>
      <c r="C2493" s="16">
        <f>VLOOKUP(A2493,Kickstarter!B:E,3,0)</f>
        <v>500</v>
      </c>
      <c r="D2493" s="16">
        <f>VLOOKUP(A2493,Kickstarter!B:E,4,0)</f>
        <v>516</v>
      </c>
    </row>
    <row r="2494" spans="1:4" x14ac:dyDescent="0.25">
      <c r="A2494" s="3" t="s">
        <v>2492</v>
      </c>
      <c r="B2494" t="str">
        <f>VLOOKUP(A2494,Kickstarter!B:C,2,0)</f>
        <v>We're a band from Hawaii trying to produce our first EP and we need help!</v>
      </c>
      <c r="C2494" s="16">
        <f>VLOOKUP(A2494,Kickstarter!B:E,3,0)</f>
        <v>600</v>
      </c>
      <c r="D2494" s="16">
        <f>VLOOKUP(A2494,Kickstarter!B:E,4,0)</f>
        <v>750</v>
      </c>
    </row>
    <row r="2495" spans="1:4" x14ac:dyDescent="0.25">
      <c r="A2495" s="3" t="s">
        <v>2493</v>
      </c>
      <c r="B2495" t="str">
        <f>VLOOKUP(A2495,Kickstarter!B:C,2,0)</f>
        <v>Making the record I've always dreamed of, and I want you to be part of the journey. Join me and let's make a great album together!</v>
      </c>
      <c r="C2495" s="16">
        <f>VLOOKUP(A2495,Kickstarter!B:E,3,0)</f>
        <v>20000</v>
      </c>
      <c r="D2495" s="16">
        <f>VLOOKUP(A2495,Kickstarter!B:E,4,0)</f>
        <v>25740</v>
      </c>
    </row>
    <row r="2496" spans="1:4" ht="30" x14ac:dyDescent="0.25">
      <c r="A2496" s="3" t="s">
        <v>2494</v>
      </c>
      <c r="B2496" t="str">
        <f>VLOOKUP(A2496,Kickstarter!B:C,2,0)</f>
        <v>Multi-Instrumentalist Ace Waters' new double album with 2+hours of music needs to be professionally made and replicated.</v>
      </c>
      <c r="C2496" s="16">
        <f>VLOOKUP(A2496,Kickstarter!B:E,3,0)</f>
        <v>1500</v>
      </c>
      <c r="D2496" s="16">
        <f>VLOOKUP(A2496,Kickstarter!B:E,4,0)</f>
        <v>1515.08</v>
      </c>
    </row>
    <row r="2497" spans="1:4" ht="30" x14ac:dyDescent="0.25">
      <c r="A2497" s="3" t="s">
        <v>2495</v>
      </c>
      <c r="B2497" t="str">
        <f>VLOOKUP(A2497,Kickstarter!B:C,2,0)</f>
        <v>World-class musicians pay tribute to Kenny Childers, one of Indiana's best songwriters. MFT is pressing the album on double vinyl.</v>
      </c>
      <c r="C2497" s="16">
        <f>VLOOKUP(A2497,Kickstarter!B:E,3,0)</f>
        <v>1500</v>
      </c>
      <c r="D2497" s="16">
        <f>VLOOKUP(A2497,Kickstarter!B:E,4,0)</f>
        <v>1913.05</v>
      </c>
    </row>
    <row r="2498" spans="1:4" ht="30" x14ac:dyDescent="0.25">
      <c r="A2498" s="3" t="s">
        <v>2496</v>
      </c>
      <c r="B2498" t="str">
        <f>VLOOKUP(A2498,Kickstarter!B:C,2,0)</f>
        <v>Be a part of making the first Lynn Haven album, "Fair Weather Friends."</v>
      </c>
      <c r="C2498" s="16">
        <f>VLOOKUP(A2498,Kickstarter!B:E,3,0)</f>
        <v>6000</v>
      </c>
      <c r="D2498" s="16">
        <f>VLOOKUP(A2498,Kickstarter!B:E,4,0)</f>
        <v>6000</v>
      </c>
    </row>
    <row r="2499" spans="1:4" ht="30" x14ac:dyDescent="0.25">
      <c r="A2499" s="3" t="s">
        <v>2497</v>
      </c>
      <c r="B2499" t="str">
        <f>VLOOKUP(A2499,Kickstarter!B:C,2,0)</f>
        <v>Joe Rut captures his eccentrically funny and moving songs live with an 8-piece band + special guests.  Help him release it!!!</v>
      </c>
      <c r="C2499" s="16">
        <f>VLOOKUP(A2499,Kickstarter!B:E,3,0)</f>
        <v>4000</v>
      </c>
      <c r="D2499" s="16">
        <f>VLOOKUP(A2499,Kickstarter!B:E,4,0)</f>
        <v>4510.8599999999997</v>
      </c>
    </row>
    <row r="2500" spans="1:4" x14ac:dyDescent="0.25">
      <c r="A2500" s="3" t="s">
        <v>2498</v>
      </c>
      <c r="B2500" t="str">
        <f>VLOOKUP(A2500,Kickstarter!B:C,2,0)</f>
        <v>We've been working hard on getting our music out and we are taking the final steps to releasing our EP, but we need your help.</v>
      </c>
      <c r="C2500" s="16">
        <f>VLOOKUP(A2500,Kickstarter!B:E,3,0)</f>
        <v>1000</v>
      </c>
      <c r="D2500" s="16">
        <f>VLOOKUP(A2500,Kickstarter!B:E,4,0)</f>
        <v>1056</v>
      </c>
    </row>
    <row r="2501" spans="1:4" ht="30" x14ac:dyDescent="0.25">
      <c r="A2501" s="3" t="s">
        <v>2499</v>
      </c>
      <c r="B2501" t="str">
        <f>VLOOKUP(A2501,Kickstarter!B:C,2,0)</f>
        <v>Ryan is headed to the UK for a series of Private House Parties! He needs your help. Don't miss your chance to be a part of the fun!</v>
      </c>
      <c r="C2501" s="16">
        <f>VLOOKUP(A2501,Kickstarter!B:E,3,0)</f>
        <v>4000</v>
      </c>
      <c r="D2501" s="16">
        <f>VLOOKUP(A2501,Kickstarter!B:E,4,0)</f>
        <v>8105</v>
      </c>
    </row>
    <row r="2502" spans="1:4" x14ac:dyDescent="0.25">
      <c r="A2502" s="3" t="s">
        <v>2500</v>
      </c>
      <c r="B2502" t="str">
        <f>VLOOKUP(A2502,Kickstarter!B:C,2,0)</f>
        <v>ST's 4th LP has been tracked and mixed, but before he can set it free upon the world, it needs proper mastering and pressing!</v>
      </c>
      <c r="C2502" s="16">
        <f>VLOOKUP(A2502,Kickstarter!B:E,3,0)</f>
        <v>600</v>
      </c>
      <c r="D2502" s="16">
        <f>VLOOKUP(A2502,Kickstarter!B:E,4,0)</f>
        <v>680</v>
      </c>
    </row>
    <row r="2503" spans="1:4" ht="30" x14ac:dyDescent="0.25">
      <c r="A2503" s="3" t="s">
        <v>2501</v>
      </c>
      <c r="B2503" t="str">
        <f>VLOOKUP(A2503,Kickstarter!B:C,2,0)</f>
        <v>Locally owned board game cafÃ© focused on keeping it local with fresh food, craft beer, wine, and, of course, all your favourite games!</v>
      </c>
      <c r="C2503" s="16">
        <f>VLOOKUP(A2503,Kickstarter!B:E,3,0)</f>
        <v>11000</v>
      </c>
      <c r="D2503" s="16">
        <f>VLOOKUP(A2503,Kickstarter!B:E,4,0)</f>
        <v>281</v>
      </c>
    </row>
    <row r="2504" spans="1:4" x14ac:dyDescent="0.25">
      <c r="A2504" s="3" t="s">
        <v>2502</v>
      </c>
      <c r="B2504" t="str">
        <f>VLOOKUP(A2504,Kickstarter!B:C,2,0)</f>
        <v>A small sweet shop featuring the cupcake variety offered by Cupcake Chaos, candy, cotton candy, shakes and malts, located in Dalhart,TX</v>
      </c>
      <c r="C2504" s="16">
        <f>VLOOKUP(A2504,Kickstarter!B:E,3,0)</f>
        <v>110000</v>
      </c>
      <c r="D2504" s="16">
        <f>VLOOKUP(A2504,Kickstarter!B:E,4,0)</f>
        <v>86</v>
      </c>
    </row>
    <row r="2505" spans="1:4" x14ac:dyDescent="0.25">
      <c r="A2505" s="3" t="s">
        <v>2503</v>
      </c>
      <c r="B2505" t="str">
        <f>VLOOKUP(A2505,Kickstarter!B:C,2,0)</f>
        <v>Cardinal Bistro will be Contemporary American dinning establishment based in Ventnor, NJ featuring local, seasonal ingredients.</v>
      </c>
      <c r="C2505" s="16">
        <f>VLOOKUP(A2505,Kickstarter!B:E,3,0)</f>
        <v>10000</v>
      </c>
      <c r="D2505" s="16">
        <f>VLOOKUP(A2505,Kickstarter!B:E,4,0)</f>
        <v>0</v>
      </c>
    </row>
    <row r="2506" spans="1:4" x14ac:dyDescent="0.25">
      <c r="A2506" s="3" t="s">
        <v>2504</v>
      </c>
      <c r="B2506" t="str">
        <f>VLOOKUP(A2506,Kickstarter!B:C,2,0)</f>
        <v>Halal Restaurant and Internet Cafe 20 percent of profits will go to building masjids.</v>
      </c>
      <c r="C2506" s="16">
        <f>VLOOKUP(A2506,Kickstarter!B:E,3,0)</f>
        <v>35000</v>
      </c>
      <c r="D2506" s="16">
        <f>VLOOKUP(A2506,Kickstarter!B:E,4,0)</f>
        <v>0</v>
      </c>
    </row>
    <row r="2507" spans="1:4" x14ac:dyDescent="0.25">
      <c r="A2507" s="3" t="s">
        <v>2505</v>
      </c>
      <c r="B2507" t="str">
        <f>VLOOKUP(A2507,Kickstarter!B:C,2,0)</f>
        <v>PASTATUTION- The act or practice of engaging in Pasta Making for money.  
Help us get the Arcobaleno Pasta Extruder!</v>
      </c>
      <c r="C2507" s="16">
        <f>VLOOKUP(A2507,Kickstarter!B:E,3,0)</f>
        <v>7000</v>
      </c>
      <c r="D2507" s="16">
        <f>VLOOKUP(A2507,Kickstarter!B:E,4,0)</f>
        <v>0</v>
      </c>
    </row>
    <row r="2508" spans="1:4" x14ac:dyDescent="0.25">
      <c r="A2508" s="3" t="s">
        <v>2506</v>
      </c>
      <c r="B2508" t="str">
        <f>VLOOKUP(A2508,Kickstarter!B:C,2,0)</f>
        <v>Love cereal as much as we do? Then we need your help! We are opening a worldwide cereal cafe, serving the best in imported cereals!</v>
      </c>
      <c r="C2508" s="16">
        <f>VLOOKUP(A2508,Kickstarter!B:E,3,0)</f>
        <v>5000</v>
      </c>
      <c r="D2508" s="16">
        <f>VLOOKUP(A2508,Kickstarter!B:E,4,0)</f>
        <v>30</v>
      </c>
    </row>
    <row r="2509" spans="1:4" x14ac:dyDescent="0.25">
      <c r="A2509" s="3" t="s">
        <v>2507</v>
      </c>
      <c r="B2509" t="str">
        <f>VLOOKUP(A2509,Kickstarter!B:C,2,0)</f>
        <v>Unique dishes for a unique city!.</v>
      </c>
      <c r="C2509" s="16">
        <f>VLOOKUP(A2509,Kickstarter!B:E,3,0)</f>
        <v>42850</v>
      </c>
      <c r="D2509" s="16">
        <f>VLOOKUP(A2509,Kickstarter!B:E,4,0)</f>
        <v>0</v>
      </c>
    </row>
    <row r="2510" spans="1:4" x14ac:dyDescent="0.25">
      <c r="A2510" s="3" t="s">
        <v>2508</v>
      </c>
      <c r="B2510" t="str">
        <f>VLOOKUP(A2510,Kickstarter!B:C,2,0)</f>
        <v>I make Amazing homemade fudge available in 18 flavors. I want to open my own business to be able to let my area eat my incredible fudge</v>
      </c>
      <c r="C2510" s="16">
        <f>VLOOKUP(A2510,Kickstarter!B:E,3,0)</f>
        <v>20000</v>
      </c>
      <c r="D2510" s="16">
        <f>VLOOKUP(A2510,Kickstarter!B:E,4,0)</f>
        <v>0</v>
      </c>
    </row>
    <row r="2511" spans="1:4" x14ac:dyDescent="0.25">
      <c r="A2511" s="3" t="s">
        <v>2509</v>
      </c>
      <c r="B2511" t="str">
        <f>VLOOKUP(A2511,Kickstarter!B:C,2,0)</f>
        <v>Relax in a new Cheesecake Lounge in London, serving freshly made cheesecakes, all day and all night, along with great coffees and teas.</v>
      </c>
      <c r="C2511" s="16">
        <f>VLOOKUP(A2511,Kickstarter!B:E,3,0)</f>
        <v>95000</v>
      </c>
      <c r="D2511" s="16">
        <f>VLOOKUP(A2511,Kickstarter!B:E,4,0)</f>
        <v>1000</v>
      </c>
    </row>
    <row r="2512" spans="1:4" ht="30" x14ac:dyDescent="0.25">
      <c r="A2512" s="3" t="s">
        <v>2510</v>
      </c>
      <c r="B2512" t="str">
        <f>VLOOKUP(A2512,Kickstarter!B:C,2,0)</f>
        <v>Dugout Dogs will be specializing in the many hot dog and sausage styles sold at baseball parks around Major League Baseball (MLB).</v>
      </c>
      <c r="C2512" s="16">
        <f>VLOOKUP(A2512,Kickstarter!B:E,3,0)</f>
        <v>50000</v>
      </c>
      <c r="D2512" s="16">
        <f>VLOOKUP(A2512,Kickstarter!B:E,4,0)</f>
        <v>75</v>
      </c>
    </row>
    <row r="2513" spans="1:4" x14ac:dyDescent="0.25">
      <c r="A2513" s="3" t="s">
        <v>2511</v>
      </c>
      <c r="B2513" t="str">
        <f>VLOOKUP(A2513,Kickstarter!B:C,2,0)</f>
        <v>Fresh Fast Food. A bbq ramen bar thats healthy, tasty and made to order right in front of your eyes....... From flame to bowl</v>
      </c>
      <c r="C2513" s="16">
        <f>VLOOKUP(A2513,Kickstarter!B:E,3,0)</f>
        <v>100000</v>
      </c>
      <c r="D2513" s="16">
        <f>VLOOKUP(A2513,Kickstarter!B:E,4,0)</f>
        <v>0</v>
      </c>
    </row>
    <row r="2514" spans="1:4" x14ac:dyDescent="0.25">
      <c r="A2514" s="3" t="s">
        <v>2512</v>
      </c>
      <c r="B2514" t="str">
        <f>VLOOKUP(A2514,Kickstarter!B:C,2,0)</f>
        <v>Somethin' Tasty is a unique coffee, pastry &amp; retail store. We consign from all local sources: pottery, glass &amp; art.</v>
      </c>
      <c r="C2514" s="16">
        <f>VLOOKUP(A2514,Kickstarter!B:E,3,0)</f>
        <v>1150</v>
      </c>
      <c r="D2514" s="16">
        <f>VLOOKUP(A2514,Kickstarter!B:E,4,0)</f>
        <v>0</v>
      </c>
    </row>
    <row r="2515" spans="1:4" x14ac:dyDescent="0.25">
      <c r="A2515" s="3" t="s">
        <v>2513</v>
      </c>
      <c r="B2515" t="str">
        <f>VLOOKUP(A2515,Kickstarter!B:C,2,0)</f>
        <v>Wir wollen einen Ort erschaffen an dem man sich wohlfÃ¼hlen kann, ein Ort an dem die Gedanken frei sind und man das Essen genieÃŸen kann.</v>
      </c>
      <c r="C2515" s="16">
        <f>VLOOKUP(A2515,Kickstarter!B:E,3,0)</f>
        <v>180000</v>
      </c>
      <c r="D2515" s="16">
        <f>VLOOKUP(A2515,Kickstarter!B:E,4,0)</f>
        <v>0</v>
      </c>
    </row>
    <row r="2516" spans="1:4" x14ac:dyDescent="0.25">
      <c r="A2516" s="3" t="s">
        <v>2514</v>
      </c>
      <c r="B2516" t="str">
        <f>VLOOKUP(A2516,Kickstarter!B:C,2,0)</f>
        <v>My little cafe has been challenged to provide healthy, fun lunches to kids at a Montessori School. Local/organic as much as possible.</v>
      </c>
      <c r="C2516" s="16">
        <f>VLOOKUP(A2516,Kickstarter!B:E,3,0)</f>
        <v>12000</v>
      </c>
      <c r="D2516" s="16">
        <f>VLOOKUP(A2516,Kickstarter!B:E,4,0)</f>
        <v>210</v>
      </c>
    </row>
    <row r="2517" spans="1:4" x14ac:dyDescent="0.25">
      <c r="A2517" s="3" t="s">
        <v>2515</v>
      </c>
      <c r="B2517" t="str">
        <f>VLOOKUP(A2517,Kickstarter!B:C,2,0)</f>
        <v>The Barrel Room SF is moving to a new location in San Francisco with a 60-seat restaurant &amp; full liquor. Help us make our move amazing!</v>
      </c>
      <c r="C2517" s="16">
        <f>VLOOKUP(A2517,Kickstarter!B:E,3,0)</f>
        <v>5000</v>
      </c>
      <c r="D2517" s="16">
        <f>VLOOKUP(A2517,Kickstarter!B:E,4,0)</f>
        <v>930</v>
      </c>
    </row>
    <row r="2518" spans="1:4" x14ac:dyDescent="0.25">
      <c r="A2518" s="3" t="s">
        <v>2516</v>
      </c>
      <c r="B2518" t="str">
        <f>VLOOKUP(A2518,Kickstarter!B:C,2,0)</f>
        <v>Hi, everyone my name is Alex, and i want to create not just a cafe spot, but a place that gives everyone a nice warm homey feeling.</v>
      </c>
      <c r="C2518" s="16">
        <f>VLOOKUP(A2518,Kickstarter!B:E,3,0)</f>
        <v>22000</v>
      </c>
      <c r="D2518" s="16">
        <f>VLOOKUP(A2518,Kickstarter!B:E,4,0)</f>
        <v>0</v>
      </c>
    </row>
    <row r="2519" spans="1:4" x14ac:dyDescent="0.25">
      <c r="A2519" s="3" t="s">
        <v>2517</v>
      </c>
      <c r="B2519" t="str">
        <f>VLOOKUP(A2519,Kickstarter!B:C,2,0)</f>
        <v>KICK START US! Chef-driven dining experience offering a multi-course tasteful and playful menu that hems in familiar seasonal comfort.</v>
      </c>
      <c r="C2519" s="16">
        <f>VLOOKUP(A2519,Kickstarter!B:E,3,0)</f>
        <v>18000</v>
      </c>
      <c r="D2519" s="16">
        <f>VLOOKUP(A2519,Kickstarter!B:E,4,0)</f>
        <v>1767</v>
      </c>
    </row>
    <row r="2520" spans="1:4" x14ac:dyDescent="0.25">
      <c r="A2520" s="3" t="s">
        <v>2518</v>
      </c>
      <c r="B2520" t="str">
        <f>VLOOKUP(A2520,Kickstarter!B:C,2,0)</f>
        <v>I am traveling the backroads of Southern California, to discover the best out-of-the-way eateries the area has to offer</v>
      </c>
      <c r="C2520" s="16">
        <f>VLOOKUP(A2520,Kickstarter!B:E,3,0)</f>
        <v>5000</v>
      </c>
      <c r="D2520" s="16">
        <f>VLOOKUP(A2520,Kickstarter!B:E,4,0)</f>
        <v>0</v>
      </c>
    </row>
    <row r="2521" spans="1:4" x14ac:dyDescent="0.25">
      <c r="A2521" s="3" t="s">
        <v>2519</v>
      </c>
      <c r="B2521" t="str">
        <f>VLOOKUP(A2521,Kickstarter!B:C,2,0)</f>
        <v>Better than your mom's, better than Cracker Barrel, only at Kelli's Kitchen (all from scratch).</v>
      </c>
      <c r="C2521" s="16">
        <f>VLOOKUP(A2521,Kickstarter!B:E,3,0)</f>
        <v>150000</v>
      </c>
      <c r="D2521" s="16">
        <f>VLOOKUP(A2521,Kickstarter!B:E,4,0)</f>
        <v>65</v>
      </c>
    </row>
    <row r="2522" spans="1:4" ht="30" x14ac:dyDescent="0.25">
      <c r="A2522" s="3" t="s">
        <v>2520</v>
      </c>
      <c r="B2522" t="str">
        <f>VLOOKUP(A2522,Kickstarter!B:C,2,0)</f>
        <v>Aurora restaurant/night club, a Star Wars/Star Trek Science fiction community gathering place and club in the Tulsa/Oklahoma city area.</v>
      </c>
      <c r="C2522" s="16">
        <f>VLOOKUP(A2522,Kickstarter!B:E,3,0)</f>
        <v>100000</v>
      </c>
      <c r="D2522" s="16">
        <f>VLOOKUP(A2522,Kickstarter!B:E,4,0)</f>
        <v>0</v>
      </c>
    </row>
    <row r="2523" spans="1:4" ht="30" x14ac:dyDescent="0.25">
      <c r="A2523" s="3" t="s">
        <v>2521</v>
      </c>
      <c r="B2523" t="str">
        <f>VLOOKUP(A2523,Kickstarter!B:C,2,0)</f>
        <v>Filmharmonic Brass plays John Williams! Featuring new arrangements of classic movie themes from "Star Wars", "Indiana Jones" &amp; more!</v>
      </c>
      <c r="C2523" s="16">
        <f>VLOOKUP(A2523,Kickstarter!B:E,3,0)</f>
        <v>12500</v>
      </c>
      <c r="D2523" s="16">
        <f>VLOOKUP(A2523,Kickstarter!B:E,4,0)</f>
        <v>13685.99</v>
      </c>
    </row>
    <row r="2524" spans="1:4" ht="30" x14ac:dyDescent="0.25">
      <c r="A2524" s="3" t="s">
        <v>2522</v>
      </c>
      <c r="B2524" t="str">
        <f>VLOOKUP(A2524,Kickstarter!B:C,2,0)</f>
        <v>Based on Don DeLilloâ€™s powerful post-9/11 novel, Falling Man captures the first moments of the terrorist attacks that changed the world</v>
      </c>
      <c r="C2524" s="16">
        <f>VLOOKUP(A2524,Kickstarter!B:E,3,0)</f>
        <v>5000</v>
      </c>
      <c r="D2524" s="16">
        <f>VLOOKUP(A2524,Kickstarter!B:E,4,0)</f>
        <v>5000</v>
      </c>
    </row>
    <row r="2525" spans="1:4" x14ac:dyDescent="0.25">
      <c r="A2525" s="3" t="s">
        <v>2523</v>
      </c>
      <c r="B2525" t="str">
        <f>VLOOKUP(A2525,Kickstarter!B:C,2,0)</f>
        <v>PATER NOSTER (2003) by Thomas Oboe Lee, scored for baritone solo and string quartet.  Hauntingly beautiful, yet never performed.</v>
      </c>
      <c r="C2525" s="16">
        <f>VLOOKUP(A2525,Kickstarter!B:E,3,0)</f>
        <v>900</v>
      </c>
      <c r="D2525" s="16">
        <f>VLOOKUP(A2525,Kickstarter!B:E,4,0)</f>
        <v>1408</v>
      </c>
    </row>
    <row r="2526" spans="1:4" x14ac:dyDescent="0.25">
      <c r="A2526" s="3" t="s">
        <v>2524</v>
      </c>
      <c r="B2526" t="str">
        <f>VLOOKUP(A2526,Kickstarter!B:C,2,0)</f>
        <v>We're bringing some of our favorite music from the past 10 years to disc for the first time ever.</v>
      </c>
      <c r="C2526" s="16">
        <f>VLOOKUP(A2526,Kickstarter!B:E,3,0)</f>
        <v>7500</v>
      </c>
      <c r="D2526" s="16">
        <f>VLOOKUP(A2526,Kickstarter!B:E,4,0)</f>
        <v>7620</v>
      </c>
    </row>
    <row r="2527" spans="1:4" x14ac:dyDescent="0.25">
      <c r="A2527" s="3" t="s">
        <v>2525</v>
      </c>
      <c r="B2527" t="str">
        <f>VLOOKUP(A2527,Kickstarter!B:C,2,0)</f>
        <v>Husband and wife operatic team specializing in German opera. Fundraising for an audition tour of Germany.</v>
      </c>
      <c r="C2527" s="16">
        <f>VLOOKUP(A2527,Kickstarter!B:E,3,0)</f>
        <v>8000</v>
      </c>
      <c r="D2527" s="16">
        <f>VLOOKUP(A2527,Kickstarter!B:E,4,0)</f>
        <v>8026</v>
      </c>
    </row>
    <row r="2528" spans="1:4" ht="30" x14ac:dyDescent="0.25">
      <c r="A2528" s="3" t="s">
        <v>2526</v>
      </c>
      <c r="B2528" t="str">
        <f>VLOOKUP(A2528,Kickstarter!B:C,2,0)</f>
        <v>New music and arrangements, amazing sound, brass chamber music at the highest level!  Be a part of our community!</v>
      </c>
      <c r="C2528" s="16">
        <f>VLOOKUP(A2528,Kickstarter!B:E,3,0)</f>
        <v>4000</v>
      </c>
      <c r="D2528" s="16">
        <f>VLOOKUP(A2528,Kickstarter!B:E,4,0)</f>
        <v>4518</v>
      </c>
    </row>
    <row r="2529" spans="1:4" x14ac:dyDescent="0.25">
      <c r="A2529" s="3" t="s">
        <v>2527</v>
      </c>
      <c r="B2529" t="str">
        <f>VLOOKUP(A2529,Kickstarter!B:C,2,0)</f>
        <v>Five Programs of Benjamin Britten's vocal works featuring over 20 extraordinary vocalists and pianists.</v>
      </c>
      <c r="C2529" s="16">
        <f>VLOOKUP(A2529,Kickstarter!B:E,3,0)</f>
        <v>4000</v>
      </c>
      <c r="D2529" s="16">
        <f>VLOOKUP(A2529,Kickstarter!B:E,4,0)</f>
        <v>4085</v>
      </c>
    </row>
    <row r="2530" spans="1:4" x14ac:dyDescent="0.25">
      <c r="A2530" s="3" t="s">
        <v>2528</v>
      </c>
      <c r="B2530" t="str">
        <f>VLOOKUP(A2530,Kickstarter!B:C,2,0)</f>
        <v>I've been offered a contract with HatHut to record Feldman's 'Three Voices', which would be my first solo disc. I need your help!</v>
      </c>
      <c r="C2530" s="16">
        <f>VLOOKUP(A2530,Kickstarter!B:E,3,0)</f>
        <v>4000</v>
      </c>
      <c r="D2530" s="16">
        <f>VLOOKUP(A2530,Kickstarter!B:E,4,0)</f>
        <v>4289.99</v>
      </c>
    </row>
    <row r="2531" spans="1:4" ht="30" x14ac:dyDescent="0.25">
      <c r="A2531" s="3" t="s">
        <v>2529</v>
      </c>
      <c r="B2531" t="str">
        <f>VLOOKUP(A2531,Kickstarter!B:C,2,0)</f>
        <v>Opera. Short. New.</v>
      </c>
      <c r="C2531" s="16">
        <f>VLOOKUP(A2531,Kickstarter!B:E,3,0)</f>
        <v>6000</v>
      </c>
      <c r="D2531" s="16">
        <f>VLOOKUP(A2531,Kickstarter!B:E,4,0)</f>
        <v>6257</v>
      </c>
    </row>
    <row r="2532" spans="1:4" ht="30" x14ac:dyDescent="0.25">
      <c r="A2532" s="3" t="s">
        <v>2530</v>
      </c>
      <c r="B2532" t="str">
        <f>VLOOKUP(A2532,Kickstarter!B:C,2,0)</f>
        <v>With your help the Tulsa Youth Symphony will have its premiere appearance at the opening of the OK Mozart Festival, June 6th</v>
      </c>
      <c r="C2532" s="16">
        <f>VLOOKUP(A2532,Kickstarter!B:E,3,0)</f>
        <v>6500</v>
      </c>
      <c r="D2532" s="16">
        <f>VLOOKUP(A2532,Kickstarter!B:E,4,0)</f>
        <v>6500</v>
      </c>
    </row>
    <row r="2533" spans="1:4" x14ac:dyDescent="0.25">
      <c r="A2533" s="3" t="s">
        <v>2531</v>
      </c>
      <c r="B2533" t="str">
        <f>VLOOKUP(A2533,Kickstarter!B:C,2,0)</f>
        <v>The first CD of chamber music composed by John Leupold to be released on PARMA records. The album features solo, duets, and a quartet.</v>
      </c>
      <c r="C2533" s="16">
        <f>VLOOKUP(A2533,Kickstarter!B:E,3,0)</f>
        <v>4500</v>
      </c>
      <c r="D2533" s="16">
        <f>VLOOKUP(A2533,Kickstarter!B:E,4,0)</f>
        <v>4518</v>
      </c>
    </row>
    <row r="2534" spans="1:4" ht="30" x14ac:dyDescent="0.25">
      <c r="A2534" s="3" t="s">
        <v>2532</v>
      </c>
      <c r="B2534" t="str">
        <f>VLOOKUP(A2534,Kickstarter!B:C,2,0)</f>
        <v>Please help us record our first album, which will contain an exciting collection of works, old and new, for large guitar ensemble!</v>
      </c>
      <c r="C2534" s="16">
        <f>VLOOKUP(A2534,Kickstarter!B:E,3,0)</f>
        <v>4000</v>
      </c>
      <c r="D2534" s="16">
        <f>VLOOKUP(A2534,Kickstarter!B:E,4,0)</f>
        <v>5045</v>
      </c>
    </row>
    <row r="2535" spans="1:4" ht="30" x14ac:dyDescent="0.25">
      <c r="A2535" s="3" t="s">
        <v>2533</v>
      </c>
      <c r="B2535" t="str">
        <f>VLOOKUP(A2535,Kickstarter!B:C,2,0)</f>
        <v>HOLOGRAPHIC is raising money for our 2013 live, four-concert new music project and to commission composer Jonathan Sokol!</v>
      </c>
      <c r="C2535" s="16">
        <f>VLOOKUP(A2535,Kickstarter!B:E,3,0)</f>
        <v>7500</v>
      </c>
      <c r="D2535" s="16">
        <f>VLOOKUP(A2535,Kickstarter!B:E,4,0)</f>
        <v>8300</v>
      </c>
    </row>
    <row r="2536" spans="1:4" ht="45" x14ac:dyDescent="0.25">
      <c r="A2536" s="3" t="s">
        <v>2534</v>
      </c>
      <c r="B2536" t="str">
        <f>VLOOKUP(A2536,Kickstarter!B:C,2,0)</f>
        <v>A premiere performance of my composition "Songs of Yes" by CUBE Contemporary Chamber Ensemble, June 11, 2010 at the Merit School of Music in Chicago.</v>
      </c>
      <c r="C2536" s="16">
        <f>VLOOKUP(A2536,Kickstarter!B:E,3,0)</f>
        <v>2000</v>
      </c>
      <c r="D2536" s="16">
        <f>VLOOKUP(A2536,Kickstarter!B:E,4,0)</f>
        <v>2100</v>
      </c>
    </row>
    <row r="2537" spans="1:4" x14ac:dyDescent="0.25">
      <c r="A2537" s="3" t="s">
        <v>2535</v>
      </c>
      <c r="B2537" t="str">
        <f>VLOOKUP(A2537,Kickstarter!B:C,2,0)</f>
        <v>Mark Hayes: Requiem Recording</v>
      </c>
      <c r="C2537" s="16">
        <f>VLOOKUP(A2537,Kickstarter!B:E,3,0)</f>
        <v>20000</v>
      </c>
      <c r="D2537" s="16">
        <f>VLOOKUP(A2537,Kickstarter!B:E,4,0)</f>
        <v>20755</v>
      </c>
    </row>
    <row r="2538" spans="1:4" ht="30" x14ac:dyDescent="0.25">
      <c r="A2538" s="3" t="s">
        <v>2536</v>
      </c>
      <c r="B2538" t="str">
        <f>VLOOKUP(A2538,Kickstarter!B:C,2,0)</f>
        <v>I create my solo piano Vignettes by encrypting someone's name in the melody. Next up is the fourth Vignette, and I need a subject!</v>
      </c>
      <c r="C2538" s="16">
        <f>VLOOKUP(A2538,Kickstarter!B:E,3,0)</f>
        <v>25</v>
      </c>
      <c r="D2538" s="16">
        <f>VLOOKUP(A2538,Kickstarter!B:E,4,0)</f>
        <v>29</v>
      </c>
    </row>
    <row r="2539" spans="1:4" ht="30" x14ac:dyDescent="0.25">
      <c r="A2539" s="3" t="s">
        <v>2537</v>
      </c>
      <c r="B2539" t="str">
        <f>VLOOKUP(A2539,Kickstarter!B:C,2,0)</f>
        <v>When an innocent girl is seen bathing by local church elders, she becomes the target of travelling, revivalist preacher Olin Blitch.</v>
      </c>
      <c r="C2539" s="16">
        <f>VLOOKUP(A2539,Kickstarter!B:E,3,0)</f>
        <v>1000</v>
      </c>
      <c r="D2539" s="16">
        <f>VLOOKUP(A2539,Kickstarter!B:E,4,0)</f>
        <v>1100</v>
      </c>
    </row>
    <row r="2540" spans="1:4" x14ac:dyDescent="0.25">
      <c r="A2540" s="3" t="s">
        <v>2538</v>
      </c>
      <c r="B2540" t="str">
        <f>VLOOKUP(A2540,Kickstarter!B:C,2,0)</f>
        <v>I will record 2 of Tomaso Albinoni's concertos for 2 oboes playing both parts myself.</v>
      </c>
      <c r="C2540" s="16">
        <f>VLOOKUP(A2540,Kickstarter!B:E,3,0)</f>
        <v>18000</v>
      </c>
      <c r="D2540" s="16">
        <f>VLOOKUP(A2540,Kickstarter!B:E,4,0)</f>
        <v>20343.169999999998</v>
      </c>
    </row>
    <row r="2541" spans="1:4" x14ac:dyDescent="0.25">
      <c r="A2541" s="3" t="s">
        <v>2539</v>
      </c>
      <c r="B2541" t="str">
        <f>VLOOKUP(A2541,Kickstarter!B:C,2,0)</f>
        <v>Help ABS Academy musicians get their cellos, gambas, &amp; contrabasses to San Francisco by supporting their instruments' travel.</v>
      </c>
      <c r="C2541" s="16">
        <f>VLOOKUP(A2541,Kickstarter!B:E,3,0)</f>
        <v>10000</v>
      </c>
      <c r="D2541" s="16">
        <f>VLOOKUP(A2541,Kickstarter!B:E,4,0)</f>
        <v>10025</v>
      </c>
    </row>
    <row r="2542" spans="1:4" x14ac:dyDescent="0.25">
      <c r="A2542" s="3" t="s">
        <v>2540</v>
      </c>
      <c r="B2542" t="str">
        <f>VLOOKUP(A2542,Kickstarter!B:C,2,0)</f>
        <v>â€œVladimir in Butterfly Countryâ€ is a chamber opera by composer Ann Callaway and Jaime Robles, which will premiere October 30, 2011.</v>
      </c>
      <c r="C2542" s="16">
        <f>VLOOKUP(A2542,Kickstarter!B:E,3,0)</f>
        <v>2500</v>
      </c>
      <c r="D2542" s="16">
        <f>VLOOKUP(A2542,Kickstarter!B:E,4,0)</f>
        <v>2585</v>
      </c>
    </row>
    <row r="2543" spans="1:4" ht="30" x14ac:dyDescent="0.25">
      <c r="A2543" s="3" t="s">
        <v>2541</v>
      </c>
      <c r="B2543" t="str">
        <f>VLOOKUP(A2543,Kickstarter!B:C,2,0)</f>
        <v>A debut CD of romantic Fantasies by young composers Bridge, Ireland, Sibelius and a premiere recording of Bergman Trio Op. 2 from 1939</v>
      </c>
      <c r="C2543" s="16">
        <f>VLOOKUP(A2543,Kickstarter!B:E,3,0)</f>
        <v>3500</v>
      </c>
      <c r="D2543" s="16">
        <f>VLOOKUP(A2543,Kickstarter!B:E,4,0)</f>
        <v>3746</v>
      </c>
    </row>
    <row r="2544" spans="1:4" x14ac:dyDescent="0.25">
      <c r="A2544" s="3" t="s">
        <v>2542</v>
      </c>
      <c r="B2544" t="str">
        <f>VLOOKUP(A2544,Kickstarter!B:C,2,0)</f>
        <v>Marquita Renee Ntim records her first Classical Album, complete with her playing the viola, cello and singing opera.</v>
      </c>
      <c r="C2544" s="16">
        <f>VLOOKUP(A2544,Kickstarter!B:E,3,0)</f>
        <v>700</v>
      </c>
      <c r="D2544" s="16">
        <f>VLOOKUP(A2544,Kickstarter!B:E,4,0)</f>
        <v>725</v>
      </c>
    </row>
    <row r="2545" spans="1:4" ht="30" x14ac:dyDescent="0.25">
      <c r="A2545" s="3" t="s">
        <v>2543</v>
      </c>
      <c r="B2545" t="str">
        <f>VLOOKUP(A2545,Kickstarter!B:C,2,0)</f>
        <v xml:space="preserve">The Station in Hamtramck is supplementing our studio to accommodate live in-studio performances and recordings.   You can help. </v>
      </c>
      <c r="C2545" s="16">
        <f>VLOOKUP(A2545,Kickstarter!B:E,3,0)</f>
        <v>250</v>
      </c>
      <c r="D2545" s="16">
        <f>VLOOKUP(A2545,Kickstarter!B:E,4,0)</f>
        <v>391</v>
      </c>
    </row>
    <row r="2546" spans="1:4" x14ac:dyDescent="0.25">
      <c r="A2546" s="3" t="s">
        <v>2544</v>
      </c>
      <c r="B2546" t="str">
        <f>VLOOKUP(A2546,Kickstarter!B:C,2,0)</f>
        <v>Bringing choral music and performance opportunities to under-served youth in West Philadelphia</v>
      </c>
      <c r="C2546" s="16">
        <f>VLOOKUP(A2546,Kickstarter!B:E,3,0)</f>
        <v>5000</v>
      </c>
      <c r="D2546" s="16">
        <f>VLOOKUP(A2546,Kickstarter!B:E,4,0)</f>
        <v>5041</v>
      </c>
    </row>
    <row r="2547" spans="1:4" ht="30" x14ac:dyDescent="0.25">
      <c r="A2547" s="3" t="s">
        <v>2545</v>
      </c>
      <c r="B2547" t="str">
        <f>VLOOKUP(A2547,Kickstarter!B:C,2,0)</f>
        <v>We're recording our debut album: a CD of the string quartet and clarinet quintet by Stephan Krehl for the Naxos label</v>
      </c>
      <c r="C2547" s="16">
        <f>VLOOKUP(A2547,Kickstarter!B:E,3,0)</f>
        <v>2000</v>
      </c>
      <c r="D2547" s="16">
        <f>VLOOKUP(A2547,Kickstarter!B:E,4,0)</f>
        <v>3906</v>
      </c>
    </row>
    <row r="2548" spans="1:4" ht="30" x14ac:dyDescent="0.25">
      <c r="A2548" s="3" t="s">
        <v>2546</v>
      </c>
      <c r="B2548" t="str">
        <f>VLOOKUP(A2548,Kickstarter!B:C,2,0)</f>
        <v>We want to release an album of choral music by acclaimed Finnish composer Jaakko MÃ¤ntyjÃ¤rvi in 2014</v>
      </c>
      <c r="C2548" s="16">
        <f>VLOOKUP(A2548,Kickstarter!B:E,3,0)</f>
        <v>3500</v>
      </c>
      <c r="D2548" s="16">
        <f>VLOOKUP(A2548,Kickstarter!B:E,4,0)</f>
        <v>3910</v>
      </c>
    </row>
    <row r="2549" spans="1:4" x14ac:dyDescent="0.25">
      <c r="A2549" s="3" t="s">
        <v>2547</v>
      </c>
      <c r="B2549" t="str">
        <f>VLOOKUP(A2549,Kickstarter!B:C,2,0)</f>
        <v>A compilation of Guitar Music by composers Darin Au, Jeff Peterson, Byron Yasui, Bailey Matsuda, Ian O'Sullivan, and Michael Foumai.</v>
      </c>
      <c r="C2549" s="16">
        <f>VLOOKUP(A2549,Kickstarter!B:E,3,0)</f>
        <v>5500</v>
      </c>
      <c r="D2549" s="16">
        <f>VLOOKUP(A2549,Kickstarter!B:E,4,0)</f>
        <v>6592</v>
      </c>
    </row>
    <row r="2550" spans="1:4" ht="30" x14ac:dyDescent="0.25">
      <c r="A2550" s="3" t="s">
        <v>2548</v>
      </c>
      <c r="B2550" t="str">
        <f>VLOOKUP(A2550,Kickstarter!B:C,2,0)</f>
        <v>This is the embryo of the change for future ecosystem of musical art  in Indonesia. Please support us to realize our program on Oct 9!</v>
      </c>
      <c r="C2550" s="16">
        <f>VLOOKUP(A2550,Kickstarter!B:E,3,0)</f>
        <v>6000</v>
      </c>
      <c r="D2550" s="16">
        <f>VLOOKUP(A2550,Kickstarter!B:E,4,0)</f>
        <v>6111</v>
      </c>
    </row>
    <row r="2551" spans="1:4" x14ac:dyDescent="0.25">
      <c r="A2551" s="3" t="s">
        <v>2549</v>
      </c>
      <c r="B2551" t="str">
        <f>VLOOKUP(A2551,Kickstarter!B:C,2,0)</f>
        <v>A new opera in English by Mike Christie to be premiÃ¨red at the Arcola Theatre, London UK from 14th-17th August 2013.</v>
      </c>
      <c r="C2551" s="16">
        <f>VLOOKUP(A2551,Kickstarter!B:E,3,0)</f>
        <v>1570</v>
      </c>
      <c r="D2551" s="16">
        <f>VLOOKUP(A2551,Kickstarter!B:E,4,0)</f>
        <v>1614</v>
      </c>
    </row>
    <row r="2552" spans="1:4" ht="30" x14ac:dyDescent="0.25">
      <c r="A2552" s="3" t="s">
        <v>2550</v>
      </c>
      <c r="B2552" t="str">
        <f>VLOOKUP(A2552,Kickstarter!B:C,2,0)</f>
        <v>Ashley Bathgate and Karl Larson are raising funds to make the premiere recording of Ken Thomson's brilliant, dramatic new chamber works</v>
      </c>
      <c r="C2552" s="16">
        <f>VLOOKUP(A2552,Kickstarter!B:E,3,0)</f>
        <v>6500</v>
      </c>
      <c r="D2552" s="16">
        <f>VLOOKUP(A2552,Kickstarter!B:E,4,0)</f>
        <v>6555</v>
      </c>
    </row>
    <row r="2553" spans="1:4" ht="30" x14ac:dyDescent="0.25">
      <c r="A2553" s="3" t="s">
        <v>2551</v>
      </c>
      <c r="B2553" t="str">
        <f>VLOOKUP(A2553,Kickstarter!B:C,2,0)</f>
        <v>KCS seeks your support to off-set the cost of assembling a professional 25 piece orchestra for two choral performances.</v>
      </c>
      <c r="C2553" s="16">
        <f>VLOOKUP(A2553,Kickstarter!B:E,3,0)</f>
        <v>3675</v>
      </c>
      <c r="D2553" s="16">
        <f>VLOOKUP(A2553,Kickstarter!B:E,4,0)</f>
        <v>3775.5</v>
      </c>
    </row>
    <row r="2554" spans="1:4" x14ac:dyDescent="0.25">
      <c r="A2554" s="3" t="s">
        <v>2552</v>
      </c>
      <c r="B2554" t="str">
        <f>VLOOKUP(A2554,Kickstarter!B:C,2,0)</f>
        <v>World Premiere of a new oratorio with chorus, soloists, and orchestra, based on the Old Testament king and prophet, DAVID</v>
      </c>
      <c r="C2554" s="16">
        <f>VLOOKUP(A2554,Kickstarter!B:E,3,0)</f>
        <v>3000</v>
      </c>
      <c r="D2554" s="16">
        <f>VLOOKUP(A2554,Kickstarter!B:E,4,0)</f>
        <v>3195</v>
      </c>
    </row>
    <row r="2555" spans="1:4" ht="30" x14ac:dyDescent="0.25">
      <c r="A2555" s="3" t="s">
        <v>2553</v>
      </c>
      <c r="B2555" t="str">
        <f>VLOOKUP(A2555,Kickstarter!B:C,2,0)</f>
        <v>Help me be one of the first to record these beautiful songs and arrangements by 18-19th century masters of the classical guitar.</v>
      </c>
      <c r="C2555" s="16">
        <f>VLOOKUP(A2555,Kickstarter!B:E,3,0)</f>
        <v>1500</v>
      </c>
      <c r="D2555" s="16">
        <f>VLOOKUP(A2555,Kickstarter!B:E,4,0)</f>
        <v>2333</v>
      </c>
    </row>
    <row r="2556" spans="1:4" ht="30" x14ac:dyDescent="0.25">
      <c r="A2556" s="3" t="s">
        <v>2554</v>
      </c>
      <c r="B2556" t="str">
        <f>VLOOKUP(A2556,Kickstarter!B:C,2,0)</f>
        <v>Join forces with the Patagonia Winds to commission a new wind quintet to premiere at the 2015 National Flute Association Convention!</v>
      </c>
      <c r="C2556" s="16">
        <f>VLOOKUP(A2556,Kickstarter!B:E,3,0)</f>
        <v>3000</v>
      </c>
      <c r="D2556" s="16">
        <f>VLOOKUP(A2556,Kickstarter!B:E,4,0)</f>
        <v>3684</v>
      </c>
    </row>
    <row r="2557" spans="1:4" ht="30" x14ac:dyDescent="0.25">
      <c r="A2557" s="3" t="s">
        <v>2555</v>
      </c>
      <c r="B2557" t="str">
        <f>VLOOKUP(A2557,Kickstarter!B:C,2,0)</f>
        <v>At Brevard Music Center, a foremost summer music study program, I will compose a new work for large chamber ensemble for performance.</v>
      </c>
      <c r="C2557" s="16">
        <f>VLOOKUP(A2557,Kickstarter!B:E,3,0)</f>
        <v>2000</v>
      </c>
      <c r="D2557" s="16">
        <f>VLOOKUP(A2557,Kickstarter!B:E,4,0)</f>
        <v>2147</v>
      </c>
    </row>
    <row r="2558" spans="1:4" ht="30" x14ac:dyDescent="0.25">
      <c r="A2558" s="3" t="s">
        <v>2556</v>
      </c>
      <c r="B2558" t="str">
        <f>VLOOKUP(A2558,Kickstarter!B:C,2,0)</f>
        <v>This is a "call for scores" for unaccompanied violin, recordings of the works, and a prize of at least 20 records for each composer.</v>
      </c>
      <c r="C2558" s="16">
        <f>VLOOKUP(A2558,Kickstarter!B:E,3,0)</f>
        <v>745</v>
      </c>
      <c r="D2558" s="16">
        <f>VLOOKUP(A2558,Kickstarter!B:E,4,0)</f>
        <v>786</v>
      </c>
    </row>
    <row r="2559" spans="1:4" x14ac:dyDescent="0.25">
      <c r="A2559" s="3" t="s">
        <v>2557</v>
      </c>
      <c r="B2559" t="str">
        <f>VLOOKUP(A2559,Kickstarter!B:C,2,0)</f>
        <v>Raising money for our concert tour of Switzerland and Germany in June/July 2014</v>
      </c>
      <c r="C2559" s="16">
        <f>VLOOKUP(A2559,Kickstarter!B:E,3,0)</f>
        <v>900</v>
      </c>
      <c r="D2559" s="16">
        <f>VLOOKUP(A2559,Kickstarter!B:E,4,0)</f>
        <v>1066</v>
      </c>
    </row>
    <row r="2560" spans="1:4" x14ac:dyDescent="0.25">
      <c r="A2560" s="3" t="s">
        <v>2558</v>
      </c>
      <c r="B2560" t="str">
        <f>VLOOKUP(A2560,Kickstarter!B:C,2,0)</f>
        <v>The Hopkins Sinfonia is looking for your support to run our 2015 Season made up of five concerts.</v>
      </c>
      <c r="C2560" s="16">
        <f>VLOOKUP(A2560,Kickstarter!B:E,3,0)</f>
        <v>1250</v>
      </c>
      <c r="D2560" s="16">
        <f>VLOOKUP(A2560,Kickstarter!B:E,4,0)</f>
        <v>1361</v>
      </c>
    </row>
    <row r="2561" spans="1:4" x14ac:dyDescent="0.25">
      <c r="A2561" s="3" t="s">
        <v>2559</v>
      </c>
      <c r="B2561" t="str">
        <f>VLOOKUP(A2561,Kickstarter!B:C,2,0)</f>
        <v>A concert of new music by four composers who have lived in India and been inspired by its music, with the Momenta String Quartet</v>
      </c>
      <c r="C2561" s="16">
        <f>VLOOKUP(A2561,Kickstarter!B:E,3,0)</f>
        <v>800</v>
      </c>
      <c r="D2561" s="16">
        <f>VLOOKUP(A2561,Kickstarter!B:E,4,0)</f>
        <v>890</v>
      </c>
    </row>
    <row r="2562" spans="1:4" x14ac:dyDescent="0.25">
      <c r="A2562" s="3" t="s">
        <v>2560</v>
      </c>
      <c r="B2562" t="str">
        <f>VLOOKUP(A2562,Kickstarter!B:C,2,0)</f>
        <v>New CD of favourite chamber music by Welsh composer Michael Parkin featuring debut recordings by outstanding young musicians.</v>
      </c>
      <c r="C2562" s="16">
        <f>VLOOKUP(A2562,Kickstarter!B:E,3,0)</f>
        <v>3000</v>
      </c>
      <c r="D2562" s="16">
        <f>VLOOKUP(A2562,Kickstarter!B:E,4,0)</f>
        <v>3003</v>
      </c>
    </row>
    <row r="2563" spans="1:4" x14ac:dyDescent="0.25">
      <c r="A2563" s="3" t="s">
        <v>2561</v>
      </c>
      <c r="B2563" t="str">
        <f>VLOOKUP(A2563,Kickstarter!B:C,2,0)</f>
        <v>Ever had chicken fingers smothered in bearnaise sauce, resting on a bed of your favorite rice? We need these meals on wheels.</v>
      </c>
      <c r="C2563" s="16">
        <f>VLOOKUP(A2563,Kickstarter!B:E,3,0)</f>
        <v>100000</v>
      </c>
      <c r="D2563" s="16">
        <f>VLOOKUP(A2563,Kickstarter!B:E,4,0)</f>
        <v>0</v>
      </c>
    </row>
    <row r="2564" spans="1:4" ht="30" x14ac:dyDescent="0.25">
      <c r="A2564" s="3" t="s">
        <v>2562</v>
      </c>
      <c r="B2564" t="str">
        <f>VLOOKUP(A2564,Kickstarter!B:C,2,0)</f>
        <v>Hail up - Wah gwaan ?
We are creating a foodtruck that will serve typical, traditional Jamaican jerk chicken/pork and more!</v>
      </c>
      <c r="C2564" s="16">
        <f>VLOOKUP(A2564,Kickstarter!B:E,3,0)</f>
        <v>10000</v>
      </c>
      <c r="D2564" s="16">
        <f>VLOOKUP(A2564,Kickstarter!B:E,4,0)</f>
        <v>75</v>
      </c>
    </row>
    <row r="2565" spans="1:4" x14ac:dyDescent="0.25">
      <c r="A2565" s="3" t="s">
        <v>2563</v>
      </c>
      <c r="B2565" t="str">
        <f>VLOOKUP(A2565,Kickstarter!B:C,2,0)</f>
        <v>Michigan based bubble tea and specialty ice cream food truck</v>
      </c>
      <c r="C2565" s="16">
        <f>VLOOKUP(A2565,Kickstarter!B:E,3,0)</f>
        <v>20000</v>
      </c>
      <c r="D2565" s="16">
        <f>VLOOKUP(A2565,Kickstarter!B:E,4,0)</f>
        <v>0</v>
      </c>
    </row>
    <row r="2566" spans="1:4" ht="30" x14ac:dyDescent="0.25">
      <c r="A2566" s="3" t="s">
        <v>2564</v>
      </c>
      <c r="B2566" t="str">
        <f>VLOOKUP(A2566,Kickstarter!B:C,2,0)</f>
        <v>We want to bring the wonderful flavors of the Jersey Shore, my home, to my new home in Winnipeg, the center of Canada.</v>
      </c>
      <c r="C2566" s="16">
        <f>VLOOKUP(A2566,Kickstarter!B:E,3,0)</f>
        <v>40000</v>
      </c>
      <c r="D2566" s="16">
        <f>VLOOKUP(A2566,Kickstarter!B:E,4,0)</f>
        <v>0</v>
      </c>
    </row>
    <row r="2567" spans="1:4" x14ac:dyDescent="0.25">
      <c r="A2567" s="3" t="s">
        <v>2565</v>
      </c>
      <c r="B2567" t="str">
        <f>VLOOKUP(A2567,Kickstarter!B:C,2,0)</f>
        <v>The Sketchy Pelican. Is my vision to bring raw, honest, soulful, creative, thoght provoking cuisine to food truck form</v>
      </c>
      <c r="C2567" s="16">
        <f>VLOOKUP(A2567,Kickstarter!B:E,3,0)</f>
        <v>10000</v>
      </c>
      <c r="D2567" s="16">
        <f>VLOOKUP(A2567,Kickstarter!B:E,4,0)</f>
        <v>100</v>
      </c>
    </row>
    <row r="2568" spans="1:4" x14ac:dyDescent="0.25">
      <c r="A2568" s="3" t="s">
        <v>2566</v>
      </c>
      <c r="B2568" t="str">
        <f>VLOOKUP(A2568,Kickstarter!B:C,2,0)</f>
        <v>You can skip the hotdog cart and enjoy fresh, hot, delicious, handmade pizza when Mamma B's takes her show on the road!</v>
      </c>
      <c r="C2568" s="16">
        <f>VLOOKUP(A2568,Kickstarter!B:E,3,0)</f>
        <v>35000</v>
      </c>
      <c r="D2568" s="16">
        <f>VLOOKUP(A2568,Kickstarter!B:E,4,0)</f>
        <v>0</v>
      </c>
    </row>
    <row r="2569" spans="1:4" x14ac:dyDescent="0.25">
      <c r="A2569" s="3" t="s">
        <v>2567</v>
      </c>
      <c r="B2569" t="str">
        <f>VLOOKUP(A2569,Kickstarter!B:C,2,0)</f>
        <v>You're leaving a Bar/Nightclub what else would you want more than to have a Juicy Burger and to see Beautiful Girls making it.</v>
      </c>
      <c r="C2569" s="16">
        <f>VLOOKUP(A2569,Kickstarter!B:E,3,0)</f>
        <v>45000</v>
      </c>
      <c r="D2569" s="16">
        <f>VLOOKUP(A2569,Kickstarter!B:E,4,0)</f>
        <v>120</v>
      </c>
    </row>
    <row r="2570" spans="1:4" ht="30" x14ac:dyDescent="0.25">
      <c r="A2570" s="3" t="s">
        <v>2568</v>
      </c>
      <c r="B2570" t="str">
        <f>VLOOKUP(A2570,Kickstarter!B:C,2,0)</f>
        <v>Barney's is seriously delicious New York food. Cooking everything from scratch on our American food truck. London here we come...</v>
      </c>
      <c r="C2570" s="16">
        <f>VLOOKUP(A2570,Kickstarter!B:E,3,0)</f>
        <v>10000</v>
      </c>
      <c r="D2570" s="16">
        <f>VLOOKUP(A2570,Kickstarter!B:E,4,0)</f>
        <v>50</v>
      </c>
    </row>
    <row r="2571" spans="1:4" ht="30" x14ac:dyDescent="0.25">
      <c r="A2571" s="3" t="s">
        <v>2569</v>
      </c>
      <c r="B2571" t="str">
        <f>VLOOKUP(A2571,Kickstarter!B:C,2,0)</f>
        <v>With your help, I would be able to get a truck and start the process of getting it ready for the 2016 season.</v>
      </c>
      <c r="C2571" s="16">
        <f>VLOOKUP(A2571,Kickstarter!B:E,3,0)</f>
        <v>6500</v>
      </c>
      <c r="D2571" s="16">
        <f>VLOOKUP(A2571,Kickstarter!B:E,4,0)</f>
        <v>145</v>
      </c>
    </row>
    <row r="2572" spans="1:4" ht="30" x14ac:dyDescent="0.25">
      <c r="A2572" s="3" t="s">
        <v>2570</v>
      </c>
      <c r="B2572" t="str">
        <f>VLOOKUP(A2572,Kickstarter!B:C,2,0)</f>
        <v>A family run mobile wood fired pizza oven serving up unique artisan pizzas created by award winning Chef Brandon Mathias!</v>
      </c>
      <c r="C2572" s="16">
        <f>VLOOKUP(A2572,Kickstarter!B:E,3,0)</f>
        <v>7000</v>
      </c>
      <c r="D2572" s="16">
        <f>VLOOKUP(A2572,Kickstarter!B:E,4,0)</f>
        <v>59</v>
      </c>
    </row>
    <row r="2573" spans="1:4" x14ac:dyDescent="0.25">
      <c r="A2573" s="3" t="s">
        <v>2571</v>
      </c>
      <c r="B2573" t="str">
        <f>VLOOKUP(A2573,Kickstarter!B:C,2,0)</f>
        <v>Perth locals who dream of opening a health food van, and serving treats that not only taste amazing but also benefit your body.</v>
      </c>
      <c r="C2573" s="16">
        <f>VLOOKUP(A2573,Kickstarter!B:E,3,0)</f>
        <v>100000</v>
      </c>
      <c r="D2573" s="16">
        <f>VLOOKUP(A2573,Kickstarter!B:E,4,0)</f>
        <v>250</v>
      </c>
    </row>
    <row r="2574" spans="1:4" x14ac:dyDescent="0.25">
      <c r="A2574" s="3" t="s">
        <v>2572</v>
      </c>
      <c r="B2574" t="str">
        <f>VLOOKUP(A2574,Kickstarter!B:C,2,0)</f>
        <v>Mesquite smoked brisket nachos, food truck style, with homemade salsa to make your taste buds dance.</v>
      </c>
      <c r="C2574" s="16">
        <f>VLOOKUP(A2574,Kickstarter!B:E,3,0)</f>
        <v>30000</v>
      </c>
      <c r="D2574" s="16">
        <f>VLOOKUP(A2574,Kickstarter!B:E,4,0)</f>
        <v>0</v>
      </c>
    </row>
    <row r="2575" spans="1:4" x14ac:dyDescent="0.25">
      <c r="A2575" s="3" t="s">
        <v>2573</v>
      </c>
      <c r="B2575" t="str">
        <f>VLOOKUP(A2575,Kickstarter!B:C,2,0)</f>
        <v>I have perfected my porkkabob recipe.I'm ready to start my own business!I need funds for the bbq pit and trailer and start up supplies.</v>
      </c>
      <c r="C2575" s="16">
        <f>VLOOKUP(A2575,Kickstarter!B:E,3,0)</f>
        <v>8000</v>
      </c>
      <c r="D2575" s="16">
        <f>VLOOKUP(A2575,Kickstarter!B:E,4,0)</f>
        <v>0</v>
      </c>
    </row>
    <row r="2576" spans="1:4" ht="30" x14ac:dyDescent="0.25">
      <c r="A2576" s="3" t="s">
        <v>2574</v>
      </c>
      <c r="B2576" t="str">
        <f>VLOOKUP(A2576,Kickstarter!B:C,2,0)</f>
        <v>The Best Jamaican Jerk outside of Kingston! The name means "for the children", my children, the reasons why I cook and why I live!</v>
      </c>
      <c r="C2576" s="16">
        <f>VLOOKUP(A2576,Kickstarter!B:E,3,0)</f>
        <v>10000</v>
      </c>
      <c r="D2576" s="16">
        <f>VLOOKUP(A2576,Kickstarter!B:E,4,0)</f>
        <v>0</v>
      </c>
    </row>
    <row r="2577" spans="1:4" x14ac:dyDescent="0.25">
      <c r="A2577" s="3" t="s">
        <v>2575</v>
      </c>
      <c r="B2577" t="str">
        <f>VLOOKUP(A2577,Kickstarter!B:C,2,0)</f>
        <v>Hello everyone, Iv'e decided to put my love for old Volkswagen buses and my love for cooking together! Support vdub dogs hot dog bus!</v>
      </c>
      <c r="C2577" s="16">
        <f>VLOOKUP(A2577,Kickstarter!B:E,3,0)</f>
        <v>85000</v>
      </c>
      <c r="D2577" s="16">
        <f>VLOOKUP(A2577,Kickstarter!B:E,4,0)</f>
        <v>0</v>
      </c>
    </row>
    <row r="2578" spans="1:4" x14ac:dyDescent="0.25">
      <c r="A2578" s="3" t="s">
        <v>2576</v>
      </c>
      <c r="B2578" t="str">
        <f>VLOOKUP(A2578,Kickstarter!B:C,2,0)</f>
        <v>A New Twist with an American and Philippine fast food Mobile Trailer.</v>
      </c>
      <c r="C2578" s="16">
        <f>VLOOKUP(A2578,Kickstarter!B:E,3,0)</f>
        <v>10000</v>
      </c>
      <c r="D2578" s="16">
        <f>VLOOKUP(A2578,Kickstarter!B:E,4,0)</f>
        <v>0</v>
      </c>
    </row>
    <row r="2579" spans="1:4" x14ac:dyDescent="0.25">
      <c r="A2579" s="3" t="s">
        <v>2577</v>
      </c>
      <c r="B2579" t="str">
        <f>VLOOKUP(A2579,Kickstarter!B:C,2,0)</f>
        <v>This is not your average cake, it's fruit with yogurt fruit dip icing and fruit toppings! Great for events, parties, weddings and more!</v>
      </c>
      <c r="C2579" s="16">
        <f>VLOOKUP(A2579,Kickstarter!B:E,3,0)</f>
        <v>15000</v>
      </c>
      <c r="D2579" s="16">
        <f>VLOOKUP(A2579,Kickstarter!B:E,4,0)</f>
        <v>0</v>
      </c>
    </row>
    <row r="2580" spans="1:4" ht="30" x14ac:dyDescent="0.25">
      <c r="A2580" s="3" t="s">
        <v>2578</v>
      </c>
      <c r="B2580" t="str">
        <f>VLOOKUP(A2580,Kickstarter!B:C,2,0)</f>
        <v>Madhuri means "inner beauty, inner sweetness". At Madhuri Kitchen, we're bringing the spiritual practice of food to festivals &amp; events.</v>
      </c>
      <c r="C2580" s="16">
        <f>VLOOKUP(A2580,Kickstarter!B:E,3,0)</f>
        <v>6000</v>
      </c>
      <c r="D2580" s="16">
        <f>VLOOKUP(A2580,Kickstarter!B:E,4,0)</f>
        <v>0</v>
      </c>
    </row>
    <row r="2581" spans="1:4" ht="30" x14ac:dyDescent="0.25">
      <c r="A2581" s="3" t="s">
        <v>2579</v>
      </c>
      <c r="B2581" t="str">
        <f>VLOOKUP(A2581,Kickstarter!B:C,2,0)</f>
        <v>For those who know me, I love to bake &amp; I'm pretty good at it. My dream is to own a food truck that is a bakery &amp; Coffee shop.</v>
      </c>
      <c r="C2581" s="16">
        <f>VLOOKUP(A2581,Kickstarter!B:E,3,0)</f>
        <v>200000</v>
      </c>
      <c r="D2581" s="16">
        <f>VLOOKUP(A2581,Kickstarter!B:E,4,0)</f>
        <v>277</v>
      </c>
    </row>
    <row r="2582" spans="1:4" x14ac:dyDescent="0.25">
      <c r="A2582" s="3" t="s">
        <v>2580</v>
      </c>
      <c r="B2582" t="str">
        <f>VLOOKUP(A2582,Kickstarter!B:C,2,0)</f>
        <v>Planning to build this truck into a full rolling fold out cook shack,providing clean cold drinking water to all festival goers</v>
      </c>
      <c r="C2582" s="16">
        <f>VLOOKUP(A2582,Kickstarter!B:E,3,0)</f>
        <v>8500</v>
      </c>
      <c r="D2582" s="16">
        <f>VLOOKUP(A2582,Kickstarter!B:E,4,0)</f>
        <v>51</v>
      </c>
    </row>
    <row r="2583" spans="1:4" x14ac:dyDescent="0.25">
      <c r="A2583" s="3" t="s">
        <v>2581</v>
      </c>
      <c r="B2583" t="str">
        <f>VLOOKUP(A2583,Kickstarter!B:C,2,0)</f>
        <v>Creating a Food Truck to bring gourmet sausage sliders to Jacksonville, FL for breakfast, lunch, and special events.</v>
      </c>
      <c r="C2583" s="16">
        <f>VLOOKUP(A2583,Kickstarter!B:E,3,0)</f>
        <v>5000</v>
      </c>
      <c r="D2583" s="16">
        <f>VLOOKUP(A2583,Kickstarter!B:E,4,0)</f>
        <v>530</v>
      </c>
    </row>
    <row r="2584" spans="1:4" x14ac:dyDescent="0.25">
      <c r="A2584" s="3" t="s">
        <v>2582</v>
      </c>
      <c r="B2584" t="str">
        <f>VLOOKUP(A2584,Kickstarter!B:C,2,0)</f>
        <v>The place where chicken meets liquor for the first time!</v>
      </c>
      <c r="C2584" s="16">
        <f>VLOOKUP(A2584,Kickstarter!B:E,3,0)</f>
        <v>90000</v>
      </c>
      <c r="D2584" s="16">
        <f>VLOOKUP(A2584,Kickstarter!B:E,4,0)</f>
        <v>1</v>
      </c>
    </row>
    <row r="2585" spans="1:4" x14ac:dyDescent="0.25">
      <c r="A2585" s="3" t="s">
        <v>2583</v>
      </c>
      <c r="B2585" t="str">
        <f>VLOOKUP(A2585,Kickstarter!B:C,2,0)</f>
        <v>Crazy Daisy will become the newest member of the food truck distributors in Kansas City, Missouri.</v>
      </c>
      <c r="C2585" s="16">
        <f>VLOOKUP(A2585,Kickstarter!B:E,3,0)</f>
        <v>1000</v>
      </c>
      <c r="D2585" s="16">
        <f>VLOOKUP(A2585,Kickstarter!B:E,4,0)</f>
        <v>5</v>
      </c>
    </row>
    <row r="2586" spans="1:4" x14ac:dyDescent="0.25">
      <c r="A2586" s="3" t="s">
        <v>2584</v>
      </c>
      <c r="B2586" t="str">
        <f>VLOOKUP(A2586,Kickstarter!B:C,2,0)</f>
        <v>Bringing quality food to the masses using local premium ingredients, but at a food truck price!</v>
      </c>
      <c r="C2586" s="16">
        <f>VLOOKUP(A2586,Kickstarter!B:E,3,0)</f>
        <v>10000</v>
      </c>
      <c r="D2586" s="16">
        <f>VLOOKUP(A2586,Kickstarter!B:E,4,0)</f>
        <v>0</v>
      </c>
    </row>
    <row r="2587" spans="1:4" x14ac:dyDescent="0.25">
      <c r="A2587" s="3" t="s">
        <v>2585</v>
      </c>
      <c r="B2587" t="str">
        <f>VLOOKUP(A2587,Kickstarter!B:C,2,0)</f>
        <v>Evie's Eats uses local ingredients to create sweet treats, healthy snacks and on the go meals, all with the family budget in mind!</v>
      </c>
      <c r="C2587" s="16">
        <f>VLOOKUP(A2587,Kickstarter!B:E,3,0)</f>
        <v>30000</v>
      </c>
      <c r="D2587" s="16">
        <f>VLOOKUP(A2587,Kickstarter!B:E,4,0)</f>
        <v>50</v>
      </c>
    </row>
    <row r="2588" spans="1:4" x14ac:dyDescent="0.25">
      <c r="A2588" s="3" t="s">
        <v>2586</v>
      </c>
      <c r="B2588" t="str">
        <f>VLOOKUP(A2588,Kickstarter!B:C,2,0)</f>
        <v>I would like to bring fresh salad and food to the streets of London at a reasonable price.</v>
      </c>
      <c r="C2588" s="16">
        <f>VLOOKUP(A2588,Kickstarter!B:E,3,0)</f>
        <v>3000</v>
      </c>
      <c r="D2588" s="16">
        <f>VLOOKUP(A2588,Kickstarter!B:E,4,0)</f>
        <v>5</v>
      </c>
    </row>
    <row r="2589" spans="1:4" ht="30" x14ac:dyDescent="0.25">
      <c r="A2589" s="3" t="s">
        <v>2587</v>
      </c>
      <c r="B2589" t="str">
        <f>VLOOKUP(A2589,Kickstarter!B:C,2,0)</f>
        <v>Providing creative, healthy signature dishes for active, conscientious lifestylers through a community of culinary artists.</v>
      </c>
      <c r="C2589" s="16">
        <f>VLOOKUP(A2589,Kickstarter!B:E,3,0)</f>
        <v>50000</v>
      </c>
      <c r="D2589" s="16">
        <f>VLOOKUP(A2589,Kickstarter!B:E,4,0)</f>
        <v>1217</v>
      </c>
    </row>
    <row r="2590" spans="1:4" ht="30" x14ac:dyDescent="0.25">
      <c r="A2590" s="3" t="s">
        <v>2588</v>
      </c>
      <c r="B2590" t="str">
        <f>VLOOKUP(A2590,Kickstarter!B:C,2,0)</f>
        <v>We are a Asian fusion inspired American Fare Food Truck Home of the Freak Sandwich So that means Come And Get Your Freak On! eat big.</v>
      </c>
      <c r="C2590" s="16">
        <f>VLOOKUP(A2590,Kickstarter!B:E,3,0)</f>
        <v>6000</v>
      </c>
      <c r="D2590" s="16">
        <f>VLOOKUP(A2590,Kickstarter!B:E,4,0)</f>
        <v>233</v>
      </c>
    </row>
    <row r="2591" spans="1:4" x14ac:dyDescent="0.25">
      <c r="A2591" s="3" t="s">
        <v>2589</v>
      </c>
      <c r="B2591" t="str">
        <f>VLOOKUP(A2591,Kickstarter!B:C,2,0)</f>
        <v>A Brazilian-inspired food truck in one of the busiest spots in Copenhagen, delicious pancakes made by the healthy tapiÃ³ca flour</v>
      </c>
      <c r="C2591" s="16">
        <f>VLOOKUP(A2591,Kickstarter!B:E,3,0)</f>
        <v>50000</v>
      </c>
      <c r="D2591" s="16">
        <f>VLOOKUP(A2591,Kickstarter!B:E,4,0)</f>
        <v>5</v>
      </c>
    </row>
    <row r="2592" spans="1:4" ht="30" x14ac:dyDescent="0.25">
      <c r="A2592" s="3" t="s">
        <v>2590</v>
      </c>
      <c r="B2592" t="str">
        <f>VLOOKUP(A2592,Kickstarter!B:C,2,0)</f>
        <v>First in Perth self-contained eco-friendly coffee car based on Ford Fiesta. In the end of the projrct I need your help to make it real!</v>
      </c>
      <c r="C2592" s="16">
        <f>VLOOKUP(A2592,Kickstarter!B:E,3,0)</f>
        <v>3000</v>
      </c>
      <c r="D2592" s="16">
        <f>VLOOKUP(A2592,Kickstarter!B:E,4,0)</f>
        <v>0</v>
      </c>
    </row>
    <row r="2593" spans="1:4" x14ac:dyDescent="0.25">
      <c r="A2593" s="3" t="s">
        <v>2591</v>
      </c>
      <c r="B2593" t="str">
        <f>VLOOKUP(A2593,Kickstarter!B:C,2,0)</f>
        <v>Hi everyone I am a 26 year old single mom trying to start her own food business! I need to first afford the patent to reveal more!</v>
      </c>
      <c r="C2593" s="16">
        <f>VLOOKUP(A2593,Kickstarter!B:E,3,0)</f>
        <v>1500</v>
      </c>
      <c r="D2593" s="16">
        <f>VLOOKUP(A2593,Kickstarter!B:E,4,0)</f>
        <v>26</v>
      </c>
    </row>
    <row r="2594" spans="1:4" x14ac:dyDescent="0.25">
      <c r="A2594" s="3" t="s">
        <v>2592</v>
      </c>
      <c r="B2594" t="str">
        <f>VLOOKUP(A2594,Kickstarter!B:C,2,0)</f>
        <v>El Carte is revolutionizing the food truck industry. Meet the new food trike. #oneandonly  we going to spread the awesomeness all over!</v>
      </c>
      <c r="C2594" s="16">
        <f>VLOOKUP(A2594,Kickstarter!B:E,3,0)</f>
        <v>30000</v>
      </c>
      <c r="D2594" s="16">
        <f>VLOOKUP(A2594,Kickstarter!B:E,4,0)</f>
        <v>50</v>
      </c>
    </row>
    <row r="2595" spans="1:4" x14ac:dyDescent="0.25">
      <c r="A2595" s="3" t="s">
        <v>2593</v>
      </c>
      <c r="B2595" t="str">
        <f>VLOOKUP(A2595,Kickstarter!B:C,2,0)</f>
        <v>What could be better than satisfying your hunger with ice cream or a taco (or both) from a 1970's mural van blastin disco music!</v>
      </c>
      <c r="C2595" s="16">
        <f>VLOOKUP(A2595,Kickstarter!B:E,3,0)</f>
        <v>10000</v>
      </c>
      <c r="D2595" s="16">
        <f>VLOOKUP(A2595,Kickstarter!B:E,4,0)</f>
        <v>0</v>
      </c>
    </row>
    <row r="2596" spans="1:4" ht="30" x14ac:dyDescent="0.25">
      <c r="A2596" s="3" t="s">
        <v>2594</v>
      </c>
      <c r="B2596" t="str">
        <f>VLOOKUP(A2596,Kickstarter!B:C,2,0)</f>
        <v>New, small home business, looking to take some Granny's old recipes along with some of my own creations to the streets!</v>
      </c>
      <c r="C2596" s="16">
        <f>VLOOKUP(A2596,Kickstarter!B:E,3,0)</f>
        <v>80000</v>
      </c>
      <c r="D2596" s="16">
        <f>VLOOKUP(A2596,Kickstarter!B:E,4,0)</f>
        <v>1</v>
      </c>
    </row>
    <row r="2597" spans="1:4" x14ac:dyDescent="0.25">
      <c r="A2597" s="3" t="s">
        <v>2595</v>
      </c>
      <c r="B2597" t="str">
        <f>VLOOKUP(A2597,Kickstarter!B:C,2,0)</f>
        <v>Looking to put the best baked goods in Bowling Green on wheels</v>
      </c>
      <c r="C2597" s="16">
        <f>VLOOKUP(A2597,Kickstarter!B:E,3,0)</f>
        <v>15000</v>
      </c>
      <c r="D2597" s="16">
        <f>VLOOKUP(A2597,Kickstarter!B:E,4,0)</f>
        <v>1825</v>
      </c>
    </row>
    <row r="2598" spans="1:4" x14ac:dyDescent="0.25">
      <c r="A2598" s="3" t="s">
        <v>2596</v>
      </c>
      <c r="B2598" t="str">
        <f>VLOOKUP(A2598,Kickstarter!B:C,2,0)</f>
        <v>I'm bringing passion, talent, and most importantly some amazing gourmet food to the streets of Lethbridge and southern Alberta.</v>
      </c>
      <c r="C2598" s="16">
        <f>VLOOKUP(A2598,Kickstarter!B:E,3,0)</f>
        <v>35000</v>
      </c>
      <c r="D2598" s="16">
        <f>VLOOKUP(A2598,Kickstarter!B:E,4,0)</f>
        <v>8256</v>
      </c>
    </row>
    <row r="2599" spans="1:4" ht="30" x14ac:dyDescent="0.25">
      <c r="A2599" s="3" t="s">
        <v>2597</v>
      </c>
      <c r="B2599" t="str">
        <f>VLOOKUP(A2599,Kickstarter!B:C,2,0)</f>
        <v>We have a great little coffee business but the van is currently limping! We don't have the capital to replace it. Please help us!</v>
      </c>
      <c r="C2599" s="16">
        <f>VLOOKUP(A2599,Kickstarter!B:E,3,0)</f>
        <v>1500</v>
      </c>
      <c r="D2599" s="16">
        <f>VLOOKUP(A2599,Kickstarter!B:E,4,0)</f>
        <v>85</v>
      </c>
    </row>
    <row r="2600" spans="1:4" ht="30" x14ac:dyDescent="0.25">
      <c r="A2600" s="3" t="s">
        <v>2598</v>
      </c>
      <c r="B2600" t="str">
        <f>VLOOKUP(A2600,Kickstarter!B:C,2,0)</f>
        <v>I'm ready to make Tulsa happy and aware that love and kindness go hand in hand with good food!</v>
      </c>
      <c r="C2600" s="16">
        <f>VLOOKUP(A2600,Kickstarter!B:E,3,0)</f>
        <v>3000</v>
      </c>
      <c r="D2600" s="16">
        <f>VLOOKUP(A2600,Kickstarter!B:E,4,0)</f>
        <v>1170</v>
      </c>
    </row>
    <row r="2601" spans="1:4" x14ac:dyDescent="0.25">
      <c r="A2601" s="3" t="s">
        <v>2599</v>
      </c>
      <c r="B2601" t="str">
        <f>VLOOKUP(A2601,Kickstarter!B:C,2,0)</f>
        <v>The Empty Ramekins Catering Group is looking for your help to start up in Miami Florida!!!!</v>
      </c>
      <c r="C2601" s="16">
        <f>VLOOKUP(A2601,Kickstarter!B:E,3,0)</f>
        <v>9041</v>
      </c>
      <c r="D2601" s="16">
        <f>VLOOKUP(A2601,Kickstarter!B:E,4,0)</f>
        <v>90</v>
      </c>
    </row>
    <row r="2602" spans="1:4" x14ac:dyDescent="0.25">
      <c r="A2602" s="3" t="s">
        <v>2600</v>
      </c>
      <c r="B2602" t="str">
        <f>VLOOKUP(A2602,Kickstarter!B:C,2,0)</f>
        <v>On Sunday November 8, 2015 our food truck burned to the ground. Please help us get rebuilt.</v>
      </c>
      <c r="C2602" s="16">
        <f>VLOOKUP(A2602,Kickstarter!B:E,3,0)</f>
        <v>50000</v>
      </c>
      <c r="D2602" s="16">
        <f>VLOOKUP(A2602,Kickstarter!B:E,4,0)</f>
        <v>3466</v>
      </c>
    </row>
    <row r="2603" spans="1:4" x14ac:dyDescent="0.25">
      <c r="A2603" s="3" t="s">
        <v>2601</v>
      </c>
      <c r="B2603" t="str">
        <f>VLOOKUP(A2603,Kickstarter!B:C,2,0)</f>
        <v>I'll be launching a small model TARDIS into (near) SPACE and filming the ascension and descension as a mini-documentary for YouTube.</v>
      </c>
      <c r="C2603" s="16">
        <f>VLOOKUP(A2603,Kickstarter!B:E,3,0)</f>
        <v>500</v>
      </c>
      <c r="D2603" s="16">
        <f>VLOOKUP(A2603,Kickstarter!B:E,4,0)</f>
        <v>3307</v>
      </c>
    </row>
    <row r="2604" spans="1:4" x14ac:dyDescent="0.25">
      <c r="A2604" s="3" t="s">
        <v>2602</v>
      </c>
      <c r="B2604" t="str">
        <f>VLOOKUP(A2604,Kickstarter!B:C,2,0)</f>
        <v>Three screen-printed posters celebrating the most popular and most notable interplanetary robotic space missions.</v>
      </c>
      <c r="C2604" s="16">
        <f>VLOOKUP(A2604,Kickstarter!B:E,3,0)</f>
        <v>12000</v>
      </c>
      <c r="D2604" s="16">
        <f>VLOOKUP(A2604,Kickstarter!B:E,4,0)</f>
        <v>39131</v>
      </c>
    </row>
    <row r="2605" spans="1:4" x14ac:dyDescent="0.25">
      <c r="A2605" s="3" t="s">
        <v>2603</v>
      </c>
      <c r="B2605" t="str">
        <f>VLOOKUP(A2605,Kickstarter!B:C,2,0)</f>
        <v>I will be building a mock space station and simulate living on Mars for two weeks.</v>
      </c>
      <c r="C2605" s="16">
        <f>VLOOKUP(A2605,Kickstarter!B:E,3,0)</f>
        <v>1750</v>
      </c>
      <c r="D2605" s="16">
        <f>VLOOKUP(A2605,Kickstarter!B:E,4,0)</f>
        <v>1776</v>
      </c>
    </row>
    <row r="2606" spans="1:4" x14ac:dyDescent="0.25">
      <c r="A2606" s="3" t="s">
        <v>2604</v>
      </c>
      <c r="B2606" t="str">
        <f>VLOOKUP(A2606,Kickstarter!B:C,2,0)</f>
        <v>We're building a full size rocket motor for our Hermes Spacecraft.  Help us Kickstart the next generation of space travel!</v>
      </c>
      <c r="C2606" s="16">
        <f>VLOOKUP(A2606,Kickstarter!B:E,3,0)</f>
        <v>20000</v>
      </c>
      <c r="D2606" s="16">
        <f>VLOOKUP(A2606,Kickstarter!B:E,4,0)</f>
        <v>20843.599999999999</v>
      </c>
    </row>
    <row r="2607" spans="1:4" x14ac:dyDescent="0.25">
      <c r="A2607" s="3" t="s">
        <v>2605</v>
      </c>
      <c r="B2607" t="str">
        <f>VLOOKUP(A2607,Kickstarter!B:C,2,0)</f>
        <v>Help astronomers get the data they need to unravel one of the biggest mysteries of all time, KIC 8462852 --- Whereâ€™s the Flux?</v>
      </c>
      <c r="C2607" s="16">
        <f>VLOOKUP(A2607,Kickstarter!B:E,3,0)</f>
        <v>100000</v>
      </c>
      <c r="D2607" s="16">
        <f>VLOOKUP(A2607,Kickstarter!B:E,4,0)</f>
        <v>107421.57</v>
      </c>
    </row>
    <row r="2608" spans="1:4" ht="30" x14ac:dyDescent="0.25">
      <c r="A2608" s="3" t="s">
        <v>2606</v>
      </c>
      <c r="B2608" t="str">
        <f>VLOOKUP(A2608,Kickstarter!B:C,2,0)</f>
        <v>PongSat 2 !!!!!
On September 27, 2014 we are going to send 2000 student projects to the edge of space.</v>
      </c>
      <c r="C2608" s="16">
        <f>VLOOKUP(A2608,Kickstarter!B:E,3,0)</f>
        <v>11000</v>
      </c>
      <c r="D2608" s="16">
        <f>VLOOKUP(A2608,Kickstarter!B:E,4,0)</f>
        <v>12106</v>
      </c>
    </row>
    <row r="2609" spans="1:4" ht="30" x14ac:dyDescent="0.25">
      <c r="A2609" s="3" t="s">
        <v>2607</v>
      </c>
      <c r="B2609" t="str">
        <f>VLOOKUP(A2609,Kickstarter!B:C,2,0)</f>
        <v>Chop Shopâ€™s second series of posters celebrating the most popular and most notable robotic space exploration missions.</v>
      </c>
      <c r="C2609" s="16">
        <f>VLOOKUP(A2609,Kickstarter!B:E,3,0)</f>
        <v>8000</v>
      </c>
      <c r="D2609" s="16">
        <f>VLOOKUP(A2609,Kickstarter!B:E,4,0)</f>
        <v>32616</v>
      </c>
    </row>
    <row r="2610" spans="1:4" x14ac:dyDescent="0.25">
      <c r="A2610" s="3" t="s">
        <v>2608</v>
      </c>
      <c r="B2610" t="str">
        <f>VLOOKUP(A2610,Kickstarter!B:C,2,0)</f>
        <v>Giant Leaps featuring the historic missions of human spaceflight is the third in our series of space exploration prints</v>
      </c>
      <c r="C2610" s="16">
        <f>VLOOKUP(A2610,Kickstarter!B:E,3,0)</f>
        <v>8000</v>
      </c>
      <c r="D2610" s="16">
        <f>VLOOKUP(A2610,Kickstarter!B:E,4,0)</f>
        <v>17914</v>
      </c>
    </row>
    <row r="2611" spans="1:4" ht="30" x14ac:dyDescent="0.25">
      <c r="A2611" s="3" t="s">
        <v>2609</v>
      </c>
      <c r="B2611" t="str">
        <f>VLOOKUP(A2611,Kickstarter!B:C,2,0)</f>
        <v>We love Arduino and we love space exploration. So we decided to combine them and let people run their own space experiments!</v>
      </c>
      <c r="C2611" s="16">
        <f>VLOOKUP(A2611,Kickstarter!B:E,3,0)</f>
        <v>35000</v>
      </c>
      <c r="D2611" s="16">
        <f>VLOOKUP(A2611,Kickstarter!B:E,4,0)</f>
        <v>106330.39</v>
      </c>
    </row>
    <row r="2612" spans="1:4" x14ac:dyDescent="0.25">
      <c r="A2612" s="3" t="s">
        <v>2610</v>
      </c>
      <c r="B2612" t="str">
        <f>VLOOKUP(A2612,Kickstarter!B:C,2,0)</f>
        <v>Preserve the telescope that Clyde Tombaugh used to discover Pluto for generations to come!</v>
      </c>
      <c r="C2612" s="16">
        <f>VLOOKUP(A2612,Kickstarter!B:E,3,0)</f>
        <v>22765</v>
      </c>
      <c r="D2612" s="16">
        <f>VLOOKUP(A2612,Kickstarter!B:E,4,0)</f>
        <v>32172.66</v>
      </c>
    </row>
    <row r="2613" spans="1:4" x14ac:dyDescent="0.25">
      <c r="A2613" s="3" t="s">
        <v>2611</v>
      </c>
      <c r="B2613" t="str">
        <f>VLOOKUP(A2613,Kickstarter!B:C,2,0)</f>
        <v>Laniakea is the name of the supercluster of galaxies we are part of.This tremendous structure of 380,000 Galaxies can now be yours! 39â‚¬</v>
      </c>
      <c r="C2613" s="16">
        <f>VLOOKUP(A2613,Kickstarter!B:E,3,0)</f>
        <v>11000</v>
      </c>
      <c r="D2613" s="16">
        <f>VLOOKUP(A2613,Kickstarter!B:E,4,0)</f>
        <v>306970</v>
      </c>
    </row>
    <row r="2614" spans="1:4" ht="30" x14ac:dyDescent="0.25">
      <c r="A2614" s="3" t="s">
        <v>2612</v>
      </c>
      <c r="B2614" t="str">
        <f>VLOOKUP(A2614,Kickstarter!B:C,2,0)</f>
        <v>What if we built a rocket that is better than a NASA or commercially available rocket? What if we did it with students?</v>
      </c>
      <c r="C2614" s="16">
        <f>VLOOKUP(A2614,Kickstarter!B:E,3,0)</f>
        <v>10000</v>
      </c>
      <c r="D2614" s="16">
        <f>VLOOKUP(A2614,Kickstarter!B:E,4,0)</f>
        <v>17176.13</v>
      </c>
    </row>
    <row r="2615" spans="1:4" x14ac:dyDescent="0.25">
      <c r="A2615" s="3" t="s">
        <v>2613</v>
      </c>
      <c r="B2615" t="str">
        <f>VLOOKUP(A2615,Kickstarter!B:C,2,0)</f>
        <v>Re-inventing the way we look at our planet by sending 5 cameras to near space to create the first 360 panoramic view of the earth.</v>
      </c>
      <c r="C2615" s="16">
        <f>VLOOKUP(A2615,Kickstarter!B:E,3,0)</f>
        <v>7500</v>
      </c>
      <c r="D2615" s="16">
        <f>VLOOKUP(A2615,Kickstarter!B:E,4,0)</f>
        <v>7576</v>
      </c>
    </row>
    <row r="2616" spans="1:4" ht="30" x14ac:dyDescent="0.25">
      <c r="A2616" s="3" t="s">
        <v>2614</v>
      </c>
      <c r="B2616" t="str">
        <f>VLOOKUP(A2616,Kickstarter!B:C,2,0)</f>
        <v>Middle-schoolers designed a microgravity experiment that's going to the ISS! Help us send them to the launch in Wallops Island, VA.</v>
      </c>
      <c r="C2616" s="16">
        <f>VLOOKUP(A2616,Kickstarter!B:E,3,0)</f>
        <v>10500</v>
      </c>
      <c r="D2616" s="16">
        <f>VLOOKUP(A2616,Kickstarter!B:E,4,0)</f>
        <v>10710</v>
      </c>
    </row>
    <row r="2617" spans="1:4" x14ac:dyDescent="0.25">
      <c r="A2617" s="3" t="s">
        <v>2615</v>
      </c>
      <c r="B2617" t="str">
        <f>VLOOKUP(A2617,Kickstarter!B:C,2,0)</f>
        <v>Mission to launch a vintage Action Man and Space Capsule into space and film from his birthplace in UK to mark his 50th Anniversary.</v>
      </c>
      <c r="C2617" s="16">
        <f>VLOOKUP(A2617,Kickstarter!B:E,3,0)</f>
        <v>2001</v>
      </c>
      <c r="D2617" s="16">
        <f>VLOOKUP(A2617,Kickstarter!B:E,4,0)</f>
        <v>3397</v>
      </c>
    </row>
    <row r="2618" spans="1:4" x14ac:dyDescent="0.25">
      <c r="A2618" s="3" t="s">
        <v>2616</v>
      </c>
      <c r="B2618" t="str">
        <f>VLOOKUP(A2618,Kickstarter!B:C,2,0)</f>
        <v>Production of variously-sized deployable models of NASA's James Webb Space Telescope to promote hands-on learning.</v>
      </c>
      <c r="C2618" s="16">
        <f>VLOOKUP(A2618,Kickstarter!B:E,3,0)</f>
        <v>25000</v>
      </c>
      <c r="D2618" s="16">
        <f>VLOOKUP(A2618,Kickstarter!B:E,4,0)</f>
        <v>28633.5</v>
      </c>
    </row>
    <row r="2619" spans="1:4" ht="30" x14ac:dyDescent="0.25">
      <c r="A2619" s="3" t="s">
        <v>2617</v>
      </c>
      <c r="B2619" t="str">
        <f>VLOOKUP(A2619,Kickstarter!B:C,2,0)</f>
        <v>A simple way to learn and teach complex astronomical concepts. Awesome educational experiment, class demo or desktop display.</v>
      </c>
      <c r="C2619" s="16">
        <f>VLOOKUP(A2619,Kickstarter!B:E,3,0)</f>
        <v>500</v>
      </c>
      <c r="D2619" s="16">
        <f>VLOOKUP(A2619,Kickstarter!B:E,4,0)</f>
        <v>4388</v>
      </c>
    </row>
    <row r="2620" spans="1:4" ht="30" x14ac:dyDescent="0.25">
      <c r="A2620" s="3" t="s">
        <v>2618</v>
      </c>
      <c r="B2620" t="str">
        <f>VLOOKUP(A2620,Kickstarter!B:C,2,0)</f>
        <v>LTD ED COLLECTIBLE SPACE ART FEAT. ASTRONAUTS</v>
      </c>
      <c r="C2620" s="16">
        <f>VLOOKUP(A2620,Kickstarter!B:E,3,0)</f>
        <v>15000</v>
      </c>
      <c r="D2620" s="16">
        <f>VLOOKUP(A2620,Kickstarter!B:E,4,0)</f>
        <v>15808</v>
      </c>
    </row>
    <row r="2621" spans="1:4" x14ac:dyDescent="0.25">
      <c r="A2621" s="3" t="s">
        <v>2619</v>
      </c>
      <c r="B2621" t="str">
        <f>VLOOKUP(A2621,Kickstarter!B:C,2,0)</f>
        <v>Help a fine art photographer continue her project about space exploration, Mars, and the scientists who are going to make it possible!</v>
      </c>
      <c r="C2621" s="16">
        <f>VLOOKUP(A2621,Kickstarter!B:E,3,0)</f>
        <v>1000</v>
      </c>
      <c r="D2621" s="16">
        <f>VLOOKUP(A2621,Kickstarter!B:E,4,0)</f>
        <v>1884</v>
      </c>
    </row>
    <row r="2622" spans="1:4" ht="30" x14ac:dyDescent="0.25">
      <c r="A2622" s="3" t="s">
        <v>2620</v>
      </c>
      <c r="B2622" t="str">
        <f>VLOOKUP(A2622,Kickstarter!B:C,2,0)</f>
        <v>Come and join us on a voyage of interstellar exploration as we chart the least known part of the Milky Way â€“ its Delta Quadrant.</v>
      </c>
      <c r="C2622" s="16">
        <f>VLOOKUP(A2622,Kickstarter!B:E,3,0)</f>
        <v>65000</v>
      </c>
      <c r="D2622" s="16">
        <f>VLOOKUP(A2622,Kickstarter!B:E,4,0)</f>
        <v>93374</v>
      </c>
    </row>
    <row r="2623" spans="1:4" ht="30" x14ac:dyDescent="0.25">
      <c r="A2623" s="3" t="s">
        <v>2621</v>
      </c>
      <c r="B2623" t="str">
        <f>VLOOKUP(A2623,Kickstarter!B:C,2,0)</f>
        <v>Team of undergraduates racing to be the first student organization to successfully launch a rocket powered by a 3D-printed engine.</v>
      </c>
      <c r="C2623" s="16">
        <f>VLOOKUP(A2623,Kickstarter!B:E,3,0)</f>
        <v>15000</v>
      </c>
      <c r="D2623" s="16">
        <f>VLOOKUP(A2623,Kickstarter!B:E,4,0)</f>
        <v>21882</v>
      </c>
    </row>
    <row r="2624" spans="1:4" ht="30" x14ac:dyDescent="0.25">
      <c r="A2624" s="3" t="s">
        <v>2622</v>
      </c>
      <c r="B2624" t="str">
        <f>VLOOKUP(A2624,Kickstarter!B:C,2,0)</f>
        <v>University team from Pisa in collaboration with ESA, creating an innovative heat transfer device that will be tested into space.</v>
      </c>
      <c r="C2624" s="16">
        <f>VLOOKUP(A2624,Kickstarter!B:E,3,0)</f>
        <v>1500</v>
      </c>
      <c r="D2624" s="16">
        <f>VLOOKUP(A2624,Kickstarter!B:E,4,0)</f>
        <v>1967.76</v>
      </c>
    </row>
    <row r="2625" spans="1:4" x14ac:dyDescent="0.25">
      <c r="A2625" s="3" t="s">
        <v>2623</v>
      </c>
      <c r="B2625" t="str">
        <f>VLOOKUP(A2625,Kickstarter!B:C,2,0)</f>
        <v>We have designed an antimatter thruster capable of reaching the nearest star.  A plan for antimatter fuel production is now needed.</v>
      </c>
      <c r="C2625" s="16">
        <f>VLOOKUP(A2625,Kickstarter!B:E,3,0)</f>
        <v>2000</v>
      </c>
      <c r="D2625" s="16">
        <f>VLOOKUP(A2625,Kickstarter!B:E,4,0)</f>
        <v>2280</v>
      </c>
    </row>
    <row r="2626" spans="1:4" ht="30" x14ac:dyDescent="0.25">
      <c r="A2626" s="3" t="s">
        <v>2624</v>
      </c>
      <c r="B2626" t="str">
        <f>VLOOKUP(A2626,Kickstarter!B:C,2,0)</f>
        <v>Itâ€™s Space Elevator research! Smart robots climbing 2 km straight up. The Ribbon is held aloft by large helium balloons.</v>
      </c>
      <c r="C2626" s="16">
        <f>VLOOKUP(A2626,Kickstarter!B:E,3,0)</f>
        <v>8000</v>
      </c>
      <c r="D2626" s="16">
        <f>VLOOKUP(A2626,Kickstarter!B:E,4,0)</f>
        <v>110353.65</v>
      </c>
    </row>
    <row r="2627" spans="1:4" x14ac:dyDescent="0.25">
      <c r="A2627" s="3" t="s">
        <v>2625</v>
      </c>
      <c r="B2627" t="str">
        <f>VLOOKUP(A2627,Kickstarter!B:C,2,0)</f>
        <v>We are two upper sixth-form students specialized in physics who wanna take some majestic pictures from stratosphere - about 35km high</v>
      </c>
      <c r="C2627" s="16">
        <f>VLOOKUP(A2627,Kickstarter!B:E,3,0)</f>
        <v>150</v>
      </c>
      <c r="D2627" s="16">
        <f>VLOOKUP(A2627,Kickstarter!B:E,4,0)</f>
        <v>1434</v>
      </c>
    </row>
    <row r="2628" spans="1:4" ht="30" x14ac:dyDescent="0.25">
      <c r="A2628" s="3" t="s">
        <v>2626</v>
      </c>
      <c r="B2628" t="str">
        <f>VLOOKUP(A2628,Kickstarter!B:C,2,0)</f>
        <v>Support the accreditation of our online STEM Mentoring Program with the International Mentoring Association</v>
      </c>
      <c r="C2628" s="16">
        <f>VLOOKUP(A2628,Kickstarter!B:E,3,0)</f>
        <v>2500</v>
      </c>
      <c r="D2628" s="16">
        <f>VLOOKUP(A2628,Kickstarter!B:E,4,0)</f>
        <v>2800</v>
      </c>
    </row>
    <row r="2629" spans="1:4" ht="30" x14ac:dyDescent="0.25">
      <c r="A2629" s="3" t="s">
        <v>2627</v>
      </c>
      <c r="B2629" t="str">
        <f>VLOOKUP(A2629,Kickstarter!B:C,2,0)</f>
        <v>A group of high school students are building a near-space balloon, that will capture stunning HD video of the earth from near-space.</v>
      </c>
      <c r="C2629" s="16">
        <f>VLOOKUP(A2629,Kickstarter!B:E,3,0)</f>
        <v>150</v>
      </c>
      <c r="D2629" s="16">
        <f>VLOOKUP(A2629,Kickstarter!B:E,4,0)</f>
        <v>970</v>
      </c>
    </row>
    <row r="2630" spans="1:4" x14ac:dyDescent="0.25">
      <c r="A2630" s="3" t="s">
        <v>2628</v>
      </c>
      <c r="B2630" t="str">
        <f>VLOOKUP(A2630,Kickstarter!B:C,2,0)</f>
        <v>A high school freshman is sending pie into space and you can be a part of it.  GO SCIENCE!!!</v>
      </c>
      <c r="C2630" s="16">
        <f>VLOOKUP(A2630,Kickstarter!B:E,3,0)</f>
        <v>839</v>
      </c>
      <c r="D2630" s="16">
        <f>VLOOKUP(A2630,Kickstarter!B:E,4,0)</f>
        <v>926</v>
      </c>
    </row>
    <row r="2631" spans="1:4" x14ac:dyDescent="0.25">
      <c r="A2631" s="3" t="s">
        <v>2629</v>
      </c>
      <c r="B2631" t="str">
        <f>VLOOKUP(A2631,Kickstarter!B:C,2,0)</f>
        <v>The first international contest to let students shape the future of interstellar travel.</v>
      </c>
      <c r="C2631" s="16">
        <f>VLOOKUP(A2631,Kickstarter!B:E,3,0)</f>
        <v>5000</v>
      </c>
      <c r="D2631" s="16">
        <f>VLOOKUP(A2631,Kickstarter!B:E,4,0)</f>
        <v>6387</v>
      </c>
    </row>
    <row r="2632" spans="1:4" ht="30" x14ac:dyDescent="0.25">
      <c r="A2632" s="3" t="s">
        <v>2630</v>
      </c>
      <c r="B2632" t="str">
        <f>VLOOKUP(A2632,Kickstarter!B:C,2,0)</f>
        <v>Free and easy to use information when asteroids pass closer than the Moon. Stretch - take photos of all of these asteroids</v>
      </c>
      <c r="C2632" s="16">
        <f>VLOOKUP(A2632,Kickstarter!B:E,3,0)</f>
        <v>2000</v>
      </c>
      <c r="D2632" s="16">
        <f>VLOOKUP(A2632,Kickstarter!B:E,4,0)</f>
        <v>3158</v>
      </c>
    </row>
    <row r="2633" spans="1:4" ht="30" x14ac:dyDescent="0.25">
      <c r="A2633" s="3" t="s">
        <v>2631</v>
      </c>
      <c r="B2633" t="str">
        <f>VLOOKUP(A2633,Kickstarter!B:C,2,0)</f>
        <v>Starship Congress 2015 is a deep-space &amp; interstellar science summit staged by Icarus Interstellar.</v>
      </c>
      <c r="C2633" s="16">
        <f>VLOOKUP(A2633,Kickstarter!B:E,3,0)</f>
        <v>20000</v>
      </c>
      <c r="D2633" s="16">
        <f>VLOOKUP(A2633,Kickstarter!B:E,4,0)</f>
        <v>22933.05</v>
      </c>
    </row>
    <row r="2634" spans="1:4" x14ac:dyDescent="0.25">
      <c r="A2634" s="3" t="s">
        <v>2632</v>
      </c>
      <c r="B2634" t="str">
        <f>VLOOKUP(A2634,Kickstarter!B:C,2,0)</f>
        <v>Students from 3 universities are designing a dual stage rocket to test experimental rocket technology.</v>
      </c>
      <c r="C2634" s="16">
        <f>VLOOKUP(A2634,Kickstarter!B:E,3,0)</f>
        <v>1070</v>
      </c>
      <c r="D2634" s="16">
        <f>VLOOKUP(A2634,Kickstarter!B:E,4,0)</f>
        <v>1466</v>
      </c>
    </row>
    <row r="2635" spans="1:4" x14ac:dyDescent="0.25">
      <c r="A2635" s="3" t="s">
        <v>2633</v>
      </c>
      <c r="B2635" t="str">
        <f>VLOOKUP(A2635,Kickstarter!B:C,2,0)</f>
        <v>A device that lights up whenever the International Space Station is nearby (that happens more often than you might expect)</v>
      </c>
      <c r="C2635" s="16">
        <f>VLOOKUP(A2635,Kickstarter!B:E,3,0)</f>
        <v>5000</v>
      </c>
      <c r="D2635" s="16">
        <f>VLOOKUP(A2635,Kickstarter!B:E,4,0)</f>
        <v>17731</v>
      </c>
    </row>
    <row r="2636" spans="1:4" x14ac:dyDescent="0.25">
      <c r="A2636" s="3" t="s">
        <v>2634</v>
      </c>
      <c r="B2636" t="str">
        <f>VLOOKUP(A2636,Kickstarter!B:C,2,0)</f>
        <v>After a unsuccessful recovery last time we are trying again to successfully launch and recover a weather balloon from space.</v>
      </c>
      <c r="C2636" s="16">
        <f>VLOOKUP(A2636,Kickstarter!B:E,3,0)</f>
        <v>930</v>
      </c>
      <c r="D2636" s="16">
        <f>VLOOKUP(A2636,Kickstarter!B:E,4,0)</f>
        <v>986</v>
      </c>
    </row>
    <row r="2637" spans="1:4" ht="30" x14ac:dyDescent="0.25">
      <c r="A2637" s="3" t="s">
        <v>2635</v>
      </c>
      <c r="B2637" t="str">
        <f>VLOOKUP(A2637,Kickstarter!B:C,2,0)</f>
        <v>Help UTS Ontario students raise money to get their experiments on the ISS. Promote space science in Canada! We can't do it without you!</v>
      </c>
      <c r="C2637" s="16">
        <f>VLOOKUP(A2637,Kickstarter!B:E,3,0)</f>
        <v>11500</v>
      </c>
      <c r="D2637" s="16">
        <f>VLOOKUP(A2637,Kickstarter!B:E,4,0)</f>
        <v>11500</v>
      </c>
    </row>
    <row r="2638" spans="1:4" ht="30" x14ac:dyDescent="0.25">
      <c r="A2638" s="3" t="s">
        <v>2636</v>
      </c>
      <c r="B2638" t="str">
        <f>VLOOKUP(A2638,Kickstarter!B:C,2,0)</f>
        <v>Real-time high-altitude weather balloon tracking using amateur radios - capturing stunning near-space visuals - now with more science!</v>
      </c>
      <c r="C2638" s="16">
        <f>VLOOKUP(A2638,Kickstarter!B:E,3,0)</f>
        <v>1000</v>
      </c>
      <c r="D2638" s="16">
        <f>VLOOKUP(A2638,Kickstarter!B:E,4,0)</f>
        <v>1873</v>
      </c>
    </row>
    <row r="2639" spans="1:4" ht="30" x14ac:dyDescent="0.25">
      <c r="A2639" s="3" t="s">
        <v>2637</v>
      </c>
      <c r="B2639" t="str">
        <f>VLOOKUP(A2639,Kickstarter!B:C,2,0)</f>
        <v>Help us collect the data to solve the mystery of the century: Is light slowing down?</v>
      </c>
      <c r="C2639" s="16">
        <f>VLOOKUP(A2639,Kickstarter!B:E,3,0)</f>
        <v>500</v>
      </c>
      <c r="D2639" s="16">
        <f>VLOOKUP(A2639,Kickstarter!B:E,4,0)</f>
        <v>831</v>
      </c>
    </row>
    <row r="2640" spans="1:4" x14ac:dyDescent="0.25">
      <c r="A2640" s="3" t="s">
        <v>2638</v>
      </c>
      <c r="B2640" t="str">
        <f>VLOOKUP(A2640,Kickstarter!B:C,2,0)</f>
        <v>The second round of funding for the most amazing project ever where a high school freshman is sending pie into SPACE!!!</v>
      </c>
      <c r="C2640" s="16">
        <f>VLOOKUP(A2640,Kickstarter!B:E,3,0)</f>
        <v>347</v>
      </c>
      <c r="D2640" s="16">
        <f>VLOOKUP(A2640,Kickstarter!B:E,4,0)</f>
        <v>353</v>
      </c>
    </row>
    <row r="2641" spans="1:4" x14ac:dyDescent="0.25">
      <c r="A2641" s="3" t="s">
        <v>2639</v>
      </c>
      <c r="B2641" t="str">
        <f>VLOOKUP(A2641,Kickstarter!B:C,2,0)</f>
        <v>Mission Space is run by me, a teenager who has a passion for space! I will fly a weather balloon to the edge of space with your help.</v>
      </c>
      <c r="C2641" s="16">
        <f>VLOOKUP(A2641,Kickstarter!B:E,3,0)</f>
        <v>300</v>
      </c>
      <c r="D2641" s="16">
        <f>VLOOKUP(A2641,Kickstarter!B:E,4,0)</f>
        <v>492</v>
      </c>
    </row>
    <row r="2642" spans="1:4" x14ac:dyDescent="0.25">
      <c r="A2642" s="3" t="s">
        <v>2640</v>
      </c>
      <c r="B2642" t="str">
        <f>VLOOKUP(A2642,Kickstarter!B:C,2,0)</f>
        <v>Hi,
My Name is David Frey and I Provide Free Public Astronomy programs in San Francisco, Mt. Tamalpias, Yosemite and Novato CA.</v>
      </c>
      <c r="C2642" s="16">
        <f>VLOOKUP(A2642,Kickstarter!B:E,3,0)</f>
        <v>3000</v>
      </c>
      <c r="D2642" s="16">
        <f>VLOOKUP(A2642,Kickstarter!B:E,4,0)</f>
        <v>3170</v>
      </c>
    </row>
    <row r="2643" spans="1:4" ht="30" x14ac:dyDescent="0.25">
      <c r="A2643" s="3" t="s">
        <v>2641</v>
      </c>
      <c r="B2643" t="str">
        <f>VLOOKUP(A2643,Kickstarter!B:C,2,0)</f>
        <v>Building a Flying saucer that has Artificial Intelligent made from sea shell.</v>
      </c>
      <c r="C2643" s="16">
        <f>VLOOKUP(A2643,Kickstarter!B:E,3,0)</f>
        <v>1500</v>
      </c>
      <c r="D2643" s="16">
        <f>VLOOKUP(A2643,Kickstarter!B:E,4,0)</f>
        <v>15</v>
      </c>
    </row>
    <row r="2644" spans="1:4" x14ac:dyDescent="0.25">
      <c r="A2644" s="3" t="s">
        <v>2642</v>
      </c>
      <c r="B2644" t="str">
        <f>VLOOKUP(A2644,Kickstarter!B:C,2,0)</f>
        <v>Innovatives MAschinenbau projekt mit verarbeitende Metalle vom Mars
Stehe mit Mars one einer hollÃ¤ndischen space company in cooperatio</v>
      </c>
      <c r="C2644" s="16">
        <f>VLOOKUP(A2644,Kickstarter!B:E,3,0)</f>
        <v>500000</v>
      </c>
      <c r="D2644" s="16">
        <f>VLOOKUP(A2644,Kickstarter!B:E,4,0)</f>
        <v>0</v>
      </c>
    </row>
    <row r="2645" spans="1:4" ht="30" x14ac:dyDescent="0.25">
      <c r="A2645" s="3" t="s">
        <v>2643</v>
      </c>
      <c r="B2645" t="str">
        <f>VLOOKUP(A2645,Kickstarter!B:C,2,0)</f>
        <v>A mission to build and launch a telescope to observe and photograph Earth-like planets around our nearest star system, Alpha Centauri.</v>
      </c>
      <c r="C2645" s="16">
        <f>VLOOKUP(A2645,Kickstarter!B:E,3,0)</f>
        <v>1000000</v>
      </c>
      <c r="D2645" s="16">
        <f>VLOOKUP(A2645,Kickstarter!B:E,4,0)</f>
        <v>335597.31</v>
      </c>
    </row>
    <row r="2646" spans="1:4" ht="30" x14ac:dyDescent="0.25">
      <c r="A2646" s="3" t="s">
        <v>2644</v>
      </c>
      <c r="B2646" t="str">
        <f>VLOOKUP(A2646,Kickstarter!B:C,2,0)</f>
        <v>A historic manned launch into near space by 3 brave pilots to capture the 2017 total solar eclipse in virtual reality.</v>
      </c>
      <c r="C2646" s="16">
        <f>VLOOKUP(A2646,Kickstarter!B:E,3,0)</f>
        <v>100000</v>
      </c>
      <c r="D2646" s="16">
        <f>VLOOKUP(A2646,Kickstarter!B:E,4,0)</f>
        <v>2053</v>
      </c>
    </row>
    <row r="2647" spans="1:4" ht="30" x14ac:dyDescent="0.25">
      <c r="A2647" s="3" t="s">
        <v>2645</v>
      </c>
      <c r="B2647" t="str">
        <f>VLOOKUP(A2647,Kickstarter!B:C,2,0)</f>
        <v>Phase one of a small winged reentry craft. This phase will be testing the supersonic stability of a small craft traveling at 1,800kph</v>
      </c>
      <c r="C2647" s="16">
        <f>VLOOKUP(A2647,Kickstarter!B:E,3,0)</f>
        <v>20000</v>
      </c>
      <c r="D2647" s="16">
        <f>VLOOKUP(A2647,Kickstarter!B:E,4,0)</f>
        <v>2100</v>
      </c>
    </row>
    <row r="2648" spans="1:4" x14ac:dyDescent="0.25">
      <c r="A2648" s="3" t="s">
        <v>2646</v>
      </c>
      <c r="B2648" t="str">
        <f>VLOOKUP(A2648,Kickstarter!B:C,2,0)</f>
        <v>We're a small group with a big mission: making it possible for everyone to explore space using the power of virtual reality.</v>
      </c>
      <c r="C2648" s="16">
        <f>VLOOKUP(A2648,Kickstarter!B:E,3,0)</f>
        <v>500000</v>
      </c>
      <c r="D2648" s="16">
        <f>VLOOKUP(A2648,Kickstarter!B:E,4,0)</f>
        <v>42086.42</v>
      </c>
    </row>
    <row r="2649" spans="1:4" ht="30" x14ac:dyDescent="0.25">
      <c r="A2649" s="3" t="s">
        <v>2647</v>
      </c>
      <c r="B2649" t="str">
        <f>VLOOKUP(A2649,Kickstarter!B:C,2,0)</f>
        <v>The telescope will serve as a path for the youth of Toronto to the skies, it will be 18" easily portable meant for schools in the GTA.</v>
      </c>
      <c r="C2649" s="16">
        <f>VLOOKUP(A2649,Kickstarter!B:E,3,0)</f>
        <v>2500</v>
      </c>
      <c r="D2649" s="16">
        <f>VLOOKUP(A2649,Kickstarter!B:E,4,0)</f>
        <v>36</v>
      </c>
    </row>
    <row r="2650" spans="1:4" ht="30" x14ac:dyDescent="0.25">
      <c r="A2650" s="3" t="s">
        <v>2648</v>
      </c>
      <c r="B2650" t="str">
        <f>VLOOKUP(A2650,Kickstarter!B:C,2,0)</f>
        <v>Calvert Co 1977 planetarium acquired by Spaceflight America! Education science program star projector needs overhaul, upgrade, repairs!</v>
      </c>
      <c r="C2650" s="16">
        <f>VLOOKUP(A2650,Kickstarter!B:E,3,0)</f>
        <v>12000</v>
      </c>
      <c r="D2650" s="16">
        <f>VLOOKUP(A2650,Kickstarter!B:E,4,0)</f>
        <v>106</v>
      </c>
    </row>
    <row r="2651" spans="1:4" ht="30" x14ac:dyDescent="0.25">
      <c r="A2651" s="3" t="s">
        <v>2649</v>
      </c>
      <c r="B2651" t="str">
        <f>VLOOKUP(A2651,Kickstarter!B:C,2,0)</f>
        <v>They have launched a Kickstarter.</v>
      </c>
      <c r="C2651" s="16">
        <f>VLOOKUP(A2651,Kickstarter!B:E,3,0)</f>
        <v>125000</v>
      </c>
      <c r="D2651" s="16">
        <f>VLOOKUP(A2651,Kickstarter!B:E,4,0)</f>
        <v>124</v>
      </c>
    </row>
    <row r="2652" spans="1:4" x14ac:dyDescent="0.25">
      <c r="A2652" s="3" t="s">
        <v>2650</v>
      </c>
      <c r="B2652" t="str">
        <f>VLOOKUP(A2652,Kickstarter!B:C,2,0)</f>
        <v>A fully stabilized, mobile, research grade telescope/media platform, used to bring outreach astronomy to those who don't have access.</v>
      </c>
      <c r="C2652" s="16">
        <f>VLOOKUP(A2652,Kickstarter!B:E,3,0)</f>
        <v>60000</v>
      </c>
      <c r="D2652" s="16">
        <f>VLOOKUP(A2652,Kickstarter!B:E,4,0)</f>
        <v>358</v>
      </c>
    </row>
    <row r="2653" spans="1:4" ht="30" x14ac:dyDescent="0.25">
      <c r="A2653" s="3" t="s">
        <v>2651</v>
      </c>
      <c r="B2653" t="str">
        <f>VLOOKUP(A2653,Kickstarter!B:C,2,0)</f>
        <v>Conceived at NASA JPL, FireSat is a satellite-installed sensor constellation for the near real-time detection of global thermal events.</v>
      </c>
      <c r="C2653" s="16">
        <f>VLOOKUP(A2653,Kickstarter!B:E,3,0)</f>
        <v>280000</v>
      </c>
      <c r="D2653" s="16">
        <f>VLOOKUP(A2653,Kickstarter!B:E,4,0)</f>
        <v>5233</v>
      </c>
    </row>
    <row r="2654" spans="1:4" ht="30" x14ac:dyDescent="0.25">
      <c r="A2654" s="3" t="s">
        <v>2652</v>
      </c>
      <c r="B2654" t="str">
        <f>VLOOKUP(A2654,Kickstarter!B:C,2,0)</f>
        <v>We're looking to set an Australian Amateur Rocketry record of 100 000 ft. You are invited on this 4500km per hour ride into history</v>
      </c>
      <c r="C2654" s="16">
        <f>VLOOKUP(A2654,Kickstarter!B:E,3,0)</f>
        <v>100000</v>
      </c>
      <c r="D2654" s="16">
        <f>VLOOKUP(A2654,Kickstarter!B:E,4,0)</f>
        <v>885</v>
      </c>
    </row>
    <row r="2655" spans="1:4" x14ac:dyDescent="0.25">
      <c r="A2655" s="3" t="s">
        <v>2653</v>
      </c>
      <c r="B2655" t="str">
        <f>VLOOKUP(A2655,Kickstarter!B:C,2,0)</f>
        <v>DREAM BIG. Explore the universe through STEAM education. (Science, Technology, Engineering, Art, Mathematics)</v>
      </c>
      <c r="C2655" s="16">
        <f>VLOOKUP(A2655,Kickstarter!B:E,3,0)</f>
        <v>51000</v>
      </c>
      <c r="D2655" s="16">
        <f>VLOOKUP(A2655,Kickstarter!B:E,4,0)</f>
        <v>5876</v>
      </c>
    </row>
    <row r="2656" spans="1:4" ht="30" x14ac:dyDescent="0.25">
      <c r="A2656" s="3" t="s">
        <v>2654</v>
      </c>
      <c r="B2656" t="str">
        <f>VLOOKUP(A2656,Kickstarter!B:C,2,0)</f>
        <v>I want to launch a rocket to the moon, I plan on having this lunar rocket carry a small payload of solar internet connected cameras</v>
      </c>
      <c r="C2656" s="16">
        <f>VLOOKUP(A2656,Kickstarter!B:E,3,0)</f>
        <v>100000</v>
      </c>
      <c r="D2656" s="16">
        <f>VLOOKUP(A2656,Kickstarter!B:E,4,0)</f>
        <v>51</v>
      </c>
    </row>
    <row r="2657" spans="1:4" x14ac:dyDescent="0.25">
      <c r="A2657" s="3" t="s">
        <v>2655</v>
      </c>
      <c r="B2657" t="str">
        <f>VLOOKUP(A2657,Kickstarter!B:C,2,0)</f>
        <v>Thank you for your support!</v>
      </c>
      <c r="C2657" s="16">
        <f>VLOOKUP(A2657,Kickstarter!B:E,3,0)</f>
        <v>15000</v>
      </c>
      <c r="D2657" s="16">
        <f>VLOOKUP(A2657,Kickstarter!B:E,4,0)</f>
        <v>3155</v>
      </c>
    </row>
    <row r="2658" spans="1:4" ht="30" x14ac:dyDescent="0.25">
      <c r="A2658" s="3" t="s">
        <v>2656</v>
      </c>
      <c r="B2658" t="str">
        <f>VLOOKUP(A2658,Kickstarter!B:C,2,0)</f>
        <v>MoonWatcher will be bringing the Moon closer to all of us.</v>
      </c>
      <c r="C2658" s="16">
        <f>VLOOKUP(A2658,Kickstarter!B:E,3,0)</f>
        <v>150000</v>
      </c>
      <c r="D2658" s="16">
        <f>VLOOKUP(A2658,Kickstarter!B:E,4,0)</f>
        <v>17155</v>
      </c>
    </row>
    <row r="2659" spans="1:4" ht="30" x14ac:dyDescent="0.25">
      <c r="A2659" s="3" t="s">
        <v>2657</v>
      </c>
      <c r="B2659" t="str">
        <f>VLOOKUP(A2659,Kickstarter!B:C,2,0)</f>
        <v>Miles, a team of citizen scientists is reaching for the moon. We've bootstrapped our way to the top and now we need your help.</v>
      </c>
      <c r="C2659" s="16">
        <f>VLOOKUP(A2659,Kickstarter!B:E,3,0)</f>
        <v>30000</v>
      </c>
      <c r="D2659" s="16">
        <f>VLOOKUP(A2659,Kickstarter!B:E,4,0)</f>
        <v>5621.38</v>
      </c>
    </row>
    <row r="2660" spans="1:4" ht="30" x14ac:dyDescent="0.25">
      <c r="A2660" s="3" t="s">
        <v>2658</v>
      </c>
      <c r="B2660" t="str">
        <f>VLOOKUP(A2660,Kickstarter!B:C,2,0)</f>
        <v>Funding will allow free participation for 20 schools, grades 4-12, (thousands of students) anywhere in the nation.</v>
      </c>
      <c r="C2660" s="16">
        <f>VLOOKUP(A2660,Kickstarter!B:E,3,0)</f>
        <v>98000</v>
      </c>
      <c r="D2660" s="16">
        <f>VLOOKUP(A2660,Kickstarter!B:E,4,0)</f>
        <v>91</v>
      </c>
    </row>
    <row r="2661" spans="1:4" x14ac:dyDescent="0.25">
      <c r="A2661" s="3" t="s">
        <v>2659</v>
      </c>
      <c r="B2661" t="str">
        <f>VLOOKUP(A2661,Kickstarter!B:C,2,0)</f>
        <v>test</v>
      </c>
      <c r="C2661" s="16">
        <f>VLOOKUP(A2661,Kickstarter!B:E,3,0)</f>
        <v>49000</v>
      </c>
      <c r="D2661" s="16">
        <f>VLOOKUP(A2661,Kickstarter!B:E,4,0)</f>
        <v>1333</v>
      </c>
    </row>
    <row r="2662" spans="1:4" ht="30" x14ac:dyDescent="0.25">
      <c r="A2662" s="3" t="s">
        <v>2660</v>
      </c>
      <c r="B2662" t="str">
        <f>VLOOKUP(A2662,Kickstarter!B:C,2,0)</f>
        <v>COAS is an organization that does community outreach programs to encourage and educate children and adults on Astronomy related subject</v>
      </c>
      <c r="C2662" s="16">
        <f>VLOOKUP(A2662,Kickstarter!B:E,3,0)</f>
        <v>20000</v>
      </c>
      <c r="D2662" s="16">
        <f>VLOOKUP(A2662,Kickstarter!B:E,4,0)</f>
        <v>19</v>
      </c>
    </row>
    <row r="2663" spans="1:4" ht="30" x14ac:dyDescent="0.25">
      <c r="A2663" s="3" t="s">
        <v>2661</v>
      </c>
      <c r="B2663" t="str">
        <f>VLOOKUP(A2663,Kickstarter!B:C,2,0)</f>
        <v>Summer Camp is an old gas station that will have workshops, custom art framing, and carry vintage &amp; home goods.</v>
      </c>
      <c r="C2663" s="16">
        <f>VLOOKUP(A2663,Kickstarter!B:E,3,0)</f>
        <v>5000</v>
      </c>
      <c r="D2663" s="16">
        <f>VLOOKUP(A2663,Kickstarter!B:E,4,0)</f>
        <v>5145</v>
      </c>
    </row>
    <row r="2664" spans="1:4" ht="30" x14ac:dyDescent="0.25">
      <c r="A2664" s="3" t="s">
        <v>2662</v>
      </c>
      <c r="B2664" t="str">
        <f>VLOOKUP(A2664,Kickstarter!B:C,2,0)</f>
        <v>The Mini Maker is Lansing Michigan's new kid friendly makerspace. We're dedicated to help kids imagine, develop and build.</v>
      </c>
      <c r="C2664" s="16">
        <f>VLOOKUP(A2664,Kickstarter!B:E,3,0)</f>
        <v>20000</v>
      </c>
      <c r="D2664" s="16">
        <f>VLOOKUP(A2664,Kickstarter!B:E,4,0)</f>
        <v>21360</v>
      </c>
    </row>
    <row r="2665" spans="1:4" x14ac:dyDescent="0.25">
      <c r="A2665" s="3" t="s">
        <v>2663</v>
      </c>
      <c r="B2665" t="str">
        <f>VLOOKUP(A2665,Kickstarter!B:C,2,0)</f>
        <v>The Ville. A local cooperative helping communities learn, share and grow in the spirit of health, wellness and sustainability.</v>
      </c>
      <c r="C2665" s="16">
        <f>VLOOKUP(A2665,Kickstarter!B:E,3,0)</f>
        <v>20000</v>
      </c>
      <c r="D2665" s="16">
        <f>VLOOKUP(A2665,Kickstarter!B:E,4,0)</f>
        <v>20919.25</v>
      </c>
    </row>
    <row r="2666" spans="1:4" ht="30" x14ac:dyDescent="0.25">
      <c r="A2666" s="3" t="s">
        <v>2664</v>
      </c>
      <c r="B2666" t="str">
        <f>VLOOKUP(A2666,Kickstarter!B:C,2,0)</f>
        <v>We believe that the true purpose of education is to enable people to create real things that make the world better. Join us!</v>
      </c>
      <c r="C2666" s="16">
        <f>VLOOKUP(A2666,Kickstarter!B:E,3,0)</f>
        <v>17500</v>
      </c>
      <c r="D2666" s="16">
        <f>VLOOKUP(A2666,Kickstarter!B:E,4,0)</f>
        <v>18100</v>
      </c>
    </row>
    <row r="2667" spans="1:4" x14ac:dyDescent="0.25">
      <c r="A2667" s="3" t="s">
        <v>2665</v>
      </c>
      <c r="B2667" t="str">
        <f>VLOOKUP(A2667,Kickstarter!B:C,2,0)</f>
        <v>Giving the best tech access and tools to Bayview Hunters Point youth - developing the next generation of tech savvy youth who excel!</v>
      </c>
      <c r="C2667" s="16">
        <f>VLOOKUP(A2667,Kickstarter!B:E,3,0)</f>
        <v>3500</v>
      </c>
      <c r="D2667" s="16">
        <f>VLOOKUP(A2667,Kickstarter!B:E,4,0)</f>
        <v>4310</v>
      </c>
    </row>
    <row r="2668" spans="1:4" ht="30" x14ac:dyDescent="0.25">
      <c r="A2668" s="3" t="s">
        <v>2666</v>
      </c>
      <c r="B2668" t="str">
        <f>VLOOKUP(A2668,Kickstarter!B:C,2,0)</f>
        <v>StartMart is a 35,000 sqft entrepreneurial hub and co-working space located on the 2nd floor of the Terminal Tower in Cleveland, Ohio.</v>
      </c>
      <c r="C2668" s="16">
        <f>VLOOKUP(A2668,Kickstarter!B:E,3,0)</f>
        <v>10000</v>
      </c>
      <c r="D2668" s="16">
        <f>VLOOKUP(A2668,Kickstarter!B:E,4,0)</f>
        <v>15929.51</v>
      </c>
    </row>
    <row r="2669" spans="1:4" ht="30" x14ac:dyDescent="0.25">
      <c r="A2669" s="3" t="s">
        <v>2667</v>
      </c>
      <c r="B2669" t="str">
        <f>VLOOKUP(A2669,Kickstarter!B:C,2,0)</f>
        <v>Websmith Studio is a makerspace where the people most impacted by broken systems are empowered to think, build, and own the solution.</v>
      </c>
      <c r="C2669" s="16">
        <f>VLOOKUP(A2669,Kickstarter!B:E,3,0)</f>
        <v>1500</v>
      </c>
      <c r="D2669" s="16">
        <f>VLOOKUP(A2669,Kickstarter!B:E,4,0)</f>
        <v>1660</v>
      </c>
    </row>
    <row r="2670" spans="1:4" x14ac:dyDescent="0.25">
      <c r="A2670" s="3" t="s">
        <v>2668</v>
      </c>
      <c r="B2670" t="str">
        <f>VLOOKUP(A2670,Kickstarter!B:C,2,0)</f>
        <v>Creativity on the go! |
CrÃ©ativitÃ© en mouvement !</v>
      </c>
      <c r="C2670" s="16">
        <f>VLOOKUP(A2670,Kickstarter!B:E,3,0)</f>
        <v>1000</v>
      </c>
      <c r="D2670" s="16">
        <f>VLOOKUP(A2670,Kickstarter!B:E,4,0)</f>
        <v>1707</v>
      </c>
    </row>
    <row r="2671" spans="1:4" ht="30" x14ac:dyDescent="0.25">
      <c r="A2671" s="3" t="s">
        <v>2669</v>
      </c>
      <c r="B2671" t="str">
        <f>VLOOKUP(A2671,Kickstarter!B:C,2,0)</f>
        <v>The brand new Makers Club wants something to draw the students into science and engineering and also be very inclusive.</v>
      </c>
      <c r="C2671" s="16">
        <f>VLOOKUP(A2671,Kickstarter!B:E,3,0)</f>
        <v>800</v>
      </c>
      <c r="D2671" s="16">
        <f>VLOOKUP(A2671,Kickstarter!B:E,4,0)</f>
        <v>1001</v>
      </c>
    </row>
    <row r="2672" spans="1:4" ht="30" x14ac:dyDescent="0.25">
      <c r="A2672" s="3" t="s">
        <v>2670</v>
      </c>
      <c r="B2672" t="str">
        <f>VLOOKUP(A2672,Kickstarter!B:C,2,0)</f>
        <v>A revolution in the rapidly growing container housing space. Transportable, expandable, green and versatile. A global game-changer.</v>
      </c>
      <c r="C2672" s="16">
        <f>VLOOKUP(A2672,Kickstarter!B:E,3,0)</f>
        <v>38888</v>
      </c>
      <c r="D2672" s="16">
        <f>VLOOKUP(A2672,Kickstarter!B:E,4,0)</f>
        <v>2495</v>
      </c>
    </row>
    <row r="2673" spans="1:4" ht="30" x14ac:dyDescent="0.25">
      <c r="A2673" s="3" t="s">
        <v>2671</v>
      </c>
      <c r="B2673" t="str">
        <f>VLOOKUP(A2673,Kickstarter!B:C,2,0)</f>
        <v>We will build hubs so that teens can use tech to develop business solutions to their communities greatest challenges. Help us!</v>
      </c>
      <c r="C2673" s="16">
        <f>VLOOKUP(A2673,Kickstarter!B:E,3,0)</f>
        <v>25000</v>
      </c>
      <c r="D2673" s="16">
        <f>VLOOKUP(A2673,Kickstarter!B:E,4,0)</f>
        <v>2836</v>
      </c>
    </row>
    <row r="2674" spans="1:4" ht="30" x14ac:dyDescent="0.25">
      <c r="A2674" s="3" t="s">
        <v>2672</v>
      </c>
      <c r="B2674" t="str">
        <f>VLOOKUP(A2674,Kickstarter!B:C,2,0)</f>
        <v>Manylabs aims to help support 20 new residents working on open, low-cost, accessible tools for science and science education.</v>
      </c>
      <c r="C2674" s="16">
        <f>VLOOKUP(A2674,Kickstarter!B:E,3,0)</f>
        <v>10000</v>
      </c>
      <c r="D2674" s="16">
        <f>VLOOKUP(A2674,Kickstarter!B:E,4,0)</f>
        <v>3319</v>
      </c>
    </row>
    <row r="2675" spans="1:4" x14ac:dyDescent="0.25">
      <c r="A2675" s="3" t="s">
        <v>2673</v>
      </c>
      <c r="B2675" t="str">
        <f>VLOOKUP(A2675,Kickstarter!B:C,2,0)</f>
        <v>We're opening up a Pixel Academy in Manhattan and we need your help to fill it with technology and tools for New York City's kids!</v>
      </c>
      <c r="C2675" s="16">
        <f>VLOOKUP(A2675,Kickstarter!B:E,3,0)</f>
        <v>40000</v>
      </c>
      <c r="D2675" s="16">
        <f>VLOOKUP(A2675,Kickstarter!B:E,4,0)</f>
        <v>11032</v>
      </c>
    </row>
    <row r="2676" spans="1:4" ht="30" x14ac:dyDescent="0.25">
      <c r="A2676" s="3" t="s">
        <v>2674</v>
      </c>
      <c r="B2676" t="str">
        <f>VLOOKUP(A2676,Kickstarter!B:C,2,0)</f>
        <v>A project to give the people of Playa Blanca an independent, energized future - 
â€œLocal de Mariposas EÃ³licas Para un Futuro Mejorâ€</v>
      </c>
      <c r="C2676" s="16">
        <f>VLOOKUP(A2676,Kickstarter!B:E,3,0)</f>
        <v>35000</v>
      </c>
      <c r="D2676" s="16">
        <f>VLOOKUP(A2676,Kickstarter!B:E,4,0)</f>
        <v>21994</v>
      </c>
    </row>
    <row r="2677" spans="1:4" ht="30" x14ac:dyDescent="0.25">
      <c r="A2677" s="3" t="s">
        <v>2675</v>
      </c>
      <c r="B2677" t="str">
        <f>VLOOKUP(A2677,Kickstarter!B:C,2,0)</f>
        <v>We are working to establish a collaborative work-space with the goal of creating a community of knowledge, design, and creativity.</v>
      </c>
      <c r="C2677" s="16">
        <f>VLOOKUP(A2677,Kickstarter!B:E,3,0)</f>
        <v>25000</v>
      </c>
      <c r="D2677" s="16">
        <f>VLOOKUP(A2677,Kickstarter!B:E,4,0)</f>
        <v>1897</v>
      </c>
    </row>
    <row r="2678" spans="1:4" x14ac:dyDescent="0.25">
      <c r="A2678" s="3" t="s">
        <v>2676</v>
      </c>
      <c r="B2678" t="str">
        <f>VLOOKUP(A2678,Kickstarter!B:C,2,0)</f>
        <v>Our aim is to provide high-end equipment and space for Toronto coders, filmmakers, and artists to develop cutting-edge VR content.</v>
      </c>
      <c r="C2678" s="16">
        <f>VLOOKUP(A2678,Kickstarter!B:E,3,0)</f>
        <v>2100</v>
      </c>
      <c r="D2678" s="16">
        <f>VLOOKUP(A2678,Kickstarter!B:E,4,0)</f>
        <v>1058</v>
      </c>
    </row>
    <row r="2679" spans="1:4" x14ac:dyDescent="0.25">
      <c r="A2679" s="3" t="s">
        <v>2677</v>
      </c>
      <c r="B2679" t="str">
        <f>VLOOKUP(A2679,Kickstarter!B:C,2,0)</f>
        <v>A mobile tech lab with cutting edge maker tools that travels to schools to offer free creative workshops for school age kids.</v>
      </c>
      <c r="C2679" s="16">
        <f>VLOOKUP(A2679,Kickstarter!B:E,3,0)</f>
        <v>19500</v>
      </c>
      <c r="D2679" s="16">
        <f>VLOOKUP(A2679,Kickstarter!B:E,4,0)</f>
        <v>3415</v>
      </c>
    </row>
    <row r="2680" spans="1:4" x14ac:dyDescent="0.25">
      <c r="A2680" s="3" t="s">
        <v>2678</v>
      </c>
      <c r="B2680" t="str">
        <f>VLOOKUP(A2680,Kickstarter!B:C,2,0)</f>
        <v>Wavegarden is the worldâ€™s longest man-made wave that creates ideal conditions for surfing. Help us and let's open one in Malaga!!</v>
      </c>
      <c r="C2680" s="16">
        <f>VLOOKUP(A2680,Kickstarter!B:E,3,0)</f>
        <v>8000000</v>
      </c>
      <c r="D2680" s="16">
        <f>VLOOKUP(A2680,Kickstarter!B:E,4,0)</f>
        <v>1100</v>
      </c>
    </row>
    <row r="2681" spans="1:4" x14ac:dyDescent="0.25">
      <c r="A2681" s="3" t="s">
        <v>2679</v>
      </c>
      <c r="B2681" t="str">
        <f>VLOOKUP(A2681,Kickstarter!B:C,2,0)</f>
        <v>A do-it-yourself auto garage in Des Moines, Iowa where people can learn how to work on cars &amp; those who know can share their knowledge.</v>
      </c>
      <c r="C2681" s="16">
        <f>VLOOKUP(A2681,Kickstarter!B:E,3,0)</f>
        <v>40000</v>
      </c>
      <c r="D2681" s="16">
        <f>VLOOKUP(A2681,Kickstarter!B:E,4,0)</f>
        <v>132</v>
      </c>
    </row>
    <row r="2682" spans="1:4" x14ac:dyDescent="0.25">
      <c r="A2682" s="3" t="s">
        <v>2680</v>
      </c>
      <c r="B2682" t="str">
        <f>VLOOKUP(A2682,Kickstarter!B:C,2,0)</f>
        <v>iHeartPillow, Connecting loved ones</v>
      </c>
      <c r="C2682" s="16">
        <f>VLOOKUP(A2682,Kickstarter!B:E,3,0)</f>
        <v>32000</v>
      </c>
      <c r="D2682" s="16">
        <f>VLOOKUP(A2682,Kickstarter!B:E,4,0)</f>
        <v>276</v>
      </c>
    </row>
    <row r="2683" spans="1:4" x14ac:dyDescent="0.25">
      <c r="A2683" s="3" t="s">
        <v>2681</v>
      </c>
      <c r="B2683" t="str">
        <f>VLOOKUP(A2683,Kickstarter!B:C,2,0)</f>
        <v>Jolly's Hot Dogs: A beef hot dog topped with deliciously seasoned ground beef, mustard and minced onions.</v>
      </c>
      <c r="C2683" s="16">
        <f>VLOOKUP(A2683,Kickstarter!B:E,3,0)</f>
        <v>8000</v>
      </c>
      <c r="D2683" s="16">
        <f>VLOOKUP(A2683,Kickstarter!B:E,4,0)</f>
        <v>55</v>
      </c>
    </row>
    <row r="2684" spans="1:4" x14ac:dyDescent="0.25">
      <c r="A2684" s="3" t="s">
        <v>2682</v>
      </c>
      <c r="B2684" t="str">
        <f>VLOOKUP(A2684,Kickstarter!B:C,2,0)</f>
        <v>Gourmet Toast is the culinary combination, neigh, perfection of America's most under-utilized snack: Toast.</v>
      </c>
      <c r="C2684" s="16">
        <f>VLOOKUP(A2684,Kickstarter!B:E,3,0)</f>
        <v>6000</v>
      </c>
      <c r="D2684" s="16">
        <f>VLOOKUP(A2684,Kickstarter!B:E,4,0)</f>
        <v>1698</v>
      </c>
    </row>
    <row r="2685" spans="1:4" x14ac:dyDescent="0.25">
      <c r="A2685" s="3" t="s">
        <v>2683</v>
      </c>
      <c r="B2685" t="str">
        <f>VLOOKUP(A2685,Kickstarter!B:C,2,0)</f>
        <v>Cereal isn't only for breakfast! Help me bring cereal to the 92% of Americans who eat cereal everyday. Out of the home and to you!</v>
      </c>
      <c r="C2685" s="16">
        <f>VLOOKUP(A2685,Kickstarter!B:E,3,0)</f>
        <v>15000</v>
      </c>
      <c r="D2685" s="16">
        <f>VLOOKUP(A2685,Kickstarter!B:E,4,0)</f>
        <v>36</v>
      </c>
    </row>
    <row r="2686" spans="1:4" x14ac:dyDescent="0.25">
      <c r="A2686" s="3" t="s">
        <v>2684</v>
      </c>
      <c r="B2686" t="str">
        <f>VLOOKUP(A2686,Kickstarter!B:C,2,0)</f>
        <v>Not all wings are created equal. We believe ours take flight above the rest. Come judge for yourself. To us it Ain't No Thang...</v>
      </c>
      <c r="C2686" s="16">
        <f>VLOOKUP(A2686,Kickstarter!B:E,3,0)</f>
        <v>70000</v>
      </c>
      <c r="D2686" s="16">
        <f>VLOOKUP(A2686,Kickstarter!B:E,4,0)</f>
        <v>800</v>
      </c>
    </row>
    <row r="2687" spans="1:4" x14ac:dyDescent="0.25">
      <c r="A2687" s="3" t="s">
        <v>2685</v>
      </c>
      <c r="B2687" t="str">
        <f>VLOOKUP(A2687,Kickstarter!B:C,2,0)</f>
        <v>Home cooked meals made by Nana. Indiana's famous tenderloin sandwiches, Nana's homemade cole slaw and so much more.</v>
      </c>
      <c r="C2687" s="16">
        <f>VLOOKUP(A2687,Kickstarter!B:E,3,0)</f>
        <v>50000</v>
      </c>
      <c r="D2687" s="16">
        <f>VLOOKUP(A2687,Kickstarter!B:E,4,0)</f>
        <v>10</v>
      </c>
    </row>
    <row r="2688" spans="1:4" ht="30" x14ac:dyDescent="0.25">
      <c r="A2688" s="3" t="s">
        <v>2686</v>
      </c>
      <c r="B2688" t="str">
        <f>VLOOKUP(A2688,Kickstarter!B:C,2,0)</f>
        <v>2 years after a car accident, I was told that I could no longer work... I want to change that AND create something amazing Fair FOOD!</v>
      </c>
      <c r="C2688" s="16">
        <f>VLOOKUP(A2688,Kickstarter!B:E,3,0)</f>
        <v>30000</v>
      </c>
      <c r="D2688" s="16">
        <f>VLOOKUP(A2688,Kickstarter!B:E,4,0)</f>
        <v>0</v>
      </c>
    </row>
    <row r="2689" spans="1:4" x14ac:dyDescent="0.25">
      <c r="A2689" s="3" t="s">
        <v>2687</v>
      </c>
      <c r="B2689" t="str">
        <f>VLOOKUP(A2689,Kickstarter!B:C,2,0)</f>
        <v>Your American Pizzas, Wings, Stuffed Gouda Burger, Sweet &amp; Russet Potato Fries served on a food Truck!!</v>
      </c>
      <c r="C2689" s="16">
        <f>VLOOKUP(A2689,Kickstarter!B:E,3,0)</f>
        <v>15000</v>
      </c>
      <c r="D2689" s="16">
        <f>VLOOKUP(A2689,Kickstarter!B:E,4,0)</f>
        <v>0</v>
      </c>
    </row>
    <row r="2690" spans="1:4" x14ac:dyDescent="0.25">
      <c r="A2690" s="3" t="s">
        <v>2688</v>
      </c>
      <c r="B2690" t="str">
        <f>VLOOKUP(A2690,Kickstarter!B:C,2,0)</f>
        <v>The amazing gourmet Mac N Cheez Food Truck Campaigne!</v>
      </c>
      <c r="C2690" s="16">
        <f>VLOOKUP(A2690,Kickstarter!B:E,3,0)</f>
        <v>50000</v>
      </c>
      <c r="D2690" s="16">
        <f>VLOOKUP(A2690,Kickstarter!B:E,4,0)</f>
        <v>74</v>
      </c>
    </row>
    <row r="2691" spans="1:4" x14ac:dyDescent="0.25">
      <c r="A2691" s="3" t="s">
        <v>2689</v>
      </c>
      <c r="B2691" t="str">
        <f>VLOOKUP(A2691,Kickstarter!B:C,2,0)</f>
        <v>I am creating a high quality, local product only, concession trailer for local and remote events. Dearborn Brand, Winter's Brand, more.</v>
      </c>
      <c r="C2691" s="16">
        <f>VLOOKUP(A2691,Kickstarter!B:E,3,0)</f>
        <v>35000</v>
      </c>
      <c r="D2691" s="16">
        <f>VLOOKUP(A2691,Kickstarter!B:E,4,0)</f>
        <v>1</v>
      </c>
    </row>
    <row r="2692" spans="1:4" x14ac:dyDescent="0.25">
      <c r="A2692" s="3" t="s">
        <v>2690</v>
      </c>
      <c r="B2692" t="str">
        <f>VLOOKUP(A2692,Kickstarter!B:C,2,0)</f>
        <v>The stuffed chicken wing originators need YOUR help starting a restaurant so our AMAZING wings will be available to you 7 days a week!</v>
      </c>
      <c r="C2692" s="16">
        <f>VLOOKUP(A2692,Kickstarter!B:E,3,0)</f>
        <v>80000</v>
      </c>
      <c r="D2692" s="16">
        <f>VLOOKUP(A2692,Kickstarter!B:E,4,0)</f>
        <v>8586</v>
      </c>
    </row>
    <row r="2693" spans="1:4" x14ac:dyDescent="0.25">
      <c r="A2693" s="3" t="s">
        <v>2691</v>
      </c>
      <c r="B2693" t="str">
        <f>VLOOKUP(A2693,Kickstarter!B:C,2,0)</f>
        <v>A Great New local Food Truck serving up ethnic fusion inspired eats in Ottawa.</v>
      </c>
      <c r="C2693" s="16">
        <f>VLOOKUP(A2693,Kickstarter!B:E,3,0)</f>
        <v>65000</v>
      </c>
      <c r="D2693" s="16">
        <f>VLOOKUP(A2693,Kickstarter!B:E,4,0)</f>
        <v>35</v>
      </c>
    </row>
    <row r="2694" spans="1:4" x14ac:dyDescent="0.25">
      <c r="A2694" s="3" t="s">
        <v>2692</v>
      </c>
      <c r="B2694" t="str">
        <f>VLOOKUP(A2694,Kickstarter!B:C,2,0)</f>
        <v>Our food truck will bring you -
                       Fast, Fresh, Food -
                            Throughout the Omaha area</v>
      </c>
      <c r="C2694" s="16">
        <f>VLOOKUP(A2694,Kickstarter!B:E,3,0)</f>
        <v>3500</v>
      </c>
      <c r="D2694" s="16">
        <f>VLOOKUP(A2694,Kickstarter!B:E,4,0)</f>
        <v>25</v>
      </c>
    </row>
    <row r="2695" spans="1:4" x14ac:dyDescent="0.25">
      <c r="A2695" s="3" t="s">
        <v>2693</v>
      </c>
      <c r="B2695" t="str">
        <f>VLOOKUP(A2695,Kickstarter!B:C,2,0)</f>
        <v>I want to start a food truck that specializes in chili cheese dogs, using new kinds of meats, cheeses and toppings you wouldn't imagine</v>
      </c>
      <c r="C2695" s="16">
        <f>VLOOKUP(A2695,Kickstarter!B:E,3,0)</f>
        <v>5000</v>
      </c>
      <c r="D2695" s="16">
        <f>VLOOKUP(A2695,Kickstarter!B:E,4,0)</f>
        <v>40</v>
      </c>
    </row>
    <row r="2696" spans="1:4" ht="30" x14ac:dyDescent="0.25">
      <c r="A2696" s="3" t="s">
        <v>2694</v>
      </c>
      <c r="B2696" t="str">
        <f>VLOOKUP(A2696,Kickstarter!B:C,2,0)</f>
        <v>Gourmet taco truck infusing savory smoky flavors into your tacos, so when you open your container the aroma and actual smoke  flows out</v>
      </c>
      <c r="C2696" s="16">
        <f>VLOOKUP(A2696,Kickstarter!B:E,3,0)</f>
        <v>30000</v>
      </c>
      <c r="D2696" s="16">
        <f>VLOOKUP(A2696,Kickstarter!B:E,4,0)</f>
        <v>1</v>
      </c>
    </row>
    <row r="2697" spans="1:4" x14ac:dyDescent="0.25">
      <c r="A2697" s="3" t="s">
        <v>2695</v>
      </c>
      <c r="B2697" t="str">
        <f>VLOOKUP(A2697,Kickstarter!B:C,2,0)</f>
        <v>I am creating food magic on the go! Amazing food isn't just for sitdown restaraunts anymore!</v>
      </c>
      <c r="C2697" s="16">
        <f>VLOOKUP(A2697,Kickstarter!B:E,3,0)</f>
        <v>15000</v>
      </c>
      <c r="D2697" s="16">
        <f>VLOOKUP(A2697,Kickstarter!B:E,4,0)</f>
        <v>71</v>
      </c>
    </row>
    <row r="2698" spans="1:4" x14ac:dyDescent="0.25">
      <c r="A2698" s="3" t="s">
        <v>2696</v>
      </c>
      <c r="B2698" t="str">
        <f>VLOOKUP(A2698,Kickstarter!B:C,2,0)</f>
        <v>The dream to own a food truck, rolling wherever the army sends me, hiring other military spouses and veterans alike! Giving back!</v>
      </c>
      <c r="C2698" s="16">
        <f>VLOOKUP(A2698,Kickstarter!B:E,3,0)</f>
        <v>60000</v>
      </c>
      <c r="D2698" s="16">
        <f>VLOOKUP(A2698,Kickstarter!B:E,4,0)</f>
        <v>3390</v>
      </c>
    </row>
    <row r="2699" spans="1:4" ht="30" x14ac:dyDescent="0.25">
      <c r="A2699" s="3" t="s">
        <v>2697</v>
      </c>
      <c r="B2699" t="str">
        <f>VLOOKUP(A2699,Kickstarter!B:C,2,0)</f>
        <v>Stuffed waffles made from Dough. Sweet, savory, salty and then stuffed with meats, fruits, and sauces!</v>
      </c>
      <c r="C2699" s="16">
        <f>VLOOKUP(A2699,Kickstarter!B:E,3,0)</f>
        <v>23000</v>
      </c>
      <c r="D2699" s="16">
        <f>VLOOKUP(A2699,Kickstarter!B:E,4,0)</f>
        <v>6061</v>
      </c>
    </row>
    <row r="2700" spans="1:4" ht="30" x14ac:dyDescent="0.25">
      <c r="A2700" s="3" t="s">
        <v>2698</v>
      </c>
      <c r="B2700" t="str">
        <f>VLOOKUP(A2700,Kickstarter!B:C,2,0)</f>
        <v>We 'd love to give some TLC to our vintage pink taco trailer so we can continue to cook our signature Baja style shrimp tacos!</v>
      </c>
      <c r="C2700" s="16">
        <f>VLOOKUP(A2700,Kickstarter!B:E,3,0)</f>
        <v>8000</v>
      </c>
      <c r="D2700" s="16">
        <f>VLOOKUP(A2700,Kickstarter!B:E,4,0)</f>
        <v>26.01</v>
      </c>
    </row>
    <row r="2701" spans="1:4" x14ac:dyDescent="0.25">
      <c r="A2701" s="3" t="s">
        <v>2699</v>
      </c>
      <c r="B2701" t="str">
        <f>VLOOKUP(A2701,Kickstarter!B:C,2,0)</f>
        <v>Hi, I want make my first bakery. Food truck was great, but I not have a car licence. So, help me to be my dream!</v>
      </c>
      <c r="C2701" s="16">
        <f>VLOOKUP(A2701,Kickstarter!B:E,3,0)</f>
        <v>2</v>
      </c>
      <c r="D2701" s="16">
        <f>VLOOKUP(A2701,Kickstarter!B:E,4,0)</f>
        <v>0</v>
      </c>
    </row>
    <row r="2702" spans="1:4" x14ac:dyDescent="0.25">
      <c r="A2702" s="3" t="s">
        <v>2700</v>
      </c>
      <c r="B2702" t="str">
        <f>VLOOKUP(A2702,Kickstarter!B:C,2,0)</f>
        <v>I currently own and operate a hot dog cart. I am hoping to purchase a used food truck so I can do business year round!</v>
      </c>
      <c r="C2702" s="16">
        <f>VLOOKUP(A2702,Kickstarter!B:E,3,0)</f>
        <v>9999</v>
      </c>
      <c r="D2702" s="16">
        <f>VLOOKUP(A2702,Kickstarter!B:E,4,0)</f>
        <v>70</v>
      </c>
    </row>
    <row r="2703" spans="1:4" ht="30" x14ac:dyDescent="0.25">
      <c r="A2703" s="3" t="s">
        <v>2701</v>
      </c>
      <c r="B2703" t="str">
        <f>VLOOKUP(A2703,Kickstarter!B:C,2,0)</f>
        <v>We have been working extra hard to get our new training space ready and with a little extra help we hope to dream big for the future!</v>
      </c>
      <c r="C2703" s="16">
        <f>VLOOKUP(A2703,Kickstarter!B:E,3,0)</f>
        <v>3400</v>
      </c>
      <c r="D2703" s="16">
        <f>VLOOKUP(A2703,Kickstarter!B:E,4,0)</f>
        <v>1570</v>
      </c>
    </row>
    <row r="2704" spans="1:4" ht="30" x14ac:dyDescent="0.25">
      <c r="A2704" s="3" t="s">
        <v>2702</v>
      </c>
      <c r="B2704" t="str">
        <f>VLOOKUP(A2704,Kickstarter!B:C,2,0)</f>
        <v>The next phase of the evolution of Hygienic Art is the building of New London's first amphitheater, a covering for the Art Park.</v>
      </c>
      <c r="C2704" s="16">
        <f>VLOOKUP(A2704,Kickstarter!B:E,3,0)</f>
        <v>10000</v>
      </c>
      <c r="D2704" s="16">
        <f>VLOOKUP(A2704,Kickstarter!B:E,4,0)</f>
        <v>3441</v>
      </c>
    </row>
    <row r="2705" spans="1:4" x14ac:dyDescent="0.25">
      <c r="A2705" s="3" t="s">
        <v>2703</v>
      </c>
      <c r="B2705" t="str">
        <f>VLOOKUP(A2705,Kickstarter!B:C,2,0)</f>
        <v>Â¡Tu nuevo espacio cultural multidisciplinario en el centro de Pachuca, Hidalgo</v>
      </c>
      <c r="C2705" s="16">
        <f>VLOOKUP(A2705,Kickstarter!B:E,3,0)</f>
        <v>40000</v>
      </c>
      <c r="D2705" s="16">
        <f>VLOOKUP(A2705,Kickstarter!B:E,4,0)</f>
        <v>41500</v>
      </c>
    </row>
    <row r="2706" spans="1:4" x14ac:dyDescent="0.25">
      <c r="A2706" s="3" t="s">
        <v>2704</v>
      </c>
      <c r="B2706" t="str">
        <f>VLOOKUP(A2706,Kickstarter!B:C,2,0)</f>
        <v>We plan to rescue, relocate, and repurpose, a historic Little Red Brick House, to be incorporated into a riverfront amphitheater.</v>
      </c>
      <c r="C2706" s="16">
        <f>VLOOKUP(A2706,Kickstarter!B:E,3,0)</f>
        <v>19000</v>
      </c>
      <c r="D2706" s="16">
        <f>VLOOKUP(A2706,Kickstarter!B:E,4,0)</f>
        <v>1145</v>
      </c>
    </row>
    <row r="2707" spans="1:4" x14ac:dyDescent="0.25">
      <c r="A2707" s="3" t="s">
        <v>2705</v>
      </c>
      <c r="B2707" t="str">
        <f>VLOOKUP(A2707,Kickstarter!B:C,2,0)</f>
        <v>Help light the lights at the historic Fischer Theatre in Danville, IL.</v>
      </c>
      <c r="C2707" s="16">
        <f>VLOOKUP(A2707,Kickstarter!B:E,3,0)</f>
        <v>16500</v>
      </c>
      <c r="D2707" s="16">
        <f>VLOOKUP(A2707,Kickstarter!B:E,4,0)</f>
        <v>1739</v>
      </c>
    </row>
    <row r="2708" spans="1:4" ht="30" x14ac:dyDescent="0.25">
      <c r="A2708" s="3" t="s">
        <v>2706</v>
      </c>
      <c r="B2708" t="str">
        <f>VLOOKUP(A2708,Kickstarter!B:C,2,0)</f>
        <v>A place where innovation, food, creativity and performance live year round in a historic building in Pioneer Square.</v>
      </c>
      <c r="C2708" s="16">
        <f>VLOOKUP(A2708,Kickstarter!B:E,3,0)</f>
        <v>35000</v>
      </c>
      <c r="D2708" s="16">
        <f>VLOOKUP(A2708,Kickstarter!B:E,4,0)</f>
        <v>39304</v>
      </c>
    </row>
    <row r="2709" spans="1:4" ht="30" x14ac:dyDescent="0.25">
      <c r="A2709" s="3" t="s">
        <v>2707</v>
      </c>
      <c r="B2709" t="str">
        <f>VLOOKUP(A2709,Kickstarter!B:C,2,0)</f>
        <v>A new performance space in Seattle. A place for artists, comedians, and audiences to meet and collaborate!</v>
      </c>
      <c r="C2709" s="16">
        <f>VLOOKUP(A2709,Kickstarter!B:E,3,0)</f>
        <v>8000</v>
      </c>
      <c r="D2709" s="16">
        <f>VLOOKUP(A2709,Kickstarter!B:E,4,0)</f>
        <v>28067.57</v>
      </c>
    </row>
    <row r="2710" spans="1:4" x14ac:dyDescent="0.25">
      <c r="A2710" s="3" t="s">
        <v>2708</v>
      </c>
      <c r="B2710" t="str">
        <f>VLOOKUP(A2710,Kickstarter!B:C,2,0)</f>
        <v>Angel Comedy Club: A permanent home for Londonâ€™s loveliest comedy night - a community comedy club</v>
      </c>
      <c r="C2710" s="16">
        <f>VLOOKUP(A2710,Kickstarter!B:E,3,0)</f>
        <v>20000</v>
      </c>
      <c r="D2710" s="16">
        <f>VLOOKUP(A2710,Kickstarter!B:E,4,0)</f>
        <v>46643.07</v>
      </c>
    </row>
    <row r="2711" spans="1:4" ht="30" x14ac:dyDescent="0.25">
      <c r="A2711" s="3" t="s">
        <v>2709</v>
      </c>
      <c r="B2711" t="str">
        <f>VLOOKUP(A2711,Kickstarter!B:C,2,0)</f>
        <v>Give contemporary circus an artistic home in America.  Help us launch the nationâ€™s first higher education program for circus.</v>
      </c>
      <c r="C2711" s="16">
        <f>VLOOKUP(A2711,Kickstarter!B:E,3,0)</f>
        <v>50000</v>
      </c>
      <c r="D2711" s="16">
        <f>VLOOKUP(A2711,Kickstarter!B:E,4,0)</f>
        <v>50803</v>
      </c>
    </row>
    <row r="2712" spans="1:4" x14ac:dyDescent="0.25">
      <c r="A2712" s="3" t="s">
        <v>2710</v>
      </c>
      <c r="B2712" t="str">
        <f>VLOOKUP(A2712,Kickstarter!B:C,2,0)</f>
        <v>Building Brooklyn's own creative venue for circus, theater and events of all types.</v>
      </c>
      <c r="C2712" s="16">
        <f>VLOOKUP(A2712,Kickstarter!B:E,3,0)</f>
        <v>60000</v>
      </c>
      <c r="D2712" s="16">
        <f>VLOOKUP(A2712,Kickstarter!B:E,4,0)</f>
        <v>92340.21</v>
      </c>
    </row>
    <row r="2713" spans="1:4" x14ac:dyDescent="0.25">
      <c r="A2713" s="3" t="s">
        <v>2711</v>
      </c>
      <c r="B2713" t="str">
        <f>VLOOKUP(A2713,Kickstarter!B:C,2,0)</f>
        <v>We're aiming to launch a production involving circus performers, musicians and artists in a new space, creating a night of live art.</v>
      </c>
      <c r="C2713" s="16">
        <f>VLOOKUP(A2713,Kickstarter!B:E,3,0)</f>
        <v>3910</v>
      </c>
      <c r="D2713" s="16">
        <f>VLOOKUP(A2713,Kickstarter!B:E,4,0)</f>
        <v>3938</v>
      </c>
    </row>
    <row r="2714" spans="1:4" ht="30" x14ac:dyDescent="0.25">
      <c r="A2714" s="3" t="s">
        <v>2712</v>
      </c>
      <c r="B2714" t="str">
        <f>VLOOKUP(A2714,Kickstarter!B:C,2,0)</f>
        <v>Voix de Ville is a pop-up imaginarium of neo-vaudeville, musical extravaganza, circus arts, comedy, and theatre in a tiny circus tent!</v>
      </c>
      <c r="C2714" s="16">
        <f>VLOOKUP(A2714,Kickstarter!B:E,3,0)</f>
        <v>5500</v>
      </c>
      <c r="D2714" s="16">
        <f>VLOOKUP(A2714,Kickstarter!B:E,4,0)</f>
        <v>7226</v>
      </c>
    </row>
    <row r="2715" spans="1:4" ht="30" x14ac:dyDescent="0.25">
      <c r="A2715" s="3" t="s">
        <v>2713</v>
      </c>
      <c r="B2715" t="str">
        <f>VLOOKUP(A2715,Kickstarter!B:C,2,0)</f>
        <v>Help support the Acro-Cats kitten and cat rescue and adoption effort! They need a bus to continue finding felines homes across the US.</v>
      </c>
      <c r="C2715" s="16">
        <f>VLOOKUP(A2715,Kickstarter!B:E,3,0)</f>
        <v>150000</v>
      </c>
      <c r="D2715" s="16">
        <f>VLOOKUP(A2715,Kickstarter!B:E,4,0)</f>
        <v>153362</v>
      </c>
    </row>
    <row r="2716" spans="1:4" x14ac:dyDescent="0.25">
      <c r="A2716" s="3" t="s">
        <v>2714</v>
      </c>
      <c r="B2716" t="str">
        <f>VLOOKUP(A2716,Kickstarter!B:C,2,0)</f>
        <v>The Crane will be the new home for independent theater in Northeast Minneapolis</v>
      </c>
      <c r="C2716" s="16">
        <f>VLOOKUP(A2716,Kickstarter!B:E,3,0)</f>
        <v>25000</v>
      </c>
      <c r="D2716" s="16">
        <f>VLOOKUP(A2716,Kickstarter!B:E,4,0)</f>
        <v>29089</v>
      </c>
    </row>
    <row r="2717" spans="1:4" ht="30" x14ac:dyDescent="0.25">
      <c r="A2717" s="3" t="s">
        <v>2715</v>
      </c>
      <c r="B2717" t="str">
        <f>VLOOKUP(A2717,Kickstarter!B:C,2,0)</f>
        <v>The creators of Five Dollar Comedy Week are building a permanent home for affordable live comedy shows and classes in Philadelphia.</v>
      </c>
      <c r="C2717" s="16">
        <f>VLOOKUP(A2717,Kickstarter!B:E,3,0)</f>
        <v>12000</v>
      </c>
      <c r="D2717" s="16">
        <f>VLOOKUP(A2717,Kickstarter!B:E,4,0)</f>
        <v>31754.69</v>
      </c>
    </row>
    <row r="2718" spans="1:4" ht="30" x14ac:dyDescent="0.25">
      <c r="A2718" s="3" t="s">
        <v>2716</v>
      </c>
      <c r="B2718" t="str">
        <f>VLOOKUP(A2718,Kickstarter!B:C,2,0)</f>
        <v>Love comedy? Get involved in creating a dedicated space for alternative comedy in Berlin.
(Das Video ist untertitelt. Klicke auf CC)</v>
      </c>
      <c r="C2718" s="16">
        <f>VLOOKUP(A2718,Kickstarter!B:E,3,0)</f>
        <v>10000</v>
      </c>
      <c r="D2718" s="16">
        <f>VLOOKUP(A2718,Kickstarter!B:E,4,0)</f>
        <v>11998.01</v>
      </c>
    </row>
    <row r="2719" spans="1:4" x14ac:dyDescent="0.25">
      <c r="A2719" s="3" t="s">
        <v>2717</v>
      </c>
      <c r="B2719" t="str">
        <f>VLOOKUP(A2719,Kickstarter!B:C,2,0)</f>
        <v>ONLY HOURS LEFT ON THE CAMPAIGN! Our stretch goal is $35k; let's build a home for standup/improv shows &amp; classes in VT!</v>
      </c>
      <c r="C2719" s="16">
        <f>VLOOKUP(A2719,Kickstarter!B:E,3,0)</f>
        <v>25000</v>
      </c>
      <c r="D2719" s="16">
        <f>VLOOKUP(A2719,Kickstarter!B:E,4,0)</f>
        <v>30026</v>
      </c>
    </row>
    <row r="2720" spans="1:4" x14ac:dyDescent="0.25">
      <c r="A2720" s="3" t="s">
        <v>2718</v>
      </c>
      <c r="B2720" t="str">
        <f>VLOOKUP(A2720,Kickstarter!B:C,2,0)</f>
        <v>The Bard has burst beyond the big top and we're reaching out to our Beloved Benefactors to help build our festival's future.</v>
      </c>
      <c r="C2720" s="16">
        <f>VLOOKUP(A2720,Kickstarter!B:E,3,0)</f>
        <v>18000</v>
      </c>
      <c r="D2720" s="16">
        <f>VLOOKUP(A2720,Kickstarter!B:E,4,0)</f>
        <v>18645</v>
      </c>
    </row>
    <row r="2721" spans="1:4" x14ac:dyDescent="0.25">
      <c r="A2721" s="3" t="s">
        <v>2719</v>
      </c>
      <c r="B2721" t="str">
        <f>VLOOKUP(A2721,Kickstarter!B:C,2,0)</f>
        <v>Our high school theater in Allentown, New Jersey was rad - in 1972. Help us bring our theater into present day and light up our stage!</v>
      </c>
      <c r="C2721" s="16">
        <f>VLOOKUP(A2721,Kickstarter!B:E,3,0)</f>
        <v>6000</v>
      </c>
      <c r="D2721" s="16">
        <f>VLOOKUP(A2721,Kickstarter!B:E,4,0)</f>
        <v>6530</v>
      </c>
    </row>
    <row r="2722" spans="1:4" x14ac:dyDescent="0.25">
      <c r="A2722" s="3" t="s">
        <v>2720</v>
      </c>
      <c r="B2722" t="str">
        <f>VLOOKUP(A2722,Kickstarter!B:C,2,0)</f>
        <v>An improv, sketch and experimental comedy and cocktail venue in downtown Grand Rapids, Michigan</v>
      </c>
      <c r="C2722" s="16">
        <f>VLOOKUP(A2722,Kickstarter!B:E,3,0)</f>
        <v>25000</v>
      </c>
      <c r="D2722" s="16">
        <f>VLOOKUP(A2722,Kickstarter!B:E,4,0)</f>
        <v>29531</v>
      </c>
    </row>
    <row r="2723" spans="1:4" ht="30" x14ac:dyDescent="0.25">
      <c r="A2723" s="3" t="s">
        <v>2721</v>
      </c>
      <c r="B2723" t="str">
        <f>VLOOKUP(A2723,Kickstarter!B:C,2,0)</f>
        <v>Pi Crust is a breakout board for the Raspberry Pi that makes it easier to connect electronics - help us to bring this into kit form!</v>
      </c>
      <c r="C2723" s="16">
        <f>VLOOKUP(A2723,Kickstarter!B:E,3,0)</f>
        <v>750</v>
      </c>
      <c r="D2723" s="16">
        <f>VLOOKUP(A2723,Kickstarter!B:E,4,0)</f>
        <v>10965</v>
      </c>
    </row>
    <row r="2724" spans="1:4" ht="30" x14ac:dyDescent="0.25">
      <c r="A2724" s="3" t="s">
        <v>2722</v>
      </c>
      <c r="B2724" t="str">
        <f>VLOOKUP(A2724,Kickstarter!B:C,2,0)</f>
        <v>Want people to put down their phone more often? Ransomly creates 'quiet' spaces to help us reconnect with the real people in our lives.</v>
      </c>
      <c r="C2724" s="16">
        <f>VLOOKUP(A2724,Kickstarter!B:E,3,0)</f>
        <v>5000</v>
      </c>
      <c r="D2724" s="16">
        <f>VLOOKUP(A2724,Kickstarter!B:E,4,0)</f>
        <v>12627</v>
      </c>
    </row>
    <row r="2725" spans="1:4" ht="30" x14ac:dyDescent="0.25">
      <c r="A2725" s="3" t="s">
        <v>2723</v>
      </c>
      <c r="B2725" t="str">
        <f>VLOOKUP(A2725,Kickstarter!B:C,2,0)</f>
        <v>The most compact and versatile workout product designed to give you unlimited exercise options in the comfort of your home or office.</v>
      </c>
      <c r="C2725" s="16">
        <f>VLOOKUP(A2725,Kickstarter!B:E,3,0)</f>
        <v>12000</v>
      </c>
      <c r="D2725" s="16">
        <f>VLOOKUP(A2725,Kickstarter!B:E,4,0)</f>
        <v>16806</v>
      </c>
    </row>
    <row r="2726" spans="1:4" ht="30" x14ac:dyDescent="0.25">
      <c r="A2726" s="3" t="s">
        <v>2724</v>
      </c>
      <c r="B2726" t="str">
        <f>VLOOKUP(A2726,Kickstarter!B:C,2,0)</f>
        <v>RPi.GPIO Quick reference for GPIO programming on Raspberry Pi. Python code &amp; port ID labels in a convenient 6" PCB ruler</v>
      </c>
      <c r="C2726" s="16">
        <f>VLOOKUP(A2726,Kickstarter!B:E,3,0)</f>
        <v>2468</v>
      </c>
      <c r="D2726" s="16">
        <f>VLOOKUP(A2726,Kickstarter!B:E,4,0)</f>
        <v>7326.88</v>
      </c>
    </row>
    <row r="2727" spans="1:4" ht="30" x14ac:dyDescent="0.25">
      <c r="A2727" s="3" t="s">
        <v>2725</v>
      </c>
      <c r="B2727" t="str">
        <f>VLOOKUP(A2727,Kickstarter!B:C,2,0)</f>
        <v>Best Net Zero energy solution for new or existing house (no more heating or electricity bills).</v>
      </c>
      <c r="C2727" s="16">
        <f>VLOOKUP(A2727,Kickstarter!B:E,3,0)</f>
        <v>40000</v>
      </c>
      <c r="D2727" s="16">
        <f>VLOOKUP(A2727,Kickstarter!B:E,4,0)</f>
        <v>57817</v>
      </c>
    </row>
    <row r="2728" spans="1:4" x14ac:dyDescent="0.25">
      <c r="A2728" s="3" t="s">
        <v>2726</v>
      </c>
      <c r="B2728" t="str">
        <f>VLOOKUP(A2728,Kickstarter!B:C,2,0)</f>
        <v>Krimston TWO: iPhone Dual SIM Case</v>
      </c>
      <c r="C2728" s="16">
        <f>VLOOKUP(A2728,Kickstarter!B:E,3,0)</f>
        <v>100000</v>
      </c>
      <c r="D2728" s="16">
        <f>VLOOKUP(A2728,Kickstarter!B:E,4,0)</f>
        <v>105745</v>
      </c>
    </row>
    <row r="2729" spans="1:4" ht="30" x14ac:dyDescent="0.25">
      <c r="A2729" s="3" t="s">
        <v>2727</v>
      </c>
      <c r="B2729" t="str">
        <f>VLOOKUP(A2729,Kickstarter!B:C,2,0)</f>
        <v>Introducing the PiDrive, a high capacity Solid State Drive (SSD) expansion card for the Raspberry Pi B+, A+, and B+ v2!</v>
      </c>
      <c r="C2729" s="16">
        <f>VLOOKUP(A2729,Kickstarter!B:E,3,0)</f>
        <v>10000</v>
      </c>
      <c r="D2729" s="16">
        <f>VLOOKUP(A2729,Kickstarter!B:E,4,0)</f>
        <v>49321</v>
      </c>
    </row>
    <row r="2730" spans="1:4" ht="30" x14ac:dyDescent="0.25">
      <c r="A2730" s="3" t="s">
        <v>2728</v>
      </c>
      <c r="B2730" t="str">
        <f>VLOOKUP(A2730,Kickstarter!B:C,2,0)</f>
        <v>SSD, WiFi, RTC w/Battery and high power USB all in one shield.</v>
      </c>
      <c r="C2730" s="16">
        <f>VLOOKUP(A2730,Kickstarter!B:E,3,0)</f>
        <v>15000</v>
      </c>
      <c r="D2730" s="16">
        <f>VLOOKUP(A2730,Kickstarter!B:E,4,0)</f>
        <v>30274</v>
      </c>
    </row>
    <row r="2731" spans="1:4" ht="30" x14ac:dyDescent="0.25">
      <c r="A2731" s="3" t="s">
        <v>2729</v>
      </c>
      <c r="B2731" t="str">
        <f>VLOOKUP(A2731,Kickstarter!B:C,2,0)</f>
        <v>A luggage that is more than a luggage! It is what you want it to be.</v>
      </c>
      <c r="C2731" s="16">
        <f>VLOOKUP(A2731,Kickstarter!B:E,3,0)</f>
        <v>7500</v>
      </c>
      <c r="D2731" s="16">
        <f>VLOOKUP(A2731,Kickstarter!B:E,4,0)</f>
        <v>7833</v>
      </c>
    </row>
    <row r="2732" spans="1:4" x14ac:dyDescent="0.25">
      <c r="A2732" s="3" t="s">
        <v>2730</v>
      </c>
      <c r="B2732" t="str">
        <f>VLOOKUP(A2732,Kickstarter!B:C,2,0)</f>
        <v>The world's most powerful portable speaker and guitar amplifier. Turns any surface into a speaker.</v>
      </c>
      <c r="C2732" s="16">
        <f>VLOOKUP(A2732,Kickstarter!B:E,3,0)</f>
        <v>27000</v>
      </c>
      <c r="D2732" s="16">
        <f>VLOOKUP(A2732,Kickstarter!B:E,4,0)</f>
        <v>45979.01</v>
      </c>
    </row>
    <row r="2733" spans="1:4" ht="30" x14ac:dyDescent="0.25">
      <c r="A2733" s="3" t="s">
        <v>2731</v>
      </c>
      <c r="B2733" t="str">
        <f>VLOOKUP(A2733,Kickstarter!B:C,2,0)</f>
        <v>Providing a control system and cybersecurity hands-on educational platform for professionals, home-use, and academic institutions.</v>
      </c>
      <c r="C2733" s="16">
        <f>VLOOKUP(A2733,Kickstarter!B:E,3,0)</f>
        <v>30000</v>
      </c>
      <c r="D2733" s="16">
        <f>VLOOKUP(A2733,Kickstarter!B:E,4,0)</f>
        <v>31291</v>
      </c>
    </row>
    <row r="2734" spans="1:4" ht="30" x14ac:dyDescent="0.25">
      <c r="A2734" s="3" t="s">
        <v>2732</v>
      </c>
      <c r="B2734" t="str">
        <f>VLOOKUP(A2734,Kickstarter!B:C,2,0)</f>
        <v>BrightFingers' lighting keyboard, gloves and software give kids a multi-sensory way to learn to type â€” and the desire to practice.</v>
      </c>
      <c r="C2734" s="16">
        <f>VLOOKUP(A2734,Kickstarter!B:E,3,0)</f>
        <v>12000</v>
      </c>
      <c r="D2734" s="16">
        <f>VLOOKUP(A2734,Kickstarter!B:E,4,0)</f>
        <v>14190</v>
      </c>
    </row>
    <row r="2735" spans="1:4" ht="30" x14ac:dyDescent="0.25">
      <c r="A2735" s="3" t="s">
        <v>2733</v>
      </c>
      <c r="B2735" t="str">
        <f>VLOOKUP(A2735,Kickstarter!B:C,2,0)</f>
        <v>Students, makers, and engineers can write Linux software applications to achieve any network functions, such as NAS, VPN and Firewall.</v>
      </c>
      <c r="C2735" s="16">
        <f>VLOOKUP(A2735,Kickstarter!B:E,3,0)</f>
        <v>50000</v>
      </c>
      <c r="D2735" s="16">
        <f>VLOOKUP(A2735,Kickstarter!B:E,4,0)</f>
        <v>53769</v>
      </c>
    </row>
    <row r="2736" spans="1:4" ht="30" x14ac:dyDescent="0.25">
      <c r="A2736" s="3" t="s">
        <v>2734</v>
      </c>
      <c r="B2736" t="str">
        <f>VLOOKUP(A2736,Kickstarter!B:C,2,0)</f>
        <v>Award-Winning Audio Design Experts Voix are back with their latest product. The amazing mi8| Retro Duo Wireless Stereo Sound System.</v>
      </c>
      <c r="C2736" s="16">
        <f>VLOOKUP(A2736,Kickstarter!B:E,3,0)</f>
        <v>1</v>
      </c>
      <c r="D2736" s="16">
        <f>VLOOKUP(A2736,Kickstarter!B:E,4,0)</f>
        <v>22603</v>
      </c>
    </row>
    <row r="2737" spans="1:4" ht="30" x14ac:dyDescent="0.25">
      <c r="A2737" s="3" t="s">
        <v>2735</v>
      </c>
      <c r="B2737" t="str">
        <f>VLOOKUP(A2737,Kickstarter!B:C,2,0)</f>
        <v>The Pi Supply is an intelligent power switch for the Raspberry Pi which includes hard on and off switches and auto-off on shutdown.</v>
      </c>
      <c r="C2737" s="16">
        <f>VLOOKUP(A2737,Kickstarter!B:E,3,0)</f>
        <v>750</v>
      </c>
      <c r="D2737" s="16">
        <f>VLOOKUP(A2737,Kickstarter!B:E,4,0)</f>
        <v>7336.01</v>
      </c>
    </row>
    <row r="2738" spans="1:4" ht="30" x14ac:dyDescent="0.25">
      <c r="A2738" s="3" t="s">
        <v>2736</v>
      </c>
      <c r="B2738" t="str">
        <f>VLOOKUP(A2738,Kickstarter!B:C,2,0)</f>
        <v>Fully Programmable Solar BMS ( Battery Management System ) Learn to program microcontrollers and HW design video tutorials
Open Source</v>
      </c>
      <c r="C2738" s="16">
        <f>VLOOKUP(A2738,Kickstarter!B:E,3,0)</f>
        <v>8000</v>
      </c>
      <c r="D2738" s="16">
        <f>VLOOKUP(A2738,Kickstarter!B:E,4,0)</f>
        <v>9832</v>
      </c>
    </row>
    <row r="2739" spans="1:4" ht="30" x14ac:dyDescent="0.25">
      <c r="A2739" s="3" t="s">
        <v>2737</v>
      </c>
      <c r="B2739" t="str">
        <f>VLOOKUP(A2739,Kickstarter!B:C,2,0)</f>
        <v>An innovative portable generator that turns heat into electricity. Now with 10 Watts of power at your fingertips... all while you cook!</v>
      </c>
      <c r="C2739" s="16">
        <f>VLOOKUP(A2739,Kickstarter!B:E,3,0)</f>
        <v>30000</v>
      </c>
      <c r="D2739" s="16">
        <f>VLOOKUP(A2739,Kickstarter!B:E,4,0)</f>
        <v>73818.240000000005</v>
      </c>
    </row>
    <row r="2740" spans="1:4" ht="30" x14ac:dyDescent="0.25">
      <c r="A2740" s="3" t="s">
        <v>2738</v>
      </c>
      <c r="B2740" t="str">
        <f>VLOOKUP(A2740,Kickstarter!B:C,2,0)</f>
        <v>Bringing back the Mojo to the new iPhone with our award winning  removable battery case with customized 3D printed top cover</v>
      </c>
      <c r="C2740" s="16">
        <f>VLOOKUP(A2740,Kickstarter!B:E,3,0)</f>
        <v>5000</v>
      </c>
      <c r="D2740" s="16">
        <f>VLOOKUP(A2740,Kickstarter!B:E,4,0)</f>
        <v>7397</v>
      </c>
    </row>
    <row r="2741" spans="1:4" ht="30" x14ac:dyDescent="0.25">
      <c r="A2741" s="3" t="s">
        <v>2739</v>
      </c>
      <c r="B2741" t="str">
        <f>VLOOKUP(A2741,Kickstarter!B:C,2,0)</f>
        <v>LPLC Board; A powerful, low cost, ultra low power microcontroller development board with template software and online tutorials.</v>
      </c>
      <c r="C2741" s="16">
        <f>VLOOKUP(A2741,Kickstarter!B:E,3,0)</f>
        <v>1100</v>
      </c>
      <c r="D2741" s="16">
        <f>VLOOKUP(A2741,Kickstarter!B:E,4,0)</f>
        <v>4225</v>
      </c>
    </row>
    <row r="2742" spans="1:4" x14ac:dyDescent="0.25">
      <c r="A2742" s="3" t="s">
        <v>2740</v>
      </c>
      <c r="B2742" t="str">
        <f>VLOOKUP(A2742,Kickstarter!B:C,2,0)</f>
        <v>I am interested in testing the plant yields of this vertical garden as well as some other applications</v>
      </c>
      <c r="C2742" s="16">
        <f>VLOOKUP(A2742,Kickstarter!B:E,3,0)</f>
        <v>300</v>
      </c>
      <c r="D2742" s="16">
        <f>VLOOKUP(A2742,Kickstarter!B:E,4,0)</f>
        <v>310</v>
      </c>
    </row>
    <row r="2743" spans="1:4" x14ac:dyDescent="0.25">
      <c r="A2743" s="3" t="s">
        <v>2741</v>
      </c>
      <c r="B2743" t="str">
        <f>VLOOKUP(A2743,Kickstarter!B:C,2,0)</f>
        <v>Help me publish my 1st children's book as an aspiring author!</v>
      </c>
      <c r="C2743" s="16">
        <f>VLOOKUP(A2743,Kickstarter!B:E,3,0)</f>
        <v>8000</v>
      </c>
      <c r="D2743" s="16">
        <f>VLOOKUP(A2743,Kickstarter!B:E,4,0)</f>
        <v>35</v>
      </c>
    </row>
    <row r="2744" spans="1:4" x14ac:dyDescent="0.25">
      <c r="A2744" s="3" t="s">
        <v>2742</v>
      </c>
      <c r="B2744" t="str">
        <f>VLOOKUP(A2744,Kickstarter!B:C,2,0)</f>
        <v>The pachyderms at the Denver Zoo are moving. Follow along on the convoluted journey to their new home.</v>
      </c>
      <c r="C2744" s="16">
        <f>VLOOKUP(A2744,Kickstarter!B:E,3,0)</f>
        <v>2500</v>
      </c>
      <c r="D2744" s="16">
        <f>VLOOKUP(A2744,Kickstarter!B:E,4,0)</f>
        <v>731</v>
      </c>
    </row>
    <row r="2745" spans="1:4" x14ac:dyDescent="0.25">
      <c r="A2745" s="3" t="s">
        <v>2743</v>
      </c>
      <c r="B2745" t="str">
        <f>VLOOKUP(A2745,Kickstarter!B:C,2,0)</f>
        <v>One Christmas every child was naughty, and Santa's son 
St. Nick Jr sacrifices all his gifts over his whole life, for the children</v>
      </c>
      <c r="C2745" s="16">
        <f>VLOOKUP(A2745,Kickstarter!B:E,3,0)</f>
        <v>5999</v>
      </c>
      <c r="D2745" s="16">
        <f>VLOOKUP(A2745,Kickstarter!B:E,4,0)</f>
        <v>0</v>
      </c>
    </row>
    <row r="2746" spans="1:4" ht="30" x14ac:dyDescent="0.25">
      <c r="A2746" s="3" t="s">
        <v>2744</v>
      </c>
      <c r="B2746" t="str">
        <f>VLOOKUP(A2746,Kickstarter!B:C,2,0)</f>
        <v>A fun &amp; exciting story to educate kids and their parents about the importance of honeybees &amp; the easy &amp; fun ways we can help the world.</v>
      </c>
      <c r="C2746" s="16">
        <f>VLOOKUP(A2746,Kickstarter!B:E,3,0)</f>
        <v>16000</v>
      </c>
      <c r="D2746" s="16">
        <f>VLOOKUP(A2746,Kickstarter!B:E,4,0)</f>
        <v>835</v>
      </c>
    </row>
    <row r="2747" spans="1:4" x14ac:dyDescent="0.25">
      <c r="A2747" s="3" t="s">
        <v>2745</v>
      </c>
      <c r="B2747" t="str">
        <f>VLOOKUP(A2747,Kickstarter!B:C,2,0)</f>
        <v>A spunky little girl, driven by a love of pumpkin pie, overcomes her fears and serendipitiously discovers what she'll be for Halloween</v>
      </c>
      <c r="C2747" s="16">
        <f>VLOOKUP(A2747,Kickstarter!B:E,3,0)</f>
        <v>8000</v>
      </c>
      <c r="D2747" s="16">
        <f>VLOOKUP(A2747,Kickstarter!B:E,4,0)</f>
        <v>1751</v>
      </c>
    </row>
    <row r="2748" spans="1:4" x14ac:dyDescent="0.25">
      <c r="A2748" s="3" t="s">
        <v>2746</v>
      </c>
      <c r="B2748" t="str">
        <f>VLOOKUP(A2748,Kickstarter!B:C,2,0)</f>
        <v>An easy fun way for children to understand the physical limitations of someone with CFIDS and Fibromyalgia using marbles and a jar.</v>
      </c>
      <c r="C2748" s="16">
        <f>VLOOKUP(A2748,Kickstarter!B:E,3,0)</f>
        <v>3000</v>
      </c>
      <c r="D2748" s="16">
        <f>VLOOKUP(A2748,Kickstarter!B:E,4,0)</f>
        <v>801</v>
      </c>
    </row>
    <row r="2749" spans="1:4" ht="30" x14ac:dyDescent="0.25">
      <c r="A2749" s="3" t="s">
        <v>2747</v>
      </c>
      <c r="B2749" t="str">
        <f>VLOOKUP(A2749,Kickstarter!B:C,2,0)</f>
        <v>A collection of childrens poems written to educate, inspire and create quality time with parents. Beautifully illustrated, 44 pp.</v>
      </c>
      <c r="C2749" s="16">
        <f>VLOOKUP(A2749,Kickstarter!B:E,3,0)</f>
        <v>500</v>
      </c>
      <c r="D2749" s="16">
        <f>VLOOKUP(A2749,Kickstarter!B:E,4,0)</f>
        <v>140</v>
      </c>
    </row>
    <row r="2750" spans="1:4" ht="30" x14ac:dyDescent="0.25">
      <c r="A2750" s="3" t="s">
        <v>2748</v>
      </c>
      <c r="B2750" t="str">
        <f>VLOOKUP(A2750,Kickstarter!B:C,2,0)</f>
        <v>Interactive Book with Audio to learn the Ojibwe Language for Children.  Website, Ebook and more!</v>
      </c>
      <c r="C2750" s="16">
        <f>VLOOKUP(A2750,Kickstarter!B:E,3,0)</f>
        <v>5000</v>
      </c>
      <c r="D2750" s="16">
        <f>VLOOKUP(A2750,Kickstarter!B:E,4,0)</f>
        <v>53</v>
      </c>
    </row>
    <row r="2751" spans="1:4" ht="30" x14ac:dyDescent="0.25">
      <c r="A2751" s="3" t="s">
        <v>2749</v>
      </c>
      <c r="B2751" t="str">
        <f>VLOOKUP(A2751,Kickstarter!B:C,2,0)</f>
        <v>Self-publishing my children's book.</v>
      </c>
      <c r="C2751" s="16">
        <f>VLOOKUP(A2751,Kickstarter!B:E,3,0)</f>
        <v>10000</v>
      </c>
      <c r="D2751" s="16">
        <f>VLOOKUP(A2751,Kickstarter!B:E,4,0)</f>
        <v>110</v>
      </c>
    </row>
    <row r="2752" spans="1:4" x14ac:dyDescent="0.25">
      <c r="A2752" s="3" t="s">
        <v>2750</v>
      </c>
      <c r="B2752" t="str">
        <f>VLOOKUP(A2752,Kickstarter!B:C,2,0)</f>
        <v>This is a journal where parents daily write something positive about their child.  Places for pictures, too.</v>
      </c>
      <c r="C2752" s="16">
        <f>VLOOKUP(A2752,Kickstarter!B:E,3,0)</f>
        <v>1999</v>
      </c>
      <c r="D2752" s="16">
        <f>VLOOKUP(A2752,Kickstarter!B:E,4,0)</f>
        <v>0</v>
      </c>
    </row>
    <row r="2753" spans="1:4" ht="30" x14ac:dyDescent="0.25">
      <c r="A2753" s="3" t="s">
        <v>2751</v>
      </c>
      <c r="B2753" t="str">
        <f>VLOOKUP(A2753,Kickstarter!B:C,2,0)</f>
        <v>"Daddy what's a divorce?" A child gains insight and wisdom to the miracles of GOD and helps a family reunite; in " GRACE SAVES THE DAY"</v>
      </c>
      <c r="C2753" s="16">
        <f>VLOOKUP(A2753,Kickstarter!B:E,3,0)</f>
        <v>3274</v>
      </c>
      <c r="D2753" s="16">
        <f>VLOOKUP(A2753,Kickstarter!B:E,4,0)</f>
        <v>0</v>
      </c>
    </row>
    <row r="2754" spans="1:4" x14ac:dyDescent="0.25">
      <c r="A2754" s="3" t="s">
        <v>2752</v>
      </c>
      <c r="B2754" t="str">
        <f>VLOOKUP(A2754,Kickstarter!B:C,2,0)</f>
        <v>Andrew wonders if his life would be more exciting if he'd been hatched a frog. Shiny and green just seems more exciting to him. Until..</v>
      </c>
      <c r="C2754" s="16">
        <f>VLOOKUP(A2754,Kickstarter!B:E,3,0)</f>
        <v>4800</v>
      </c>
      <c r="D2754" s="16">
        <f>VLOOKUP(A2754,Kickstarter!B:E,4,0)</f>
        <v>550</v>
      </c>
    </row>
    <row r="2755" spans="1:4" ht="30" x14ac:dyDescent="0.25">
      <c r="A2755" s="3" t="s">
        <v>2753</v>
      </c>
      <c r="B2755" t="str">
        <f>VLOOKUP(A2755,Kickstarter!B:C,2,0)</f>
        <v>Written by my daughter and myself, illustrated by Jack Wiens. Everything is complete except for publishing.</v>
      </c>
      <c r="C2755" s="16">
        <f>VLOOKUP(A2755,Kickstarter!B:E,3,0)</f>
        <v>2000</v>
      </c>
      <c r="D2755" s="16">
        <f>VLOOKUP(A2755,Kickstarter!B:E,4,0)</f>
        <v>380</v>
      </c>
    </row>
    <row r="2756" spans="1:4" x14ac:dyDescent="0.25">
      <c r="A2756" s="3" t="s">
        <v>2754</v>
      </c>
      <c r="B2756" t="str">
        <f>VLOOKUP(A2756,Kickstarter!B:C,2,0)</f>
        <v>I have been a writer all my life. But until recently never a parent. I want to write a children book for my children, and yours!</v>
      </c>
      <c r="C2756" s="16">
        <f>VLOOKUP(A2756,Kickstarter!B:E,3,0)</f>
        <v>10000</v>
      </c>
      <c r="D2756" s="16">
        <f>VLOOKUP(A2756,Kickstarter!B:E,4,0)</f>
        <v>0</v>
      </c>
    </row>
    <row r="2757" spans="1:4" ht="30" x14ac:dyDescent="0.25">
      <c r="A2757" s="3" t="s">
        <v>2755</v>
      </c>
      <c r="B2757" t="str">
        <f>VLOOKUP(A2757,Kickstarter!B:C,2,0)</f>
        <v>Colourful and imaginative book app for children, will be relished especially by those with Irish roots.</v>
      </c>
      <c r="C2757" s="16">
        <f>VLOOKUP(A2757,Kickstarter!B:E,3,0)</f>
        <v>500</v>
      </c>
      <c r="D2757" s="16">
        <f>VLOOKUP(A2757,Kickstarter!B:E,4,0)</f>
        <v>260</v>
      </c>
    </row>
    <row r="2758" spans="1:4" x14ac:dyDescent="0.25">
      <c r="A2758" s="3" t="s">
        <v>2756</v>
      </c>
      <c r="B2758" t="str">
        <f>VLOOKUP(A2758,Kickstarter!B:C,2,0)</f>
        <v>We all pray to the same God no matter what name we might refer to Him as.  Our children deserve to know this basic truth.</v>
      </c>
      <c r="C2758" s="16">
        <f>VLOOKUP(A2758,Kickstarter!B:E,3,0)</f>
        <v>10000</v>
      </c>
      <c r="D2758" s="16">
        <f>VLOOKUP(A2758,Kickstarter!B:E,4,0)</f>
        <v>1048</v>
      </c>
    </row>
    <row r="2759" spans="1:4" x14ac:dyDescent="0.25">
      <c r="A2759" s="3" t="s">
        <v>2757</v>
      </c>
      <c r="B2759" t="str">
        <f>VLOOKUP(A2759,Kickstarter!B:C,2,0)</f>
        <v>A children's letter book that Lampoons Hillary Clinton</v>
      </c>
      <c r="C2759" s="16">
        <f>VLOOKUP(A2759,Kickstarter!B:E,3,0)</f>
        <v>1500</v>
      </c>
      <c r="D2759" s="16">
        <f>VLOOKUP(A2759,Kickstarter!B:E,4,0)</f>
        <v>10</v>
      </c>
    </row>
    <row r="2760" spans="1:4" x14ac:dyDescent="0.25">
      <c r="A2760" s="3" t="s">
        <v>2758</v>
      </c>
      <c r="B2760" t="str">
        <f>VLOOKUP(A2760,Kickstarter!B:C,2,0)</f>
        <v>Water Bomb Fight, Swooped &amp; Moon You Are Unique by Soraya Yvette are Christ centred Aussie outdoor fun adventure books for tween/teens</v>
      </c>
      <c r="C2760" s="16">
        <f>VLOOKUP(A2760,Kickstarter!B:E,3,0)</f>
        <v>2000</v>
      </c>
      <c r="D2760" s="16">
        <f>VLOOKUP(A2760,Kickstarter!B:E,4,0)</f>
        <v>234</v>
      </c>
    </row>
    <row r="2761" spans="1:4" ht="30" x14ac:dyDescent="0.25">
      <c r="A2761" s="3" t="s">
        <v>2759</v>
      </c>
      <c r="B2761" t="str">
        <f>VLOOKUP(A2761,Kickstarter!B:C,2,0)</f>
        <v>READY TO PRINT. A fun 38 page full color, hand illustrated children's book based on Australian animals and Indigenous Legends.</v>
      </c>
      <c r="C2761" s="16">
        <f>VLOOKUP(A2761,Kickstarter!B:E,3,0)</f>
        <v>1000</v>
      </c>
      <c r="D2761" s="16">
        <f>VLOOKUP(A2761,Kickstarter!B:E,4,0)</f>
        <v>105</v>
      </c>
    </row>
    <row r="2762" spans="1:4" ht="30" x14ac:dyDescent="0.25">
      <c r="A2762" s="3" t="s">
        <v>2760</v>
      </c>
      <c r="B2762" t="str">
        <f>VLOOKUP(A2762,Kickstarter!B:C,2,0)</f>
        <v>A fantastic Doggie Adventure filled with laughter, tears and heroics. Lets get a fresh New Edition of Bosley published for all to enjoy</v>
      </c>
      <c r="C2762" s="16">
        <f>VLOOKUP(A2762,Kickstarter!B:E,3,0)</f>
        <v>5000</v>
      </c>
      <c r="D2762" s="16">
        <f>VLOOKUP(A2762,Kickstarter!B:E,4,0)</f>
        <v>0</v>
      </c>
    </row>
    <row r="2763" spans="1:4" ht="30" x14ac:dyDescent="0.25">
      <c r="A2763" s="3" t="s">
        <v>2761</v>
      </c>
      <c r="B2763" t="str">
        <f>VLOOKUP(A2763,Kickstarter!B:C,2,0)</f>
        <v>Help me give away 500 copies of my picture book so more kids will know US geography!</v>
      </c>
      <c r="C2763" s="16">
        <f>VLOOKUP(A2763,Kickstarter!B:E,3,0)</f>
        <v>5000</v>
      </c>
      <c r="D2763" s="16">
        <f>VLOOKUP(A2763,Kickstarter!B:E,4,0)</f>
        <v>36</v>
      </c>
    </row>
    <row r="2764" spans="1:4" ht="30" x14ac:dyDescent="0.25">
      <c r="A2764" s="3" t="s">
        <v>2762</v>
      </c>
      <c r="B2764" t="str">
        <f>VLOOKUP(A2764,Kickstarter!B:C,2,0)</f>
        <v>How-to book of toys and games constructed from materials found in nature, recyclable and easily available.</v>
      </c>
      <c r="C2764" s="16">
        <f>VLOOKUP(A2764,Kickstarter!B:E,3,0)</f>
        <v>3250</v>
      </c>
      <c r="D2764" s="16">
        <f>VLOOKUP(A2764,Kickstarter!B:E,4,0)</f>
        <v>25</v>
      </c>
    </row>
    <row r="2765" spans="1:4" x14ac:dyDescent="0.25">
      <c r="A2765" s="3" t="s">
        <v>2763</v>
      </c>
      <c r="B2765" t="str">
        <f>VLOOKUP(A2765,Kickstarter!B:C,2,0)</f>
        <v>How Santa finds childrens homes without getting lost by following certain stars.</v>
      </c>
      <c r="C2765" s="16">
        <f>VLOOKUP(A2765,Kickstarter!B:E,3,0)</f>
        <v>39400</v>
      </c>
      <c r="D2765" s="16">
        <f>VLOOKUP(A2765,Kickstarter!B:E,4,0)</f>
        <v>90</v>
      </c>
    </row>
    <row r="2766" spans="1:4" x14ac:dyDescent="0.25">
      <c r="A2766" s="3" t="s">
        <v>2764</v>
      </c>
      <c r="B2766" t="str">
        <f>VLOOKUP(A2766,Kickstarter!B:C,2,0)</f>
        <v>My Budding Bears are four teddy bears living in an enchanted garden sharing friendship, tea parties and delightful adventures.</v>
      </c>
      <c r="C2766" s="16">
        <f>VLOOKUP(A2766,Kickstarter!B:E,3,0)</f>
        <v>4000</v>
      </c>
      <c r="D2766" s="16">
        <f>VLOOKUP(A2766,Kickstarter!B:E,4,0)</f>
        <v>45</v>
      </c>
    </row>
    <row r="2767" spans="1:4" ht="30" x14ac:dyDescent="0.25">
      <c r="A2767" s="3" t="s">
        <v>2765</v>
      </c>
      <c r="B2767" t="str">
        <f>VLOOKUP(A2767,Kickstarter!B:C,2,0)</f>
        <v>I am writing an illustrated book for children ages 3 to 7 that meshes technology in everyday life stories.</v>
      </c>
      <c r="C2767" s="16">
        <f>VLOOKUP(A2767,Kickstarter!B:E,3,0)</f>
        <v>4000</v>
      </c>
      <c r="D2767" s="16">
        <f>VLOOKUP(A2767,Kickstarter!B:E,4,0)</f>
        <v>0</v>
      </c>
    </row>
    <row r="2768" spans="1:4" x14ac:dyDescent="0.25">
      <c r="A2768" s="3" t="s">
        <v>2766</v>
      </c>
      <c r="B2768" t="str">
        <f>VLOOKUP(A2768,Kickstarter!B:C,2,0)</f>
        <v>Jambie is a children's book geared towards kids ages 4-9 years of age. This book teaches young children about making wise decisions.</v>
      </c>
      <c r="C2768" s="16">
        <f>VLOOKUP(A2768,Kickstarter!B:E,3,0)</f>
        <v>5000</v>
      </c>
      <c r="D2768" s="16">
        <f>VLOOKUP(A2768,Kickstarter!B:E,4,0)</f>
        <v>100</v>
      </c>
    </row>
    <row r="2769" spans="1:4" x14ac:dyDescent="0.25">
      <c r="A2769" s="3" t="s">
        <v>2767</v>
      </c>
      <c r="B2769" t="str">
        <f>VLOOKUP(A2769,Kickstarter!B:C,2,0)</f>
        <v>An animated bedtime story with Dedka, Babka and the rest of the family working together on a BIG problem</v>
      </c>
      <c r="C2769" s="16">
        <f>VLOOKUP(A2769,Kickstarter!B:E,3,0)</f>
        <v>4000</v>
      </c>
      <c r="D2769" s="16">
        <f>VLOOKUP(A2769,Kickstarter!B:E,4,0)</f>
        <v>34</v>
      </c>
    </row>
    <row r="2770" spans="1:4" x14ac:dyDescent="0.25">
      <c r="A2770" s="3" t="s">
        <v>2768</v>
      </c>
      <c r="B2770" t="str">
        <f>VLOOKUP(A2770,Kickstarter!B:C,2,0)</f>
        <v>â€œItâ€™s Okay to Waitâ€ is the story of a father who sits down with his adolescent daughter to have â€œthe talkâ€ about sex.</v>
      </c>
      <c r="C2770" s="16">
        <f>VLOOKUP(A2770,Kickstarter!B:E,3,0)</f>
        <v>7000</v>
      </c>
      <c r="D2770" s="16">
        <f>VLOOKUP(A2770,Kickstarter!B:E,4,0)</f>
        <v>1002</v>
      </c>
    </row>
    <row r="2771" spans="1:4" x14ac:dyDescent="0.25">
      <c r="A2771" s="3" t="s">
        <v>2769</v>
      </c>
      <c r="B2771" t="str">
        <f>VLOOKUP(A2771,Kickstarter!B:C,2,0)</f>
        <v>Raph the Ninja Giraffe is a project that is my 5 year old sons idea, &amp; I am working with him to bring his idea to life.</v>
      </c>
      <c r="C2771" s="16">
        <f>VLOOKUP(A2771,Kickstarter!B:E,3,0)</f>
        <v>800</v>
      </c>
      <c r="D2771" s="16">
        <f>VLOOKUP(A2771,Kickstarter!B:E,4,0)</f>
        <v>2</v>
      </c>
    </row>
    <row r="2772" spans="1:4" x14ac:dyDescent="0.25">
      <c r="A2772" s="3" t="s">
        <v>2770</v>
      </c>
      <c r="B2772" t="str">
        <f>VLOOKUP(A2772,Kickstarter!B:C,2,0)</f>
        <v>A story about two friends who part ways because they are different, then reunite after learning they both are made of atoms.</v>
      </c>
      <c r="C2772" s="16">
        <f>VLOOKUP(A2772,Kickstarter!B:E,3,0)</f>
        <v>20000</v>
      </c>
      <c r="D2772" s="16">
        <f>VLOOKUP(A2772,Kickstarter!B:E,4,0)</f>
        <v>2082.25</v>
      </c>
    </row>
    <row r="2773" spans="1:4" ht="30" x14ac:dyDescent="0.25">
      <c r="A2773" s="3" t="s">
        <v>2771</v>
      </c>
      <c r="B2773" t="str">
        <f>VLOOKUP(A2773,Kickstarter!B:C,2,0)</f>
        <v>Hello Vermont are books that demonstrate the 4 seasons. Subtitles: Soggy Spring, Sizzling Summer, Fabulous Fall &amp; Winter Wonderland.</v>
      </c>
      <c r="C2773" s="16">
        <f>VLOOKUP(A2773,Kickstarter!B:E,3,0)</f>
        <v>19980</v>
      </c>
      <c r="D2773" s="16">
        <f>VLOOKUP(A2773,Kickstarter!B:E,4,0)</f>
        <v>0</v>
      </c>
    </row>
    <row r="2774" spans="1:4" ht="30" x14ac:dyDescent="0.25">
      <c r="A2774" s="3" t="s">
        <v>2772</v>
      </c>
      <c r="B2774" t="str">
        <f>VLOOKUP(A2774,Kickstarter!B:C,2,0)</f>
        <v>See the little boy in the photo? Doesn't he look angelic? Wouldn't you like to read his story? Take a look at this.......</v>
      </c>
      <c r="C2774" s="16">
        <f>VLOOKUP(A2774,Kickstarter!B:E,3,0)</f>
        <v>8000</v>
      </c>
      <c r="D2774" s="16">
        <f>VLOOKUP(A2774,Kickstarter!B:E,4,0)</f>
        <v>0</v>
      </c>
    </row>
    <row r="2775" spans="1:4" x14ac:dyDescent="0.25">
      <c r="A2775" s="3" t="s">
        <v>2773</v>
      </c>
      <c r="B2775" t="str">
        <f>VLOOKUP(A2775,Kickstarter!B:C,2,0)</f>
        <v>Parents know the pain of rereading bad bedtime stories. I want to write stories that all ages will enjoy</v>
      </c>
      <c r="C2775" s="16">
        <f>VLOOKUP(A2775,Kickstarter!B:E,3,0)</f>
        <v>530</v>
      </c>
      <c r="D2775" s="16">
        <f>VLOOKUP(A2775,Kickstarter!B:E,4,0)</f>
        <v>1</v>
      </c>
    </row>
    <row r="2776" spans="1:4" ht="30" x14ac:dyDescent="0.25">
      <c r="A2776" s="3" t="s">
        <v>2774</v>
      </c>
      <c r="B2776" t="str">
        <f>VLOOKUP(A2776,Kickstarter!B:C,2,0)</f>
        <v>Building the inner wealth of children builds stronger families, schools and communities. Peaceful and positive relationships flourish.</v>
      </c>
      <c r="C2776" s="16">
        <f>VLOOKUP(A2776,Kickstarter!B:E,3,0)</f>
        <v>4000</v>
      </c>
      <c r="D2776" s="16">
        <f>VLOOKUP(A2776,Kickstarter!B:E,4,0)</f>
        <v>570</v>
      </c>
    </row>
    <row r="2777" spans="1:4" ht="30" x14ac:dyDescent="0.25">
      <c r="A2777" s="3" t="s">
        <v>2775</v>
      </c>
      <c r="B2777" t="str">
        <f>VLOOKUP(A2777,Kickstarter!B:C,2,0)</f>
        <v>Kids Radio Theatre is a radio show played on National Pubic Radio to teach children all about theatre every Sunday 20 states.</v>
      </c>
      <c r="C2777" s="16">
        <f>VLOOKUP(A2777,Kickstarter!B:E,3,0)</f>
        <v>5000</v>
      </c>
      <c r="D2777" s="16">
        <f>VLOOKUP(A2777,Kickstarter!B:E,4,0)</f>
        <v>150</v>
      </c>
    </row>
    <row r="2778" spans="1:4" x14ac:dyDescent="0.25">
      <c r="A2778" s="3" t="s">
        <v>2776</v>
      </c>
      <c r="B2778" t="str">
        <f>VLOOKUP(A2778,Kickstarter!B:C,2,0)</f>
        <v>A young girlâ€™s journey into a world of superheroesâ€”exploring love, compassion and acceptance with mystical creatures from far away.</v>
      </c>
      <c r="C2778" s="16">
        <f>VLOOKUP(A2778,Kickstarter!B:E,3,0)</f>
        <v>21000</v>
      </c>
      <c r="D2778" s="16">
        <f>VLOOKUP(A2778,Kickstarter!B:E,4,0)</f>
        <v>1655</v>
      </c>
    </row>
    <row r="2779" spans="1:4" ht="30" x14ac:dyDescent="0.25">
      <c r="A2779" s="3" t="s">
        <v>2777</v>
      </c>
      <c r="B2779" t="str">
        <f>VLOOKUP(A2779,Kickstarter!B:C,2,0)</f>
        <v>Thisis a children's story.It teaches family values and about other animals in the forest.It teaches the value of friendship also.Thanks</v>
      </c>
      <c r="C2779" s="16">
        <f>VLOOKUP(A2779,Kickstarter!B:E,3,0)</f>
        <v>3000</v>
      </c>
      <c r="D2779" s="16">
        <f>VLOOKUP(A2779,Kickstarter!B:E,4,0)</f>
        <v>10</v>
      </c>
    </row>
    <row r="2780" spans="1:4" ht="30" x14ac:dyDescent="0.25">
      <c r="A2780" s="3" t="s">
        <v>2778</v>
      </c>
      <c r="B2780" t="str">
        <f>VLOOKUP(A2780,Kickstarter!B:C,2,0)</f>
        <v>Mariah is an illustrated story of a girl and a tiny Mermaid.
Make  your own Mermaid Doll with the included knitting or sewing pattern!</v>
      </c>
      <c r="C2780" s="16">
        <f>VLOOKUP(A2780,Kickstarter!B:E,3,0)</f>
        <v>5500</v>
      </c>
      <c r="D2780" s="16">
        <f>VLOOKUP(A2780,Kickstarter!B:E,4,0)</f>
        <v>1405</v>
      </c>
    </row>
    <row r="2781" spans="1:4" ht="30" x14ac:dyDescent="0.25">
      <c r="A2781" s="3" t="s">
        <v>2779</v>
      </c>
      <c r="B2781" t="str">
        <f>VLOOKUP(A2781,Kickstarter!B:C,2,0)</f>
        <v>Our Moon is a simple book based on a nightly tradition my mother and youngest son started while I was working away.</v>
      </c>
      <c r="C2781" s="16">
        <f>VLOOKUP(A2781,Kickstarter!B:E,3,0)</f>
        <v>2500</v>
      </c>
      <c r="D2781" s="16">
        <f>VLOOKUP(A2781,Kickstarter!B:E,4,0)</f>
        <v>53</v>
      </c>
    </row>
    <row r="2782" spans="1:4" x14ac:dyDescent="0.25">
      <c r="A2782" s="3" t="s">
        <v>2780</v>
      </c>
      <c r="B2782" t="str">
        <f>VLOOKUP(A2782,Kickstarter!B:C,2,0)</f>
        <v>Turn the World with my kids, and then write a book with the advice for traveling with baby</v>
      </c>
      <c r="C2782" s="16">
        <f>VLOOKUP(A2782,Kickstarter!B:E,3,0)</f>
        <v>100000</v>
      </c>
      <c r="D2782" s="16">
        <f>VLOOKUP(A2782,Kickstarter!B:E,4,0)</f>
        <v>0</v>
      </c>
    </row>
    <row r="2783" spans="1:4" ht="30" x14ac:dyDescent="0.25">
      <c r="A2783" s="3" t="s">
        <v>2781</v>
      </c>
      <c r="B2783" t="str">
        <f>VLOOKUP(A2783,Kickstarter!B:C,2,0)</f>
        <v>STRIKE, DANCE AND RISE with us at the University of Utah to end violence against women and girls!</v>
      </c>
      <c r="C2783" s="16">
        <f>VLOOKUP(A2783,Kickstarter!B:E,3,0)</f>
        <v>1250</v>
      </c>
      <c r="D2783" s="16">
        <f>VLOOKUP(A2783,Kickstarter!B:E,4,0)</f>
        <v>1316</v>
      </c>
    </row>
    <row r="2784" spans="1:4" ht="30" x14ac:dyDescent="0.25">
      <c r="A2784" s="3" t="s">
        <v>2782</v>
      </c>
      <c r="B2784" t="str">
        <f>VLOOKUP(A2784,Kickstarter!B:C,2,0)</f>
        <v>The premiere theatre troupe in SE Michigan offering acting opportunities for the 50+ actor.</v>
      </c>
      <c r="C2784" s="16">
        <f>VLOOKUP(A2784,Kickstarter!B:E,3,0)</f>
        <v>1000</v>
      </c>
      <c r="D2784" s="16">
        <f>VLOOKUP(A2784,Kickstarter!B:E,4,0)</f>
        <v>1200</v>
      </c>
    </row>
    <row r="2785" spans="1:4" ht="30" x14ac:dyDescent="0.25">
      <c r="A2785" s="3" t="s">
        <v>2783</v>
      </c>
      <c r="B2785" t="str">
        <f>VLOOKUP(A2785,Kickstarter!B:C,2,0)</f>
        <v>A new, LGBTQ focused adaptation of As You Like It that puts Celia and Rosalind's romantic relationship centre stage for the first time.</v>
      </c>
      <c r="C2785" s="16">
        <f>VLOOKUP(A2785,Kickstarter!B:E,3,0)</f>
        <v>1000</v>
      </c>
      <c r="D2785" s="16">
        <f>VLOOKUP(A2785,Kickstarter!B:E,4,0)</f>
        <v>1145</v>
      </c>
    </row>
    <row r="2786" spans="1:4" ht="30" x14ac:dyDescent="0.25">
      <c r="A2786" s="3" t="s">
        <v>2784</v>
      </c>
      <c r="B2786" t="str">
        <f>VLOOKUP(A2786,Kickstarter!B:C,2,0)</f>
        <v>David Sedaris' "The Santaland Diaries" starring Matt Crabtree at The Working Stage Theatre in Hollywood!</v>
      </c>
      <c r="C2786" s="16">
        <f>VLOOKUP(A2786,Kickstarter!B:E,3,0)</f>
        <v>6000</v>
      </c>
      <c r="D2786" s="16">
        <f>VLOOKUP(A2786,Kickstarter!B:E,4,0)</f>
        <v>7140</v>
      </c>
    </row>
    <row r="2787" spans="1:4" x14ac:dyDescent="0.25">
      <c r="A2787" s="3" t="s">
        <v>2785</v>
      </c>
      <c r="B2787" t="str">
        <f>VLOOKUP(A2787,Kickstarter!B:C,2,0)</f>
        <v>Bare Theatre and Raleigh Little Theatre present Shakespeare's epic, set in a post-apocalyptic dystopia.</v>
      </c>
      <c r="C2787" s="16">
        <f>VLOOKUP(A2787,Kickstarter!B:E,3,0)</f>
        <v>5000</v>
      </c>
      <c r="D2787" s="16">
        <f>VLOOKUP(A2787,Kickstarter!B:E,4,0)</f>
        <v>5234</v>
      </c>
    </row>
    <row r="2788" spans="1:4" x14ac:dyDescent="0.25">
      <c r="A2788" s="3" t="s">
        <v>2786</v>
      </c>
      <c r="B2788" t="str">
        <f>VLOOKUP(A2788,Kickstarter!B:C,2,0)</f>
        <v>A heart-melting farce about sex, art and the lovelorn lay-abouts of London-town.</v>
      </c>
      <c r="C2788" s="16">
        <f>VLOOKUP(A2788,Kickstarter!B:E,3,0)</f>
        <v>2500</v>
      </c>
      <c r="D2788" s="16">
        <f>VLOOKUP(A2788,Kickstarter!B:E,4,0)</f>
        <v>2946</v>
      </c>
    </row>
    <row r="2789" spans="1:4" ht="30" x14ac:dyDescent="0.25">
      <c r="A2789" s="3" t="s">
        <v>2787</v>
      </c>
      <c r="B2789" t="str">
        <f>VLOOKUP(A2789,Kickstarter!B:C,2,0)</f>
        <v>Orson Welles and Superman meet up to record a radio drama version of their "true" adventure triumphing over Fascist Martians.</v>
      </c>
      <c r="C2789" s="16">
        <f>VLOOKUP(A2789,Kickstarter!B:E,3,0)</f>
        <v>1000</v>
      </c>
      <c r="D2789" s="16">
        <f>VLOOKUP(A2789,Kickstarter!B:E,4,0)</f>
        <v>1197</v>
      </c>
    </row>
    <row r="2790" spans="1:4" x14ac:dyDescent="0.25">
      <c r="A2790" s="3" t="s">
        <v>2788</v>
      </c>
      <c r="B2790" t="str">
        <f>VLOOKUP(A2790,Kickstarter!B:C,2,0)</f>
        <v>MOVING FORWARD! WE HAVE REACHED GOAL BUT HAVE MORE TIME!! PLEASE CONSIDER PLEDGING.</v>
      </c>
      <c r="C2790" s="16">
        <f>VLOOKUP(A2790,Kickstarter!B:E,3,0)</f>
        <v>2000</v>
      </c>
      <c r="D2790" s="16">
        <f>VLOOKUP(A2790,Kickstarter!B:E,4,0)</f>
        <v>2050</v>
      </c>
    </row>
    <row r="2791" spans="1:4" x14ac:dyDescent="0.25">
      <c r="A2791" s="3" t="s">
        <v>2789</v>
      </c>
      <c r="B2791" t="str">
        <f>VLOOKUP(A2791,Kickstarter!B:C,2,0)</f>
        <v>BNT's Biggest Adventure So Far: Our 2015 full length production!</v>
      </c>
      <c r="C2791" s="16">
        <f>VLOOKUP(A2791,Kickstarter!B:E,3,0)</f>
        <v>3000</v>
      </c>
      <c r="D2791" s="16">
        <f>VLOOKUP(A2791,Kickstarter!B:E,4,0)</f>
        <v>3035</v>
      </c>
    </row>
    <row r="2792" spans="1:4" ht="30" x14ac:dyDescent="0.25">
      <c r="A2792" s="3" t="s">
        <v>2790</v>
      </c>
      <c r="B2792" t="str">
        <f>VLOOKUP(A2792,Kickstarter!B:C,2,0)</f>
        <v>We want to perform the one act play "Old Friends" at the El Portal Theatre in North Hollywood, CA.!!  Help us to get on the stage!!</v>
      </c>
      <c r="C2792" s="16">
        <f>VLOOKUP(A2792,Kickstarter!B:E,3,0)</f>
        <v>3000</v>
      </c>
      <c r="D2792" s="16">
        <f>VLOOKUP(A2792,Kickstarter!B:E,4,0)</f>
        <v>3160</v>
      </c>
    </row>
    <row r="2793" spans="1:4" ht="30" x14ac:dyDescent="0.25">
      <c r="A2793" s="3" t="s">
        <v>2791</v>
      </c>
      <c r="B2793" t="str">
        <f>VLOOKUP(A2793,Kickstarter!B:C,2,0)</f>
        <v>A one act play, one act cabaret focusing on various social issues to remind us that when we come together, beautiful things can happen.</v>
      </c>
      <c r="C2793" s="16">
        <f>VLOOKUP(A2793,Kickstarter!B:E,3,0)</f>
        <v>2000</v>
      </c>
      <c r="D2793" s="16">
        <f>VLOOKUP(A2793,Kickstarter!B:E,4,0)</f>
        <v>2050</v>
      </c>
    </row>
    <row r="2794" spans="1:4" x14ac:dyDescent="0.25">
      <c r="A2794" s="3" t="s">
        <v>2792</v>
      </c>
      <c r="B2794" t="str">
        <f>VLOOKUP(A2794,Kickstarter!B:C,2,0)</f>
        <v>Homeless and hopeless, this prequel tells the story of a Colorado youth who leans on her friends when family leaves her behind.</v>
      </c>
      <c r="C2794" s="16">
        <f>VLOOKUP(A2794,Kickstarter!B:E,3,0)</f>
        <v>2000</v>
      </c>
      <c r="D2794" s="16">
        <f>VLOOKUP(A2794,Kickstarter!B:E,4,0)</f>
        <v>2152</v>
      </c>
    </row>
    <row r="2795" spans="1:4" ht="30" x14ac:dyDescent="0.25">
      <c r="A2795" s="3" t="s">
        <v>2793</v>
      </c>
      <c r="B2795" t="str">
        <f>VLOOKUP(A2795,Kickstarter!B:C,2,0)</f>
        <v>THE GOODS are Premiering the NEW Australian play DROPPED by Katy Warner @ OLD FITZ THEATRE Dec 8-20 
Its Godot with Gals n Grenades</v>
      </c>
      <c r="C2795" s="16">
        <f>VLOOKUP(A2795,Kickstarter!B:E,3,0)</f>
        <v>10000</v>
      </c>
      <c r="D2795" s="16">
        <f>VLOOKUP(A2795,Kickstarter!B:E,4,0)</f>
        <v>11056.75</v>
      </c>
    </row>
    <row r="2796" spans="1:4" ht="30" x14ac:dyDescent="0.25">
      <c r="A2796" s="3" t="s">
        <v>2794</v>
      </c>
      <c r="B2796" t="str">
        <f>VLOOKUP(A2796,Kickstarter!B:C,2,0)</f>
        <v>Dusk Theatre have created a brand new adaptation of the hilarious BBC4 comedy "Macbeth Rebothered" originally by The Penny Dreadfuls.</v>
      </c>
      <c r="C2796" s="16">
        <f>VLOOKUP(A2796,Kickstarter!B:E,3,0)</f>
        <v>50</v>
      </c>
      <c r="D2796" s="16">
        <f>VLOOKUP(A2796,Kickstarter!B:E,4,0)</f>
        <v>75</v>
      </c>
    </row>
    <row r="2797" spans="1:4" x14ac:dyDescent="0.25">
      <c r="A2797" s="3" t="s">
        <v>2795</v>
      </c>
      <c r="B2797" t="str">
        <f>VLOOKUP(A2797,Kickstarter!B:C,2,0)</f>
        <v>A new play about five bad bitches who fought in the Civil War disguised as men, premiering at Ars Nova's ANT Fest.</v>
      </c>
      <c r="C2797" s="16">
        <f>VLOOKUP(A2797,Kickstarter!B:E,3,0)</f>
        <v>700</v>
      </c>
      <c r="D2797" s="16">
        <f>VLOOKUP(A2797,Kickstarter!B:E,4,0)</f>
        <v>730</v>
      </c>
    </row>
    <row r="2798" spans="1:4" x14ac:dyDescent="0.25">
      <c r="A2798" s="3" t="s">
        <v>2796</v>
      </c>
      <c r="B2798" t="str">
        <f>VLOOKUP(A2798,Kickstarter!B:C,2,0)</f>
        <v>Fishcakes is a piece of new writing for the Camden Fringe that explores a story of love, loss, and all the â€˜little things'.</v>
      </c>
      <c r="C2798" s="16">
        <f>VLOOKUP(A2798,Kickstarter!B:E,3,0)</f>
        <v>800</v>
      </c>
      <c r="D2798" s="16">
        <f>VLOOKUP(A2798,Kickstarter!B:E,4,0)</f>
        <v>924</v>
      </c>
    </row>
    <row r="2799" spans="1:4" x14ac:dyDescent="0.25">
      <c r="A2799" s="3" t="s">
        <v>2797</v>
      </c>
      <c r="B2799" t="str">
        <f>VLOOKUP(A2799,Kickstarter!B:C,2,0)</f>
        <v>"Labyrinth" meets "Jumanji"  in this dark adventure fantasy play from the makers of the five star fringe hit "Death Ship 666"</v>
      </c>
      <c r="C2799" s="16">
        <f>VLOOKUP(A2799,Kickstarter!B:E,3,0)</f>
        <v>8000</v>
      </c>
      <c r="D2799" s="16">
        <f>VLOOKUP(A2799,Kickstarter!B:E,4,0)</f>
        <v>8211.61</v>
      </c>
    </row>
    <row r="2800" spans="1:4" ht="30" x14ac:dyDescent="0.25">
      <c r="A2800" s="3" t="s">
        <v>2798</v>
      </c>
      <c r="B2800" t="str">
        <f>VLOOKUP(A2800,Kickstarter!B:C,2,0)</f>
        <v>A darkly funny new play about the supermarket industry and its impact on all of our lives by award-nominated playwright Michael Ross.</v>
      </c>
      <c r="C2800" s="16">
        <f>VLOOKUP(A2800,Kickstarter!B:E,3,0)</f>
        <v>5000</v>
      </c>
      <c r="D2800" s="16">
        <f>VLOOKUP(A2800,Kickstarter!B:E,4,0)</f>
        <v>5070</v>
      </c>
    </row>
    <row r="2801" spans="1:4" x14ac:dyDescent="0.25">
      <c r="A2801" s="3" t="s">
        <v>2799</v>
      </c>
      <c r="B2801" t="str">
        <f>VLOOKUP(A2801,Kickstarter!B:C,2,0)</f>
        <v>August012 make their debut at Edinburgh Fringe with their play about the absurdity of wanting to bring children into a deranged world</v>
      </c>
      <c r="C2801" s="16">
        <f>VLOOKUP(A2801,Kickstarter!B:E,3,0)</f>
        <v>5000</v>
      </c>
      <c r="D2801" s="16">
        <f>VLOOKUP(A2801,Kickstarter!B:E,4,0)</f>
        <v>5831.74</v>
      </c>
    </row>
    <row r="2802" spans="1:4" ht="30" x14ac:dyDescent="0.25">
      <c r="A2802" s="3" t="s">
        <v>2800</v>
      </c>
      <c r="B2802" t="str">
        <f>VLOOKUP(A2802,Kickstarter!B:C,2,0)</f>
        <v>Exeter University Theatre Company is bringing the award winning play by Dale Wasserman to Exeter's Northcott Theatre</v>
      </c>
      <c r="C2802" s="16">
        <f>VLOOKUP(A2802,Kickstarter!B:E,3,0)</f>
        <v>1000</v>
      </c>
      <c r="D2802" s="16">
        <f>VLOOKUP(A2802,Kickstarter!B:E,4,0)</f>
        <v>1330</v>
      </c>
    </row>
    <row r="2803" spans="1:4" x14ac:dyDescent="0.25">
      <c r="A2803" s="3" t="s">
        <v>2801</v>
      </c>
      <c r="B2803" t="str">
        <f>VLOOKUP(A2803,Kickstarter!B:C,2,0)</f>
        <v>Arise Theatre Company's production of August Strindberg's expressionist masterpiece 'A Dream Play'.</v>
      </c>
      <c r="C2803" s="16">
        <f>VLOOKUP(A2803,Kickstarter!B:E,3,0)</f>
        <v>500</v>
      </c>
      <c r="D2803" s="16">
        <f>VLOOKUP(A2803,Kickstarter!B:E,4,0)</f>
        <v>666</v>
      </c>
    </row>
    <row r="2804" spans="1:4" ht="30" x14ac:dyDescent="0.25">
      <c r="A2804" s="3" t="s">
        <v>2802</v>
      </c>
      <c r="B2804" t="str">
        <f>VLOOKUP(A2804,Kickstarter!B:C,2,0)</f>
        <v>An honest &amp; inspiring journey with cancer, discovery of self-mortality &amp; celebration of life. Winner of IdeasTap Underbelly Award 2015.</v>
      </c>
      <c r="C2804" s="16">
        <f>VLOOKUP(A2804,Kickstarter!B:E,3,0)</f>
        <v>3000</v>
      </c>
      <c r="D2804" s="16">
        <f>VLOOKUP(A2804,Kickstarter!B:E,4,0)</f>
        <v>3055</v>
      </c>
    </row>
    <row r="2805" spans="1:4" ht="30" x14ac:dyDescent="0.25">
      <c r="A2805" s="3" t="s">
        <v>2803</v>
      </c>
      <c r="B2805" t="str">
        <f>VLOOKUP(A2805,Kickstarter!B:C,2,0)</f>
        <v>An original theatrical production using music, movement and monologues to tell the story of a TN native growing up within a sex ring.</v>
      </c>
      <c r="C2805" s="16">
        <f>VLOOKUP(A2805,Kickstarter!B:E,3,0)</f>
        <v>10000</v>
      </c>
      <c r="D2805" s="16">
        <f>VLOOKUP(A2805,Kickstarter!B:E,4,0)</f>
        <v>12795</v>
      </c>
    </row>
    <row r="2806" spans="1:4" x14ac:dyDescent="0.25">
      <c r="A2806" s="3" t="s">
        <v>2804</v>
      </c>
      <c r="B2806" t="str">
        <f>VLOOKUP(A2806,Kickstarter!B:C,2,0)</f>
        <v>The real-life story of the mysterious 'Piano Man' who washed ashore with no memory; with no speech; but with an amazing ability...</v>
      </c>
      <c r="C2806" s="16">
        <f>VLOOKUP(A2806,Kickstarter!B:E,3,0)</f>
        <v>1000</v>
      </c>
      <c r="D2806" s="16">
        <f>VLOOKUP(A2806,Kickstarter!B:E,4,0)</f>
        <v>1150</v>
      </c>
    </row>
    <row r="2807" spans="1:4" ht="30" x14ac:dyDescent="0.25">
      <c r="A2807" s="3" t="s">
        <v>2805</v>
      </c>
      <c r="B2807" t="str">
        <f>VLOOKUP(A2807,Kickstarter!B:C,2,0)</f>
        <v>1 game, 7 levels, 45 attempts; Lorraine, Esbe &amp; David; 1 Grandmaester.
Help us take our metatheatrical nutshell volcano to the Fringe!</v>
      </c>
      <c r="C2807" s="16">
        <f>VLOOKUP(A2807,Kickstarter!B:E,3,0)</f>
        <v>400</v>
      </c>
      <c r="D2807" s="16">
        <f>VLOOKUP(A2807,Kickstarter!B:E,4,0)</f>
        <v>440</v>
      </c>
    </row>
    <row r="2808" spans="1:4" x14ac:dyDescent="0.25">
      <c r="A2808" s="3" t="s">
        <v>2806</v>
      </c>
      <c r="B2808" t="str">
        <f>VLOOKUP(A2808,Kickstarter!B:C,2,0)</f>
        <v>A one woman show about the challenges of being a feminist in a digital age. Touring 6 UK cities. Now with Stretch Goals!</v>
      </c>
      <c r="C2808" s="16">
        <f>VLOOKUP(A2808,Kickstarter!B:E,3,0)</f>
        <v>3000</v>
      </c>
      <c r="D2808" s="16">
        <f>VLOOKUP(A2808,Kickstarter!B:E,4,0)</f>
        <v>3363</v>
      </c>
    </row>
    <row r="2809" spans="1:4" x14ac:dyDescent="0.25">
      <c r="A2809" s="3" t="s">
        <v>2807</v>
      </c>
      <c r="B2809" t="str">
        <f>VLOOKUP(A2809,Kickstarter!B:C,2,0)</f>
        <v>Bringing Shakespeare back to the Playwrights</v>
      </c>
      <c r="C2809" s="16">
        <f>VLOOKUP(A2809,Kickstarter!B:E,3,0)</f>
        <v>5000</v>
      </c>
      <c r="D2809" s="16">
        <f>VLOOKUP(A2809,Kickstarter!B:E,4,0)</f>
        <v>6300</v>
      </c>
    </row>
    <row r="2810" spans="1:4" ht="30" x14ac:dyDescent="0.25">
      <c r="A2810" s="3" t="s">
        <v>2808</v>
      </c>
      <c r="B2810" t="str">
        <f>VLOOKUP(A2810,Kickstarter!B:C,2,0)</f>
        <v>Seat of the Pants mounts our first show in a black box space that could become permanent; can you help us excel and seal the deal?</v>
      </c>
      <c r="C2810" s="16">
        <f>VLOOKUP(A2810,Kickstarter!B:E,3,0)</f>
        <v>4500</v>
      </c>
      <c r="D2810" s="16">
        <f>VLOOKUP(A2810,Kickstarter!B:E,4,0)</f>
        <v>4511</v>
      </c>
    </row>
    <row r="2811" spans="1:4" x14ac:dyDescent="0.25">
      <c r="A2811" s="3" t="s">
        <v>2809</v>
      </c>
      <c r="B2811" t="str">
        <f>VLOOKUP(A2811,Kickstarter!B:C,2,0)</f>
        <v>Sugarglass is a Dublin based theatre company committed to international collaboration. 2016 sees the launch of their NYC division.</v>
      </c>
      <c r="C2811" s="16">
        <f>VLOOKUP(A2811,Kickstarter!B:E,3,0)</f>
        <v>2500</v>
      </c>
      <c r="D2811" s="16">
        <f>VLOOKUP(A2811,Kickstarter!B:E,4,0)</f>
        <v>2560</v>
      </c>
    </row>
    <row r="2812" spans="1:4" ht="30" x14ac:dyDescent="0.25">
      <c r="A2812" s="3" t="s">
        <v>2810</v>
      </c>
      <c r="B2812" t="str">
        <f>VLOOKUP(A2812,Kickstarter!B:C,2,0)</f>
        <v>We're remounting the musical that brought down the Bush Administration: A Brief History of the Earth And Everything In It!</v>
      </c>
      <c r="C2812" s="16">
        <f>VLOOKUP(A2812,Kickstarter!B:E,3,0)</f>
        <v>2500</v>
      </c>
      <c r="D2812" s="16">
        <f>VLOOKUP(A2812,Kickstarter!B:E,4,0)</f>
        <v>2705</v>
      </c>
    </row>
    <row r="2813" spans="1:4" x14ac:dyDescent="0.25">
      <c r="A2813" s="3" t="s">
        <v>2811</v>
      </c>
      <c r="B2813" t="str">
        <f>VLOOKUP(A2813,Kickstarter!B:C,2,0)</f>
        <v>Ray Gunn and Starburst is an audio sci-fi/comedy sending up the tropes of classic and pulp science-fiction.</v>
      </c>
      <c r="C2813" s="16">
        <f>VLOOKUP(A2813,Kickstarter!B:E,3,0)</f>
        <v>10000</v>
      </c>
      <c r="D2813" s="16">
        <f>VLOOKUP(A2813,Kickstarter!B:E,4,0)</f>
        <v>10027</v>
      </c>
    </row>
    <row r="2814" spans="1:4" ht="30" x14ac:dyDescent="0.25">
      <c r="A2814" s="3" t="s">
        <v>2812</v>
      </c>
      <c r="B2814" t="str">
        <f>VLOOKUP(A2814,Kickstarter!B:C,2,0)</f>
        <v>"A short, nasty and razor sharp play in one of Toronto's hottest new "off-off Broadway" style venues.</v>
      </c>
      <c r="C2814" s="16">
        <f>VLOOKUP(A2814,Kickstarter!B:E,3,0)</f>
        <v>5000</v>
      </c>
      <c r="D2814" s="16">
        <f>VLOOKUP(A2814,Kickstarter!B:E,4,0)</f>
        <v>5665</v>
      </c>
    </row>
    <row r="2815" spans="1:4" x14ac:dyDescent="0.25">
      <c r="A2815" s="3" t="s">
        <v>2813</v>
      </c>
      <c r="B2815" t="str">
        <f>VLOOKUP(A2815,Kickstarter!B:C,2,0)</f>
        <v>Ryan has a higher sex drive than you. He also has cerebral palsy. Join him for his hilarious and poignant new solo show!</v>
      </c>
      <c r="C2815" s="16">
        <f>VLOOKUP(A2815,Kickstarter!B:E,3,0)</f>
        <v>2800</v>
      </c>
      <c r="D2815" s="16">
        <f>VLOOKUP(A2815,Kickstarter!B:E,4,0)</f>
        <v>3572.12</v>
      </c>
    </row>
    <row r="2816" spans="1:4" x14ac:dyDescent="0.25">
      <c r="A2816" s="3" t="s">
        <v>2814</v>
      </c>
      <c r="B2816" t="str">
        <f>VLOOKUP(A2816,Kickstarter!B:C,2,0)</f>
        <v>Stitching is a play exploring how a couple cope with the loss of their child. It will run for a month at The Drayton Arms Theatre.</v>
      </c>
      <c r="C2816" s="16">
        <f>VLOOKUP(A2816,Kickstarter!B:E,3,0)</f>
        <v>1500</v>
      </c>
      <c r="D2816" s="16">
        <f>VLOOKUP(A2816,Kickstarter!B:E,4,0)</f>
        <v>1616</v>
      </c>
    </row>
    <row r="2817" spans="1:4" x14ac:dyDescent="0.25">
      <c r="A2817" s="3" t="s">
        <v>2815</v>
      </c>
      <c r="B2817" t="str">
        <f>VLOOKUP(A2817,Kickstarter!B:C,2,0)</f>
        <v>Set in 1950s Northern Ireland, this play tells the story of two sisters in a community of Travellers, or Irish Gypsies.</v>
      </c>
      <c r="C2817" s="16">
        <f>VLOOKUP(A2817,Kickstarter!B:E,3,0)</f>
        <v>250</v>
      </c>
      <c r="D2817" s="16">
        <f>VLOOKUP(A2817,Kickstarter!B:E,4,0)</f>
        <v>605</v>
      </c>
    </row>
    <row r="2818" spans="1:4" ht="30" x14ac:dyDescent="0.25">
      <c r="A2818" s="3" t="s">
        <v>2816</v>
      </c>
      <c r="B2818" t="str">
        <f>VLOOKUP(A2818,Kickstarter!B:C,2,0)</f>
        <v>Inspired by real life interviews 'In My Head' is a new play exploring the lives of those living with a mental health condition.</v>
      </c>
      <c r="C2818" s="16">
        <f>VLOOKUP(A2818,Kickstarter!B:E,3,0)</f>
        <v>3000</v>
      </c>
      <c r="D2818" s="16">
        <f>VLOOKUP(A2818,Kickstarter!B:E,4,0)</f>
        <v>4247</v>
      </c>
    </row>
    <row r="2819" spans="1:4" x14ac:dyDescent="0.25">
      <c r="A2819" s="3" t="s">
        <v>2817</v>
      </c>
      <c r="B2819" t="str">
        <f>VLOOKUP(A2819,Kickstarter!B:C,2,0)</f>
        <v>Let Go Theatre Co's very first production is going ahead in June 2015. Help support a brand new theatre co as we begin our adventure</v>
      </c>
      <c r="C2819" s="16">
        <f>VLOOKUP(A2819,Kickstarter!B:E,3,0)</f>
        <v>600</v>
      </c>
      <c r="D2819" s="16">
        <f>VLOOKUP(A2819,Kickstarter!B:E,4,0)</f>
        <v>780</v>
      </c>
    </row>
    <row r="2820" spans="1:4" x14ac:dyDescent="0.25">
      <c r="A2820" s="3" t="s">
        <v>2818</v>
      </c>
      <c r="B2820" t="str">
        <f>VLOOKUP(A2820,Kickstarter!B:C,2,0)</f>
        <v>Joe West and his wonderful theater company THEATER OF DEATH present original plays both horrific and comical.</v>
      </c>
      <c r="C2820" s="16">
        <f>VLOOKUP(A2820,Kickstarter!B:E,3,0)</f>
        <v>10000</v>
      </c>
      <c r="D2820" s="16">
        <f>VLOOKUP(A2820,Kickstarter!B:E,4,0)</f>
        <v>10603</v>
      </c>
    </row>
    <row r="2821" spans="1:4" ht="30" x14ac:dyDescent="0.25">
      <c r="A2821" s="3" t="s">
        <v>2819</v>
      </c>
      <c r="B2821" t="str">
        <f>VLOOKUP(A2821,Kickstarter!B:C,2,0)</f>
        <v>Years of work, my best show, and a top Edinburgh venue.  Help me expose my talents to the UK and tell an important story.</v>
      </c>
      <c r="C2821" s="16">
        <f>VLOOKUP(A2821,Kickstarter!B:E,3,0)</f>
        <v>5000</v>
      </c>
      <c r="D2821" s="16">
        <f>VLOOKUP(A2821,Kickstarter!B:E,4,0)</f>
        <v>5240</v>
      </c>
    </row>
    <row r="2822" spans="1:4" ht="30" x14ac:dyDescent="0.25">
      <c r="A2822" s="3" t="s">
        <v>2820</v>
      </c>
      <c r="B2822" t="str">
        <f>VLOOKUP(A2822,Kickstarter!B:C,2,0)</f>
        <v>Montage Theatre Arts, as part of National Theatre Connections, are performing a show - We need you help to raise vital funds!</v>
      </c>
      <c r="C2822" s="16">
        <f>VLOOKUP(A2822,Kickstarter!B:E,3,0)</f>
        <v>200</v>
      </c>
      <c r="D2822" s="16">
        <f>VLOOKUP(A2822,Kickstarter!B:E,4,0)</f>
        <v>272</v>
      </c>
    </row>
    <row r="2823" spans="1:4" ht="30" x14ac:dyDescent="0.25">
      <c r="A2823" s="3" t="s">
        <v>2821</v>
      </c>
      <c r="B2823" t="str">
        <f>VLOOKUP(A2823,Kickstarter!B:C,2,0)</f>
        <v>Help us share an untold story of Britain's involvement in the slave trade, in the church where Wilberforce began his abolition campaign</v>
      </c>
      <c r="C2823" s="16">
        <f>VLOOKUP(A2823,Kickstarter!B:E,3,0)</f>
        <v>1000</v>
      </c>
      <c r="D2823" s="16">
        <f>VLOOKUP(A2823,Kickstarter!B:E,4,0)</f>
        <v>1000</v>
      </c>
    </row>
    <row r="2824" spans="1:4" x14ac:dyDescent="0.25">
      <c r="A2824" s="3" t="s">
        <v>2822</v>
      </c>
      <c r="B2824" t="str">
        <f>VLOOKUP(A2824,Kickstarter!B:C,2,0)</f>
        <v>A campaign to support the artists creating Theatre Forever's The Nature Crown, premiering in the Guthrie Theater's Dowling Studio!</v>
      </c>
      <c r="C2824" s="16">
        <f>VLOOKUP(A2824,Kickstarter!B:E,3,0)</f>
        <v>6000</v>
      </c>
      <c r="D2824" s="16">
        <f>VLOOKUP(A2824,Kickstarter!B:E,4,0)</f>
        <v>6000</v>
      </c>
    </row>
    <row r="2825" spans="1:4" ht="30" x14ac:dyDescent="0.25">
      <c r="A2825" s="3" t="s">
        <v>2823</v>
      </c>
      <c r="B2825" t="str">
        <f>VLOOKUP(A2825,Kickstarter!B:C,2,0)</f>
        <v>Seliges Theater is a brand new theatre company based out of Bristol. "The God of Carnage" will be our debut show. Help us get started!</v>
      </c>
      <c r="C2825" s="16">
        <f>VLOOKUP(A2825,Kickstarter!B:E,3,0)</f>
        <v>100</v>
      </c>
      <c r="D2825" s="16">
        <f>VLOOKUP(A2825,Kickstarter!B:E,4,0)</f>
        <v>124</v>
      </c>
    </row>
    <row r="2826" spans="1:4" x14ac:dyDescent="0.25">
      <c r="A2826" s="3" t="s">
        <v>2824</v>
      </c>
      <c r="B2826" t="str">
        <f>VLOOKUP(A2826,Kickstarter!B:C,2,0)</f>
        <v>I wrote a One Act play called The Rooftop for a Female Playwright's festival. Every little bit helps!</v>
      </c>
      <c r="C2826" s="16">
        <f>VLOOKUP(A2826,Kickstarter!B:E,3,0)</f>
        <v>650</v>
      </c>
      <c r="D2826" s="16">
        <f>VLOOKUP(A2826,Kickstarter!B:E,4,0)</f>
        <v>760</v>
      </c>
    </row>
    <row r="2827" spans="1:4" x14ac:dyDescent="0.25">
      <c r="A2827" s="3" t="s">
        <v>2825</v>
      </c>
      <c r="B2827" t="str">
        <f>VLOOKUP(A2827,Kickstarter!B:C,2,0)</f>
        <v>Help Saltmine Theatre Company tell the exciting story of St Nicholas and the importance of gratefulness in their new Christmas show.</v>
      </c>
      <c r="C2827" s="16">
        <f>VLOOKUP(A2827,Kickstarter!B:E,3,0)</f>
        <v>3000</v>
      </c>
      <c r="D2827" s="16">
        <f>VLOOKUP(A2827,Kickstarter!B:E,4,0)</f>
        <v>3100</v>
      </c>
    </row>
    <row r="2828" spans="1:4" x14ac:dyDescent="0.25">
      <c r="A2828" s="3" t="s">
        <v>2826</v>
      </c>
      <c r="B2828" t="str">
        <f>VLOOKUP(A2828,Kickstarter!B:C,2,0)</f>
        <v>Mickey &amp; Worm is a Noir stage experience, written by Santa Paula playwright John McKinley and back again on tour by popular demand!</v>
      </c>
      <c r="C2828" s="16">
        <f>VLOOKUP(A2828,Kickstarter!B:E,3,0)</f>
        <v>2000</v>
      </c>
      <c r="D2828" s="16">
        <f>VLOOKUP(A2828,Kickstarter!B:E,4,0)</f>
        <v>2155</v>
      </c>
    </row>
    <row r="2829" spans="1:4" ht="30" x14ac:dyDescent="0.25">
      <c r="A2829" s="3" t="s">
        <v>2827</v>
      </c>
      <c r="B2829" t="str">
        <f>VLOOKUP(A2829,Kickstarter!B:C,2,0)</f>
        <v>We are Capital J Theater Company and are looking to create the first production of an Alumni Theater Series at The Pennington School!</v>
      </c>
      <c r="C2829" s="16">
        <f>VLOOKUP(A2829,Kickstarter!B:E,3,0)</f>
        <v>2000</v>
      </c>
      <c r="D2829" s="16">
        <f>VLOOKUP(A2829,Kickstarter!B:E,4,0)</f>
        <v>2405</v>
      </c>
    </row>
    <row r="2830" spans="1:4" x14ac:dyDescent="0.25">
      <c r="A2830" s="3" t="s">
        <v>2828</v>
      </c>
      <c r="B2830" t="str">
        <f>VLOOKUP(A2830,Kickstarter!B:C,2,0)</f>
        <v>The Battle of Britain has been lost; London is occupied, who can you trust? Help produce this classic piece of theatre. Drama for now.</v>
      </c>
      <c r="C2830" s="16">
        <f>VLOOKUP(A2830,Kickstarter!B:E,3,0)</f>
        <v>9500</v>
      </c>
      <c r="D2830" s="16">
        <f>VLOOKUP(A2830,Kickstarter!B:E,4,0)</f>
        <v>9536</v>
      </c>
    </row>
    <row r="2831" spans="1:4" x14ac:dyDescent="0.25">
      <c r="A2831" s="3" t="s">
        <v>2829</v>
      </c>
      <c r="B2831" t="str">
        <f>VLOOKUP(A2831,Kickstarter!B:C,2,0)</f>
        <v>In a visceral new play about family, grief and red meat, Sarah Kosar (Royal Court) asks how far we'd go to connect with those we love.</v>
      </c>
      <c r="C2831" s="16">
        <f>VLOOKUP(A2831,Kickstarter!B:E,3,0)</f>
        <v>2500</v>
      </c>
      <c r="D2831" s="16">
        <f>VLOOKUP(A2831,Kickstarter!B:E,4,0)</f>
        <v>2663</v>
      </c>
    </row>
    <row r="2832" spans="1:4" x14ac:dyDescent="0.25">
      <c r="A2832" s="3" t="s">
        <v>2830</v>
      </c>
      <c r="B2832" t="str">
        <f>VLOOKUP(A2832,Kickstarter!B:C,2,0)</f>
        <v>Avalon is a new South African Township play and Nakhtik is a  danced political lecture.</v>
      </c>
      <c r="C2832" s="16">
        <f>VLOOKUP(A2832,Kickstarter!B:E,3,0)</f>
        <v>3000</v>
      </c>
      <c r="D2832" s="16">
        <f>VLOOKUP(A2832,Kickstarter!B:E,4,0)</f>
        <v>3000</v>
      </c>
    </row>
    <row r="2833" spans="1:4" x14ac:dyDescent="0.25">
      <c r="A2833" s="3" t="s">
        <v>2831</v>
      </c>
      <c r="B2833" t="str">
        <f>VLOOKUP(A2833,Kickstarter!B:C,2,0)</f>
        <v>We each wrote a play and would like to produce them for you for nothing more than art's sake!</v>
      </c>
      <c r="C2833" s="16">
        <f>VLOOKUP(A2833,Kickstarter!B:E,3,0)</f>
        <v>3000</v>
      </c>
      <c r="D2833" s="16">
        <f>VLOOKUP(A2833,Kickstarter!B:E,4,0)</f>
        <v>3320</v>
      </c>
    </row>
    <row r="2834" spans="1:4" x14ac:dyDescent="0.25">
      <c r="A2834" s="3" t="s">
        <v>2832</v>
      </c>
      <c r="B2834" t="str">
        <f>VLOOKUP(A2834,Kickstarter!B:C,2,0)</f>
        <v>Charting the big stuff in life from dance routines to coming out; exploring homophobia, family, friendship &amp; finding your own voice.</v>
      </c>
      <c r="C2834" s="16">
        <f>VLOOKUP(A2834,Kickstarter!B:E,3,0)</f>
        <v>2500</v>
      </c>
      <c r="D2834" s="16">
        <f>VLOOKUP(A2834,Kickstarter!B:E,4,0)</f>
        <v>2867.99</v>
      </c>
    </row>
    <row r="2835" spans="1:4" x14ac:dyDescent="0.25">
      <c r="A2835" s="3" t="s">
        <v>2833</v>
      </c>
      <c r="B2835" t="str">
        <f>VLOOKUP(A2835,Kickstarter!B:C,2,0)</f>
        <v>A new play about exploring outer space</v>
      </c>
      <c r="C2835" s="16">
        <f>VLOOKUP(A2835,Kickstarter!B:E,3,0)</f>
        <v>2700</v>
      </c>
      <c r="D2835" s="16">
        <f>VLOOKUP(A2835,Kickstarter!B:E,4,0)</f>
        <v>2923</v>
      </c>
    </row>
    <row r="2836" spans="1:4" x14ac:dyDescent="0.25">
      <c r="A2836" s="3" t="s">
        <v>2834</v>
      </c>
      <c r="B2836" t="str">
        <f>VLOOKUP(A2836,Kickstarter!B:C,2,0)</f>
        <v>Thank You For Smoking. A play about love, 5 trillion cigarettes and how the Flintstones earned the tobacco industry millions.</v>
      </c>
      <c r="C2836" s="16">
        <f>VLOOKUP(A2836,Kickstarter!B:E,3,0)</f>
        <v>800</v>
      </c>
      <c r="D2836" s="16">
        <f>VLOOKUP(A2836,Kickstarter!B:E,4,0)</f>
        <v>1360</v>
      </c>
    </row>
    <row r="2837" spans="1:4" x14ac:dyDescent="0.25">
      <c r="A2837" s="3" t="s">
        <v>2835</v>
      </c>
      <c r="B2837" t="str">
        <f>VLOOKUP(A2837,Kickstarter!B:C,2,0)</f>
        <v>A celebratory community theatre project about the Focus E15 Occupation of empty council homes on Carpenters Estate.</v>
      </c>
      <c r="C2837" s="16">
        <f>VLOOKUP(A2837,Kickstarter!B:E,3,0)</f>
        <v>1000</v>
      </c>
      <c r="D2837" s="16">
        <f>VLOOKUP(A2837,Kickstarter!B:E,4,0)</f>
        <v>1870.99</v>
      </c>
    </row>
    <row r="2838" spans="1:4" ht="30" x14ac:dyDescent="0.25">
      <c r="A2838" s="3" t="s">
        <v>2836</v>
      </c>
      <c r="B2838" t="str">
        <f>VLOOKUP(A2838,Kickstarter!B:C,2,0)</f>
        <v>We're fundraising $450 by Feb.17, 2017 to purchase the rights for the show &amp; any extra proceeds will be used toward props and costume.</v>
      </c>
      <c r="C2838" s="16">
        <f>VLOOKUP(A2838,Kickstarter!B:E,3,0)</f>
        <v>450</v>
      </c>
      <c r="D2838" s="16">
        <f>VLOOKUP(A2838,Kickstarter!B:E,4,0)</f>
        <v>485</v>
      </c>
    </row>
    <row r="2839" spans="1:4" ht="30" x14ac:dyDescent="0.25">
      <c r="A2839" s="3" t="s">
        <v>2837</v>
      </c>
      <c r="B2839" t="str">
        <f>VLOOKUP(A2839,Kickstarter!B:C,2,0)</f>
        <v>Aidez-nous Ã  financer notre projet Stop the tempo prÃ©sentÃ© du 18 nov au 12 dÃ©c 2015 au ThÃ©Ã¢tre Prospero! M.E.S de Michel-Maxime Legault</v>
      </c>
      <c r="C2839" s="16">
        <f>VLOOKUP(A2839,Kickstarter!B:E,3,0)</f>
        <v>850</v>
      </c>
      <c r="D2839" s="16">
        <f>VLOOKUP(A2839,Kickstarter!B:E,4,0)</f>
        <v>850</v>
      </c>
    </row>
    <row r="2840" spans="1:4" ht="30" x14ac:dyDescent="0.25">
      <c r="A2840" s="3" t="s">
        <v>2838</v>
      </c>
      <c r="B2840" t="str">
        <f>VLOOKUP(A2840,Kickstarter!B:C,2,0)</f>
        <v>You like things that are funny. You (secretly) like murder. So why not support the NYC return of this hilarious whodunit?</v>
      </c>
      <c r="C2840" s="16">
        <f>VLOOKUP(A2840,Kickstarter!B:E,3,0)</f>
        <v>2000</v>
      </c>
      <c r="D2840" s="16">
        <f>VLOOKUP(A2840,Kickstarter!B:E,4,0)</f>
        <v>2405</v>
      </c>
    </row>
    <row r="2841" spans="1:4" x14ac:dyDescent="0.25">
      <c r="A2841" s="3" t="s">
        <v>2839</v>
      </c>
      <c r="B2841" t="str">
        <f>VLOOKUP(A2841,Kickstarter!B:C,2,0)</f>
        <v>Help us tour our brand new show "Stripe and Spot (Learn to) Get Along" to neighborhoods throughout the Twin Cities metro area!</v>
      </c>
      <c r="C2841" s="16">
        <f>VLOOKUP(A2841,Kickstarter!B:E,3,0)</f>
        <v>3500</v>
      </c>
      <c r="D2841" s="16">
        <f>VLOOKUP(A2841,Kickstarter!B:E,4,0)</f>
        <v>3900</v>
      </c>
    </row>
    <row r="2842" spans="1:4" ht="30" x14ac:dyDescent="0.25">
      <c r="A2842" s="3" t="s">
        <v>2840</v>
      </c>
      <c r="B2842" t="str">
        <f>VLOOKUP(A2842,Kickstarter!B:C,2,0)</f>
        <v>The world premiere of an astounding new play at Southwark Playhouse exploring slut shaming/cyber bullying &amp; the emotional repercussions</v>
      </c>
      <c r="C2842" s="16">
        <f>VLOOKUP(A2842,Kickstarter!B:E,3,0)</f>
        <v>2500</v>
      </c>
      <c r="D2842" s="16">
        <f>VLOOKUP(A2842,Kickstarter!B:E,4,0)</f>
        <v>2600</v>
      </c>
    </row>
    <row r="2843" spans="1:4" x14ac:dyDescent="0.25">
      <c r="A2843" s="3" t="s">
        <v>2841</v>
      </c>
      <c r="B2843" t="str">
        <f>VLOOKUP(A2843,Kickstarter!B:C,2,0)</f>
        <v>1920's London; two brothers try to make a name for themselves in the underground crime world but encounter a ruthless Irish mob boss.</v>
      </c>
      <c r="C2843" s="16">
        <f>VLOOKUP(A2843,Kickstarter!B:E,3,0)</f>
        <v>1000</v>
      </c>
      <c r="D2843" s="16">
        <f>VLOOKUP(A2843,Kickstarter!B:E,4,0)</f>
        <v>10</v>
      </c>
    </row>
    <row r="2844" spans="1:4" x14ac:dyDescent="0.25">
      <c r="A2844" s="3" t="s">
        <v>2842</v>
      </c>
      <c r="B2844" t="str">
        <f>VLOOKUP(A2844,Kickstarter!B:C,2,0)</f>
        <v>A play performed at the FCO Global Summit on the Preventing Sexual Violence Initiative, hosted by William Hague and Angelina Jolie</v>
      </c>
      <c r="C2844" s="16">
        <f>VLOOKUP(A2844,Kickstarter!B:E,3,0)</f>
        <v>1500</v>
      </c>
      <c r="D2844" s="16">
        <f>VLOOKUP(A2844,Kickstarter!B:E,4,0)</f>
        <v>0</v>
      </c>
    </row>
    <row r="2845" spans="1:4" x14ac:dyDescent="0.25">
      <c r="A2845" s="3" t="s">
        <v>2843</v>
      </c>
      <c r="B2845" t="str">
        <f>VLOOKUP(A2845,Kickstarter!B:C,2,0)</f>
        <v>We're high school students directing a film adaptation of the play, Fallen Angels, written by NoÃ«l Coward and set in the 1920's.</v>
      </c>
      <c r="C2845" s="16">
        <f>VLOOKUP(A2845,Kickstarter!B:E,3,0)</f>
        <v>1200</v>
      </c>
      <c r="D2845" s="16">
        <f>VLOOKUP(A2845,Kickstarter!B:E,4,0)</f>
        <v>0</v>
      </c>
    </row>
    <row r="2846" spans="1:4" ht="30" x14ac:dyDescent="0.25">
      <c r="A2846" s="3" t="s">
        <v>2844</v>
      </c>
      <c r="B2846" t="str">
        <f>VLOOKUP(A2846,Kickstarter!B:C,2,0)</f>
        <v>Zwei ausgebildete Schauspieler, ein Musiker - gemeinsam bringt man ein waschechtes KabarettstÃ¼ck auf die BÃ¼hne.</v>
      </c>
      <c r="C2846" s="16">
        <f>VLOOKUP(A2846,Kickstarter!B:E,3,0)</f>
        <v>550</v>
      </c>
      <c r="D2846" s="16">
        <f>VLOOKUP(A2846,Kickstarter!B:E,4,0)</f>
        <v>30</v>
      </c>
    </row>
    <row r="2847" spans="1:4" ht="30" x14ac:dyDescent="0.25">
      <c r="A2847" s="3" t="s">
        <v>2845</v>
      </c>
      <c r="B2847" t="str">
        <f>VLOOKUP(A2847,Kickstarter!B:C,2,0)</f>
        <v>The Maderati: A bitingly witty absurdest comedy, which pokes wickedly perceptive fun at NY artist lifestyle.</v>
      </c>
      <c r="C2847" s="16">
        <f>VLOOKUP(A2847,Kickstarter!B:E,3,0)</f>
        <v>7500</v>
      </c>
      <c r="D2847" s="16">
        <f>VLOOKUP(A2847,Kickstarter!B:E,4,0)</f>
        <v>2366</v>
      </c>
    </row>
    <row r="2848" spans="1:4" ht="30" x14ac:dyDescent="0.25">
      <c r="A2848" s="3" t="s">
        <v>2846</v>
      </c>
      <c r="B2848" t="str">
        <f>VLOOKUP(A2848,Kickstarter!B:C,2,0)</f>
        <v>SIN, has an important message, outstanding music, uplifting performances and amazing entertainment. SIN, is a "must see" for everyone!</v>
      </c>
      <c r="C2848" s="16">
        <f>VLOOKUP(A2848,Kickstarter!B:E,3,0)</f>
        <v>8000</v>
      </c>
      <c r="D2848" s="16">
        <f>VLOOKUP(A2848,Kickstarter!B:E,4,0)</f>
        <v>0</v>
      </c>
    </row>
    <row r="2849" spans="1:4" x14ac:dyDescent="0.25">
      <c r="A2849" s="3" t="s">
        <v>2847</v>
      </c>
      <c r="B2849" t="str">
        <f>VLOOKUP(A2849,Kickstarter!B:C,2,0)</f>
        <v>Dark secrets come to light when Mariah meets Stella. They find a way to face the south's largest elephant in the room: RACISM.</v>
      </c>
      <c r="C2849" s="16">
        <f>VLOOKUP(A2849,Kickstarter!B:E,3,0)</f>
        <v>2000</v>
      </c>
      <c r="D2849" s="16">
        <f>VLOOKUP(A2849,Kickstarter!B:E,4,0)</f>
        <v>0</v>
      </c>
    </row>
    <row r="2850" spans="1:4" ht="30" x14ac:dyDescent="0.25">
      <c r="A2850" s="3" t="s">
        <v>2848</v>
      </c>
      <c r="B2850" t="str">
        <f>VLOOKUP(A2850,Kickstarter!B:C,2,0)</f>
        <v>Wendell Pierce stars in Brothers from the Bottom by Jackie Alexander to mark Hurricane Katrinaâ€™s 10th Anniversary. June 2015 in NoLA.</v>
      </c>
      <c r="C2850" s="16">
        <f>VLOOKUP(A2850,Kickstarter!B:E,3,0)</f>
        <v>35000</v>
      </c>
      <c r="D2850" s="16">
        <f>VLOOKUP(A2850,Kickstarter!B:E,4,0)</f>
        <v>70</v>
      </c>
    </row>
    <row r="2851" spans="1:4" x14ac:dyDescent="0.25">
      <c r="A2851" s="3" t="s">
        <v>2849</v>
      </c>
      <c r="B2851" t="str">
        <f>VLOOKUP(A2851,Kickstarter!B:C,2,0)</f>
        <v>NonSens!cal tackles the struggles of four people with mental health issues/disorders inspired by A.A Milne's Winnie the Pooh</v>
      </c>
      <c r="C2851" s="16">
        <f>VLOOKUP(A2851,Kickstarter!B:E,3,0)</f>
        <v>500</v>
      </c>
      <c r="D2851" s="16">
        <f>VLOOKUP(A2851,Kickstarter!B:E,4,0)</f>
        <v>5</v>
      </c>
    </row>
    <row r="2852" spans="1:4" ht="30" x14ac:dyDescent="0.25">
      <c r="A2852" s="3" t="s">
        <v>2850</v>
      </c>
      <c r="B2852" t="str">
        <f>VLOOKUP(A2852,Kickstarter!B:C,2,0)</f>
        <v>Romeo and Juliet: Wouldn't it be great if they didn't all die at the end? Now YOU get to control the fate of these timeless characters!</v>
      </c>
      <c r="C2852" s="16">
        <f>VLOOKUP(A2852,Kickstarter!B:E,3,0)</f>
        <v>8000</v>
      </c>
      <c r="D2852" s="16">
        <f>VLOOKUP(A2852,Kickstarter!B:E,4,0)</f>
        <v>311</v>
      </c>
    </row>
    <row r="2853" spans="1:4" ht="30" x14ac:dyDescent="0.25">
      <c r="A2853" s="3" t="s">
        <v>2851</v>
      </c>
      <c r="B2853" t="str">
        <f>VLOOKUP(A2853,Kickstarter!B:C,2,0)</f>
        <v>Set in Southern America â€œThe Divideâ€ is a stage play that touches on the issues that are forefront in America and the world.</v>
      </c>
      <c r="C2853" s="16">
        <f>VLOOKUP(A2853,Kickstarter!B:E,3,0)</f>
        <v>4500</v>
      </c>
      <c r="D2853" s="16">
        <f>VLOOKUP(A2853,Kickstarter!B:E,4,0)</f>
        <v>0</v>
      </c>
    </row>
    <row r="2854" spans="1:4" x14ac:dyDescent="0.25">
      <c r="A2854" s="3" t="s">
        <v>2852</v>
      </c>
      <c r="B2854" t="str">
        <f>VLOOKUP(A2854,Kickstarter!B:C,2,0)</f>
        <v>Just one time back to the past on the Freedom Train will open your eyes and your lives will never ever be the same!</v>
      </c>
      <c r="C2854" s="16">
        <f>VLOOKUP(A2854,Kickstarter!B:E,3,0)</f>
        <v>5000</v>
      </c>
      <c r="D2854" s="16">
        <f>VLOOKUP(A2854,Kickstarter!B:E,4,0)</f>
        <v>95</v>
      </c>
    </row>
    <row r="2855" spans="1:4" ht="30" x14ac:dyDescent="0.25">
      <c r="A2855" s="3" t="s">
        <v>2853</v>
      </c>
      <c r="B2855" t="str">
        <f>VLOOKUP(A2855,Kickstarter!B:C,2,0)</f>
        <v>Much has been written by women on breast cancer. Yet, there is little that has been written for the theatre on this by men. I have!</v>
      </c>
      <c r="C2855" s="16">
        <f>VLOOKUP(A2855,Kickstarter!B:E,3,0)</f>
        <v>9500</v>
      </c>
      <c r="D2855" s="16">
        <f>VLOOKUP(A2855,Kickstarter!B:E,4,0)</f>
        <v>0</v>
      </c>
    </row>
    <row r="2856" spans="1:4" x14ac:dyDescent="0.25">
      <c r="A2856" s="3" t="s">
        <v>2854</v>
      </c>
      <c r="B2856" t="str">
        <f>VLOOKUP(A2856,Kickstarter!B:C,2,0)</f>
        <v>Almost Random Theatre's play about a candidate - with no policies - who is seeking election in May 2015</v>
      </c>
      <c r="C2856" s="16">
        <f>VLOOKUP(A2856,Kickstarter!B:E,3,0)</f>
        <v>1000</v>
      </c>
      <c r="D2856" s="16">
        <f>VLOOKUP(A2856,Kickstarter!B:E,4,0)</f>
        <v>417</v>
      </c>
    </row>
    <row r="2857" spans="1:4" x14ac:dyDescent="0.25">
      <c r="A2857" s="3" t="s">
        <v>2855</v>
      </c>
      <c r="B2857" t="str">
        <f>VLOOKUP(A2857,Kickstarter!B:C,2,0)</f>
        <v>Raising funds to have a private stage reading for an upcoming play from THE ENSEMBLE THEATRE COMPANY OF NEW YORK (www.tetcny.org)</v>
      </c>
      <c r="C2857" s="16">
        <f>VLOOKUP(A2857,Kickstarter!B:E,3,0)</f>
        <v>600</v>
      </c>
      <c r="D2857" s="16">
        <f>VLOOKUP(A2857,Kickstarter!B:E,4,0)</f>
        <v>300</v>
      </c>
    </row>
    <row r="2858" spans="1:4" x14ac:dyDescent="0.25">
      <c r="A2858" s="3" t="s">
        <v>2856</v>
      </c>
      <c r="B2858" t="str">
        <f>VLOOKUP(A2858,Kickstarter!B:C,2,0)</f>
        <v>This will be the fifth play of The Jokeress, based on the ebook/paperback novelette series. It is scifi, suspense, terror, and noir.</v>
      </c>
      <c r="C2858" s="16">
        <f>VLOOKUP(A2858,Kickstarter!B:E,3,0)</f>
        <v>3000</v>
      </c>
      <c r="D2858" s="16">
        <f>VLOOKUP(A2858,Kickstarter!B:E,4,0)</f>
        <v>146</v>
      </c>
    </row>
    <row r="2859" spans="1:4" x14ac:dyDescent="0.25">
      <c r="A2859" s="3" t="s">
        <v>2857</v>
      </c>
      <c r="B2859" t="str">
        <f>VLOOKUP(A2859,Kickstarter!B:C,2,0)</f>
        <v>Somos una compaÃ±Ã­a de teatro independiente. Y en el 2017 queremos arrancar con el montaje de 3 obras.
3 elencos, 3 espacios.</v>
      </c>
      <c r="C2859" s="16">
        <f>VLOOKUP(A2859,Kickstarter!B:E,3,0)</f>
        <v>38000</v>
      </c>
      <c r="D2859" s="16">
        <f>VLOOKUP(A2859,Kickstarter!B:E,4,0)</f>
        <v>7500</v>
      </c>
    </row>
    <row r="2860" spans="1:4" ht="30" x14ac:dyDescent="0.25">
      <c r="A2860" s="3" t="s">
        <v>2858</v>
      </c>
      <c r="B2860" t="str">
        <f>VLOOKUP(A2860,Kickstarter!B:C,2,0)</f>
        <v>Een Gay Party in het centrum van Amersfoort. 
Een geweldige avond uit, met een show, optredens en DJ's.</v>
      </c>
      <c r="C2860" s="16">
        <f>VLOOKUP(A2860,Kickstarter!B:E,3,0)</f>
        <v>1000</v>
      </c>
      <c r="D2860" s="16">
        <f>VLOOKUP(A2860,Kickstarter!B:E,4,0)</f>
        <v>0</v>
      </c>
    </row>
    <row r="2861" spans="1:4" x14ac:dyDescent="0.25">
      <c r="A2861" s="3" t="s">
        <v>2859</v>
      </c>
      <c r="B2861" t="str">
        <f>VLOOKUP(A2861,Kickstarter!B:C,2,0)</f>
        <v>A theatre company that will create works to inspire young people and get everyone involved.</v>
      </c>
      <c r="C2861" s="16">
        <f>VLOOKUP(A2861,Kickstarter!B:E,3,0)</f>
        <v>2000</v>
      </c>
      <c r="D2861" s="16">
        <f>VLOOKUP(A2861,Kickstarter!B:E,4,0)</f>
        <v>35</v>
      </c>
    </row>
    <row r="2862" spans="1:4" x14ac:dyDescent="0.25">
      <c r="A2862" s="3" t="s">
        <v>2860</v>
      </c>
      <c r="B2862" t="str">
        <f>VLOOKUP(A2862,Kickstarter!B:C,2,0)</f>
        <v>The Bard's classic tale set in the 2016 Presidential Campaign. Power, corruption, greed, and conspiracy. How far are you willing to go?</v>
      </c>
      <c r="C2862" s="16">
        <f>VLOOKUP(A2862,Kickstarter!B:E,3,0)</f>
        <v>4000</v>
      </c>
      <c r="D2862" s="16">
        <f>VLOOKUP(A2862,Kickstarter!B:E,4,0)</f>
        <v>266</v>
      </c>
    </row>
    <row r="2863" spans="1:4" x14ac:dyDescent="0.25">
      <c r="A2863" s="3" t="s">
        <v>2861</v>
      </c>
      <c r="B2863" t="str">
        <f>VLOOKUP(A2863,Kickstarter!B:C,2,0)</f>
        <v>The University of Queensland Drama Production Course is putting on an adaptation of William Shakespeares Julius Caesar</v>
      </c>
      <c r="C2863" s="16">
        <f>VLOOKUP(A2863,Kickstarter!B:E,3,0)</f>
        <v>250</v>
      </c>
      <c r="D2863" s="16">
        <f>VLOOKUP(A2863,Kickstarter!B:E,4,0)</f>
        <v>80</v>
      </c>
    </row>
    <row r="2864" spans="1:4" x14ac:dyDescent="0.25">
      <c r="A2864" s="3" t="s">
        <v>2862</v>
      </c>
      <c r="B2864" t="str">
        <f>VLOOKUP(A2864,Kickstarter!B:C,2,0)</f>
        <v>"Get Your Life Back" is a dynamic stage play that deals with true issues of life that reign in the lives of many people everyday.</v>
      </c>
      <c r="C2864" s="16">
        <f>VLOOKUP(A2864,Kickstarter!B:E,3,0)</f>
        <v>12700</v>
      </c>
      <c r="D2864" s="16">
        <f>VLOOKUP(A2864,Kickstarter!B:E,4,0)</f>
        <v>55</v>
      </c>
    </row>
    <row r="2865" spans="1:4" x14ac:dyDescent="0.25">
      <c r="A2865" s="3" t="s">
        <v>2863</v>
      </c>
      <c r="B2865" t="str">
        <f>VLOOKUP(A2865,Kickstarter!B:C,2,0)</f>
        <v>I would like to start a Acting Company that supports and includes LGBTQ youth and young adults in very conservative North Texas</v>
      </c>
      <c r="C2865" s="16">
        <f>VLOOKUP(A2865,Kickstarter!B:E,3,0)</f>
        <v>50000</v>
      </c>
      <c r="D2865" s="16">
        <f>VLOOKUP(A2865,Kickstarter!B:E,4,0)</f>
        <v>20</v>
      </c>
    </row>
    <row r="2866" spans="1:4" x14ac:dyDescent="0.25">
      <c r="A2866" s="3" t="s">
        <v>2864</v>
      </c>
      <c r="B2866" t="str">
        <f>VLOOKUP(A2866,Kickstarter!B:C,2,0)</f>
        <v>Accessible, original theatre for all!</v>
      </c>
      <c r="C2866" s="16">
        <f>VLOOKUP(A2866,Kickstarter!B:E,3,0)</f>
        <v>2500</v>
      </c>
      <c r="D2866" s="16">
        <f>VLOOKUP(A2866,Kickstarter!B:E,4,0)</f>
        <v>40</v>
      </c>
    </row>
    <row r="2867" spans="1:4" x14ac:dyDescent="0.25">
      <c r="A2867" s="3" t="s">
        <v>2865</v>
      </c>
      <c r="B2867" t="str">
        <f>VLOOKUP(A2867,Kickstarter!B:C,2,0)</f>
        <v>Prepare to be Swept Away. Three short plays from three master playwrights; LANDFALL, SNIPER and DANGERS of TOBACCO!</v>
      </c>
      <c r="C2867" s="16">
        <f>VLOOKUP(A2867,Kickstarter!B:E,3,0)</f>
        <v>2888</v>
      </c>
      <c r="D2867" s="16">
        <f>VLOOKUP(A2867,Kickstarter!B:E,4,0)</f>
        <v>0</v>
      </c>
    </row>
    <row r="2868" spans="1:4" x14ac:dyDescent="0.25">
      <c r="A2868" s="3" t="s">
        <v>2866</v>
      </c>
      <c r="B2868" t="str">
        <f>VLOOKUP(A2868,Kickstarter!B:C,2,0)</f>
        <v>The reality is dark, sinister. The milieu is not as friendly as it claims. What is this place? Where is it? Is it your local church?</v>
      </c>
      <c r="C2868" s="16">
        <f>VLOOKUP(A2868,Kickstarter!B:E,3,0)</f>
        <v>5000</v>
      </c>
      <c r="D2868" s="16">
        <f>VLOOKUP(A2868,Kickstarter!B:E,4,0)</f>
        <v>45</v>
      </c>
    </row>
    <row r="2869" spans="1:4" x14ac:dyDescent="0.25">
      <c r="A2869" s="3" t="s">
        <v>2867</v>
      </c>
      <c r="B2869" t="str">
        <f>VLOOKUP(A2869,Kickstarter!B:C,2,0)</f>
        <v>This production is being put together by Wilson's newest professional theater company, the Wyldepine Players in conjunction w/ Taiplab</v>
      </c>
      <c r="C2869" s="16">
        <f>VLOOKUP(A2869,Kickstarter!B:E,3,0)</f>
        <v>2500</v>
      </c>
      <c r="D2869" s="16">
        <f>VLOOKUP(A2869,Kickstarter!B:E,4,0)</f>
        <v>504</v>
      </c>
    </row>
    <row r="2870" spans="1:4" x14ac:dyDescent="0.25">
      <c r="A2870" s="3" t="s">
        <v>2868</v>
      </c>
      <c r="B2870" t="str">
        <f>VLOOKUP(A2870,Kickstarter!B:C,2,0)</f>
        <v>7 billion people &amp; most of us feel alone.  It's time we become emotionally unzipped.  "Unzipped" a new play about men &amp; relationships.</v>
      </c>
      <c r="C2870" s="16">
        <f>VLOOKUP(A2870,Kickstarter!B:E,3,0)</f>
        <v>15000</v>
      </c>
      <c r="D2870" s="16">
        <f>VLOOKUP(A2870,Kickstarter!B:E,4,0)</f>
        <v>6301.76</v>
      </c>
    </row>
    <row r="2871" spans="1:4" ht="30" x14ac:dyDescent="0.25">
      <c r="A2871" s="3" t="s">
        <v>2869</v>
      </c>
      <c r="B2871" t="str">
        <f>VLOOKUP(A2871,Kickstarter!B:C,2,0)</f>
        <v>We provide performing arts training and experience to young people of low income families in NYC, building confidence and self esteem</v>
      </c>
      <c r="C2871" s="16">
        <f>VLOOKUP(A2871,Kickstarter!B:E,3,0)</f>
        <v>20000</v>
      </c>
      <c r="D2871" s="16">
        <f>VLOOKUP(A2871,Kickstarter!B:E,4,0)</f>
        <v>177</v>
      </c>
    </row>
    <row r="2872" spans="1:4" ht="30" x14ac:dyDescent="0.25">
      <c r="A2872" s="3" t="s">
        <v>2870</v>
      </c>
      <c r="B2872" t="str">
        <f>VLOOKUP(A2872,Kickstarter!B:C,2,0)</f>
        <v>The war in Iraq changed everything -one journey from the safe haven of the 99% to the shadows of veteran. How would you persevere?</v>
      </c>
      <c r="C2872" s="16">
        <f>VLOOKUP(A2872,Kickstarter!B:E,3,0)</f>
        <v>5000</v>
      </c>
      <c r="D2872" s="16">
        <f>VLOOKUP(A2872,Kickstarter!B:E,4,0)</f>
        <v>750</v>
      </c>
    </row>
    <row r="2873" spans="1:4" x14ac:dyDescent="0.25">
      <c r="A2873" s="3" t="s">
        <v>2871</v>
      </c>
      <c r="B2873" t="str">
        <f>VLOOKUP(A2873,Kickstarter!B:C,2,0)</f>
        <v>America's dad or serial rapist? Or both? The stories of the Bill Cosby accusers and the society so skeptical of them.</v>
      </c>
      <c r="C2873" s="16">
        <f>VLOOKUP(A2873,Kickstarter!B:E,3,0)</f>
        <v>10000</v>
      </c>
      <c r="D2873" s="16">
        <f>VLOOKUP(A2873,Kickstarter!B:E,4,0)</f>
        <v>467</v>
      </c>
    </row>
    <row r="2874" spans="1:4" x14ac:dyDescent="0.25">
      <c r="A2874" s="3" t="s">
        <v>2872</v>
      </c>
      <c r="B2874" t="str">
        <f>VLOOKUP(A2874,Kickstarter!B:C,2,0)</f>
        <v>Local Theatre group in Loudoun County, Virginia. Looking for funds to start producing shows!</v>
      </c>
      <c r="C2874" s="16">
        <f>VLOOKUP(A2874,Kickstarter!B:E,3,0)</f>
        <v>3000</v>
      </c>
      <c r="D2874" s="16">
        <f>VLOOKUP(A2874,Kickstarter!B:E,4,0)</f>
        <v>0</v>
      </c>
    </row>
    <row r="2875" spans="1:4" x14ac:dyDescent="0.25">
      <c r="A2875" s="3" t="s">
        <v>2873</v>
      </c>
      <c r="B2875" t="str">
        <f>VLOOKUP(A2875,Kickstarter!B:C,2,0)</f>
        <v>DC/Baltimore AEA actors band together produce a world premiere of a touching, bittersweet, award winning play about letting go to live</v>
      </c>
      <c r="C2875" s="16">
        <f>VLOOKUP(A2875,Kickstarter!B:E,3,0)</f>
        <v>2500</v>
      </c>
      <c r="D2875" s="16">
        <f>VLOOKUP(A2875,Kickstarter!B:E,4,0)</f>
        <v>953</v>
      </c>
    </row>
    <row r="2876" spans="1:4" x14ac:dyDescent="0.25">
      <c r="A2876" s="3" t="s">
        <v>2874</v>
      </c>
      <c r="B2876" t="str">
        <f>VLOOKUP(A2876,Kickstarter!B:C,2,0)</f>
        <v>We present Classics made for the 21st Century and we need a space! Please help us rent a space for The Importance of Being Earnest!</v>
      </c>
      <c r="C2876" s="16">
        <f>VLOOKUP(A2876,Kickstarter!B:E,3,0)</f>
        <v>5000</v>
      </c>
      <c r="D2876" s="16">
        <f>VLOOKUP(A2876,Kickstarter!B:E,4,0)</f>
        <v>271</v>
      </c>
    </row>
    <row r="2877" spans="1:4" x14ac:dyDescent="0.25">
      <c r="A2877" s="3" t="s">
        <v>2875</v>
      </c>
      <c r="B2877" t="str">
        <f>VLOOKUP(A2877,Kickstarter!B:C,2,0)</f>
        <v>Play about Tracey a gay man trapped in his room by his Bible thumping mother. He finds love but the room can not keep the love alive.</v>
      </c>
      <c r="C2877" s="16">
        <f>VLOOKUP(A2877,Kickstarter!B:E,3,0)</f>
        <v>20000</v>
      </c>
      <c r="D2877" s="16">
        <f>VLOOKUP(A2877,Kickstarter!B:E,4,0)</f>
        <v>7</v>
      </c>
    </row>
    <row r="2878" spans="1:4" x14ac:dyDescent="0.25">
      <c r="A2878" s="3" t="s">
        <v>2876</v>
      </c>
      <c r="B2878" t="str">
        <f>VLOOKUP(A2878,Kickstarter!B:C,2,0)</f>
        <v>Charlotte NC playwright looking to showcase a series of three stage plays.  Plays are funny, completed and ready to run!</v>
      </c>
      <c r="C2878" s="16">
        <f>VLOOKUP(A2878,Kickstarter!B:E,3,0)</f>
        <v>150000</v>
      </c>
      <c r="D2878" s="16">
        <f>VLOOKUP(A2878,Kickstarter!B:E,4,0)</f>
        <v>0</v>
      </c>
    </row>
    <row r="2879" spans="1:4" x14ac:dyDescent="0.25">
      <c r="A2879" s="3" t="s">
        <v>2877</v>
      </c>
      <c r="B2879" t="str">
        <f>VLOOKUP(A2879,Kickstarter!B:C,2,0)</f>
        <v>Two of the 20th Centuryâ€™s Greatest Artists 
navigate the perilous terrain of Art &amp; Fame 
in a historic Collaboration.</v>
      </c>
      <c r="C2879" s="16">
        <f>VLOOKUP(A2879,Kickstarter!B:E,3,0)</f>
        <v>6000</v>
      </c>
      <c r="D2879" s="16">
        <f>VLOOKUP(A2879,Kickstarter!B:E,4,0)</f>
        <v>650</v>
      </c>
    </row>
    <row r="2880" spans="1:4" ht="30" x14ac:dyDescent="0.25">
      <c r="A2880" s="3" t="s">
        <v>2878</v>
      </c>
      <c r="B2880" t="str">
        <f>VLOOKUP(A2880,Kickstarter!B:C,2,0)</f>
        <v>World premiere of "I'm Just Here to Buy Soy Sauce", a play about China &amp; the UK housing crisis by Jingan Young location TBC</v>
      </c>
      <c r="C2880" s="16">
        <f>VLOOKUP(A2880,Kickstarter!B:E,3,0)</f>
        <v>3000</v>
      </c>
      <c r="D2880" s="16">
        <f>VLOOKUP(A2880,Kickstarter!B:E,4,0)</f>
        <v>63</v>
      </c>
    </row>
    <row r="2881" spans="1:4" ht="30" x14ac:dyDescent="0.25">
      <c r="A2881" s="3" t="s">
        <v>2879</v>
      </c>
      <c r="B2881" t="str">
        <f>VLOOKUP(A2881,Kickstarter!B:C,2,0)</f>
        <v>She that fines a husband? Wait, is that right? Girl... you better check yourself, before you wreck yourself!</v>
      </c>
      <c r="C2881" s="16">
        <f>VLOOKUP(A2881,Kickstarter!B:E,3,0)</f>
        <v>11200</v>
      </c>
      <c r="D2881" s="16">
        <f>VLOOKUP(A2881,Kickstarter!B:E,4,0)</f>
        <v>29</v>
      </c>
    </row>
    <row r="2882" spans="1:4" x14ac:dyDescent="0.25">
      <c r="A2882" s="3" t="s">
        <v>2880</v>
      </c>
      <c r="B2882" t="str">
        <f>VLOOKUP(A2882,Kickstarter!B:C,2,0)</f>
        <v>BELIEF leaves res &amp; crosses nations, swims the Atlantic, landing on Isle where Salish meets Gaelic, where humanity transcends barriers</v>
      </c>
      <c r="C2882" s="16">
        <f>VLOOKUP(A2882,Kickstarter!B:E,3,0)</f>
        <v>12000</v>
      </c>
      <c r="D2882" s="16">
        <f>VLOOKUP(A2882,Kickstarter!B:E,4,0)</f>
        <v>2800</v>
      </c>
    </row>
    <row r="2883" spans="1:4" ht="30" x14ac:dyDescent="0.25">
      <c r="A2883" s="3" t="s">
        <v>2881</v>
      </c>
      <c r="B2883" t="str">
        <f>VLOOKUP(A2883,Kickstarter!B:C,2,0)</f>
        <v>"The struggles of Alzheimer's  &amp; Alcoholism. "Courage is the quiet voice at the end of the day, saying, I will try again tomorrow."</v>
      </c>
      <c r="C2883" s="16">
        <f>VLOOKUP(A2883,Kickstarter!B:E,3,0)</f>
        <v>5500</v>
      </c>
      <c r="D2883" s="16">
        <f>VLOOKUP(A2883,Kickstarter!B:E,4,0)</f>
        <v>0</v>
      </c>
    </row>
    <row r="2884" spans="1:4" ht="30" x14ac:dyDescent="0.25">
      <c r="A2884" s="3" t="s">
        <v>2882</v>
      </c>
      <c r="B2884" t="str">
        <f>VLOOKUP(A2884,Kickstarter!B:C,2,0)</f>
        <v>A one-woman show about the life of Eva Schloss, her time in Auschwitz, and the positive impact she has had on thousands of lives.</v>
      </c>
      <c r="C2884" s="16">
        <f>VLOOKUP(A2884,Kickstarter!B:E,3,0)</f>
        <v>750</v>
      </c>
      <c r="D2884" s="16">
        <f>VLOOKUP(A2884,Kickstarter!B:E,4,0)</f>
        <v>252</v>
      </c>
    </row>
    <row r="2885" spans="1:4" ht="30" x14ac:dyDescent="0.25">
      <c r="A2885" s="3" t="s">
        <v>2883</v>
      </c>
      <c r="B2885" t="str">
        <f>VLOOKUP(A2885,Kickstarter!B:C,2,0)</f>
        <v>Ticket sales benefit Bedford Hills Maximum Security Prison, Women's College Program Library. Presented by Theater For The New City.</v>
      </c>
      <c r="C2885" s="16">
        <f>VLOOKUP(A2885,Kickstarter!B:E,3,0)</f>
        <v>10000</v>
      </c>
      <c r="D2885" s="16">
        <f>VLOOKUP(A2885,Kickstarter!B:E,4,0)</f>
        <v>1908</v>
      </c>
    </row>
    <row r="2886" spans="1:4" x14ac:dyDescent="0.25">
      <c r="A2886" s="3" t="s">
        <v>2884</v>
      </c>
      <c r="B2886" t="str">
        <f>VLOOKUP(A2886,Kickstarter!B:C,2,0)</f>
        <v>Come explore the dream world of Jim Morrison, rock singer, mystic, poet, shaman.</v>
      </c>
      <c r="C2886" s="16">
        <f>VLOOKUP(A2886,Kickstarter!B:E,3,0)</f>
        <v>45000</v>
      </c>
      <c r="D2886" s="16">
        <f>VLOOKUP(A2886,Kickstarter!B:E,4,0)</f>
        <v>185</v>
      </c>
    </row>
    <row r="2887" spans="1:4" x14ac:dyDescent="0.25">
      <c r="A2887" s="3" t="s">
        <v>2885</v>
      </c>
      <c r="B2887" t="str">
        <f>VLOOKUP(A2887,Kickstarter!B:C,2,0)</f>
        <v>An historic and proud work of Polish nationalistic literature performed on stage.</v>
      </c>
      <c r="C2887" s="16">
        <f>VLOOKUP(A2887,Kickstarter!B:E,3,0)</f>
        <v>400</v>
      </c>
      <c r="D2887" s="16">
        <f>VLOOKUP(A2887,Kickstarter!B:E,4,0)</f>
        <v>130</v>
      </c>
    </row>
    <row r="2888" spans="1:4" x14ac:dyDescent="0.25">
      <c r="A2888" s="3" t="s">
        <v>2886</v>
      </c>
      <c r="B2888" t="str">
        <f>VLOOKUP(A2888,Kickstarter!B:C,2,0)</f>
        <v>Help us provide half-price tickets to the 11th annual Variations Project, allowing our fellow artists to see this wonderful production.</v>
      </c>
      <c r="C2888" s="16">
        <f>VLOOKUP(A2888,Kickstarter!B:E,3,0)</f>
        <v>200</v>
      </c>
      <c r="D2888" s="16">
        <f>VLOOKUP(A2888,Kickstarter!B:E,4,0)</f>
        <v>10</v>
      </c>
    </row>
    <row r="2889" spans="1:4" ht="30" x14ac:dyDescent="0.25">
      <c r="A2889" s="3" t="s">
        <v>2887</v>
      </c>
      <c r="B2889" t="str">
        <f>VLOOKUP(A2889,Kickstarter!B:C,2,0)</f>
        <v>A stage play of love, faith, &amp; relationships in a comical &amp; spirit message that is sure to make you laugh &amp; rejoice to the ART OF LOVE</v>
      </c>
      <c r="C2889" s="16">
        <f>VLOOKUP(A2889,Kickstarter!B:E,3,0)</f>
        <v>3000</v>
      </c>
      <c r="D2889" s="16">
        <f>VLOOKUP(A2889,Kickstarter!B:E,4,0)</f>
        <v>5</v>
      </c>
    </row>
    <row r="2890" spans="1:4" ht="30" x14ac:dyDescent="0.25">
      <c r="A2890" s="3" t="s">
        <v>2888</v>
      </c>
      <c r="B2890" t="str">
        <f>VLOOKUP(A2890,Kickstarter!B:C,2,0)</f>
        <v>We're dedicated to writing &amp; producing plays, infusing inspirational, universal principles that aren't commonly displayed in America.</v>
      </c>
      <c r="C2890" s="16">
        <f>VLOOKUP(A2890,Kickstarter!B:E,3,0)</f>
        <v>30000</v>
      </c>
      <c r="D2890" s="16">
        <f>VLOOKUP(A2890,Kickstarter!B:E,4,0)</f>
        <v>0</v>
      </c>
    </row>
    <row r="2891" spans="1:4" x14ac:dyDescent="0.25">
      <c r="A2891" s="3" t="s">
        <v>2889</v>
      </c>
      <c r="B2891" t="str">
        <f>VLOOKUP(A2891,Kickstarter!B:C,2,0)</f>
        <v>Halfway, Nebraska explores the limits of hope and what it means to love someone who may be too far damaged to save.</v>
      </c>
      <c r="C2891" s="16">
        <f>VLOOKUP(A2891,Kickstarter!B:E,3,0)</f>
        <v>3000</v>
      </c>
      <c r="D2891" s="16">
        <f>VLOOKUP(A2891,Kickstarter!B:E,4,0)</f>
        <v>1142</v>
      </c>
    </row>
    <row r="2892" spans="1:4" x14ac:dyDescent="0.25">
      <c r="A2892" s="3" t="s">
        <v>2890</v>
      </c>
      <c r="B2892" t="str">
        <f>VLOOKUP(A2892,Kickstarter!B:C,2,0)</f>
        <v>This Theological Comedy tells a story of when seemingly similar beliefs are discovered to be worlds apart; Damnation-Southern Style.</v>
      </c>
      <c r="C2892" s="16">
        <f>VLOOKUP(A2892,Kickstarter!B:E,3,0)</f>
        <v>2000</v>
      </c>
      <c r="D2892" s="16">
        <f>VLOOKUP(A2892,Kickstarter!B:E,4,0)</f>
        <v>21</v>
      </c>
    </row>
    <row r="2893" spans="1:4" x14ac:dyDescent="0.25">
      <c r="A2893" s="3" t="s">
        <v>2891</v>
      </c>
      <c r="B2893" t="str">
        <f>VLOOKUP(A2893,Kickstarter!B:C,2,0)</f>
        <v>Did you know that we are enriching the lives of Brooklyn kids through literacy and educational theater? We just need a little help.</v>
      </c>
      <c r="C2893" s="16">
        <f>VLOOKUP(A2893,Kickstarter!B:E,3,0)</f>
        <v>10000</v>
      </c>
      <c r="D2893" s="16">
        <f>VLOOKUP(A2893,Kickstarter!B:E,4,0)</f>
        <v>273</v>
      </c>
    </row>
    <row r="2894" spans="1:4" x14ac:dyDescent="0.25">
      <c r="A2894" s="3" t="s">
        <v>2892</v>
      </c>
      <c r="B2894" t="str">
        <f>VLOOKUP(A2894,Kickstarter!B:C,2,0)</f>
        <v>Something Precious is the world's first musical to alert folks to the harmful effects of technology on the human spirit.</v>
      </c>
      <c r="C2894" s="16">
        <f>VLOOKUP(A2894,Kickstarter!B:E,3,0)</f>
        <v>5500</v>
      </c>
      <c r="D2894" s="16">
        <f>VLOOKUP(A2894,Kickstarter!B:E,4,0)</f>
        <v>500</v>
      </c>
    </row>
    <row r="2895" spans="1:4" x14ac:dyDescent="0.25">
      <c r="A2895" s="3" t="s">
        <v>2893</v>
      </c>
      <c r="B2895" t="str">
        <f>VLOOKUP(A2895,Kickstarter!B:C,2,0)</f>
        <v>Fundraising for REDISCOVERING KIA THE PLAY</v>
      </c>
      <c r="C2895" s="16">
        <f>VLOOKUP(A2895,Kickstarter!B:E,3,0)</f>
        <v>5000</v>
      </c>
      <c r="D2895" s="16">
        <f>VLOOKUP(A2895,Kickstarter!B:E,4,0)</f>
        <v>25</v>
      </c>
    </row>
    <row r="2896" spans="1:4" ht="30" x14ac:dyDescent="0.25">
      <c r="A2896" s="3" t="s">
        <v>2894</v>
      </c>
      <c r="B2896" t="str">
        <f>VLOOKUP(A2896,Kickstarter!B:C,2,0)</f>
        <v>This Is A Story About A Woman A Man And A Woman</v>
      </c>
      <c r="C2896" s="16">
        <f>VLOOKUP(A2896,Kickstarter!B:E,3,0)</f>
        <v>50000</v>
      </c>
      <c r="D2896" s="16">
        <f>VLOOKUP(A2896,Kickstarter!B:E,4,0)</f>
        <v>0</v>
      </c>
    </row>
    <row r="2897" spans="1:4" ht="30" x14ac:dyDescent="0.25">
      <c r="A2897" s="3" t="s">
        <v>2895</v>
      </c>
      <c r="B2897" t="str">
        <f>VLOOKUP(A2897,Kickstarter!B:C,2,0)</f>
        <v>Alice on stage with a magical twist to brighten your smile and warm your heart. Project is in Polish with semi-pro actors and children.</v>
      </c>
      <c r="C2897" s="16">
        <f>VLOOKUP(A2897,Kickstarter!B:E,3,0)</f>
        <v>500</v>
      </c>
      <c r="D2897" s="16">
        <f>VLOOKUP(A2897,Kickstarter!B:E,4,0)</f>
        <v>23</v>
      </c>
    </row>
    <row r="2898" spans="1:4" ht="30" x14ac:dyDescent="0.25">
      <c r="A2898" s="3" t="s">
        <v>2896</v>
      </c>
      <c r="B2898" t="str">
        <f>VLOOKUP(A2898,Kickstarter!B:C,2,0)</f>
        <v>"Miracle on 34th Street" is about faith and believing in others. 
We believe. Do you?</v>
      </c>
      <c r="C2898" s="16">
        <f>VLOOKUP(A2898,Kickstarter!B:E,3,0)</f>
        <v>3000</v>
      </c>
      <c r="D2898" s="16">
        <f>VLOOKUP(A2898,Kickstarter!B:E,4,0)</f>
        <v>625</v>
      </c>
    </row>
    <row r="2899" spans="1:4" x14ac:dyDescent="0.25">
      <c r="A2899" s="3" t="s">
        <v>2897</v>
      </c>
      <c r="B2899" t="str">
        <f>VLOOKUP(A2899,Kickstarter!B:C,2,0)</f>
        <v>A unique stage play about the epic struggle of psychic Edgar Cayce to deal with his extraordinary abilities and find his place in life.</v>
      </c>
      <c r="C2899" s="16">
        <f>VLOOKUP(A2899,Kickstarter!B:E,3,0)</f>
        <v>12000</v>
      </c>
      <c r="D2899" s="16">
        <f>VLOOKUP(A2899,Kickstarter!B:E,4,0)</f>
        <v>550</v>
      </c>
    </row>
    <row r="2900" spans="1:4" x14ac:dyDescent="0.25">
      <c r="A2900" s="3" t="s">
        <v>2898</v>
      </c>
      <c r="B2900" t="str">
        <f>VLOOKUP(A2900,Kickstarter!B:C,2,0)</f>
        <v>This is an action packed Sci-Fi stage play, using foam latex creature puppets, projected video footage, and audience participation.</v>
      </c>
      <c r="C2900" s="16">
        <f>VLOOKUP(A2900,Kickstarter!B:E,3,0)</f>
        <v>7500</v>
      </c>
      <c r="D2900" s="16">
        <f>VLOOKUP(A2900,Kickstarter!B:E,4,0)</f>
        <v>316</v>
      </c>
    </row>
    <row r="2901" spans="1:4" x14ac:dyDescent="0.25">
      <c r="A2901" s="3" t="s">
        <v>2899</v>
      </c>
      <c r="B2901" t="str">
        <f>VLOOKUP(A2901,Kickstarter!B:C,2,0)</f>
        <v>Sex, intrigue, lust, &amp; love; follow the lives of two individuals as their romance turns from innocent online flirting to something more</v>
      </c>
      <c r="C2901" s="16">
        <f>VLOOKUP(A2901,Kickstarter!B:E,3,0)</f>
        <v>10000</v>
      </c>
      <c r="D2901" s="16">
        <f>VLOOKUP(A2901,Kickstarter!B:E,4,0)</f>
        <v>0</v>
      </c>
    </row>
    <row r="2902" spans="1:4" x14ac:dyDescent="0.25">
      <c r="A2902" s="3" t="s">
        <v>2900</v>
      </c>
      <c r="B2902" t="str">
        <f>VLOOKUP(A2902,Kickstarter!B:C,2,0)</f>
        <v>In October, we plan to premiere Oedipus Revenant, a historically grounded horror adaptation of Sophoclesâ€™ classic, Oedipus the Tyrant.</v>
      </c>
      <c r="C2902" s="16">
        <f>VLOOKUP(A2902,Kickstarter!B:E,3,0)</f>
        <v>5500</v>
      </c>
      <c r="D2902" s="16">
        <f>VLOOKUP(A2902,Kickstarter!B:E,4,0)</f>
        <v>3405</v>
      </c>
    </row>
    <row r="2903" spans="1:4" x14ac:dyDescent="0.25">
      <c r="A2903" s="3" t="s">
        <v>2901</v>
      </c>
      <c r="B2903" t="str">
        <f>VLOOKUP(A2903,Kickstarter!B:C,2,0)</f>
        <v>How can the visual age appreciate something that cant see? With these Audio Plays I will show you, if your willing to listen.</v>
      </c>
      <c r="C2903" s="16">
        <f>VLOOKUP(A2903,Kickstarter!B:E,3,0)</f>
        <v>750</v>
      </c>
      <c r="D2903" s="16">
        <f>VLOOKUP(A2903,Kickstarter!B:E,4,0)</f>
        <v>6</v>
      </c>
    </row>
    <row r="2904" spans="1:4" ht="30" x14ac:dyDescent="0.25">
      <c r="A2904" s="3" t="s">
        <v>2902</v>
      </c>
      <c r="B2904" t="str">
        <f>VLOOKUP(A2904,Kickstarter!B:C,2,0)</f>
        <v>Help me honor and bring "The American Soprano" Leontyne Price back to the stage one more time.</v>
      </c>
      <c r="C2904" s="16">
        <f>VLOOKUP(A2904,Kickstarter!B:E,3,0)</f>
        <v>150000</v>
      </c>
      <c r="D2904" s="16">
        <f>VLOOKUP(A2904,Kickstarter!B:E,4,0)</f>
        <v>25</v>
      </c>
    </row>
    <row r="2905" spans="1:4" ht="30" x14ac:dyDescent="0.25">
      <c r="A2905" s="3" t="s">
        <v>2903</v>
      </c>
      <c r="B2905" t="str">
        <f>VLOOKUP(A2905,Kickstarter!B:C,2,0)</f>
        <v>We are raising funds to rent a theater hall for a play to help educate teenagers and parents on the pitfalls teenagers currently face.</v>
      </c>
      <c r="C2905" s="16">
        <f>VLOOKUP(A2905,Kickstarter!B:E,3,0)</f>
        <v>5000</v>
      </c>
      <c r="D2905" s="16">
        <f>VLOOKUP(A2905,Kickstarter!B:E,4,0)</f>
        <v>39</v>
      </c>
    </row>
    <row r="2906" spans="1:4" x14ac:dyDescent="0.25">
      <c r="A2906" s="3" t="s">
        <v>2904</v>
      </c>
      <c r="B2906" t="str">
        <f>VLOOKUP(A2906,Kickstarter!B:C,2,0)</f>
        <v>A Tequila slammer with a slice of Tarantino, a line of the London Fringe scene and a shot of â€œBreaking Badâ€. New Writing.</v>
      </c>
      <c r="C2906" s="16">
        <f>VLOOKUP(A2906,Kickstarter!B:E,3,0)</f>
        <v>1500</v>
      </c>
      <c r="D2906" s="16">
        <f>VLOOKUP(A2906,Kickstarter!B:E,4,0)</f>
        <v>75</v>
      </c>
    </row>
    <row r="2907" spans="1:4" ht="30" x14ac:dyDescent="0.25">
      <c r="A2907" s="3" t="s">
        <v>2905</v>
      </c>
      <c r="B2907" t="str">
        <f>VLOOKUP(A2907,Kickstarter!B:C,2,0)</f>
        <v>Philly-based feminist theatre's inaugural production about a woman's friendship with an awesome lady cowboy.</v>
      </c>
      <c r="C2907" s="16">
        <f>VLOOKUP(A2907,Kickstarter!B:E,3,0)</f>
        <v>3500</v>
      </c>
      <c r="D2907" s="16">
        <f>VLOOKUP(A2907,Kickstarter!B:E,4,0)</f>
        <v>622</v>
      </c>
    </row>
    <row r="2908" spans="1:4" x14ac:dyDescent="0.25">
      <c r="A2908" s="3" t="s">
        <v>2906</v>
      </c>
      <c r="B2908" t="str">
        <f>VLOOKUP(A2908,Kickstarter!B:C,2,0)</f>
        <v>The smash hit, award-winning comedy sashays onto the Los Angeles Theater Scene in a fabulous new production at Atwater Village Theatre.</v>
      </c>
      <c r="C2908" s="16">
        <f>VLOOKUP(A2908,Kickstarter!B:E,3,0)</f>
        <v>6000</v>
      </c>
      <c r="D2908" s="16">
        <f>VLOOKUP(A2908,Kickstarter!B:E,4,0)</f>
        <v>565</v>
      </c>
    </row>
    <row r="2909" spans="1:4" x14ac:dyDescent="0.25">
      <c r="A2909" s="3" t="s">
        <v>2907</v>
      </c>
      <c r="B2909" t="str">
        <f>VLOOKUP(A2909,Kickstarter!B:C,2,0)</f>
        <v>Spend an evening in the afterlife with some of the greatest women who ever lived. LITTLE NELL's,by Jill Hughes, Los Angeles- June, 2016</v>
      </c>
      <c r="C2909" s="16">
        <f>VLOOKUP(A2909,Kickstarter!B:E,3,0)</f>
        <v>2500</v>
      </c>
      <c r="D2909" s="16">
        <f>VLOOKUP(A2909,Kickstarter!B:E,4,0)</f>
        <v>2</v>
      </c>
    </row>
    <row r="2910" spans="1:4" x14ac:dyDescent="0.25">
      <c r="A2910" s="3" t="s">
        <v>2908</v>
      </c>
      <c r="B2910" t="str">
        <f>VLOOKUP(A2910,Kickstarter!B:C,2,0)</f>
        <v>A dinner theatre/show about a day in the life of a Vegas "Mob Boss"
circa 1965- ish. It is all at once realistic,tragic, farce/comical</v>
      </c>
      <c r="C2910" s="16">
        <f>VLOOKUP(A2910,Kickstarter!B:E,3,0)</f>
        <v>9600</v>
      </c>
      <c r="D2910" s="16">
        <f>VLOOKUP(A2910,Kickstarter!B:E,4,0)</f>
        <v>264</v>
      </c>
    </row>
    <row r="2911" spans="1:4" x14ac:dyDescent="0.25">
      <c r="A2911" s="3" t="s">
        <v>2909</v>
      </c>
      <c r="B2911" t="str">
        <f>VLOOKUP(A2911,Kickstarter!B:C,2,0)</f>
        <v>CONVERSATIONS WITH AN AVERAGE JOE tells our stories exposing those in charge of our lives and tells how to take control of country back</v>
      </c>
      <c r="C2911" s="16">
        <f>VLOOKUP(A2911,Kickstarter!B:E,3,0)</f>
        <v>180000</v>
      </c>
      <c r="D2911" s="16">
        <f>VLOOKUP(A2911,Kickstarter!B:E,4,0)</f>
        <v>20</v>
      </c>
    </row>
    <row r="2912" spans="1:4" x14ac:dyDescent="0.25">
      <c r="A2912" s="3" t="s">
        <v>2910</v>
      </c>
      <c r="B2912" t="str">
        <f>VLOOKUP(A2912,Kickstarter!B:C,2,0)</f>
        <v>Free drama, dance and singing workshops for disadvantaged young people to inspire, create and help them follow their dreams.</v>
      </c>
      <c r="C2912" s="16">
        <f>VLOOKUP(A2912,Kickstarter!B:E,3,0)</f>
        <v>30000</v>
      </c>
      <c r="D2912" s="16">
        <f>VLOOKUP(A2912,Kickstarter!B:E,4,0)</f>
        <v>1</v>
      </c>
    </row>
    <row r="2913" spans="1:4" ht="30" x14ac:dyDescent="0.25">
      <c r="A2913" s="3" t="s">
        <v>2911</v>
      </c>
      <c r="B2913" t="str">
        <f>VLOOKUP(A2913,Kickstarter!B:C,2,0)</f>
        <v>The Most Beautiful Things in Japan are Hidden...Our different &amp; original play from the Japanese folk tale The Bamboo Cutters Daughter.</v>
      </c>
      <c r="C2913" s="16">
        <f>VLOOKUP(A2913,Kickstarter!B:E,3,0)</f>
        <v>1800</v>
      </c>
      <c r="D2913" s="16">
        <f>VLOOKUP(A2913,Kickstarter!B:E,4,0)</f>
        <v>657</v>
      </c>
    </row>
    <row r="2914" spans="1:4" x14ac:dyDescent="0.25">
      <c r="A2914" s="3" t="s">
        <v>2912</v>
      </c>
      <c r="B2914" t="str">
        <f>VLOOKUP(A2914,Kickstarter!B:C,2,0)</f>
        <v>Set in Iceland, Fair Play is a a dark comedy- a play within a play. An extravaganza, fueled by Absinthe, and touched by the Surreal.</v>
      </c>
      <c r="C2914" s="16">
        <f>VLOOKUP(A2914,Kickstarter!B:E,3,0)</f>
        <v>14440</v>
      </c>
      <c r="D2914" s="16">
        <f>VLOOKUP(A2914,Kickstarter!B:E,4,0)</f>
        <v>2030</v>
      </c>
    </row>
    <row r="2915" spans="1:4" x14ac:dyDescent="0.25">
      <c r="A2915" s="3" t="s">
        <v>2913</v>
      </c>
      <c r="B2915" t="str">
        <f>VLOOKUP(A2915,Kickstarter!B:C,2,0)</f>
        <v>A LIVE history infused, frightening magic and mind reading show in the heart of the Halloween capital of the world, Salem, MA!!</v>
      </c>
      <c r="C2915" s="16">
        <f>VLOOKUP(A2915,Kickstarter!B:E,3,0)</f>
        <v>10000</v>
      </c>
      <c r="D2915" s="16">
        <f>VLOOKUP(A2915,Kickstarter!B:E,4,0)</f>
        <v>2</v>
      </c>
    </row>
    <row r="2916" spans="1:4" x14ac:dyDescent="0.25">
      <c r="A2916" s="3" t="s">
        <v>2914</v>
      </c>
      <c r="B2916" t="str">
        <f>VLOOKUP(A2916,Kickstarter!B:C,2,0)</f>
        <v>Hercules must complete four challenges in order to meet the father he never knew</v>
      </c>
      <c r="C2916" s="16">
        <f>VLOOKUP(A2916,Kickstarter!B:E,3,0)</f>
        <v>25000</v>
      </c>
      <c r="D2916" s="16">
        <f>VLOOKUP(A2916,Kickstarter!B:E,4,0)</f>
        <v>1</v>
      </c>
    </row>
    <row r="2917" spans="1:4" ht="30" x14ac:dyDescent="0.25">
      <c r="A2917" s="3" t="s">
        <v>2915</v>
      </c>
      <c r="B2917" t="str">
        <f>VLOOKUP(A2917,Kickstarter!B:C,2,0)</f>
        <v>An inclusive, cross community, multi-cultural theatre production for children aged 3 to 16 and their families</v>
      </c>
      <c r="C2917" s="16">
        <f>VLOOKUP(A2917,Kickstarter!B:E,3,0)</f>
        <v>1000</v>
      </c>
      <c r="D2917" s="16">
        <f>VLOOKUP(A2917,Kickstarter!B:E,4,0)</f>
        <v>611</v>
      </c>
    </row>
    <row r="2918" spans="1:4" ht="30" x14ac:dyDescent="0.25">
      <c r="A2918" s="3" t="s">
        <v>2916</v>
      </c>
      <c r="B2918" t="str">
        <f>VLOOKUP(A2918,Kickstarter!B:C,2,0)</f>
        <v>The moving dramatisation of one man's journey to find the truth behind the Libyan regime change.</v>
      </c>
      <c r="C2918" s="16">
        <f>VLOOKUP(A2918,Kickstarter!B:E,3,0)</f>
        <v>1850</v>
      </c>
      <c r="D2918" s="16">
        <f>VLOOKUP(A2918,Kickstarter!B:E,4,0)</f>
        <v>145</v>
      </c>
    </row>
    <row r="2919" spans="1:4" x14ac:dyDescent="0.25">
      <c r="A2919" s="3" t="s">
        <v>2917</v>
      </c>
      <c r="B2919" t="str">
        <f>VLOOKUP(A2919,Kickstarter!B:C,2,0)</f>
        <v>Cross dressing, cross gartering, crossed swords. Cross a bridge and come see this fantastically fun rendition of Twelfth Night</v>
      </c>
      <c r="C2919" s="16">
        <f>VLOOKUP(A2919,Kickstarter!B:E,3,0)</f>
        <v>2000</v>
      </c>
      <c r="D2919" s="16">
        <f>VLOOKUP(A2919,Kickstarter!B:E,4,0)</f>
        <v>437</v>
      </c>
    </row>
    <row r="2920" spans="1:4" x14ac:dyDescent="0.25">
      <c r="A2920" s="3" t="s">
        <v>2918</v>
      </c>
      <c r="B2920" t="str">
        <f>VLOOKUP(A2920,Kickstarter!B:C,2,0)</f>
        <v>A meta-theatrical retelling of Chekhov's Three Sisters, framed with Civil War Hymns, Dance, and wild theatricality.</v>
      </c>
      <c r="C2920" s="16">
        <f>VLOOKUP(A2920,Kickstarter!B:E,3,0)</f>
        <v>5000</v>
      </c>
      <c r="D2920" s="16">
        <f>VLOOKUP(A2920,Kickstarter!B:E,4,0)</f>
        <v>1362</v>
      </c>
    </row>
    <row r="2921" spans="1:4" x14ac:dyDescent="0.25">
      <c r="A2921" s="3" t="s">
        <v>2919</v>
      </c>
      <c r="B2921" t="str">
        <f>VLOOKUP(A2921,Kickstarter!B:C,2,0)</f>
        <v>A full staged reading of a new play about a boy who learns how to be happy from the most unexpected person.</v>
      </c>
      <c r="C2921" s="16">
        <f>VLOOKUP(A2921,Kickstarter!B:E,3,0)</f>
        <v>600</v>
      </c>
      <c r="D2921" s="16">
        <f>VLOOKUP(A2921,Kickstarter!B:E,4,0)</f>
        <v>51</v>
      </c>
    </row>
    <row r="2922" spans="1:4" x14ac:dyDescent="0.25">
      <c r="A2922" s="3" t="s">
        <v>2920</v>
      </c>
      <c r="B2922" t="str">
        <f>VLOOKUP(A2922,Kickstarter!B:C,2,0)</f>
        <v>Help save this village theatre group. Funding required for lighting, stage equipment, &amp; ongoing productions. Involves youth  &amp; adults.</v>
      </c>
      <c r="C2922" s="16">
        <f>VLOOKUP(A2922,Kickstarter!B:E,3,0)</f>
        <v>2500</v>
      </c>
      <c r="D2922" s="16">
        <f>VLOOKUP(A2922,Kickstarter!B:E,4,0)</f>
        <v>671</v>
      </c>
    </row>
    <row r="2923" spans="1:4" ht="30" x14ac:dyDescent="0.25">
      <c r="A2923" s="3" t="s">
        <v>2921</v>
      </c>
      <c r="B2923" t="str">
        <f>VLOOKUP(A2923,Kickstarter!B:C,2,0)</f>
        <v>I'm creating a cabaret in which all donations go directly to Broadway Cares/Equity Fights AIDS.</v>
      </c>
      <c r="C2923" s="16">
        <f>VLOOKUP(A2923,Kickstarter!B:E,3,0)</f>
        <v>100</v>
      </c>
      <c r="D2923" s="16">
        <f>VLOOKUP(A2923,Kickstarter!B:E,4,0)</f>
        <v>129</v>
      </c>
    </row>
    <row r="2924" spans="1:4" x14ac:dyDescent="0.25">
      <c r="A2924" s="3" t="s">
        <v>2922</v>
      </c>
      <c r="B2924" t="str">
        <f>VLOOKUP(A2924,Kickstarter!B:C,2,0)</f>
        <v>We as a Performing Arts College are to perform 'Les Miserables'. We need backing in order to afford the set, costume and other aspects.</v>
      </c>
      <c r="C2924" s="16">
        <f>VLOOKUP(A2924,Kickstarter!B:E,3,0)</f>
        <v>500</v>
      </c>
      <c r="D2924" s="16">
        <f>VLOOKUP(A2924,Kickstarter!B:E,4,0)</f>
        <v>500</v>
      </c>
    </row>
    <row r="2925" spans="1:4" x14ac:dyDescent="0.25">
      <c r="A2925" s="3" t="s">
        <v>2923</v>
      </c>
      <c r="B2925" t="str">
        <f>VLOOKUP(A2925,Kickstarter!B:C,2,0)</f>
        <v>Spreading the love of theatre, one step at a time. I would like to produce a reading of one of my favorite musicals</v>
      </c>
      <c r="C2925" s="16">
        <f>VLOOKUP(A2925,Kickstarter!B:E,3,0)</f>
        <v>300</v>
      </c>
      <c r="D2925" s="16">
        <f>VLOOKUP(A2925,Kickstarter!B:E,4,0)</f>
        <v>300</v>
      </c>
    </row>
    <row r="2926" spans="1:4" x14ac:dyDescent="0.25">
      <c r="A2926" s="3" t="s">
        <v>2924</v>
      </c>
      <c r="B2926" t="str">
        <f>VLOOKUP(A2926,Kickstarter!B:C,2,0)</f>
        <v>Theatre is home and there's no place like home!  So, click your heels three times, and come home to the magic we create for you!</v>
      </c>
      <c r="C2926" s="16">
        <f>VLOOKUP(A2926,Kickstarter!B:E,3,0)</f>
        <v>25000</v>
      </c>
      <c r="D2926" s="16">
        <f>VLOOKUP(A2926,Kickstarter!B:E,4,0)</f>
        <v>25800</v>
      </c>
    </row>
    <row r="2927" spans="1:4" ht="30" x14ac:dyDescent="0.25">
      <c r="A2927" s="3" t="s">
        <v>2925</v>
      </c>
      <c r="B2927" t="str">
        <f>VLOOKUP(A2927,Kickstarter!B:C,2,0)</f>
        <v>Help the Gold Dust Orphans bring their new musical 'SNOW WHITE AND THE SEVEN BOTTOMS' to New York City this fall!</v>
      </c>
      <c r="C2927" s="16">
        <f>VLOOKUP(A2927,Kickstarter!B:E,3,0)</f>
        <v>45000</v>
      </c>
      <c r="D2927" s="16">
        <f>VLOOKUP(A2927,Kickstarter!B:E,4,0)</f>
        <v>46100.69</v>
      </c>
    </row>
    <row r="2928" spans="1:4" x14ac:dyDescent="0.25">
      <c r="A2928" s="3" t="s">
        <v>2926</v>
      </c>
      <c r="B2928" t="str">
        <f>VLOOKUP(A2928,Kickstarter!B:C,2,0)</f>
        <v>A musical, by Louis Lagalante and Patty Hamilton, that explores loss and the different ways we can choose to move on from it.</v>
      </c>
      <c r="C2928" s="16">
        <f>VLOOKUP(A2928,Kickstarter!B:E,3,0)</f>
        <v>3000</v>
      </c>
      <c r="D2928" s="16">
        <f>VLOOKUP(A2928,Kickstarter!B:E,4,0)</f>
        <v>3750</v>
      </c>
    </row>
    <row r="2929" spans="1:4" x14ac:dyDescent="0.25">
      <c r="A2929" s="3" t="s">
        <v>2927</v>
      </c>
      <c r="B2929" t="str">
        <f>VLOOKUP(A2929,Kickstarter!B:C,2,0)</f>
        <v>They're Creepy, They're Kooky, And They're coming to Tuscaloosa this October! Help Us Bring the World of The Addams Family To Life!</v>
      </c>
      <c r="C2929" s="16">
        <f>VLOOKUP(A2929,Kickstarter!B:E,3,0)</f>
        <v>1800</v>
      </c>
      <c r="D2929" s="16">
        <f>VLOOKUP(A2929,Kickstarter!B:E,4,0)</f>
        <v>2355</v>
      </c>
    </row>
    <row r="2930" spans="1:4" ht="30" x14ac:dyDescent="0.25">
      <c r="A2930" s="3" t="s">
        <v>2928</v>
      </c>
      <c r="B2930" t="str">
        <f>VLOOKUP(A2930,Kickstarter!B:C,2,0)</f>
        <v>This is a touring production for schools in the Treasure Valley!</v>
      </c>
      <c r="C2930" s="16">
        <f>VLOOKUP(A2930,Kickstarter!B:E,3,0)</f>
        <v>1000</v>
      </c>
      <c r="D2930" s="16">
        <f>VLOOKUP(A2930,Kickstarter!B:E,4,0)</f>
        <v>1000</v>
      </c>
    </row>
    <row r="2931" spans="1:4" ht="30" x14ac:dyDescent="0.25">
      <c r="A2931" s="3" t="s">
        <v>2929</v>
      </c>
      <c r="B2931" t="str">
        <f>VLOOKUP(A2931,Kickstarter!B:C,2,0)</f>
        <v>Help fund ROCKT's first production!  We want to bring musical theater to kids who have limited access to it, and offer it free to kids.</v>
      </c>
      <c r="C2931" s="16">
        <f>VLOOKUP(A2931,Kickstarter!B:E,3,0)</f>
        <v>8000</v>
      </c>
      <c r="D2931" s="16">
        <f>VLOOKUP(A2931,Kickstarter!B:E,4,0)</f>
        <v>8165.55</v>
      </c>
    </row>
    <row r="2932" spans="1:4" x14ac:dyDescent="0.25">
      <c r="A2932" s="3" t="s">
        <v>2930</v>
      </c>
      <c r="B2932" t="str">
        <f>VLOOKUP(A2932,Kickstarter!B:C,2,0)</f>
        <v>Forbear! is a new theatre company aiming to produce exciting and innovative theatre using performers from a variety of disciplines.</v>
      </c>
      <c r="C2932" s="16">
        <f>VLOOKUP(A2932,Kickstarter!B:E,3,0)</f>
        <v>10000</v>
      </c>
      <c r="D2932" s="16">
        <f>VLOOKUP(A2932,Kickstarter!B:E,4,0)</f>
        <v>10092</v>
      </c>
    </row>
    <row r="2933" spans="1:4" x14ac:dyDescent="0.25">
      <c r="A2933" s="3" t="s">
        <v>2931</v>
      </c>
      <c r="B2933" t="str">
        <f>VLOOKUP(A2933,Kickstarter!B:C,2,0)</f>
        <v>And More Shenanigans Theatre is a brand new Edmonton based theatre company dedicated to creating and developing quirky original works</v>
      </c>
      <c r="C2933" s="16">
        <f>VLOOKUP(A2933,Kickstarter!B:E,3,0)</f>
        <v>750</v>
      </c>
      <c r="D2933" s="16">
        <f>VLOOKUP(A2933,Kickstarter!B:E,4,0)</f>
        <v>795</v>
      </c>
    </row>
    <row r="2934" spans="1:4" ht="30" x14ac:dyDescent="0.25">
      <c r="A2934" s="3" t="s">
        <v>2932</v>
      </c>
      <c r="B2934" t="str">
        <f>VLOOKUP(A2934,Kickstarter!B:C,2,0)</f>
        <v>When a rich girl fakes destitution so she can audition for a homeless talent show, she bridges our wealth gap with a tragic love.</v>
      </c>
      <c r="C2934" s="16">
        <f>VLOOKUP(A2934,Kickstarter!B:E,3,0)</f>
        <v>3100</v>
      </c>
      <c r="D2934" s="16">
        <f>VLOOKUP(A2934,Kickstarter!B:E,4,0)</f>
        <v>3258</v>
      </c>
    </row>
    <row r="2935" spans="1:4" x14ac:dyDescent="0.25">
      <c r="A2935" s="3" t="s">
        <v>2933</v>
      </c>
      <c r="B2935" t="str">
        <f>VLOOKUP(A2935,Kickstarter!B:C,2,0)</f>
        <v>An intimate musical about friendship and time, growing up, and coming of age. Music and words that will stay with you for years to come</v>
      </c>
      <c r="C2935" s="16">
        <f>VLOOKUP(A2935,Kickstarter!B:E,3,0)</f>
        <v>2500</v>
      </c>
      <c r="D2935" s="16">
        <f>VLOOKUP(A2935,Kickstarter!B:E,4,0)</f>
        <v>2569</v>
      </c>
    </row>
    <row r="2936" spans="1:4" x14ac:dyDescent="0.25">
      <c r="A2936" s="3" t="s">
        <v>2934</v>
      </c>
      <c r="B2936" t="str">
        <f>VLOOKUP(A2936,Kickstarter!B:C,2,0)</f>
        <v>Powerful community theatre production of Jason Robert Brown's "Songs for a New World" in London, Ontario.</v>
      </c>
      <c r="C2936" s="16">
        <f>VLOOKUP(A2936,Kickstarter!B:E,3,0)</f>
        <v>2500</v>
      </c>
      <c r="D2936" s="16">
        <f>VLOOKUP(A2936,Kickstarter!B:E,4,0)</f>
        <v>2700</v>
      </c>
    </row>
    <row r="2937" spans="1:4" ht="30" x14ac:dyDescent="0.25">
      <c r="A2937" s="3" t="s">
        <v>2935</v>
      </c>
      <c r="B2937" t="str">
        <f>VLOOKUP(A2937,Kickstarter!B:C,2,0)</f>
        <v>Fresco brings a full scale operatic production to your neighborhood - SNOW WHITE, set to the world's greatest music!</v>
      </c>
      <c r="C2937" s="16">
        <f>VLOOKUP(A2937,Kickstarter!B:E,3,0)</f>
        <v>3500</v>
      </c>
      <c r="D2937" s="16">
        <f>VLOOKUP(A2937,Kickstarter!B:E,4,0)</f>
        <v>3531</v>
      </c>
    </row>
    <row r="2938" spans="1:4" ht="30" x14ac:dyDescent="0.25">
      <c r="A2938" s="3" t="s">
        <v>2936</v>
      </c>
      <c r="B2938" t="str">
        <f>VLOOKUP(A2938,Kickstarter!B:C,2,0)</f>
        <v>We need your help to complete our musical! Help us add two more original songs to our winter show, Babes in Toyland.</v>
      </c>
      <c r="C2938" s="16">
        <f>VLOOKUP(A2938,Kickstarter!B:E,3,0)</f>
        <v>1000</v>
      </c>
      <c r="D2938" s="16">
        <f>VLOOKUP(A2938,Kickstarter!B:E,4,0)</f>
        <v>1280</v>
      </c>
    </row>
    <row r="2939" spans="1:4" x14ac:dyDescent="0.25">
      <c r="A2939" s="3" t="s">
        <v>2937</v>
      </c>
      <c r="B2939" t="str">
        <f>VLOOKUP(A2939,Kickstarter!B:C,2,0)</f>
        <v>UCAS is a new British musical premiering at the Edinburgh Fringe Festival 2014.</v>
      </c>
      <c r="C2939" s="16">
        <f>VLOOKUP(A2939,Kickstarter!B:E,3,0)</f>
        <v>1500</v>
      </c>
      <c r="D2939" s="16">
        <f>VLOOKUP(A2939,Kickstarter!B:E,4,0)</f>
        <v>2000</v>
      </c>
    </row>
    <row r="2940" spans="1:4" x14ac:dyDescent="0.25">
      <c r="A2940" s="3" t="s">
        <v>2938</v>
      </c>
      <c r="B2940" t="str">
        <f>VLOOKUP(A2940,Kickstarter!B:C,2,0)</f>
        <v>Keep It Spinning! Is an after-school, six week workshop, during which students create an musical based on on an overarching theme.</v>
      </c>
      <c r="C2940" s="16">
        <f>VLOOKUP(A2940,Kickstarter!B:E,3,0)</f>
        <v>4000</v>
      </c>
      <c r="D2940" s="16">
        <f>VLOOKUP(A2940,Kickstarter!B:E,4,0)</f>
        <v>4055</v>
      </c>
    </row>
    <row r="2941" spans="1:4" ht="30" x14ac:dyDescent="0.25">
      <c r="A2941" s="3" t="s">
        <v>2939</v>
      </c>
      <c r="B2941" t="str">
        <f>VLOOKUP(A2941,Kickstarter!B:C,2,0)</f>
        <v>Skyline Board Trustees have offered matching grants to help fund next season's production of Dreamgirls! Your donation will be doubled!</v>
      </c>
      <c r="C2941" s="16">
        <f>VLOOKUP(A2941,Kickstarter!B:E,3,0)</f>
        <v>8000</v>
      </c>
      <c r="D2941" s="16">
        <f>VLOOKUP(A2941,Kickstarter!B:E,4,0)</f>
        <v>8230</v>
      </c>
    </row>
    <row r="2942" spans="1:4" x14ac:dyDescent="0.25">
      <c r="A2942" s="3" t="s">
        <v>2940</v>
      </c>
      <c r="B2942" t="str">
        <f>VLOOKUP(A2942,Kickstarter!B:C,2,0)</f>
        <v>We are asking for people to donate to our theater club, the ITAVA Players, a public high school club from Brooklyn, NY.</v>
      </c>
      <c r="C2942" s="16">
        <f>VLOOKUP(A2942,Kickstarter!B:E,3,0)</f>
        <v>2500</v>
      </c>
      <c r="D2942" s="16">
        <f>VLOOKUP(A2942,Kickstarter!B:E,4,0)</f>
        <v>2681</v>
      </c>
    </row>
    <row r="2943" spans="1:4" x14ac:dyDescent="0.25">
      <c r="A2943" s="3" t="s">
        <v>2941</v>
      </c>
      <c r="B2943" t="str">
        <f>VLOOKUP(A2943,Kickstarter!B:C,2,0)</f>
        <v>Ovations wants to buy property to open a variety club to become the 1st minority owned club in Cincy, focusing on artists on the rise.</v>
      </c>
      <c r="C2943" s="16">
        <f>VLOOKUP(A2943,Kickstarter!B:E,3,0)</f>
        <v>25000</v>
      </c>
      <c r="D2943" s="16">
        <f>VLOOKUP(A2943,Kickstarter!B:E,4,0)</f>
        <v>1</v>
      </c>
    </row>
    <row r="2944" spans="1:4" x14ac:dyDescent="0.25">
      <c r="A2944" s="3" t="s">
        <v>2942</v>
      </c>
      <c r="B2944" t="str">
        <f>VLOOKUP(A2944,Kickstarter!B:C,2,0)</f>
        <v>YOUR community theatre:  provide a facility that is usable for presentation of movies, live music, live theatre and community events</v>
      </c>
      <c r="C2944" s="16">
        <f>VLOOKUP(A2944,Kickstarter!B:E,3,0)</f>
        <v>200000</v>
      </c>
      <c r="D2944" s="16">
        <f>VLOOKUP(A2944,Kickstarter!B:E,4,0)</f>
        <v>40850</v>
      </c>
    </row>
    <row r="2945" spans="1:4" ht="30" x14ac:dyDescent="0.25">
      <c r="A2945" s="3" t="s">
        <v>2943</v>
      </c>
      <c r="B2945" t="str">
        <f>VLOOKUP(A2945,Kickstarter!B:C,2,0)</f>
        <v>Building a Resource Network and Funding Capacity to support, empower and promote Afrocentric Arts in Metro Columbus</v>
      </c>
      <c r="C2945" s="16">
        <f>VLOOKUP(A2945,Kickstarter!B:E,3,0)</f>
        <v>3000</v>
      </c>
      <c r="D2945" s="16">
        <f>VLOOKUP(A2945,Kickstarter!B:E,4,0)</f>
        <v>0</v>
      </c>
    </row>
    <row r="2946" spans="1:4" ht="30" x14ac:dyDescent="0.25">
      <c r="A2946" s="3" t="s">
        <v>2944</v>
      </c>
      <c r="B2946" t="str">
        <f>VLOOKUP(A2946,Kickstarter!B:C,2,0)</f>
        <v>Our vision: build and operate a Theater Arts Center for south-central Washington state in Goldendale.</v>
      </c>
      <c r="C2946" s="16">
        <f>VLOOKUP(A2946,Kickstarter!B:E,3,0)</f>
        <v>10000</v>
      </c>
      <c r="D2946" s="16">
        <f>VLOOKUP(A2946,Kickstarter!B:E,4,0)</f>
        <v>100</v>
      </c>
    </row>
    <row r="2947" spans="1:4" x14ac:dyDescent="0.25">
      <c r="A2947" s="3" t="s">
        <v>2945</v>
      </c>
      <c r="B2947" t="str">
        <f>VLOOKUP(A2947,Kickstarter!B:C,2,0)</f>
        <v>Where people that enjoy theater, or just something new can go to have fun and experience varying types of theater in Albuquerque.</v>
      </c>
      <c r="C2947" s="16">
        <f>VLOOKUP(A2947,Kickstarter!B:E,3,0)</f>
        <v>50000</v>
      </c>
      <c r="D2947" s="16">
        <f>VLOOKUP(A2947,Kickstarter!B:E,4,0)</f>
        <v>0</v>
      </c>
    </row>
    <row r="2948" spans="1:4" x14ac:dyDescent="0.25">
      <c r="A2948" s="3" t="s">
        <v>2946</v>
      </c>
      <c r="B2948" t="str">
        <f>VLOOKUP(A2948,Kickstarter!B:C,2,0)</f>
        <v>I have set up a new theatre company, and am looking to raise funds to purchase a venue with a difference to a standard theatre.</v>
      </c>
      <c r="C2948" s="16">
        <f>VLOOKUP(A2948,Kickstarter!B:E,3,0)</f>
        <v>2000</v>
      </c>
      <c r="D2948" s="16">
        <f>VLOOKUP(A2948,Kickstarter!B:E,4,0)</f>
        <v>2</v>
      </c>
    </row>
    <row r="2949" spans="1:4" ht="30" x14ac:dyDescent="0.25">
      <c r="A2949" s="3" t="s">
        <v>2947</v>
      </c>
      <c r="B2949" t="str">
        <f>VLOOKUP(A2949,Kickstarter!B:C,2,0)</f>
        <v>Bringing Health, Wellness and Creative Empowerment to an active community in a whole new way... are you ready to 'FLOAT', Duluth?</v>
      </c>
      <c r="C2949" s="16">
        <f>VLOOKUP(A2949,Kickstarter!B:E,3,0)</f>
        <v>25000</v>
      </c>
      <c r="D2949" s="16">
        <f>VLOOKUP(A2949,Kickstarter!B:E,4,0)</f>
        <v>1072</v>
      </c>
    </row>
    <row r="2950" spans="1:4" x14ac:dyDescent="0.25">
      <c r="A2950" s="3" t="s">
        <v>2948</v>
      </c>
      <c r="B2950" t="str">
        <f>VLOOKUP(A2950,Kickstarter!B:C,2,0)</f>
        <v>The Space Opera is an action packed reenactment of Xenu's story, a sacred teaching thats considered a secret of the Scientology church</v>
      </c>
      <c r="C2950" s="16">
        <f>VLOOKUP(A2950,Kickstarter!B:E,3,0)</f>
        <v>500000</v>
      </c>
      <c r="D2950" s="16">
        <f>VLOOKUP(A2950,Kickstarter!B:E,4,0)</f>
        <v>24</v>
      </c>
    </row>
    <row r="2951" spans="1:4" ht="30" x14ac:dyDescent="0.25">
      <c r="A2951" s="3" t="s">
        <v>2949</v>
      </c>
      <c r="B2951" t="str">
        <f>VLOOKUP(A2951,Kickstarter!B:C,2,0)</f>
        <v>This center will be open to any and all people regardless of their religion.   We will be offering art, music, empowerment, and more!</v>
      </c>
      <c r="C2951" s="16">
        <f>VLOOKUP(A2951,Kickstarter!B:E,3,0)</f>
        <v>1000</v>
      </c>
      <c r="D2951" s="16">
        <f>VLOOKUP(A2951,Kickstarter!B:E,4,0)</f>
        <v>25</v>
      </c>
    </row>
    <row r="2952" spans="1:4" ht="30" x14ac:dyDescent="0.25">
      <c r="A2952" s="3" t="s">
        <v>2950</v>
      </c>
      <c r="B2952" t="str">
        <f>VLOOKUP(A2952,Kickstarter!B:C,2,0)</f>
        <v>Help www.KidZoneMuseum.org grow to serve children 1-18 with science, engineering, arts and PLAY especially low-income families.</v>
      </c>
      <c r="C2952" s="16">
        <f>VLOOKUP(A2952,Kickstarter!B:E,3,0)</f>
        <v>5000000</v>
      </c>
      <c r="D2952" s="16">
        <f>VLOOKUP(A2952,Kickstarter!B:E,4,0)</f>
        <v>0</v>
      </c>
    </row>
    <row r="2953" spans="1:4" ht="30" x14ac:dyDescent="0.25">
      <c r="A2953" s="3" t="s">
        <v>2951</v>
      </c>
      <c r="B2953" t="str">
        <f>VLOOKUP(A2953,Kickstarter!B:C,2,0)</f>
        <v>A building w/office, rehearsal space and classrooms centered on performing arts.
Brentwood Theater Company is a non-profit 501(c)(3)</v>
      </c>
      <c r="C2953" s="16">
        <f>VLOOKUP(A2953,Kickstarter!B:E,3,0)</f>
        <v>50000</v>
      </c>
      <c r="D2953" s="16">
        <f>VLOOKUP(A2953,Kickstarter!B:E,4,0)</f>
        <v>1096</v>
      </c>
    </row>
    <row r="2954" spans="1:4" ht="30" x14ac:dyDescent="0.25">
      <c r="A2954" s="3" t="s">
        <v>2952</v>
      </c>
      <c r="B2954" t="str">
        <f>VLOOKUP(A2954,Kickstarter!B:C,2,0)</f>
        <v>Mountain Haven transforms a former disused Mt Laguna Church into space for celebrations, events, learning, conferences, retreats &amp; more</v>
      </c>
      <c r="C2954" s="16">
        <f>VLOOKUP(A2954,Kickstarter!B:E,3,0)</f>
        <v>20000</v>
      </c>
      <c r="D2954" s="16">
        <f>VLOOKUP(A2954,Kickstarter!B:E,4,0)</f>
        <v>1605</v>
      </c>
    </row>
    <row r="2955" spans="1:4" x14ac:dyDescent="0.25">
      <c r="A2955" s="3" t="s">
        <v>2953</v>
      </c>
      <c r="B2955" t="str">
        <f>VLOOKUP(A2955,Kickstarter!B:C,2,0)</f>
        <v>I want to purchase the former Bread Of Life Church and convert it into a multipurpose theater space for local talent.</v>
      </c>
      <c r="C2955" s="16">
        <f>VLOOKUP(A2955,Kickstarter!B:E,3,0)</f>
        <v>400000</v>
      </c>
      <c r="D2955" s="16">
        <f>VLOOKUP(A2955,Kickstarter!B:E,4,0)</f>
        <v>605</v>
      </c>
    </row>
    <row r="2956" spans="1:4" ht="30" x14ac:dyDescent="0.25">
      <c r="A2956" s="3" t="s">
        <v>2954</v>
      </c>
      <c r="B2956" t="str">
        <f>VLOOKUP(A2956,Kickstarter!B:C,2,0)</f>
        <v>Independent film theater, studio and tech lab with storefront, open space for creative people to grow their dream into a profit.</v>
      </c>
      <c r="C2956" s="16">
        <f>VLOOKUP(A2956,Kickstarter!B:E,3,0)</f>
        <v>15000</v>
      </c>
      <c r="D2956" s="16">
        <f>VLOOKUP(A2956,Kickstarter!B:E,4,0)</f>
        <v>0</v>
      </c>
    </row>
    <row r="2957" spans="1:4" ht="30" x14ac:dyDescent="0.25">
      <c r="A2957" s="3" t="s">
        <v>2955</v>
      </c>
      <c r="B2957" t="str">
        <f>VLOOKUP(A2957,Kickstarter!B:C,2,0)</f>
        <v>Stage Door Theater needs a stage for its current and future productions. Can you help?</v>
      </c>
      <c r="C2957" s="16">
        <f>VLOOKUP(A2957,Kickstarter!B:E,3,0)</f>
        <v>1200</v>
      </c>
      <c r="D2957" s="16">
        <f>VLOOKUP(A2957,Kickstarter!B:E,4,0)</f>
        <v>715</v>
      </c>
    </row>
    <row r="2958" spans="1:4" ht="30" x14ac:dyDescent="0.25">
      <c r="A2958" s="3" t="s">
        <v>2956</v>
      </c>
      <c r="B2958" t="str">
        <f>VLOOKUP(A2958,Kickstarter!B:C,2,0)</f>
        <v>Family-owned and community-operated haunted Halloween attraction in Bladensburg, OH, needs your help to grow bigger!</v>
      </c>
      <c r="C2958" s="16">
        <f>VLOOKUP(A2958,Kickstarter!B:E,3,0)</f>
        <v>7900</v>
      </c>
      <c r="D2958" s="16">
        <f>VLOOKUP(A2958,Kickstarter!B:E,4,0)</f>
        <v>1322</v>
      </c>
    </row>
    <row r="2959" spans="1:4" ht="30" x14ac:dyDescent="0.25">
      <c r="A2959" s="3" t="s">
        <v>2957</v>
      </c>
      <c r="B2959" t="str">
        <f>VLOOKUP(A2959,Kickstarter!B:C,2,0)</f>
        <v>Theatre in Tuscaloosa, AL built in the 1930s.  The headsets seem about that old. They are almost unusable.</v>
      </c>
      <c r="C2959" s="16">
        <f>VLOOKUP(A2959,Kickstarter!B:E,3,0)</f>
        <v>15000</v>
      </c>
      <c r="D2959" s="16">
        <f>VLOOKUP(A2959,Kickstarter!B:E,4,0)</f>
        <v>280</v>
      </c>
    </row>
    <row r="2960" spans="1:4" x14ac:dyDescent="0.25">
      <c r="A2960" s="3" t="s">
        <v>2958</v>
      </c>
      <c r="B2960" t="str">
        <f>VLOOKUP(A2960,Kickstarter!B:C,2,0)</f>
        <v>Chicago Based Theater Company and Venue Dedicated to Social Justice and Mainstreaming the Palestinian Narrative</v>
      </c>
      <c r="C2960" s="16">
        <f>VLOOKUP(A2960,Kickstarter!B:E,3,0)</f>
        <v>80000</v>
      </c>
      <c r="D2960" s="16">
        <f>VLOOKUP(A2960,Kickstarter!B:E,4,0)</f>
        <v>0</v>
      </c>
    </row>
    <row r="2961" spans="1:4" x14ac:dyDescent="0.25">
      <c r="A2961" s="3" t="s">
        <v>2959</v>
      </c>
      <c r="B2961" t="str">
        <f>VLOOKUP(A2961,Kickstarter!B:C,2,0)</f>
        <v>A magical, unique, theatre bus which aims to inspire the creative communities around Bath and create unique performance opportunities.</v>
      </c>
      <c r="C2961" s="16">
        <f>VLOOKUP(A2961,Kickstarter!B:E,3,0)</f>
        <v>10000</v>
      </c>
      <c r="D2961" s="16">
        <f>VLOOKUP(A2961,Kickstarter!B:E,4,0)</f>
        <v>0</v>
      </c>
    </row>
    <row r="2962" spans="1:4" x14ac:dyDescent="0.25">
      <c r="A2962" s="3" t="s">
        <v>2960</v>
      </c>
      <c r="B2962" t="str">
        <f>VLOOKUP(A2962,Kickstarter!B:C,2,0)</f>
        <v>Built in the late 1800's, this 70K sq. feet estate has fallen into disrepair.  Seeking to buy and convert to useful space</v>
      </c>
      <c r="C2962" s="16">
        <f>VLOOKUP(A2962,Kickstarter!B:E,3,0)</f>
        <v>30000000</v>
      </c>
      <c r="D2962" s="16">
        <f>VLOOKUP(A2962,Kickstarter!B:E,4,0)</f>
        <v>0</v>
      </c>
    </row>
    <row r="2963" spans="1:4" ht="30" x14ac:dyDescent="0.25">
      <c r="A2963" s="3" t="s">
        <v>2961</v>
      </c>
      <c r="B2963" t="str">
        <f>VLOOKUP(A2963,Kickstarter!B:C,2,0)</f>
        <v>Teens in Take Note Troupe put on Shakespeare in the Park annually. Keep relevant, family-friendly Shakespeare in the community!</v>
      </c>
      <c r="C2963" s="16">
        <f>VLOOKUP(A2963,Kickstarter!B:E,3,0)</f>
        <v>5000</v>
      </c>
      <c r="D2963" s="16">
        <f>VLOOKUP(A2963,Kickstarter!B:E,4,0)</f>
        <v>5481</v>
      </c>
    </row>
    <row r="2964" spans="1:4" ht="30" x14ac:dyDescent="0.25">
      <c r="A2964" s="3" t="s">
        <v>2962</v>
      </c>
      <c r="B2964" t="str">
        <f>VLOOKUP(A2964,Kickstarter!B:C,2,0)</f>
        <v>A pop-up outdoor theatre company bringing accessible Shakespeare to parks and other locations in the greater Phoenix area!</v>
      </c>
      <c r="C2964" s="16">
        <f>VLOOKUP(A2964,Kickstarter!B:E,3,0)</f>
        <v>1000</v>
      </c>
      <c r="D2964" s="16">
        <f>VLOOKUP(A2964,Kickstarter!B:E,4,0)</f>
        <v>1218</v>
      </c>
    </row>
    <row r="2965" spans="1:4" x14ac:dyDescent="0.25">
      <c r="A2965" s="3" t="s">
        <v>2963</v>
      </c>
      <c r="B2965" t="str">
        <f>VLOOKUP(A2965,Kickstarter!B:C,2,0)</f>
        <v>A hilarious comedy show about motherhood...through stories, videos and stand-up you'll realize YOUâ€™RE NOT CRAZY, motherhood is!</v>
      </c>
      <c r="C2965" s="16">
        <f>VLOOKUP(A2965,Kickstarter!B:E,3,0)</f>
        <v>10000</v>
      </c>
      <c r="D2965" s="16">
        <f>VLOOKUP(A2965,Kickstarter!B:E,4,0)</f>
        <v>10685</v>
      </c>
    </row>
    <row r="2966" spans="1:4" ht="30" x14ac:dyDescent="0.25">
      <c r="A2966" s="3" t="s">
        <v>2964</v>
      </c>
      <c r="B2966" t="str">
        <f>VLOOKUP(A2966,Kickstarter!B:C,2,0)</f>
        <v>I want to produce the first-ever all-pug production of "Hamlet."  As you can imagine, this will require finding very talented pugs.</v>
      </c>
      <c r="C2966" s="16">
        <f>VLOOKUP(A2966,Kickstarter!B:E,3,0)</f>
        <v>5000</v>
      </c>
      <c r="D2966" s="16">
        <f>VLOOKUP(A2966,Kickstarter!B:E,4,0)</f>
        <v>5035.6899999999996</v>
      </c>
    </row>
    <row r="2967" spans="1:4" ht="30" x14ac:dyDescent="0.25">
      <c r="A2967" s="3" t="s">
        <v>2965</v>
      </c>
      <c r="B2967" t="str">
        <f>VLOOKUP(A2967,Kickstarter!B:C,2,0)</f>
        <v>Marina's mother has disappeared at sea.  Everyone believes she has drowned.  But Marina believes her mother has become a mermaid.</v>
      </c>
      <c r="C2967" s="16">
        <f>VLOOKUP(A2967,Kickstarter!B:E,3,0)</f>
        <v>1500</v>
      </c>
      <c r="D2967" s="16">
        <f>VLOOKUP(A2967,Kickstarter!B:E,4,0)</f>
        <v>1635</v>
      </c>
    </row>
    <row r="2968" spans="1:4" x14ac:dyDescent="0.25">
      <c r="A2968" s="3" t="s">
        <v>2966</v>
      </c>
      <c r="B2968" t="str">
        <f>VLOOKUP(A2968,Kickstarter!B:C,2,0)</f>
        <v>Bringing one of Neil LaBute's incredibly witty and viciously honest plays, about body image and the effect it has on us, to life!</v>
      </c>
      <c r="C2968" s="16">
        <f>VLOOKUP(A2968,Kickstarter!B:E,3,0)</f>
        <v>10000</v>
      </c>
      <c r="D2968" s="16">
        <f>VLOOKUP(A2968,Kickstarter!B:E,4,0)</f>
        <v>11363</v>
      </c>
    </row>
    <row r="2969" spans="1:4" ht="30" x14ac:dyDescent="0.25">
      <c r="A2969" s="3" t="s">
        <v>2967</v>
      </c>
      <c r="B2969" t="str">
        <f>VLOOKUP(A2969,Kickstarter!B:C,2,0)</f>
        <v>Scissortail is a story of loss, grief, and recovery based on the events of the 1995 Oklahoma City Bombing.</v>
      </c>
      <c r="C2969" s="16">
        <f>VLOOKUP(A2969,Kickstarter!B:E,3,0)</f>
        <v>5000</v>
      </c>
      <c r="D2969" s="16">
        <f>VLOOKUP(A2969,Kickstarter!B:E,4,0)</f>
        <v>5696</v>
      </c>
    </row>
    <row r="2970" spans="1:4" ht="30" x14ac:dyDescent="0.25">
      <c r="A2970" s="3" t="s">
        <v>2968</v>
      </c>
      <c r="B2970" t="str">
        <f>VLOOKUP(A2970,Kickstarter!B:C,2,0)</f>
        <v>The Curse of the Babywoman is real â€” and it is coming to FringeNYC this August.</v>
      </c>
      <c r="C2970" s="16">
        <f>VLOOKUP(A2970,Kickstarter!B:E,3,0)</f>
        <v>3500</v>
      </c>
      <c r="D2970" s="16">
        <f>VLOOKUP(A2970,Kickstarter!B:E,4,0)</f>
        <v>3710</v>
      </c>
    </row>
    <row r="2971" spans="1:4" x14ac:dyDescent="0.25">
      <c r="A2971" s="3" t="s">
        <v>2969</v>
      </c>
      <c r="B2971" t="str">
        <f>VLOOKUP(A2971,Kickstarter!B:C,2,0)</f>
        <v>A poignant &amp; hilarious tale of Charlie Brown &amp; friends navigating high school. A fresh take on the off Broadway hit by YYC artists.</v>
      </c>
      <c r="C2971" s="16">
        <f>VLOOKUP(A2971,Kickstarter!B:E,3,0)</f>
        <v>1000</v>
      </c>
      <c r="D2971" s="16">
        <f>VLOOKUP(A2971,Kickstarter!B:E,4,0)</f>
        <v>1625</v>
      </c>
    </row>
    <row r="2972" spans="1:4" ht="30" x14ac:dyDescent="0.25">
      <c r="A2972" s="3" t="s">
        <v>2970</v>
      </c>
      <c r="B2972" t="str">
        <f>VLOOKUP(A2972,Kickstarter!B:C,2,0)</f>
        <v>Kara Ayn Napolitano's latest play about a young mother's attempt to reclaim her life after making a serious mistake.</v>
      </c>
      <c r="C2972" s="16">
        <f>VLOOKUP(A2972,Kickstarter!B:E,3,0)</f>
        <v>6000</v>
      </c>
      <c r="D2972" s="16">
        <f>VLOOKUP(A2972,Kickstarter!B:E,4,0)</f>
        <v>6360</v>
      </c>
    </row>
    <row r="2973" spans="1:4" x14ac:dyDescent="0.25">
      <c r="A2973" s="3" t="s">
        <v>2971</v>
      </c>
      <c r="B2973" t="str">
        <f>VLOOKUP(A2973,Kickstarter!B:C,2,0)</f>
        <v>An Asian-Jewish-American family collides with music, food, and identity crises in this world premiere New York theater production.</v>
      </c>
      <c r="C2973" s="16">
        <f>VLOOKUP(A2973,Kickstarter!B:E,3,0)</f>
        <v>3200</v>
      </c>
      <c r="D2973" s="16">
        <f>VLOOKUP(A2973,Kickstarter!B:E,4,0)</f>
        <v>3205</v>
      </c>
    </row>
    <row r="2974" spans="1:4" x14ac:dyDescent="0.25">
      <c r="A2974" s="3" t="s">
        <v>2972</v>
      </c>
      <c r="B2974" t="str">
        <f>VLOOKUP(A2974,Kickstarter!B:C,2,0)</f>
        <v>A group of artists. A mythical art piece. A harrowing quest. And some margaritas.</v>
      </c>
      <c r="C2974" s="16">
        <f>VLOOKUP(A2974,Kickstarter!B:E,3,0)</f>
        <v>2000</v>
      </c>
      <c r="D2974" s="16">
        <f>VLOOKUP(A2974,Kickstarter!B:E,4,0)</f>
        <v>2107</v>
      </c>
    </row>
    <row r="2975" spans="1:4" x14ac:dyDescent="0.25">
      <c r="A2975" s="3" t="s">
        <v>2973</v>
      </c>
      <c r="B2975" t="str">
        <f>VLOOKUP(A2975,Kickstarter!B:C,2,0)</f>
        <v>We're going to represent the entire USA at the World Festival of Children's Theater in Stratford, ON in June, 2016. Help us get there!</v>
      </c>
      <c r="C2975" s="16">
        <f>VLOOKUP(A2975,Kickstarter!B:E,3,0)</f>
        <v>5000</v>
      </c>
      <c r="D2975" s="16">
        <f>VLOOKUP(A2975,Kickstarter!B:E,4,0)</f>
        <v>8740</v>
      </c>
    </row>
    <row r="2976" spans="1:4" ht="30" x14ac:dyDescent="0.25">
      <c r="A2976" s="3" t="s">
        <v>2974</v>
      </c>
      <c r="B2976" t="str">
        <f>VLOOKUP(A2976,Kickstarter!B:C,2,0)</f>
        <v>Known for producing gritty new work, TheatreFIRST presents an exciting new romantic comedy by the hottest playwright in the country.</v>
      </c>
      <c r="C2976" s="16">
        <f>VLOOKUP(A2976,Kickstarter!B:E,3,0)</f>
        <v>5000</v>
      </c>
      <c r="D2976" s="16">
        <f>VLOOKUP(A2976,Kickstarter!B:E,4,0)</f>
        <v>5100</v>
      </c>
    </row>
    <row r="2977" spans="1:4" ht="30" x14ac:dyDescent="0.25">
      <c r="A2977" s="3" t="s">
        <v>2975</v>
      </c>
      <c r="B2977" t="str">
        <f>VLOOKUP(A2977,Kickstarter!B:C,2,0)</f>
        <v>[By The Mummers] needs your help this holiday season to stage a full scale production of William Gibson's "The Butterfingers Angel..."</v>
      </c>
      <c r="C2977" s="16">
        <f>VLOOKUP(A2977,Kickstarter!B:E,3,0)</f>
        <v>8000</v>
      </c>
      <c r="D2977" s="16">
        <f>VLOOKUP(A2977,Kickstarter!B:E,4,0)</f>
        <v>8010</v>
      </c>
    </row>
    <row r="2978" spans="1:4" x14ac:dyDescent="0.25">
      <c r="A2978" s="3" t="s">
        <v>2976</v>
      </c>
      <c r="B2978" t="str">
        <f>VLOOKUP(A2978,Kickstarter!B:C,2,0)</f>
        <v>A play that addresses an important social issue, brought to light by members of the UoM Drama Society.</v>
      </c>
      <c r="C2978" s="16">
        <f>VLOOKUP(A2978,Kickstarter!B:E,3,0)</f>
        <v>70</v>
      </c>
      <c r="D2978" s="16">
        <f>VLOOKUP(A2978,Kickstarter!B:E,4,0)</f>
        <v>120</v>
      </c>
    </row>
    <row r="2979" spans="1:4" ht="30" x14ac:dyDescent="0.25">
      <c r="A2979" s="3" t="s">
        <v>2977</v>
      </c>
      <c r="B2979" t="str">
        <f>VLOOKUP(A2979,Kickstarter!B:C,2,0)</f>
        <v>In celebration of THE MEDEA PROJECT: THEATER FOR INCARCERATED WOMENâ€™S 25TH ANNIVERSARY Brava Theater  presents â€œBIRTHRIGHT?"</v>
      </c>
      <c r="C2979" s="16">
        <f>VLOOKUP(A2979,Kickstarter!B:E,3,0)</f>
        <v>3000</v>
      </c>
      <c r="D2979" s="16">
        <f>VLOOKUP(A2979,Kickstarter!B:E,4,0)</f>
        <v>3407</v>
      </c>
    </row>
    <row r="2980" spans="1:4" ht="30" x14ac:dyDescent="0.25">
      <c r="A2980" s="3" t="s">
        <v>2978</v>
      </c>
      <c r="B2980" t="str">
        <f>VLOOKUP(A2980,Kickstarter!B:C,2,0)</f>
        <v>The Border Theatre presents The Fall of Wallace Winter, an exploration of American obsessions, this Nov. 7th-9th at the Plaza Theatre</v>
      </c>
      <c r="C2980" s="16">
        <f>VLOOKUP(A2980,Kickstarter!B:E,3,0)</f>
        <v>750</v>
      </c>
      <c r="D2980" s="16">
        <f>VLOOKUP(A2980,Kickstarter!B:E,4,0)</f>
        <v>971</v>
      </c>
    </row>
    <row r="2981" spans="1:4" x14ac:dyDescent="0.25">
      <c r="A2981" s="3" t="s">
        <v>2979</v>
      </c>
      <c r="B2981" t="str">
        <f>VLOOKUP(A2981,Kickstarter!B:C,2,0)</f>
        <v>Dear Stone returns with Yasmina Reza's 'ART', a compelling, clever exploration of friendship under duress. Thanks for watching!</v>
      </c>
      <c r="C2981" s="16">
        <f>VLOOKUP(A2981,Kickstarter!B:E,3,0)</f>
        <v>5000</v>
      </c>
      <c r="D2981" s="16">
        <f>VLOOKUP(A2981,Kickstarter!B:E,4,0)</f>
        <v>5070</v>
      </c>
    </row>
    <row r="2982" spans="1:4" x14ac:dyDescent="0.25">
      <c r="A2982" s="3" t="s">
        <v>2980</v>
      </c>
      <c r="B2982" t="str">
        <f>VLOOKUP(A2982,Kickstarter!B:C,2,0)</f>
        <v>1 director, 4 actors, and a whole lotta determination. Help us bring this brilliant story to the heart of NYC!</v>
      </c>
      <c r="C2982" s="16">
        <f>VLOOKUP(A2982,Kickstarter!B:E,3,0)</f>
        <v>3000</v>
      </c>
      <c r="D2982" s="16">
        <f>VLOOKUP(A2982,Kickstarter!B:E,4,0)</f>
        <v>3275</v>
      </c>
    </row>
    <row r="2983" spans="1:4" x14ac:dyDescent="0.25">
      <c r="A2983" s="3" t="s">
        <v>2981</v>
      </c>
      <c r="B2983" t="str">
        <f>VLOOKUP(A2983,Kickstarter!B:C,2,0)</f>
        <v>We are fundraising to create a Dublin based circus training centre for public and professionals to learn, upskill, perform and teach.</v>
      </c>
      <c r="C2983" s="16">
        <f>VLOOKUP(A2983,Kickstarter!B:E,3,0)</f>
        <v>4000</v>
      </c>
      <c r="D2983" s="16">
        <f>VLOOKUP(A2983,Kickstarter!B:E,4,0)</f>
        <v>5157</v>
      </c>
    </row>
    <row r="2984" spans="1:4" ht="30" x14ac:dyDescent="0.25">
      <c r="A2984" s="3" t="s">
        <v>2982</v>
      </c>
      <c r="B2984" t="str">
        <f>VLOOKUP(A2984,Kickstarter!B:C,2,0)</f>
        <v>Renovating this historical landmark, into an arts venue and theatre space for the community.</v>
      </c>
      <c r="C2984" s="16">
        <f>VLOOKUP(A2984,Kickstarter!B:E,3,0)</f>
        <v>5000</v>
      </c>
      <c r="D2984" s="16">
        <f>VLOOKUP(A2984,Kickstarter!B:E,4,0)</f>
        <v>5103</v>
      </c>
    </row>
    <row r="2985" spans="1:4" x14ac:dyDescent="0.25">
      <c r="A2985" s="3" t="s">
        <v>2983</v>
      </c>
      <c r="B2985" t="str">
        <f>VLOOKUP(A2985,Kickstarter!B:C,2,0)</f>
        <v>Dad's Garage Theatre Company needs your help buying our new, forever home by hitting our $150,000 STRETCH GOAL!</v>
      </c>
      <c r="C2985" s="16">
        <f>VLOOKUP(A2985,Kickstarter!B:E,3,0)</f>
        <v>116000</v>
      </c>
      <c r="D2985" s="16">
        <f>VLOOKUP(A2985,Kickstarter!B:E,4,0)</f>
        <v>169985.91</v>
      </c>
    </row>
    <row r="2986" spans="1:4" ht="30" x14ac:dyDescent="0.25">
      <c r="A2986" s="3" t="s">
        <v>2984</v>
      </c>
      <c r="B2986" t="str">
        <f>VLOOKUP(A2986,Kickstarter!B:C,2,0)</f>
        <v>A traveling wooden wagon that transforms into a theatrical playing space presenting FREE original performance while building community!</v>
      </c>
      <c r="C2986" s="16">
        <f>VLOOKUP(A2986,Kickstarter!B:E,3,0)</f>
        <v>25000</v>
      </c>
      <c r="D2986" s="16">
        <f>VLOOKUP(A2986,Kickstarter!B:E,4,0)</f>
        <v>25088</v>
      </c>
    </row>
    <row r="2987" spans="1:4" x14ac:dyDescent="0.25">
      <c r="A2987" s="3" t="s">
        <v>2985</v>
      </c>
      <c r="B2987" t="str">
        <f>VLOOKUP(A2987,Kickstarter!B:C,2,0)</f>
        <v>From the moment we flew in to the world of The Circus, we have dreamed of opening our own studio. Help us get our dream off the ground!</v>
      </c>
      <c r="C2987" s="16">
        <f>VLOOKUP(A2987,Kickstarter!B:E,3,0)</f>
        <v>10000</v>
      </c>
      <c r="D2987" s="16">
        <f>VLOOKUP(A2987,Kickstarter!B:E,4,0)</f>
        <v>12165</v>
      </c>
    </row>
    <row r="2988" spans="1:4" x14ac:dyDescent="0.25">
      <c r="A2988" s="3" t="s">
        <v>2986</v>
      </c>
      <c r="B2988" t="str">
        <f>VLOOKUP(A2988,Kickstarter!B:C,2,0)</f>
        <v>Support the circus arts and help our aerial students work with more height. With your support, we will install beams at 19ft!</v>
      </c>
      <c r="C2988" s="16">
        <f>VLOOKUP(A2988,Kickstarter!B:E,3,0)</f>
        <v>2400</v>
      </c>
      <c r="D2988" s="16">
        <f>VLOOKUP(A2988,Kickstarter!B:E,4,0)</f>
        <v>2532</v>
      </c>
    </row>
    <row r="2989" spans="1:4" ht="30" x14ac:dyDescent="0.25">
      <c r="A2989" s="3" t="s">
        <v>2987</v>
      </c>
      <c r="B2989" t="str">
        <f>VLOOKUP(A2989,Kickstarter!B:C,2,0)</f>
        <v>Help Curious Comedy evolve into an independent comedy theater with a complete professional digital production studio built right in.</v>
      </c>
      <c r="C2989" s="16">
        <f>VLOOKUP(A2989,Kickstarter!B:E,3,0)</f>
        <v>25000</v>
      </c>
      <c r="D2989" s="16">
        <f>VLOOKUP(A2989,Kickstarter!B:E,4,0)</f>
        <v>27600.2</v>
      </c>
    </row>
    <row r="2990" spans="1:4" x14ac:dyDescent="0.25">
      <c r="A2990" s="3" t="s">
        <v>2988</v>
      </c>
      <c r="B2990" t="str">
        <f>VLOOKUP(A2990,Kickstarter!B:C,2,0)</f>
        <v>Since October 2015 the Shoebox Theatre has become a hub of creativity - The next step in our journey is to hang stage curtains!</v>
      </c>
      <c r="C2990" s="16">
        <f>VLOOKUP(A2990,Kickstarter!B:E,3,0)</f>
        <v>1000</v>
      </c>
      <c r="D2990" s="16">
        <f>VLOOKUP(A2990,Kickstarter!B:E,4,0)</f>
        <v>1000</v>
      </c>
    </row>
    <row r="2991" spans="1:4" x14ac:dyDescent="0.25">
      <c r="A2991" s="3" t="s">
        <v>2989</v>
      </c>
      <c r="B2991" t="str">
        <f>VLOOKUP(A2991,Kickstarter!B:C,2,0)</f>
        <v>Bring the movies back to Bethel, Maine.</v>
      </c>
      <c r="C2991" s="16">
        <f>VLOOKUP(A2991,Kickstarter!B:E,3,0)</f>
        <v>20000</v>
      </c>
      <c r="D2991" s="16">
        <f>VLOOKUP(A2991,Kickstarter!B:E,4,0)</f>
        <v>35307</v>
      </c>
    </row>
    <row r="2992" spans="1:4" x14ac:dyDescent="0.25">
      <c r="A2992" s="3" t="s">
        <v>2990</v>
      </c>
      <c r="B2992" t="str">
        <f>VLOOKUP(A2992,Kickstarter!B:C,2,0)</f>
        <v>We are a non-profit revitalizing the Gloria Theatre - our gift to the community - and we need your help #arts #community #theater</v>
      </c>
      <c r="C2992" s="16">
        <f>VLOOKUP(A2992,Kickstarter!B:E,3,0)</f>
        <v>10000</v>
      </c>
      <c r="D2992" s="16">
        <f>VLOOKUP(A2992,Kickstarter!B:E,4,0)</f>
        <v>10000</v>
      </c>
    </row>
    <row r="2993" spans="1:4" x14ac:dyDescent="0.25">
      <c r="A2993" s="3" t="s">
        <v>2991</v>
      </c>
      <c r="B2993" t="str">
        <f>VLOOKUP(A2993,Kickstarter!B:C,2,0)</f>
        <v>A new intimate listening room with tables &amp; theatre seating where artist &amp; fans connect through music, comedy &amp; performing arts.</v>
      </c>
      <c r="C2993" s="16">
        <f>VLOOKUP(A2993,Kickstarter!B:E,3,0)</f>
        <v>8500</v>
      </c>
      <c r="D2993" s="16">
        <f>VLOOKUP(A2993,Kickstarter!B:E,4,0)</f>
        <v>8780</v>
      </c>
    </row>
    <row r="2994" spans="1:4" x14ac:dyDescent="0.25">
      <c r="A2994" s="3" t="s">
        <v>2992</v>
      </c>
      <c r="B2994" t="str">
        <f>VLOOKUP(A2994,Kickstarter!B:C,2,0)</f>
        <v>Creating a non-profit CAFE &amp; VILLAGE COMMONS in SE Portland, in service to Neighbors, Kids, Artists &amp; the Underserved</v>
      </c>
      <c r="C2994" s="16">
        <f>VLOOKUP(A2994,Kickstarter!B:E,3,0)</f>
        <v>3000</v>
      </c>
      <c r="D2994" s="16">
        <f>VLOOKUP(A2994,Kickstarter!B:E,4,0)</f>
        <v>3135</v>
      </c>
    </row>
    <row r="2995" spans="1:4" x14ac:dyDescent="0.25">
      <c r="A2995" s="3" t="s">
        <v>2993</v>
      </c>
      <c r="B2995" t="str">
        <f>VLOOKUP(A2995,Kickstarter!B:C,2,0)</f>
        <v>Help us build the Kitchen from Hell!</v>
      </c>
      <c r="C2995" s="16">
        <f>VLOOKUP(A2995,Kickstarter!B:E,3,0)</f>
        <v>1000</v>
      </c>
      <c r="D2995" s="16">
        <f>VLOOKUP(A2995,Kickstarter!B:E,4,0)</f>
        <v>1003</v>
      </c>
    </row>
    <row r="2996" spans="1:4" ht="30" x14ac:dyDescent="0.25">
      <c r="A2996" s="3" t="s">
        <v>2994</v>
      </c>
      <c r="B2996" t="str">
        <f>VLOOKUP(A2996,Kickstarter!B:C,2,0)</f>
        <v>Help the hosts of the infamous St. Michael sustain and create epic boat parties through Halloween and into 2015</v>
      </c>
      <c r="C2996" s="16">
        <f>VLOOKUP(A2996,Kickstarter!B:E,3,0)</f>
        <v>300</v>
      </c>
      <c r="D2996" s="16">
        <f>VLOOKUP(A2996,Kickstarter!B:E,4,0)</f>
        <v>1373.24</v>
      </c>
    </row>
    <row r="2997" spans="1:4" ht="30" x14ac:dyDescent="0.25">
      <c r="A2997" s="3" t="s">
        <v>2995</v>
      </c>
      <c r="B2997" t="str">
        <f>VLOOKUP(A2997,Kickstarter!B:C,2,0)</f>
        <v>Keeping the drive-in culture alive for 6 years, we now ask for your help so we can CREATE A NEW HOME and save 35MM movies!</v>
      </c>
      <c r="C2997" s="16">
        <f>VLOOKUP(A2997,Kickstarter!B:E,3,0)</f>
        <v>15000</v>
      </c>
      <c r="D2997" s="16">
        <f>VLOOKUP(A2997,Kickstarter!B:E,4,0)</f>
        <v>15744</v>
      </c>
    </row>
    <row r="2998" spans="1:4" ht="30" x14ac:dyDescent="0.25">
      <c r="A2998" s="3" t="s">
        <v>2996</v>
      </c>
      <c r="B2998" t="str">
        <f>VLOOKUP(A2998,Kickstarter!B:C,2,0)</f>
        <v>A permanent home for comedy in Connecticut in the heart of downtown Hartford.</v>
      </c>
      <c r="C2998" s="16">
        <f>VLOOKUP(A2998,Kickstarter!B:E,3,0)</f>
        <v>35000</v>
      </c>
      <c r="D2998" s="16">
        <f>VLOOKUP(A2998,Kickstarter!B:E,4,0)</f>
        <v>60180</v>
      </c>
    </row>
    <row r="2999" spans="1:4" x14ac:dyDescent="0.25">
      <c r="A2999" s="3" t="s">
        <v>2997</v>
      </c>
      <c r="B2999" t="str">
        <f>VLOOKUP(A2999,Kickstarter!B:C,2,0)</f>
        <v>We're moving to a new space and upgrading our facilities to continue providing a local theatre venue and arts education program!</v>
      </c>
      <c r="C2999" s="16">
        <f>VLOOKUP(A2999,Kickstarter!B:E,3,0)</f>
        <v>10000</v>
      </c>
      <c r="D2999" s="16">
        <f>VLOOKUP(A2999,Kickstarter!B:E,4,0)</f>
        <v>10373</v>
      </c>
    </row>
    <row r="3000" spans="1:4" ht="30" x14ac:dyDescent="0.25">
      <c r="A3000" s="3" t="s">
        <v>2998</v>
      </c>
      <c r="B3000" t="str">
        <f>VLOOKUP(A3000,Kickstarter!B:C,2,0)</f>
        <v>The New Movement works tirelessly to put Nola on the comedy map. This project will upgrade our theater and production facilities.</v>
      </c>
      <c r="C3000" s="16">
        <f>VLOOKUP(A3000,Kickstarter!B:E,3,0)</f>
        <v>50000</v>
      </c>
      <c r="D3000" s="16">
        <f>VLOOKUP(A3000,Kickstarter!B:E,4,0)</f>
        <v>51514.5</v>
      </c>
    </row>
    <row r="3001" spans="1:4" x14ac:dyDescent="0.25">
      <c r="A3001" s="3" t="s">
        <v>2999</v>
      </c>
      <c r="B3001" t="str">
        <f>VLOOKUP(A3001,Kickstarter!B:C,2,0)</f>
        <v>Restless Artists' Theatre is building risers and installing better lighting for our patrons.  We need to purchase raw materials.</v>
      </c>
      <c r="C3001" s="16">
        <f>VLOOKUP(A3001,Kickstarter!B:E,3,0)</f>
        <v>1350</v>
      </c>
      <c r="D3001" s="16">
        <f>VLOOKUP(A3001,Kickstarter!B:E,4,0)</f>
        <v>1605</v>
      </c>
    </row>
    <row r="3002" spans="1:4" x14ac:dyDescent="0.25">
      <c r="A3002" s="3" t="s">
        <v>3000</v>
      </c>
      <c r="B3002" t="str">
        <f>VLOOKUP(A3002,Kickstarter!B:C,2,0)</f>
        <v>A benefit show featuring musicians, dancers &amp; poets all under age 30 to raise money in support of LGBTQ rights and programs.</v>
      </c>
      <c r="C3002" s="16">
        <f>VLOOKUP(A3002,Kickstarter!B:E,3,0)</f>
        <v>500</v>
      </c>
      <c r="D3002" s="16">
        <f>VLOOKUP(A3002,Kickstarter!B:E,4,0)</f>
        <v>500</v>
      </c>
    </row>
    <row r="3003" spans="1:4" x14ac:dyDescent="0.25">
      <c r="A3003" s="3" t="s">
        <v>3001</v>
      </c>
      <c r="B3003" t="str">
        <f>VLOOKUP(A3003,Kickstarter!B:C,2,0)</f>
        <v>Get Scene Studios and Highwire Comedy Co. creating an amazing training facility and theater for Atlanta comedy and film talent!</v>
      </c>
      <c r="C3003" s="16">
        <f>VLOOKUP(A3003,Kickstarter!B:E,3,0)</f>
        <v>7214</v>
      </c>
      <c r="D3003" s="16">
        <f>VLOOKUP(A3003,Kickstarter!B:E,4,0)</f>
        <v>22991.01</v>
      </c>
    </row>
    <row r="3004" spans="1:4" ht="30" x14ac:dyDescent="0.25">
      <c r="A3004" s="3" t="s">
        <v>3002</v>
      </c>
      <c r="B3004" t="str">
        <f>VLOOKUP(A3004,Kickstarter!B:C,2,0)</f>
        <v>Make the workshop/ small stage space at Jimmy's No 43 even better than before!</v>
      </c>
      <c r="C3004" s="16">
        <f>VLOOKUP(A3004,Kickstarter!B:E,3,0)</f>
        <v>7000</v>
      </c>
      <c r="D3004" s="16">
        <f>VLOOKUP(A3004,Kickstarter!B:E,4,0)</f>
        <v>7595.43</v>
      </c>
    </row>
    <row r="3005" spans="1:4" x14ac:dyDescent="0.25">
      <c r="A3005" s="3" t="s">
        <v>3003</v>
      </c>
      <c r="B3005" t="str">
        <f>VLOOKUP(A3005,Kickstarter!B:C,2,0)</f>
        <v>We finally found a place to call home! Help us move in to (and collaborate with) the NEW Fischer Creative Arts Center in Waukesha, WI!</v>
      </c>
      <c r="C3005" s="16">
        <f>VLOOKUP(A3005,Kickstarter!B:E,3,0)</f>
        <v>3000</v>
      </c>
      <c r="D3005" s="16">
        <f>VLOOKUP(A3005,Kickstarter!B:E,4,0)</f>
        <v>3035</v>
      </c>
    </row>
    <row r="3006" spans="1:4" x14ac:dyDescent="0.25">
      <c r="A3006" s="3" t="s">
        <v>3004</v>
      </c>
      <c r="B3006" t="str">
        <f>VLOOKUP(A3006,Kickstarter!B:C,2,0)</f>
        <v>The Agawam Cinemas is to be successfully reopened by new ownership and the twin theaters must be converted to digital projection.</v>
      </c>
      <c r="C3006" s="16">
        <f>VLOOKUP(A3006,Kickstarter!B:E,3,0)</f>
        <v>40000</v>
      </c>
      <c r="D3006" s="16">
        <f>VLOOKUP(A3006,Kickstarter!B:E,4,0)</f>
        <v>45126</v>
      </c>
    </row>
    <row r="3007" spans="1:4" x14ac:dyDescent="0.25">
      <c r="A3007" s="3" t="s">
        <v>3005</v>
      </c>
      <c r="B3007" t="str">
        <f>VLOOKUP(A3007,Kickstarter!B:C,2,0)</f>
        <v>Pangea House is a collectively run, all ages music venue and community space in desperate need of some renovation and updates.</v>
      </c>
      <c r="C3007" s="16">
        <f>VLOOKUP(A3007,Kickstarter!B:E,3,0)</f>
        <v>10600</v>
      </c>
      <c r="D3007" s="16">
        <f>VLOOKUP(A3007,Kickstarter!B:E,4,0)</f>
        <v>12772.6</v>
      </c>
    </row>
    <row r="3008" spans="1:4" x14ac:dyDescent="0.25">
      <c r="A3008" s="3" t="s">
        <v>3006</v>
      </c>
      <c r="B3008" t="str">
        <f>VLOOKUP(A3008,Kickstarter!B:C,2,0)</f>
        <v>We're an affordable theatre and rental space that can be molded into anything by anyone.</v>
      </c>
      <c r="C3008" s="16">
        <f>VLOOKUP(A3008,Kickstarter!B:E,3,0)</f>
        <v>8000</v>
      </c>
      <c r="D3008" s="16">
        <f>VLOOKUP(A3008,Kickstarter!B:E,4,0)</f>
        <v>8620</v>
      </c>
    </row>
    <row r="3009" spans="1:4" x14ac:dyDescent="0.25">
      <c r="A3009" s="3" t="s">
        <v>3007</v>
      </c>
      <c r="B3009" t="str">
        <f>VLOOKUP(A3009,Kickstarter!B:C,2,0)</f>
        <v>Consuite for 2015 CoreCon.  An adventure into insanity.</v>
      </c>
      <c r="C3009" s="16">
        <f>VLOOKUP(A3009,Kickstarter!B:E,3,0)</f>
        <v>600</v>
      </c>
      <c r="D3009" s="16">
        <f>VLOOKUP(A3009,Kickstarter!B:E,4,0)</f>
        <v>1080</v>
      </c>
    </row>
    <row r="3010" spans="1:4" ht="30" x14ac:dyDescent="0.25">
      <c r="A3010" s="3" t="s">
        <v>3008</v>
      </c>
      <c r="B3010" t="str">
        <f>VLOOKUP(A3010,Kickstarter!B:C,2,0)</f>
        <v>Help fund Silver Spring Stage's HVAC costs for the upcoming year! Don't leave us out in the cold (pun intended)!</v>
      </c>
      <c r="C3010" s="16">
        <f>VLOOKUP(A3010,Kickstarter!B:E,3,0)</f>
        <v>3000</v>
      </c>
      <c r="D3010" s="16">
        <f>VLOOKUP(A3010,Kickstarter!B:E,4,0)</f>
        <v>3035</v>
      </c>
    </row>
    <row r="3011" spans="1:4" x14ac:dyDescent="0.25">
      <c r="A3011" s="3" t="s">
        <v>3009</v>
      </c>
      <c r="B3011" t="str">
        <f>VLOOKUP(A3011,Kickstarter!B:C,2,0)</f>
        <v>The Montauk Surf Museum will present ocean science, as well as the art and history of surfing to visitors and schools in creative ways.</v>
      </c>
      <c r="C3011" s="16">
        <f>VLOOKUP(A3011,Kickstarter!B:E,3,0)</f>
        <v>25000</v>
      </c>
      <c r="D3011" s="16">
        <f>VLOOKUP(A3011,Kickstarter!B:E,4,0)</f>
        <v>29939</v>
      </c>
    </row>
    <row r="3012" spans="1:4" x14ac:dyDescent="0.25">
      <c r="A3012" s="3" t="s">
        <v>3010</v>
      </c>
      <c r="B3012" t="str">
        <f>VLOOKUP(A3012,Kickstarter!B:C,2,0)</f>
        <v>STC &amp; the Sheboygan Area School District are working tirelessly to renovate our 30-year-old sound system. Help us sound better for you!</v>
      </c>
      <c r="C3012" s="16">
        <f>VLOOKUP(A3012,Kickstarter!B:E,3,0)</f>
        <v>1500</v>
      </c>
      <c r="D3012" s="16">
        <f>VLOOKUP(A3012,Kickstarter!B:E,4,0)</f>
        <v>2370</v>
      </c>
    </row>
    <row r="3013" spans="1:4" x14ac:dyDescent="0.25">
      <c r="A3013" s="3" t="s">
        <v>3011</v>
      </c>
      <c r="B3013" t="str">
        <f>VLOOKUP(A3013,Kickstarter!B:C,2,0)</f>
        <v>Necesitamos tu ayuda para poder llevar la magia del teatro universitario al Teatro Lagrada de Madrid el 23 de diciembre :)</v>
      </c>
      <c r="C3013" s="16">
        <f>VLOOKUP(A3013,Kickstarter!B:E,3,0)</f>
        <v>300</v>
      </c>
      <c r="D3013" s="16">
        <f>VLOOKUP(A3013,Kickstarter!B:E,4,0)</f>
        <v>371</v>
      </c>
    </row>
    <row r="3014" spans="1:4" x14ac:dyDescent="0.25">
      <c r="A3014" s="3" t="s">
        <v>3012</v>
      </c>
      <c r="B3014" t="str">
        <f>VLOOKUP(A3014,Kickstarter!B:C,2,0)</f>
        <v>Spring Theatre has recently found a new home in the heart of Winston Salem. We need your help for an up-lifting up-fit!</v>
      </c>
      <c r="C3014" s="16">
        <f>VLOOKUP(A3014,Kickstarter!B:E,3,0)</f>
        <v>4000</v>
      </c>
      <c r="D3014" s="16">
        <f>VLOOKUP(A3014,Kickstarter!B:E,4,0)</f>
        <v>4685</v>
      </c>
    </row>
    <row r="3015" spans="1:4" ht="30" x14ac:dyDescent="0.25">
      <c r="A3015" s="3" t="s">
        <v>3013</v>
      </c>
      <c r="B3015" t="str">
        <f>VLOOKUP(A3015,Kickstarter!B:C,2,0)</f>
        <v>Barebones Productions is developing a new theater and performance facility in Braddock, Pa. "The barebones black box"</v>
      </c>
      <c r="C3015" s="16">
        <f>VLOOKUP(A3015,Kickstarter!B:E,3,0)</f>
        <v>10000</v>
      </c>
      <c r="D3015" s="16">
        <f>VLOOKUP(A3015,Kickstarter!B:E,4,0)</f>
        <v>15696</v>
      </c>
    </row>
    <row r="3016" spans="1:4" ht="30" x14ac:dyDescent="0.25">
      <c r="A3016" s="3" t="s">
        <v>3014</v>
      </c>
      <c r="B3016" t="str">
        <f>VLOOKUP(A3016,Kickstarter!B:C,2,0)</f>
        <v>Help build an immersion experience for kids to have fun with Santa and make their Christmas season shine just a little bit brighter.</v>
      </c>
      <c r="C3016" s="16">
        <f>VLOOKUP(A3016,Kickstarter!B:E,3,0)</f>
        <v>25000</v>
      </c>
      <c r="D3016" s="16">
        <f>VLOOKUP(A3016,Kickstarter!B:E,4,0)</f>
        <v>28276</v>
      </c>
    </row>
    <row r="3017" spans="1:4" x14ac:dyDescent="0.25">
      <c r="A3017" s="3" t="s">
        <v>3015</v>
      </c>
      <c r="B3017" t="str">
        <f>VLOOKUP(A3017,Kickstarter!B:C,2,0)</f>
        <v>We're turning an old yogurt shop into a live theater in downtown Charleston.   Please help us hang our sign!</v>
      </c>
      <c r="C3017" s="16">
        <f>VLOOKUP(A3017,Kickstarter!B:E,3,0)</f>
        <v>3400</v>
      </c>
      <c r="D3017" s="16">
        <f>VLOOKUP(A3017,Kickstarter!B:E,4,0)</f>
        <v>3508</v>
      </c>
    </row>
    <row r="3018" spans="1:4" ht="30" x14ac:dyDescent="0.25">
      <c r="A3018" s="3" t="s">
        <v>3016</v>
      </c>
      <c r="B3018" t="str">
        <f>VLOOKUP(A3018,Kickstarter!B:C,2,0)</f>
        <v>Let there be sound! Make our new theatre more accessible by installing a modern sound and hearing assistance system for our audience.</v>
      </c>
      <c r="C3018" s="16">
        <f>VLOOKUP(A3018,Kickstarter!B:E,3,0)</f>
        <v>8500</v>
      </c>
      <c r="D3018" s="16">
        <f>VLOOKUP(A3018,Kickstarter!B:E,4,0)</f>
        <v>8722</v>
      </c>
    </row>
    <row r="3019" spans="1:4" ht="30" x14ac:dyDescent="0.25">
      <c r="A3019" s="3" t="s">
        <v>3017</v>
      </c>
      <c r="B3019" t="str">
        <f>VLOOKUP(A3019,Kickstarter!B:C,2,0)</f>
        <v>Help us build a 200 seat theater and classroom space in North Andover, MA. Let's get kids off the screens, and into the spotlight!</v>
      </c>
      <c r="C3019" s="16">
        <f>VLOOKUP(A3019,Kickstarter!B:E,3,0)</f>
        <v>22000</v>
      </c>
      <c r="D3019" s="16">
        <f>VLOOKUP(A3019,Kickstarter!B:E,4,0)</f>
        <v>23285</v>
      </c>
    </row>
    <row r="3020" spans="1:4" x14ac:dyDescent="0.25">
      <c r="A3020" s="3" t="s">
        <v>3018</v>
      </c>
      <c r="B3020" t="str">
        <f>VLOOKUP(A3020,Kickstarter!B:C,2,0)</f>
        <v>Le projet vise la crÃ©ation dâ€™un lieu de rÃ©sidence, recherche et formation dÃ©diÃ© Ã  l'art vivant, l'image et la narration.</v>
      </c>
      <c r="C3020" s="16">
        <f>VLOOKUP(A3020,Kickstarter!B:E,3,0)</f>
        <v>4200</v>
      </c>
      <c r="D3020" s="16">
        <f>VLOOKUP(A3020,Kickstarter!B:E,4,0)</f>
        <v>4230</v>
      </c>
    </row>
    <row r="3021" spans="1:4" ht="30" x14ac:dyDescent="0.25">
      <c r="A3021" s="3" t="s">
        <v>3019</v>
      </c>
      <c r="B3021" t="str">
        <f>VLOOKUP(A3021,Kickstarter!B:C,2,0)</f>
        <v>We plan to transition from 35mm to the new digital projection format to continue to show current first run films for our community.</v>
      </c>
      <c r="C3021" s="16">
        <f>VLOOKUP(A3021,Kickstarter!B:E,3,0)</f>
        <v>15000</v>
      </c>
      <c r="D3021" s="16">
        <f>VLOOKUP(A3021,Kickstarter!B:E,4,0)</f>
        <v>18185</v>
      </c>
    </row>
    <row r="3022" spans="1:4" x14ac:dyDescent="0.25">
      <c r="A3022" s="3" t="s">
        <v>3020</v>
      </c>
      <c r="B3022" t="str">
        <f>VLOOKUP(A3022,Kickstarter!B:C,2,0)</f>
        <v>Any donation--big or small--will help us upgrade our studio/rehearsal space into a black box theater and offer even more programs.</v>
      </c>
      <c r="C3022" s="16">
        <f>VLOOKUP(A3022,Kickstarter!B:E,3,0)</f>
        <v>7000</v>
      </c>
      <c r="D3022" s="16">
        <f>VLOOKUP(A3022,Kickstarter!B:E,4,0)</f>
        <v>7040</v>
      </c>
    </row>
    <row r="3023" spans="1:4" x14ac:dyDescent="0.25">
      <c r="A3023" s="3" t="s">
        <v>3021</v>
      </c>
      <c r="B3023" t="str">
        <f>VLOOKUP(A3023,Kickstarter!B:C,2,0)</f>
        <v>At the end of October 2016, 2nd Story will be moving from its current office space to a storefront space in Albany Park, Chicago, IL.</v>
      </c>
      <c r="C3023" s="16">
        <f>VLOOKUP(A3023,Kickstarter!B:E,3,0)</f>
        <v>4500</v>
      </c>
      <c r="D3023" s="16">
        <f>VLOOKUP(A3023,Kickstarter!B:E,4,0)</f>
        <v>5221</v>
      </c>
    </row>
    <row r="3024" spans="1:4" ht="30" x14ac:dyDescent="0.25">
      <c r="A3024" s="3" t="s">
        <v>3022</v>
      </c>
      <c r="B3024" t="str">
        <f>VLOOKUP(A3024,Kickstarter!B:C,2,0)</f>
        <v>Help us launch a new performing arts complex in Cambridge! The Thalia provides space for performance, rehearsals, and collaboration!</v>
      </c>
      <c r="C3024" s="16">
        <f>VLOOKUP(A3024,Kickstarter!B:E,3,0)</f>
        <v>10000</v>
      </c>
      <c r="D3024" s="16">
        <f>VLOOKUP(A3024,Kickstarter!B:E,4,0)</f>
        <v>10088</v>
      </c>
    </row>
    <row r="3025" spans="1:4" x14ac:dyDescent="0.25">
      <c r="A3025" s="3" t="s">
        <v>3023</v>
      </c>
      <c r="B3025" t="str">
        <f>VLOOKUP(A3025,Kickstarter!B:C,2,0)</f>
        <v>Antonia Goddard Productions in association with Jethro Compton Productions presents THE NIGHT WATCH, an exciting new historical drama.</v>
      </c>
      <c r="C3025" s="16">
        <f>VLOOKUP(A3025,Kickstarter!B:E,3,0)</f>
        <v>700</v>
      </c>
      <c r="D3025" s="16">
        <f>VLOOKUP(A3025,Kickstarter!B:E,4,0)</f>
        <v>721</v>
      </c>
    </row>
    <row r="3026" spans="1:4" ht="30" x14ac:dyDescent="0.25">
      <c r="A3026" s="3" t="s">
        <v>3024</v>
      </c>
      <c r="B3026" t="str">
        <f>VLOOKUP(A3026,Kickstarter!B:C,2,0)</f>
        <v>Steel City Improv Theater has found a new space in the Shadyside neighborhood of Pittsburgh and we're raising $5000 to build it!</v>
      </c>
      <c r="C3026" s="16">
        <f>VLOOKUP(A3026,Kickstarter!B:E,3,0)</f>
        <v>5000</v>
      </c>
      <c r="D3026" s="16">
        <f>VLOOKUP(A3026,Kickstarter!B:E,4,0)</f>
        <v>12321</v>
      </c>
    </row>
    <row r="3027" spans="1:4" ht="30" x14ac:dyDescent="0.25">
      <c r="A3027" s="3" t="s">
        <v>3025</v>
      </c>
      <c r="B3027" t="str">
        <f>VLOOKUP(A3027,Kickstarter!B:C,2,0)</f>
        <v>Be part of building Cardiff's first pub theatre, located right in the city centre. Launching January 2015.</v>
      </c>
      <c r="C3027" s="16">
        <f>VLOOKUP(A3027,Kickstarter!B:E,3,0)</f>
        <v>2500</v>
      </c>
      <c r="D3027" s="16">
        <f>VLOOKUP(A3027,Kickstarter!B:E,4,0)</f>
        <v>7555</v>
      </c>
    </row>
    <row r="3028" spans="1:4" ht="30" x14ac:dyDescent="0.25">
      <c r="A3028" s="3" t="s">
        <v>3026</v>
      </c>
      <c r="B3028" t="str">
        <f>VLOOKUP(A3028,Kickstarter!B:C,2,0)</f>
        <v>The Bohemian Balcony is a innovate multi-arts venue created by the people for the community. A platform for our arts to grow and shine.</v>
      </c>
      <c r="C3028" s="16">
        <f>VLOOKUP(A3028,Kickstarter!B:E,3,0)</f>
        <v>900</v>
      </c>
      <c r="D3028" s="16">
        <f>VLOOKUP(A3028,Kickstarter!B:E,4,0)</f>
        <v>1290</v>
      </c>
    </row>
    <row r="3029" spans="1:4" ht="30" x14ac:dyDescent="0.25">
      <c r="A3029" s="3" t="s">
        <v>3027</v>
      </c>
      <c r="B3029" t="str">
        <f>VLOOKUP(A3029,Kickstarter!B:C,2,0)</f>
        <v>Wavy says let's LIGHT UP THE RAINBOW STAGE and as our stretch reward we'll throw all of us a PARTY!</v>
      </c>
      <c r="C3029" s="16">
        <f>VLOOKUP(A3029,Kickstarter!B:E,3,0)</f>
        <v>40000</v>
      </c>
      <c r="D3029" s="16">
        <f>VLOOKUP(A3029,Kickstarter!B:E,4,0)</f>
        <v>52576</v>
      </c>
    </row>
    <row r="3030" spans="1:4" x14ac:dyDescent="0.25">
      <c r="A3030" s="3" t="s">
        <v>3028</v>
      </c>
      <c r="B3030" t="str">
        <f>VLOOKUP(A3030,Kickstarter!B:C,2,0)</f>
        <v>We have a space! Help us fill it with a stage, chairs, gear and audiences' laughter!</v>
      </c>
      <c r="C3030" s="16">
        <f>VLOOKUP(A3030,Kickstarter!B:E,3,0)</f>
        <v>5000</v>
      </c>
      <c r="D3030" s="16">
        <f>VLOOKUP(A3030,Kickstarter!B:E,4,0)</f>
        <v>8401</v>
      </c>
    </row>
    <row r="3031" spans="1:4" x14ac:dyDescent="0.25">
      <c r="A3031" s="3" t="s">
        <v>3029</v>
      </c>
      <c r="B3031" t="str">
        <f>VLOOKUP(A3031,Kickstarter!B:C,2,0)</f>
        <v>We're building a new theatre venue in Austin! Austin is growing, but we are losing space for artists- help us keep local theatre alive!</v>
      </c>
      <c r="C3031" s="16">
        <f>VLOOKUP(A3031,Kickstarter!B:E,3,0)</f>
        <v>30000</v>
      </c>
      <c r="D3031" s="16">
        <f>VLOOKUP(A3031,Kickstarter!B:E,4,0)</f>
        <v>32903</v>
      </c>
    </row>
    <row r="3032" spans="1:4" x14ac:dyDescent="0.25">
      <c r="A3032" s="3" t="s">
        <v>3030</v>
      </c>
      <c r="B3032" t="str">
        <f>VLOOKUP(A3032,Kickstarter!B:C,2,0)</f>
        <v>Guilford Center Stage is a new project bringing theater to our 1896 Grange; we need to purchase simple theater lighting for our stage.</v>
      </c>
      <c r="C3032" s="16">
        <f>VLOOKUP(A3032,Kickstarter!B:E,3,0)</f>
        <v>1750</v>
      </c>
      <c r="D3032" s="16">
        <f>VLOOKUP(A3032,Kickstarter!B:E,4,0)</f>
        <v>1867</v>
      </c>
    </row>
    <row r="3033" spans="1:4" x14ac:dyDescent="0.25">
      <c r="A3033" s="3" t="s">
        <v>3031</v>
      </c>
      <c r="B3033" t="str">
        <f>VLOOKUP(A3033,Kickstarter!B:C,2,0)</f>
        <v>Blue Thyme Nights is the production of Am I Blue by Beth Henley &amp; Thymus Vulgaris by Lanford  Wilson.
Artwork by Charlotte Ager</v>
      </c>
      <c r="C3033" s="16">
        <f>VLOOKUP(A3033,Kickstarter!B:E,3,0)</f>
        <v>1500</v>
      </c>
      <c r="D3033" s="16">
        <f>VLOOKUP(A3033,Kickstarter!B:E,4,0)</f>
        <v>1500</v>
      </c>
    </row>
    <row r="3034" spans="1:4" x14ac:dyDescent="0.25">
      <c r="A3034" s="3" t="s">
        <v>3032</v>
      </c>
      <c r="B3034" t="str">
        <f>VLOOKUP(A3034,Kickstarter!B:C,2,0)</f>
        <v>One night only, not-for-profit, neighborhood haunted attraction that will scare your mask off! Coming this Halloween.</v>
      </c>
      <c r="C3034" s="16">
        <f>VLOOKUP(A3034,Kickstarter!B:E,3,0)</f>
        <v>1000</v>
      </c>
      <c r="D3034" s="16">
        <f>VLOOKUP(A3034,Kickstarter!B:E,4,0)</f>
        <v>1272</v>
      </c>
    </row>
    <row r="3035" spans="1:4" ht="30" x14ac:dyDescent="0.25">
      <c r="A3035" s="3" t="s">
        <v>3033</v>
      </c>
      <c r="B3035" t="str">
        <f>VLOOKUP(A3035,Kickstarter!B:C,2,0)</f>
        <v>Finally Stagelights will have a space of our very own!  Be a part of this exciting new adventure in Greensboro!!</v>
      </c>
      <c r="C3035" s="16">
        <f>VLOOKUP(A3035,Kickstarter!B:E,3,0)</f>
        <v>3000</v>
      </c>
      <c r="D3035" s="16">
        <f>VLOOKUP(A3035,Kickstarter!B:E,4,0)</f>
        <v>4396</v>
      </c>
    </row>
    <row r="3036" spans="1:4" x14ac:dyDescent="0.25">
      <c r="A3036" s="3" t="s">
        <v>3034</v>
      </c>
      <c r="B3036" t="str">
        <f>VLOOKUP(A3036,Kickstarter!B:C,2,0)</f>
        <v>Pretty please with popcorn on top!Help!!
Our family owned &amp; operated Theatre in Fairfax VA is looking to get help upgrading our seats.</v>
      </c>
      <c r="C3036" s="16">
        <f>VLOOKUP(A3036,Kickstarter!B:E,3,0)</f>
        <v>100000</v>
      </c>
      <c r="D3036" s="16">
        <f>VLOOKUP(A3036,Kickstarter!B:E,4,0)</f>
        <v>112536</v>
      </c>
    </row>
    <row r="3037" spans="1:4" x14ac:dyDescent="0.25">
      <c r="A3037" s="3" t="s">
        <v>3035</v>
      </c>
      <c r="B3037" t="str">
        <f>VLOOKUP(A3037,Kickstarter!B:C,2,0)</f>
        <v>Help create a permanent home for live comedy shows and classes in Downtown RVA.</v>
      </c>
      <c r="C3037" s="16">
        <f>VLOOKUP(A3037,Kickstarter!B:E,3,0)</f>
        <v>25000</v>
      </c>
      <c r="D3037" s="16">
        <f>VLOOKUP(A3037,Kickstarter!B:E,4,0)</f>
        <v>27196.71</v>
      </c>
    </row>
    <row r="3038" spans="1:4" x14ac:dyDescent="0.25">
      <c r="A3038" s="3" t="s">
        <v>3036</v>
      </c>
      <c r="B3038" t="str">
        <f>VLOOKUP(A3038,Kickstarter!B:C,2,0)</f>
        <v>Help Synetic Theater create a new Studio to produce amazing  shows in the 2013/14 season and train awesome artists of all ages!</v>
      </c>
      <c r="C3038" s="16">
        <f>VLOOKUP(A3038,Kickstarter!B:E,3,0)</f>
        <v>25000</v>
      </c>
      <c r="D3038" s="16">
        <f>VLOOKUP(A3038,Kickstarter!B:E,4,0)</f>
        <v>31683</v>
      </c>
    </row>
    <row r="3039" spans="1:4" ht="45" x14ac:dyDescent="0.25">
      <c r="A3039" s="3" t="s">
        <v>3037</v>
      </c>
      <c r="B3039" t="str">
        <f>VLOOKUP(A3039,Kickstarter!B:C,2,0)</f>
        <v>SHE&amp;HER PRODUCTIONS! New Space.. New SHOW! We have a home in KC West Bottoms, the Crane Building. We need your help turning this space into a theater!</v>
      </c>
      <c r="C3039" s="16">
        <f>VLOOKUP(A3039,Kickstarter!B:E,3,0)</f>
        <v>500</v>
      </c>
      <c r="D3039" s="16">
        <f>VLOOKUP(A3039,Kickstarter!B:E,4,0)</f>
        <v>1066</v>
      </c>
    </row>
    <row r="3040" spans="1:4" x14ac:dyDescent="0.25">
      <c r="A3040" s="3" t="s">
        <v>3038</v>
      </c>
      <c r="B3040" t="str">
        <f>VLOOKUP(A3040,Kickstarter!B:C,2,0)</f>
        <v>Our little theater needs some love. We took over a lab and need to make our space look more inviting and well, like a theater!</v>
      </c>
      <c r="C3040" s="16">
        <f>VLOOKUP(A3040,Kickstarter!B:E,3,0)</f>
        <v>1000</v>
      </c>
      <c r="D3040" s="16">
        <f>VLOOKUP(A3040,Kickstarter!B:E,4,0)</f>
        <v>1005</v>
      </c>
    </row>
    <row r="3041" spans="1:4" x14ac:dyDescent="0.25">
      <c r="A3041" s="3" t="s">
        <v>3039</v>
      </c>
      <c r="B3041" t="str">
        <f>VLOOKUP(A3041,Kickstarter!B:C,2,0)</f>
        <v>After 22 yrs downstairs we are "getting out of  our parents basement" and building a new 50 seat theater in a new location.</v>
      </c>
      <c r="C3041" s="16">
        <f>VLOOKUP(A3041,Kickstarter!B:E,3,0)</f>
        <v>20000</v>
      </c>
      <c r="D3041" s="16">
        <f>VLOOKUP(A3041,Kickstarter!B:E,4,0)</f>
        <v>21742.78</v>
      </c>
    </row>
    <row r="3042" spans="1:4" x14ac:dyDescent="0.25">
      <c r="A3042" s="3" t="s">
        <v>3040</v>
      </c>
      <c r="B3042" t="str">
        <f>VLOOKUP(A3042,Kickstarter!B:C,2,0)</f>
        <v>48 hours of deck screws, dry wall, hard hats and needed renovation to help the Jayhawk rise from the ashes.</v>
      </c>
      <c r="C3042" s="16">
        <f>VLOOKUP(A3042,Kickstarter!B:E,3,0)</f>
        <v>3000</v>
      </c>
      <c r="D3042" s="16">
        <f>VLOOKUP(A3042,Kickstarter!B:E,4,0)</f>
        <v>3225</v>
      </c>
    </row>
    <row r="3043" spans="1:4" x14ac:dyDescent="0.25">
      <c r="A3043" s="3" t="s">
        <v>3041</v>
      </c>
      <c r="B3043" t="str">
        <f>VLOOKUP(A3043,Kickstarter!B:C,2,0)</f>
        <v>Privet! Hello! Bon Jour! We are the Arlekin Players Theatre and we need a home.</v>
      </c>
      <c r="C3043" s="16">
        <f>VLOOKUP(A3043,Kickstarter!B:E,3,0)</f>
        <v>8300</v>
      </c>
      <c r="D3043" s="16">
        <f>VLOOKUP(A3043,Kickstarter!B:E,4,0)</f>
        <v>9170</v>
      </c>
    </row>
    <row r="3044" spans="1:4" x14ac:dyDescent="0.25">
      <c r="A3044" s="3" t="s">
        <v>3042</v>
      </c>
      <c r="B3044" t="str">
        <f>VLOOKUP(A3044,Kickstarter!B:C,2,0)</f>
        <v>Hope Mill Theatre is a brand new Fringe Theatre in the heart of Manchester city - bringing a diverse programme of entertainment!</v>
      </c>
      <c r="C3044" s="16">
        <f>VLOOKUP(A3044,Kickstarter!B:E,3,0)</f>
        <v>1500</v>
      </c>
      <c r="D3044" s="16">
        <f>VLOOKUP(A3044,Kickstarter!B:E,4,0)</f>
        <v>1920</v>
      </c>
    </row>
    <row r="3045" spans="1:4" x14ac:dyDescent="0.25">
      <c r="A3045" s="3" t="s">
        <v>3043</v>
      </c>
      <c r="B3045" t="str">
        <f>VLOOKUP(A3045,Kickstarter!B:C,2,0)</f>
        <v>Introducing The Post at 750! Join us in the creation of Vancouver's most exciting new cultural space in the heart of downtown.</v>
      </c>
      <c r="C3045" s="16">
        <f>VLOOKUP(A3045,Kickstarter!B:E,3,0)</f>
        <v>15000</v>
      </c>
      <c r="D3045" s="16">
        <f>VLOOKUP(A3045,Kickstarter!B:E,4,0)</f>
        <v>16501</v>
      </c>
    </row>
    <row r="3046" spans="1:4" ht="30" x14ac:dyDescent="0.25">
      <c r="A3046" s="3" t="s">
        <v>3044</v>
      </c>
      <c r="B3046" t="str">
        <f>VLOOKUP(A3046,Kickstarter!B:C,2,0)</f>
        <v>Minnsky's - a theater in the Minneapolis NE Arts District that will harken back to a time of Vaudeville and Circus Entertainment!</v>
      </c>
      <c r="C3046" s="16">
        <f>VLOOKUP(A3046,Kickstarter!B:E,3,0)</f>
        <v>12000</v>
      </c>
      <c r="D3046" s="16">
        <f>VLOOKUP(A3046,Kickstarter!B:E,4,0)</f>
        <v>13121</v>
      </c>
    </row>
    <row r="3047" spans="1:4" x14ac:dyDescent="0.25">
      <c r="A3047" s="3" t="s">
        <v>3045</v>
      </c>
      <c r="B3047" t="str">
        <f>VLOOKUP(A3047,Kickstarter!B:C,2,0)</f>
        <v>Walmart decided they wanted our space, so we had to move to a new theater. Help us make it an awesome space by painting it all black!</v>
      </c>
      <c r="C3047" s="16">
        <f>VLOOKUP(A3047,Kickstarter!B:E,3,0)</f>
        <v>4000</v>
      </c>
      <c r="D3047" s="16">
        <f>VLOOKUP(A3047,Kickstarter!B:E,4,0)</f>
        <v>5308.26</v>
      </c>
    </row>
    <row r="3048" spans="1:4" ht="30" x14ac:dyDescent="0.25">
      <c r="A3048" s="3" t="s">
        <v>3046</v>
      </c>
      <c r="B3048" t="str">
        <f>VLOOKUP(A3048,Kickstarter!B:C,2,0)</f>
        <v>Your opportunity to help improvMANIA open Chandler, Arizona's new home for family-friendly improv comedy in Historic Downtown Chandler!</v>
      </c>
      <c r="C3048" s="16">
        <f>VLOOKUP(A3048,Kickstarter!B:E,3,0)</f>
        <v>7900</v>
      </c>
      <c r="D3048" s="16">
        <f>VLOOKUP(A3048,Kickstarter!B:E,4,0)</f>
        <v>15077</v>
      </c>
    </row>
    <row r="3049" spans="1:4" x14ac:dyDescent="0.25">
      <c r="A3049" s="3" t="s">
        <v>3047</v>
      </c>
      <c r="B3049" t="str">
        <f>VLOOKUP(A3049,Kickstarter!B:C,2,0)</f>
        <v>Hi! We're the Graduating Seniors Acting V Seniors at Temple University! Welcome to our Kick starter Page!</v>
      </c>
      <c r="C3049" s="16">
        <f>VLOOKUP(A3049,Kickstarter!B:E,3,0)</f>
        <v>500</v>
      </c>
      <c r="D3049" s="16">
        <f>VLOOKUP(A3049,Kickstarter!B:E,4,0)</f>
        <v>745</v>
      </c>
    </row>
    <row r="3050" spans="1:4" x14ac:dyDescent="0.25">
      <c r="A3050" s="3" t="s">
        <v>3048</v>
      </c>
      <c r="B3050" t="str">
        <f>VLOOKUP(A3050,Kickstarter!B:C,2,0)</f>
        <v>By matching donations up to $5000, Jack Kesler and Maurice Richards have challenged YOU to help Urbanite outfit their brand new space.</v>
      </c>
      <c r="C3050" s="16">
        <f>VLOOKUP(A3050,Kickstarter!B:E,3,0)</f>
        <v>5000</v>
      </c>
      <c r="D3050" s="16">
        <f>VLOOKUP(A3050,Kickstarter!B:E,4,0)</f>
        <v>8320</v>
      </c>
    </row>
    <row r="3051" spans="1:4" ht="30" x14ac:dyDescent="0.25">
      <c r="A3051" s="3" t="s">
        <v>3049</v>
      </c>
      <c r="B3051" t="str">
        <f>VLOOKUP(A3051,Kickstarter!B:C,2,0)</f>
        <v>Pickerington Community Theatre is seeking donations to purchase a Pipe &amp; Drape system to increase staging possibilities for the company</v>
      </c>
      <c r="C3051" s="16">
        <f>VLOOKUP(A3051,Kickstarter!B:E,3,0)</f>
        <v>3750</v>
      </c>
      <c r="D3051" s="16">
        <f>VLOOKUP(A3051,Kickstarter!B:E,4,0)</f>
        <v>4000</v>
      </c>
    </row>
    <row r="3052" spans="1:4" ht="30" x14ac:dyDescent="0.25">
      <c r="A3052" s="3" t="s">
        <v>3050</v>
      </c>
      <c r="B3052" t="str">
        <f>VLOOKUP(A3052,Kickstarter!B:C,2,0)</f>
        <v>Help fund The Black Pearl Consuite at CoreCon VIII: On Ancient Seas!</v>
      </c>
      <c r="C3052" s="16">
        <f>VLOOKUP(A3052,Kickstarter!B:E,3,0)</f>
        <v>600</v>
      </c>
      <c r="D3052" s="16">
        <f>VLOOKUP(A3052,Kickstarter!B:E,4,0)</f>
        <v>636</v>
      </c>
    </row>
    <row r="3053" spans="1:4" x14ac:dyDescent="0.25">
      <c r="A3053" s="3" t="s">
        <v>3051</v>
      </c>
      <c r="B3053" t="str">
        <f>VLOOKUP(A3053,Kickstarter!B:C,2,0)</f>
        <v>The ABC tour: 26 comedy-juggling shows in 26 different venues - chosen by YOU - each beginning with a different letter of the alphabet.</v>
      </c>
      <c r="C3053" s="16">
        <f>VLOOKUP(A3053,Kickstarter!B:E,3,0)</f>
        <v>3500</v>
      </c>
      <c r="D3053" s="16">
        <f>VLOOKUP(A3053,Kickstarter!B:E,4,0)</f>
        <v>827</v>
      </c>
    </row>
    <row r="3054" spans="1:4" ht="30" x14ac:dyDescent="0.25">
      <c r="A3054" s="3" t="s">
        <v>3052</v>
      </c>
      <c r="B3054" t="str">
        <f>VLOOKUP(A3054,Kickstarter!B:C,2,0)</f>
        <v>To let the arts continue in Walker Minnesota We need a performing arts space and art gallery</v>
      </c>
      <c r="C3054" s="16">
        <f>VLOOKUP(A3054,Kickstarter!B:E,3,0)</f>
        <v>50000</v>
      </c>
      <c r="D3054" s="16">
        <f>VLOOKUP(A3054,Kickstarter!B:E,4,0)</f>
        <v>75</v>
      </c>
    </row>
    <row r="3055" spans="1:4" x14ac:dyDescent="0.25">
      <c r="A3055" s="3" t="s">
        <v>3053</v>
      </c>
      <c r="B3055" t="str">
        <f>VLOOKUP(A3055,Kickstarter!B:C,2,0)</f>
        <v>Showroom is a multi-disciplinary space providing unorthodox concerts, events &amp; a platform creatives can express their creative vision</v>
      </c>
      <c r="C3055" s="16">
        <f>VLOOKUP(A3055,Kickstarter!B:E,3,0)</f>
        <v>10000</v>
      </c>
      <c r="D3055" s="16">
        <f>VLOOKUP(A3055,Kickstarter!B:E,4,0)</f>
        <v>40</v>
      </c>
    </row>
    <row r="3056" spans="1:4" ht="30" x14ac:dyDescent="0.25">
      <c r="A3056" s="3" t="s">
        <v>3054</v>
      </c>
      <c r="B3056" t="str">
        <f>VLOOKUP(A3056,Kickstarter!B:C,2,0)</f>
        <v>A "haunted house" that benefits the community by helping local college students with volunteer hours and helping out local charities.</v>
      </c>
      <c r="C3056" s="16">
        <f>VLOOKUP(A3056,Kickstarter!B:E,3,0)</f>
        <v>300</v>
      </c>
      <c r="D3056" s="16">
        <f>VLOOKUP(A3056,Kickstarter!B:E,4,0)</f>
        <v>0</v>
      </c>
    </row>
    <row r="3057" spans="1:4" x14ac:dyDescent="0.25">
      <c r="A3057" s="3" t="s">
        <v>3055</v>
      </c>
      <c r="B3057" t="str">
        <f>VLOOKUP(A3057,Kickstarter!B:C,2,0)</f>
        <v>I have been in the Surfing business since 1962 have a collection of surfing memorabilia I would like to open a surfing museum</v>
      </c>
      <c r="C3057" s="16">
        <f>VLOOKUP(A3057,Kickstarter!B:E,3,0)</f>
        <v>20000</v>
      </c>
      <c r="D3057" s="16">
        <f>VLOOKUP(A3057,Kickstarter!B:E,4,0)</f>
        <v>1</v>
      </c>
    </row>
    <row r="3058" spans="1:4" x14ac:dyDescent="0.25">
      <c r="A3058" s="3" t="s">
        <v>3056</v>
      </c>
      <c r="B3058" t="str">
        <f>VLOOKUP(A3058,Kickstarter!B:C,2,0)</f>
        <v>Looking to establish a communal space for art shows, bands, farmer's markets, environmental education, and traditional skills.</v>
      </c>
      <c r="C3058" s="16">
        <f>VLOOKUP(A3058,Kickstarter!B:E,3,0)</f>
        <v>25000</v>
      </c>
      <c r="D3058" s="16">
        <f>VLOOKUP(A3058,Kickstarter!B:E,4,0)</f>
        <v>0</v>
      </c>
    </row>
    <row r="3059" spans="1:4" x14ac:dyDescent="0.25">
      <c r="A3059" s="3" t="s">
        <v>3057</v>
      </c>
      <c r="B3059" t="str">
        <f>VLOOKUP(A3059,Kickstarter!B:C,2,0)</f>
        <v>A series of 6 educational theme parks. This project is to fund the plans and 3D designs required to build the first park.</v>
      </c>
      <c r="C3059" s="16">
        <f>VLOOKUP(A3059,Kickstarter!B:E,3,0)</f>
        <v>50000</v>
      </c>
      <c r="D3059" s="16">
        <f>VLOOKUP(A3059,Kickstarter!B:E,4,0)</f>
        <v>0</v>
      </c>
    </row>
    <row r="3060" spans="1:4" x14ac:dyDescent="0.25">
      <c r="A3060" s="3" t="s">
        <v>3058</v>
      </c>
      <c r="B3060" t="str">
        <f>VLOOKUP(A3060,Kickstarter!B:C,2,0)</f>
        <v>Restoration of a theatre to make an educational center for youngs and a place to socialize for everybody through the power of art.</v>
      </c>
      <c r="C3060" s="16">
        <f>VLOOKUP(A3060,Kickstarter!B:E,3,0)</f>
        <v>18000</v>
      </c>
      <c r="D3060" s="16">
        <f>VLOOKUP(A3060,Kickstarter!B:E,4,0)</f>
        <v>3</v>
      </c>
    </row>
    <row r="3061" spans="1:4" ht="30" x14ac:dyDescent="0.25">
      <c r="A3061" s="3" t="s">
        <v>3059</v>
      </c>
      <c r="B3061" t="str">
        <f>VLOOKUP(A3061,Kickstarter!B:C,2,0)</f>
        <v>We, as a theatre, are 50 years old and our lights and building are even older so we are looking to update and revamp our lights.</v>
      </c>
      <c r="C3061" s="16">
        <f>VLOOKUP(A3061,Kickstarter!B:E,3,0)</f>
        <v>15000</v>
      </c>
      <c r="D3061" s="16">
        <f>VLOOKUP(A3061,Kickstarter!B:E,4,0)</f>
        <v>451</v>
      </c>
    </row>
    <row r="3062" spans="1:4" x14ac:dyDescent="0.25">
      <c r="A3062" s="3" t="s">
        <v>3060</v>
      </c>
      <c r="B3062" t="str">
        <f>VLOOKUP(A3062,Kickstarter!B:C,2,0)</f>
        <v>Save the historic Roxy theatre in Bremerton WA from being repurposed as office space.</v>
      </c>
      <c r="C3062" s="16">
        <f>VLOOKUP(A3062,Kickstarter!B:E,3,0)</f>
        <v>220000</v>
      </c>
      <c r="D3062" s="16">
        <f>VLOOKUP(A3062,Kickstarter!B:E,4,0)</f>
        <v>335</v>
      </c>
    </row>
    <row r="3063" spans="1:4" x14ac:dyDescent="0.25">
      <c r="A3063" s="3" t="s">
        <v>3061</v>
      </c>
      <c r="B3063" t="str">
        <f>VLOOKUP(A3063,Kickstarter!B:C,2,0)</f>
        <v>Save a historic Local theater.</v>
      </c>
      <c r="C3063" s="16">
        <f>VLOOKUP(A3063,Kickstarter!B:E,3,0)</f>
        <v>1000000</v>
      </c>
      <c r="D3063" s="16">
        <f>VLOOKUP(A3063,Kickstarter!B:E,4,0)</f>
        <v>0</v>
      </c>
    </row>
    <row r="3064" spans="1:4" ht="30" x14ac:dyDescent="0.25">
      <c r="A3064" s="3" t="s">
        <v>3062</v>
      </c>
      <c r="B3064" t="str">
        <f>VLOOKUP(A3064,Kickstarter!B:C,2,0)</f>
        <v>In our 30th year we are relocating to the world famous Choo Choo on The South Side. We will be remodeling the old Station House.</v>
      </c>
      <c r="C3064" s="16">
        <f>VLOOKUP(A3064,Kickstarter!B:E,3,0)</f>
        <v>10000</v>
      </c>
      <c r="D3064" s="16">
        <f>VLOOKUP(A3064,Kickstarter!B:E,4,0)</f>
        <v>6684</v>
      </c>
    </row>
    <row r="3065" spans="1:4" x14ac:dyDescent="0.25">
      <c r="A3065" s="3" t="s">
        <v>3063</v>
      </c>
      <c r="B3065" t="str">
        <f>VLOOKUP(A3065,Kickstarter!B:C,2,0)</f>
        <v>Members of the local Miami music scene are putting together a venue/creative space in Kendall!</v>
      </c>
      <c r="C3065" s="16">
        <f>VLOOKUP(A3065,Kickstarter!B:E,3,0)</f>
        <v>3000</v>
      </c>
      <c r="D3065" s="16">
        <f>VLOOKUP(A3065,Kickstarter!B:E,4,0)</f>
        <v>587</v>
      </c>
    </row>
    <row r="3066" spans="1:4" x14ac:dyDescent="0.25">
      <c r="A3066" s="3" t="s">
        <v>3064</v>
      </c>
      <c r="B3066" t="str">
        <f>VLOOKUP(A3066,Kickstarter!B:C,2,0)</f>
        <v>An epicenter for connection, creation and expression of the community.</v>
      </c>
      <c r="C3066" s="16">
        <f>VLOOKUP(A3066,Kickstarter!B:E,3,0)</f>
        <v>75000</v>
      </c>
      <c r="D3066" s="16">
        <f>VLOOKUP(A3066,Kickstarter!B:E,4,0)</f>
        <v>8471</v>
      </c>
    </row>
    <row r="3067" spans="1:4" x14ac:dyDescent="0.25">
      <c r="A3067" s="3" t="s">
        <v>3065</v>
      </c>
      <c r="B3067" t="str">
        <f>VLOOKUP(A3067,Kickstarter!B:C,2,0)</f>
        <v>A castle themed events center with large and small spaces to support a variety of arts i.e. performing, visual, music, theater, dance</v>
      </c>
      <c r="C3067" s="16">
        <f>VLOOKUP(A3067,Kickstarter!B:E,3,0)</f>
        <v>25000</v>
      </c>
      <c r="D3067" s="16">
        <f>VLOOKUP(A3067,Kickstarter!B:E,4,0)</f>
        <v>10</v>
      </c>
    </row>
    <row r="3068" spans="1:4" x14ac:dyDescent="0.25">
      <c r="A3068" s="3" t="s">
        <v>3066</v>
      </c>
      <c r="B3068" t="str">
        <f>VLOOKUP(A3068,Kickstarter!B:C,2,0)</f>
        <v>Our mission is to offer an innovative family watersports attraction that is fun, safe, economical and a leader in its field.</v>
      </c>
      <c r="C3068" s="16">
        <f>VLOOKUP(A3068,Kickstarter!B:E,3,0)</f>
        <v>350000</v>
      </c>
      <c r="D3068" s="16">
        <f>VLOOKUP(A3068,Kickstarter!B:E,4,0)</f>
        <v>41950</v>
      </c>
    </row>
    <row r="3069" spans="1:4" ht="30" x14ac:dyDescent="0.25">
      <c r="A3069" s="3" t="s">
        <v>3067</v>
      </c>
      <c r="B3069" t="str">
        <f>VLOOKUP(A3069,Kickstarter!B:C,2,0)</f>
        <v>Host a special event in your home, collect donations and turn containers in the foyer to a comfortable welcoming place to sit &amp; chat!</v>
      </c>
      <c r="C3069" s="16">
        <f>VLOOKUP(A3069,Kickstarter!B:E,3,0)</f>
        <v>8000</v>
      </c>
      <c r="D3069" s="16">
        <f>VLOOKUP(A3069,Kickstarter!B:E,4,0)</f>
        <v>200</v>
      </c>
    </row>
    <row r="3070" spans="1:4" ht="30" x14ac:dyDescent="0.25">
      <c r="A3070" s="3" t="s">
        <v>3068</v>
      </c>
      <c r="B3070" t="str">
        <f>VLOOKUP(A3070,Kickstarter!B:C,2,0)</f>
        <v>Hearing loops will be installed in theaters to give hearing loss sufferers with cochlear implants and hearing aids much needed access.</v>
      </c>
      <c r="C3070" s="16">
        <f>VLOOKUP(A3070,Kickstarter!B:E,3,0)</f>
        <v>250000</v>
      </c>
      <c r="D3070" s="16">
        <f>VLOOKUP(A3070,Kickstarter!B:E,4,0)</f>
        <v>175</v>
      </c>
    </row>
    <row r="3071" spans="1:4" ht="30" x14ac:dyDescent="0.25">
      <c r="A3071" s="3" t="s">
        <v>3069</v>
      </c>
      <c r="B3071" t="str">
        <f>VLOOKUP(A3071,Kickstarter!B:C,2,0)</f>
        <v>708 STL is ONE of a kind! The Best Burlesque &amp; Vaudeville, plus singing/dancing waitresses, high end comfort food &amp; GREAT craft beer!</v>
      </c>
      <c r="C3071" s="16">
        <f>VLOOKUP(A3071,Kickstarter!B:E,3,0)</f>
        <v>1000</v>
      </c>
      <c r="D3071" s="16">
        <f>VLOOKUP(A3071,Kickstarter!B:E,4,0)</f>
        <v>141</v>
      </c>
    </row>
    <row r="3072" spans="1:4" ht="30" x14ac:dyDescent="0.25">
      <c r="A3072" s="3" t="s">
        <v>3070</v>
      </c>
      <c r="B3072" t="str">
        <f>VLOOKUP(A3072,Kickstarter!B:C,2,0)</f>
        <v>Liverpool's 1st purpose built 7 night a week comedy club, bar &amp; restaurant with live music &amp; much more</v>
      </c>
      <c r="C3072" s="16">
        <f>VLOOKUP(A3072,Kickstarter!B:E,3,0)</f>
        <v>10000</v>
      </c>
      <c r="D3072" s="16">
        <f>VLOOKUP(A3072,Kickstarter!B:E,4,0)</f>
        <v>334</v>
      </c>
    </row>
    <row r="3073" spans="1:4" x14ac:dyDescent="0.25">
      <c r="A3073" s="3" t="s">
        <v>3071</v>
      </c>
      <c r="B3073" t="str">
        <f>VLOOKUP(A3073,Kickstarter!B:C,2,0)</f>
        <v>Anyone can create. They just need a place and an opportunity. The Echo Theatre (Provo) provides that opportunity.</v>
      </c>
      <c r="C3073" s="16">
        <f>VLOOKUP(A3073,Kickstarter!B:E,3,0)</f>
        <v>12000</v>
      </c>
      <c r="D3073" s="16">
        <f>VLOOKUP(A3073,Kickstarter!B:E,4,0)</f>
        <v>7173</v>
      </c>
    </row>
    <row r="3074" spans="1:4" x14ac:dyDescent="0.25">
      <c r="A3074" s="3" t="s">
        <v>3072</v>
      </c>
      <c r="B3074" t="str">
        <f>VLOOKUP(A3074,Kickstarter!B:C,2,0)</f>
        <v>Crosswalk Theatre Company - Network Directory promotes all stage talent. Increasing your odds to connect to the right hiring person.</v>
      </c>
      <c r="C3074" s="16">
        <f>VLOOKUP(A3074,Kickstarter!B:E,3,0)</f>
        <v>12000</v>
      </c>
      <c r="D3074" s="16">
        <f>VLOOKUP(A3074,Kickstarter!B:E,4,0)</f>
        <v>2</v>
      </c>
    </row>
    <row r="3075" spans="1:4" ht="30" x14ac:dyDescent="0.25">
      <c r="A3075" s="3" t="s">
        <v>3073</v>
      </c>
      <c r="B3075" t="str">
        <f>VLOOKUP(A3075,Kickstarter!B:C,2,0)</f>
        <v>Conversion of a long dormant synagogue into a Performing and Visual Arts Center, revitalizing Rochester's inner city.</v>
      </c>
      <c r="C3075" s="16">
        <f>VLOOKUP(A3075,Kickstarter!B:E,3,0)</f>
        <v>2800000</v>
      </c>
      <c r="D3075" s="16">
        <f>VLOOKUP(A3075,Kickstarter!B:E,4,0)</f>
        <v>645</v>
      </c>
    </row>
    <row r="3076" spans="1:4" x14ac:dyDescent="0.25">
      <c r="A3076" s="3" t="s">
        <v>3074</v>
      </c>
      <c r="B3076" t="str">
        <f>VLOOKUP(A3076,Kickstarter!B:C,2,0)</f>
        <v>CrÃ©ation d'un thÃ©Ã¢tre de marionnettes automatisÃ©es et informatisÃ©es portant sur la nature et l'Ã©cologie.
"La symphonie du monde"</v>
      </c>
      <c r="C3076" s="16">
        <f>VLOOKUP(A3076,Kickstarter!B:E,3,0)</f>
        <v>25000</v>
      </c>
      <c r="D3076" s="16">
        <f>VLOOKUP(A3076,Kickstarter!B:E,4,0)</f>
        <v>22</v>
      </c>
    </row>
    <row r="3077" spans="1:4" x14ac:dyDescent="0.25">
      <c r="A3077" s="3" t="s">
        <v>3075</v>
      </c>
      <c r="B3077" t="str">
        <f>VLOOKUP(A3077,Kickstarter!B:C,2,0)</f>
        <v>Magic Morgan &amp; Liliana are raising funds to expand their famed traveling magic show to a theater of magic.</v>
      </c>
      <c r="C3077" s="16">
        <f>VLOOKUP(A3077,Kickstarter!B:E,3,0)</f>
        <v>15000</v>
      </c>
      <c r="D3077" s="16">
        <f>VLOOKUP(A3077,Kickstarter!B:E,4,0)</f>
        <v>1296</v>
      </c>
    </row>
    <row r="3078" spans="1:4" x14ac:dyDescent="0.25">
      <c r="A3078" s="3" t="s">
        <v>3076</v>
      </c>
      <c r="B3078" t="str">
        <f>VLOOKUP(A3078,Kickstarter!B:C,2,0)</f>
        <v>Helping female comedians get in their 10,000 Hours of practice!</v>
      </c>
      <c r="C3078" s="16">
        <f>VLOOKUP(A3078,Kickstarter!B:E,3,0)</f>
        <v>10000</v>
      </c>
      <c r="D3078" s="16">
        <f>VLOOKUP(A3078,Kickstarter!B:E,4,0)</f>
        <v>1506</v>
      </c>
    </row>
    <row r="3079" spans="1:4" ht="30" x14ac:dyDescent="0.25">
      <c r="A3079" s="3" t="s">
        <v>3077</v>
      </c>
      <c r="B3079" t="str">
        <f>VLOOKUP(A3079,Kickstarter!B:C,2,0)</f>
        <v>I've created a live workshop for men who cannot afford it, giving them an opportunity to have healing, peace &amp; love in their lives.</v>
      </c>
      <c r="C3079" s="16">
        <f>VLOOKUP(A3079,Kickstarter!B:E,3,0)</f>
        <v>22000</v>
      </c>
      <c r="D3079" s="16">
        <f>VLOOKUP(A3079,Kickstarter!B:E,4,0)</f>
        <v>105</v>
      </c>
    </row>
    <row r="3080" spans="1:4" ht="30" x14ac:dyDescent="0.25">
      <c r="A3080" s="3" t="s">
        <v>3078</v>
      </c>
      <c r="B3080" t="str">
        <f>VLOOKUP(A3080,Kickstarter!B:C,2,0)</f>
        <v>Help replace a broken chairlift with a vertical lift making all forms of arts and education accessible on our historical antique stage.</v>
      </c>
      <c r="C3080" s="16">
        <f>VLOOKUP(A3080,Kickstarter!B:E,3,0)</f>
        <v>60000</v>
      </c>
      <c r="D3080" s="16">
        <f>VLOOKUP(A3080,Kickstarter!B:E,4,0)</f>
        <v>71</v>
      </c>
    </row>
    <row r="3081" spans="1:4" x14ac:dyDescent="0.25">
      <c r="A3081" s="3" t="s">
        <v>3079</v>
      </c>
      <c r="B3081" t="str">
        <f>VLOOKUP(A3081,Kickstarter!B:C,2,0)</f>
        <v>We desire to purchase a portion of Hell, in Michigan just outside of Detroit, to create a world-class performance art space.  Join us.</v>
      </c>
      <c r="C3081" s="16">
        <f>VLOOKUP(A3081,Kickstarter!B:E,3,0)</f>
        <v>1333666</v>
      </c>
      <c r="D3081" s="16">
        <f>VLOOKUP(A3081,Kickstarter!B:E,4,0)</f>
        <v>11226</v>
      </c>
    </row>
    <row r="3082" spans="1:4" x14ac:dyDescent="0.25">
      <c r="A3082" s="3" t="s">
        <v>3080</v>
      </c>
      <c r="B3082" t="str">
        <f>VLOOKUP(A3082,Kickstarter!B:C,2,0)</f>
        <v>Sustainable, fire-proof, carbon-negative, and all-season recreation of the Globe Theater made famous by Shakespeare, with gardens.</v>
      </c>
      <c r="C3082" s="16">
        <f>VLOOKUP(A3082,Kickstarter!B:E,3,0)</f>
        <v>2000000</v>
      </c>
      <c r="D3082" s="16">
        <f>VLOOKUP(A3082,Kickstarter!B:E,4,0)</f>
        <v>376</v>
      </c>
    </row>
    <row r="3083" spans="1:4" ht="30" x14ac:dyDescent="0.25">
      <c r="A3083" s="3" t="s">
        <v>3081</v>
      </c>
      <c r="B3083" t="e">
        <f>VLOOKUP(A3083,Kickstarter!B:C,2,0)</f>
        <v>#N/A</v>
      </c>
      <c r="C3083" s="16" t="e">
        <f>VLOOKUP(A3083,Kickstarter!B:E,3,0)</f>
        <v>#N/A</v>
      </c>
      <c r="D3083" s="16" t="e">
        <f>VLOOKUP(A3083,Kickstarter!B:E,4,0)</f>
        <v>#N/A</v>
      </c>
    </row>
    <row r="3084" spans="1:4" x14ac:dyDescent="0.25">
      <c r="A3084" s="3" t="s">
        <v>3082</v>
      </c>
      <c r="B3084" t="str">
        <f>VLOOKUP(A3084,Kickstarter!B:C,2,0)</f>
        <v>Help expand the time of everyones favorite magic store!  It currently limited to 3 days a week. If not for you, then the children!</v>
      </c>
      <c r="C3084" s="16">
        <f>VLOOKUP(A3084,Kickstarter!B:E,3,0)</f>
        <v>9000</v>
      </c>
      <c r="D3084" s="16">
        <f>VLOOKUP(A3084,Kickstarter!B:E,4,0)</f>
        <v>0</v>
      </c>
    </row>
    <row r="3085" spans="1:4" x14ac:dyDescent="0.25">
      <c r="A3085" s="3" t="s">
        <v>3083</v>
      </c>
      <c r="B3085" t="str">
        <f>VLOOKUP(A3085,Kickstarter!B:C,2,0)</f>
        <v>Crystal City Underground is a New &amp; Unique
indoor recreational facility, using an old silica sand mine,
we are the Haunted Maze</v>
      </c>
      <c r="C3085" s="16">
        <f>VLOOKUP(A3085,Kickstarter!B:E,3,0)</f>
        <v>20000</v>
      </c>
      <c r="D3085" s="16">
        <f>VLOOKUP(A3085,Kickstarter!B:E,4,0)</f>
        <v>56</v>
      </c>
    </row>
    <row r="3086" spans="1:4" x14ac:dyDescent="0.25">
      <c r="A3086" s="3" t="s">
        <v>3084</v>
      </c>
      <c r="B3086" t="str">
        <f>VLOOKUP(A3086,Kickstarter!B:C,2,0)</f>
        <v>18-yr-old handicap-access ramp collapsed, must replace. Help fund &amp; ensure everyone access to our 35-seat non-profit community theater!</v>
      </c>
      <c r="C3086" s="16">
        <f>VLOOKUP(A3086,Kickstarter!B:E,3,0)</f>
        <v>4059</v>
      </c>
      <c r="D3086" s="16">
        <f>VLOOKUP(A3086,Kickstarter!B:E,4,0)</f>
        <v>470</v>
      </c>
    </row>
    <row r="3087" spans="1:4" x14ac:dyDescent="0.25">
      <c r="A3087" s="3" t="s">
        <v>3085</v>
      </c>
      <c r="B3087" t="str">
        <f>VLOOKUP(A3087,Kickstarter!B:C,2,0)</f>
        <v>Get behind a new music venue in our city by helping with equipment! We're pre-selling tickets to our party and offering other perks.</v>
      </c>
      <c r="C3087" s="16">
        <f>VLOOKUP(A3087,Kickstarter!B:E,3,0)</f>
        <v>25000</v>
      </c>
      <c r="D3087" s="16">
        <f>VLOOKUP(A3087,Kickstarter!B:E,4,0)</f>
        <v>610</v>
      </c>
    </row>
    <row r="3088" spans="1:4" ht="30" x14ac:dyDescent="0.25">
      <c r="A3088" s="3" t="s">
        <v>3086</v>
      </c>
      <c r="B3088" t="str">
        <f>VLOOKUP(A3088,Kickstarter!B:C,2,0)</f>
        <v>A memorable theatre experience in the middle of Genoa's old town. Summer is coming and we have no intention to stop making you laugh.</v>
      </c>
      <c r="C3088" s="16">
        <f>VLOOKUP(A3088,Kickstarter!B:E,3,0)</f>
        <v>20000</v>
      </c>
      <c r="D3088" s="16">
        <f>VLOOKUP(A3088,Kickstarter!B:E,4,0)</f>
        <v>50</v>
      </c>
    </row>
    <row r="3089" spans="1:4" ht="30" x14ac:dyDescent="0.25">
      <c r="A3089" s="3" t="s">
        <v>3087</v>
      </c>
      <c r="B3089" t="str">
        <f>VLOOKUP(A3089,Kickstarter!B:C,2,0)</f>
        <v>Austin's "Full Service Rehearsal Space", APS is a comfortable, convenient place for the theater community to develop scripted plays.</v>
      </c>
      <c r="C3089" s="16">
        <f>VLOOKUP(A3089,Kickstarter!B:E,3,0)</f>
        <v>20000</v>
      </c>
      <c r="D3089" s="16">
        <f>VLOOKUP(A3089,Kickstarter!B:E,4,0)</f>
        <v>125</v>
      </c>
    </row>
    <row r="3090" spans="1:4" ht="30" x14ac:dyDescent="0.25">
      <c r="A3090" s="3" t="s">
        <v>3088</v>
      </c>
      <c r="B3090" t="str">
        <f>VLOOKUP(A3090,Kickstarter!B:C,2,0)</f>
        <v>We believe it's time to open a visitor's center that highlights the small towns of the upper Midwest.</v>
      </c>
      <c r="C3090" s="16">
        <f>VLOOKUP(A3090,Kickstarter!B:E,3,0)</f>
        <v>65000</v>
      </c>
      <c r="D3090" s="16">
        <f>VLOOKUP(A3090,Kickstarter!B:E,4,0)</f>
        <v>126</v>
      </c>
    </row>
    <row r="3091" spans="1:4" ht="30" x14ac:dyDescent="0.25">
      <c r="A3091" s="3" t="s">
        <v>3089</v>
      </c>
      <c r="B3091" t="str">
        <f>VLOOKUP(A3091,Kickstarter!B:C,2,0)</f>
        <v>A community space in Somerville, MA to celebrate the beautiful intersection of sports and creativity.</v>
      </c>
      <c r="C3091" s="16">
        <f>VLOOKUP(A3091,Kickstarter!B:E,3,0)</f>
        <v>25000</v>
      </c>
      <c r="D3091" s="16">
        <f>VLOOKUP(A3091,Kickstarter!B:E,4,0)</f>
        <v>5854</v>
      </c>
    </row>
    <row r="3092" spans="1:4" x14ac:dyDescent="0.25">
      <c r="A3092" s="3" t="s">
        <v>3090</v>
      </c>
      <c r="B3092" t="str">
        <f>VLOOKUP(A3092,Kickstarter!B:C,2,0)</f>
        <v>To create a space by restoring a historic church in Burlington, Ky where community theater, dance and music and art can be performed.</v>
      </c>
      <c r="C3092" s="16">
        <f>VLOOKUP(A3092,Kickstarter!B:E,3,0)</f>
        <v>225000</v>
      </c>
      <c r="D3092" s="16">
        <f>VLOOKUP(A3092,Kickstarter!B:E,4,0)</f>
        <v>11432</v>
      </c>
    </row>
    <row r="3093" spans="1:4" x14ac:dyDescent="0.25">
      <c r="A3093" s="3" t="s">
        <v>3091</v>
      </c>
      <c r="B3093" t="str">
        <f>VLOOKUP(A3093,Kickstarter!B:C,2,0)</f>
        <v>Roanoke, Virginia's first long-form improv theatre company. Producing improv and scripted theatre, with a dynamic training program.</v>
      </c>
      <c r="C3093" s="16">
        <f>VLOOKUP(A3093,Kickstarter!B:E,3,0)</f>
        <v>5000</v>
      </c>
      <c r="D3093" s="16">
        <f>VLOOKUP(A3093,Kickstarter!B:E,4,0)</f>
        <v>796</v>
      </c>
    </row>
    <row r="3094" spans="1:4" ht="30" x14ac:dyDescent="0.25">
      <c r="A3094" s="3" t="s">
        <v>3092</v>
      </c>
      <c r="B3094" t="str">
        <f>VLOOKUP(A3094,Kickstarter!B:C,2,0)</f>
        <v>Our goal is to purchase a theater on the Upper East Side of Manhattan that will act as a home for four theater companies.</v>
      </c>
      <c r="C3094" s="16">
        <f>VLOOKUP(A3094,Kickstarter!B:E,3,0)</f>
        <v>100000</v>
      </c>
      <c r="D3094" s="16">
        <f>VLOOKUP(A3094,Kickstarter!B:E,4,0)</f>
        <v>1183.19</v>
      </c>
    </row>
    <row r="3095" spans="1:4" ht="30" x14ac:dyDescent="0.25">
      <c r="A3095" s="3" t="s">
        <v>3093</v>
      </c>
      <c r="B3095" t="str">
        <f>VLOOKUP(A3095,Kickstarter!B:C,2,0)</f>
        <v>Jump in the deep end of the provocative and darkly humourous, POOL (NO WATER)...to be performed in a Pool!  Directed by Gordon McCall.</v>
      </c>
      <c r="C3095" s="16">
        <f>VLOOKUP(A3095,Kickstarter!B:E,3,0)</f>
        <v>4000</v>
      </c>
      <c r="D3095" s="16">
        <f>VLOOKUP(A3095,Kickstarter!B:E,4,0)</f>
        <v>910</v>
      </c>
    </row>
    <row r="3096" spans="1:4" ht="30" x14ac:dyDescent="0.25">
      <c r="A3096" s="3" t="s">
        <v>3094</v>
      </c>
      <c r="B3096" t="str">
        <f>VLOOKUP(A3096,Kickstarter!B:C,2,0)</f>
        <v>This is a Kickstarter to help with the start up costs for Illusionist, Chris Lengyel's Summer 2016 Tour!</v>
      </c>
      <c r="C3096" s="16">
        <f>VLOOKUP(A3096,Kickstarter!B:E,3,0)</f>
        <v>100000</v>
      </c>
      <c r="D3096" s="16">
        <f>VLOOKUP(A3096,Kickstarter!B:E,4,0)</f>
        <v>25</v>
      </c>
    </row>
    <row r="3097" spans="1:4" x14ac:dyDescent="0.25">
      <c r="A3097" s="3" t="s">
        <v>3095</v>
      </c>
      <c r="B3097" t="str">
        <f>VLOOKUP(A3097,Kickstarter!B:C,2,0)</f>
        <v>We are a small theatre company looking to provide world class theatre to the working class in the Greater New York area.</v>
      </c>
      <c r="C3097" s="16">
        <f>VLOOKUP(A3097,Kickstarter!B:E,3,0)</f>
        <v>14920</v>
      </c>
      <c r="D3097" s="16">
        <f>VLOOKUP(A3097,Kickstarter!B:E,4,0)</f>
        <v>50</v>
      </c>
    </row>
    <row r="3098" spans="1:4" ht="30" x14ac:dyDescent="0.25">
      <c r="A3098" s="3" t="s">
        <v>3096</v>
      </c>
      <c r="B3098" t="str">
        <f>VLOOKUP(A3098,Kickstarter!B:C,2,0)</f>
        <v>To create a learning center for acting and all art types including anything that expresses the emotion of the human spirit.</v>
      </c>
      <c r="C3098" s="16">
        <f>VLOOKUP(A3098,Kickstarter!B:E,3,0)</f>
        <v>20000</v>
      </c>
      <c r="D3098" s="16">
        <f>VLOOKUP(A3098,Kickstarter!B:E,4,0)</f>
        <v>795</v>
      </c>
    </row>
    <row r="3099" spans="1:4" ht="30" x14ac:dyDescent="0.25">
      <c r="A3099" s="3" t="s">
        <v>3097</v>
      </c>
      <c r="B3099" t="str">
        <f>VLOOKUP(A3099,Kickstarter!B:C,2,0)</f>
        <v>The Bunker makes theatre with purpose: We provide ambitious artists a home in which to share their work with adventurous audiences.</v>
      </c>
      <c r="C3099" s="16">
        <f>VLOOKUP(A3099,Kickstarter!B:E,3,0)</f>
        <v>10000</v>
      </c>
      <c r="D3099" s="16">
        <f>VLOOKUP(A3099,Kickstarter!B:E,4,0)</f>
        <v>1715</v>
      </c>
    </row>
    <row r="3100" spans="1:4" x14ac:dyDescent="0.25">
      <c r="A3100" s="3" t="s">
        <v>3098</v>
      </c>
      <c r="B3100" t="str">
        <f>VLOOKUP(A3100,Kickstarter!B:C,2,0)</f>
        <v>A magical space, full of fairytale favorites, designed to make each individual have a unique experience; children's dreams made real.</v>
      </c>
      <c r="C3100" s="16">
        <f>VLOOKUP(A3100,Kickstarter!B:E,3,0)</f>
        <v>48725</v>
      </c>
      <c r="D3100" s="16">
        <f>VLOOKUP(A3100,Kickstarter!B:E,4,0)</f>
        <v>1758</v>
      </c>
    </row>
    <row r="3101" spans="1:4" ht="30" x14ac:dyDescent="0.25">
      <c r="A3101" s="3" t="s">
        <v>3099</v>
      </c>
      <c r="B3101" t="str">
        <f>VLOOKUP(A3101,Kickstarter!B:C,2,0)</f>
        <v>I would like to screen this documentary at CSU at their Black Studies Dept. Looking to fly panelist in. Hoping to screen nationwide. &lt;3</v>
      </c>
      <c r="C3101" s="16">
        <f>VLOOKUP(A3101,Kickstarter!B:E,3,0)</f>
        <v>2000</v>
      </c>
      <c r="D3101" s="16">
        <f>VLOOKUP(A3101,Kickstarter!B:E,4,0)</f>
        <v>278</v>
      </c>
    </row>
    <row r="3102" spans="1:4" ht="30" x14ac:dyDescent="0.25">
      <c r="A3102" s="3" t="s">
        <v>3100</v>
      </c>
      <c r="B3102" t="str">
        <f>VLOOKUP(A3102,Kickstarter!B:C,2,0)</f>
        <v>Friends for Change, a group of girls between the ages of 12 and 18 are building an outdoor Amphitheater as a gift to our community!</v>
      </c>
      <c r="C3102" s="16">
        <f>VLOOKUP(A3102,Kickstarter!B:E,3,0)</f>
        <v>12000</v>
      </c>
      <c r="D3102" s="16">
        <f>VLOOKUP(A3102,Kickstarter!B:E,4,0)</f>
        <v>1827</v>
      </c>
    </row>
    <row r="3103" spans="1:4" x14ac:dyDescent="0.25">
      <c r="A3103" s="3" t="s">
        <v>3101</v>
      </c>
      <c r="B3103" t="str">
        <f>VLOOKUP(A3103,Kickstarter!B:C,2,0)</f>
        <v>LabellisÃ© 14-18, Mots Ã‰crits est un projet itinÃ©rant de lectures Ã  voix haute par des amateurs, mises en espace par une comÃ©dienne.</v>
      </c>
      <c r="C3103" s="16">
        <f>VLOOKUP(A3103,Kickstarter!B:E,3,0)</f>
        <v>2500</v>
      </c>
      <c r="D3103" s="16">
        <f>VLOOKUP(A3103,Kickstarter!B:E,4,0)</f>
        <v>300</v>
      </c>
    </row>
    <row r="3104" spans="1:4" x14ac:dyDescent="0.25">
      <c r="A3104" s="3" t="s">
        <v>3102</v>
      </c>
      <c r="B3104" t="str">
        <f>VLOOKUP(A3104,Kickstarter!B:C,2,0)</f>
        <v>Imagine being able to take a performance anywhere! Meet the Theatre Bath Bus - a magical performance space where anything is possible.</v>
      </c>
      <c r="C3104" s="16">
        <f>VLOOKUP(A3104,Kickstarter!B:E,3,0)</f>
        <v>16000</v>
      </c>
      <c r="D3104" s="16">
        <f>VLOOKUP(A3104,Kickstarter!B:E,4,0)</f>
        <v>6258</v>
      </c>
    </row>
    <row r="3105" spans="1:4" x14ac:dyDescent="0.25">
      <c r="A3105" s="3" t="s">
        <v>3103</v>
      </c>
      <c r="B3105" t="str">
        <f>VLOOKUP(A3105,Kickstarter!B:C,2,0)</f>
        <v>Creating a place for local artists to perform, at substantially less cost for them</v>
      </c>
      <c r="C3105" s="16">
        <f>VLOOKUP(A3105,Kickstarter!B:E,3,0)</f>
        <v>4100</v>
      </c>
      <c r="D3105" s="16">
        <f>VLOOKUP(A3105,Kickstarter!B:E,4,0)</f>
        <v>11</v>
      </c>
    </row>
    <row r="3106" spans="1:4" x14ac:dyDescent="0.25">
      <c r="A3106" s="3" t="s">
        <v>3104</v>
      </c>
      <c r="B3106" t="str">
        <f>VLOOKUP(A3106,Kickstarter!B:C,2,0)</f>
        <v>The Loft is CQEAP's latest studio. Located in Rockhampton's CBD we'll be running performing arts workshops for 5yrs to adults.</v>
      </c>
      <c r="C3106" s="16">
        <f>VLOOKUP(A3106,Kickstarter!B:E,3,0)</f>
        <v>4000</v>
      </c>
      <c r="D3106" s="16">
        <f>VLOOKUP(A3106,Kickstarter!B:E,4,0)</f>
        <v>1185</v>
      </c>
    </row>
    <row r="3107" spans="1:4" x14ac:dyDescent="0.25">
      <c r="A3107" s="3" t="s">
        <v>3105</v>
      </c>
      <c r="B3107" t="str">
        <f>VLOOKUP(A3107,Kickstarter!B:C,2,0)</f>
        <v>My hope is to raise $5845 and replace old stained and mismatched border curtains, cyclorama curtain, and backdrop.</v>
      </c>
      <c r="C3107" s="16">
        <f>VLOOKUP(A3107,Kickstarter!B:E,3,0)</f>
        <v>5845</v>
      </c>
      <c r="D3107" s="16">
        <f>VLOOKUP(A3107,Kickstarter!B:E,4,0)</f>
        <v>2476</v>
      </c>
    </row>
    <row r="3108" spans="1:4" x14ac:dyDescent="0.25">
      <c r="A3108" s="3" t="s">
        <v>3106</v>
      </c>
      <c r="B3108" t="str">
        <f>VLOOKUP(A3108,Kickstarter!B:C,2,0)</f>
        <v>Help fund the exciting first collaboration between Hotel Echo and Bristol Cathedral: WILD MEN, a show commemorating those lost in WW1.</v>
      </c>
      <c r="C3108" s="16">
        <f>VLOOKUP(A3108,Kickstarter!B:E,3,0)</f>
        <v>1000</v>
      </c>
      <c r="D3108" s="16">
        <f>VLOOKUP(A3108,Kickstarter!B:E,4,0)</f>
        <v>41</v>
      </c>
    </row>
    <row r="3109" spans="1:4" x14ac:dyDescent="0.25">
      <c r="A3109" s="3" t="s">
        <v>3107</v>
      </c>
      <c r="B3109" t="str">
        <f>VLOOKUP(A3109,Kickstarter!B:C,2,0)</f>
        <v>When opportunity knocks, we answer!  Help expand the ravishingly talented troupe into a new and exciting market and venue!</v>
      </c>
      <c r="C3109" s="16">
        <f>VLOOKUP(A3109,Kickstarter!B:E,3,0)</f>
        <v>40000</v>
      </c>
      <c r="D3109" s="16">
        <f>VLOOKUP(A3109,Kickstarter!B:E,4,0)</f>
        <v>7905</v>
      </c>
    </row>
    <row r="3110" spans="1:4" ht="30" x14ac:dyDescent="0.25">
      <c r="A3110" s="3" t="s">
        <v>3108</v>
      </c>
      <c r="B3110" t="str">
        <f>VLOOKUP(A3110,Kickstarter!B:C,2,0)</f>
        <v>We need a permanent home for the theater!</v>
      </c>
      <c r="C3110" s="16">
        <f>VLOOKUP(A3110,Kickstarter!B:E,3,0)</f>
        <v>50000</v>
      </c>
      <c r="D3110" s="16">
        <f>VLOOKUP(A3110,Kickstarter!B:E,4,0)</f>
        <v>26</v>
      </c>
    </row>
    <row r="3111" spans="1:4" ht="30" x14ac:dyDescent="0.25">
      <c r="A3111" s="3" t="s">
        <v>3109</v>
      </c>
      <c r="B3111" t="str">
        <f>VLOOKUP(A3111,Kickstarter!B:C,2,0)</f>
        <v>Help us exceed our goal to convert the Sidney Auto Vue Drive-In from 35mm to digital. This will cost upwards of $75,000. Thank you!</v>
      </c>
      <c r="C3111" s="16">
        <f>VLOOKUP(A3111,Kickstarter!B:E,3,0)</f>
        <v>26500</v>
      </c>
      <c r="D3111" s="16">
        <f>VLOOKUP(A3111,Kickstarter!B:E,4,0)</f>
        <v>6633</v>
      </c>
    </row>
    <row r="3112" spans="1:4" x14ac:dyDescent="0.25">
      <c r="A3112" s="3" t="s">
        <v>3110</v>
      </c>
      <c r="B3112" t="str">
        <f>VLOOKUP(A3112,Kickstarter!B:C,2,0)</f>
        <v>Cat People Unite! It's time we get a space of our own to relax, socialize and learn! Join the Catmunity!</v>
      </c>
      <c r="C3112" s="16">
        <f>VLOOKUP(A3112,Kickstarter!B:E,3,0)</f>
        <v>25000</v>
      </c>
      <c r="D3112" s="16">
        <f>VLOOKUP(A3112,Kickstarter!B:E,4,0)</f>
        <v>10</v>
      </c>
    </row>
    <row r="3113" spans="1:4" x14ac:dyDescent="0.25">
      <c r="A3113" s="3" t="s">
        <v>3111</v>
      </c>
      <c r="B3113" t="str">
        <f>VLOOKUP(A3113,Kickstarter!B:C,2,0)</f>
        <v>Help All Puppet Players perform it's 2015 season in a beautiful 200 seat theater for an entire year.</v>
      </c>
      <c r="C3113" s="16">
        <f>VLOOKUP(A3113,Kickstarter!B:E,3,0)</f>
        <v>20000</v>
      </c>
      <c r="D3113" s="16">
        <f>VLOOKUP(A3113,Kickstarter!B:E,4,0)</f>
        <v>5328</v>
      </c>
    </row>
    <row r="3114" spans="1:4" x14ac:dyDescent="0.25">
      <c r="A3114" s="3" t="s">
        <v>3112</v>
      </c>
      <c r="B3114" t="str">
        <f>VLOOKUP(A3114,Kickstarter!B:C,2,0)</f>
        <v>Children only have a short period of time to live care free, play hard, get dirty, I want to help every child in my Town play everyday.</v>
      </c>
      <c r="C3114" s="16">
        <f>VLOOKUP(A3114,Kickstarter!B:E,3,0)</f>
        <v>11000</v>
      </c>
      <c r="D3114" s="16">
        <f>VLOOKUP(A3114,Kickstarter!B:E,4,0)</f>
        <v>521</v>
      </c>
    </row>
    <row r="3115" spans="1:4" x14ac:dyDescent="0.25">
      <c r="A3115" s="3" t="s">
        <v>3113</v>
      </c>
      <c r="B3115" t="str">
        <f>VLOOKUP(A3115,Kickstarter!B:C,2,0)</f>
        <v>An arts and craft beer theater showcasing local talent, locally crafted beer and providing performance and rehearsal space.</v>
      </c>
      <c r="C3115" s="16">
        <f>VLOOKUP(A3115,Kickstarter!B:E,3,0)</f>
        <v>109225</v>
      </c>
      <c r="D3115" s="16">
        <f>VLOOKUP(A3115,Kickstarter!B:E,4,0)</f>
        <v>4635</v>
      </c>
    </row>
    <row r="3116" spans="1:4" ht="30" x14ac:dyDescent="0.25">
      <c r="A3116" s="3" t="s">
        <v>3114</v>
      </c>
      <c r="B3116" t="str">
        <f>VLOOKUP(A3116,Kickstarter!B:C,2,0)</f>
        <v>A scary place to bring your friends. Interactive so that the people that were scared before get to scare others later. A diner on site.</v>
      </c>
      <c r="C3116" s="16">
        <f>VLOOKUP(A3116,Kickstarter!B:E,3,0)</f>
        <v>75000</v>
      </c>
      <c r="D3116" s="16">
        <f>VLOOKUP(A3116,Kickstarter!B:E,4,0)</f>
        <v>0</v>
      </c>
    </row>
    <row r="3117" spans="1:4" x14ac:dyDescent="0.25">
      <c r="A3117" s="3" t="s">
        <v>3115</v>
      </c>
      <c r="B3117" t="str">
        <f>VLOOKUP(A3117,Kickstarter!B:C,2,0)</f>
        <v>We are creating a mobile community devoted to the spreading and sharing of spoken word and other kinds of storytelling.</v>
      </c>
      <c r="C3117" s="16">
        <f>VLOOKUP(A3117,Kickstarter!B:E,3,0)</f>
        <v>10000</v>
      </c>
      <c r="D3117" s="16">
        <f>VLOOKUP(A3117,Kickstarter!B:E,4,0)</f>
        <v>300</v>
      </c>
    </row>
    <row r="3118" spans="1:4" x14ac:dyDescent="0.25">
      <c r="A3118" s="3" t="s">
        <v>3116</v>
      </c>
      <c r="B3118" t="str">
        <f>VLOOKUP(A3118,Kickstarter!B:C,2,0)</f>
        <v>Creating a consuite for CoreCon. A focus on the insanity of asylums and early medical practices from history.</v>
      </c>
      <c r="C3118" s="16">
        <f>VLOOKUP(A3118,Kickstarter!B:E,3,0)</f>
        <v>750</v>
      </c>
      <c r="D3118" s="16">
        <f>VLOOKUP(A3118,Kickstarter!B:E,4,0)</f>
        <v>430</v>
      </c>
    </row>
    <row r="3119" spans="1:4" x14ac:dyDescent="0.25">
      <c r="A3119" s="3" t="s">
        <v>3117</v>
      </c>
      <c r="B3119" t="str">
        <f>VLOOKUP(A3119,Kickstarter!B:C,2,0)</f>
        <v>Performing Arts workshops, for young people aged 5 -16, exploring how the sea has shaped Cowes as a settlement.</v>
      </c>
      <c r="C3119" s="16">
        <f>VLOOKUP(A3119,Kickstarter!B:E,3,0)</f>
        <v>1000</v>
      </c>
      <c r="D3119" s="16">
        <f>VLOOKUP(A3119,Kickstarter!B:E,4,0)</f>
        <v>1</v>
      </c>
    </row>
    <row r="3120" spans="1:4" ht="30" x14ac:dyDescent="0.25">
      <c r="A3120" s="3" t="s">
        <v>3118</v>
      </c>
      <c r="B3120" t="str">
        <f>VLOOKUP(A3120,Kickstarter!B:C,2,0)</f>
        <v>a magical place for all kind of people, like a fairytaile in all colours</v>
      </c>
      <c r="C3120" s="16">
        <f>VLOOKUP(A3120,Kickstarter!B:E,3,0)</f>
        <v>500000</v>
      </c>
      <c r="D3120" s="16">
        <f>VLOOKUP(A3120,Kickstarter!B:E,4,0)</f>
        <v>1550</v>
      </c>
    </row>
    <row r="3121" spans="1:4" ht="30" x14ac:dyDescent="0.25">
      <c r="A3121" s="3" t="s">
        <v>3119</v>
      </c>
      <c r="B3121" t="str">
        <f>VLOOKUP(A3121,Kickstarter!B:C,2,0)</f>
        <v>An Information center downTOWN Buffalo...find directions to places of interest, events, eateries, lodging, maps, postcards and books.</v>
      </c>
      <c r="C3121" s="16">
        <f>VLOOKUP(A3121,Kickstarter!B:E,3,0)</f>
        <v>10000</v>
      </c>
      <c r="D3121" s="16">
        <f>VLOOKUP(A3121,Kickstarter!B:E,4,0)</f>
        <v>5</v>
      </c>
    </row>
    <row r="3122" spans="1:4" x14ac:dyDescent="0.25">
      <c r="A3122" s="3" t="s">
        <v>3120</v>
      </c>
      <c r="B3122" t="str">
        <f>VLOOKUP(A3122,Kickstarter!B:C,2,0)</f>
        <v>Wij willen Tropicana het subtropisch zwemparadijs van Rotterdam op een nieuwe locatie gaan bouwen.</v>
      </c>
      <c r="C3122" s="16">
        <f>VLOOKUP(A3122,Kickstarter!B:E,3,0)</f>
        <v>1300000</v>
      </c>
      <c r="D3122" s="16">
        <f>VLOOKUP(A3122,Kickstarter!B:E,4,0)</f>
        <v>128</v>
      </c>
    </row>
    <row r="3123" spans="1:4" x14ac:dyDescent="0.25">
      <c r="A3123" s="3" t="s">
        <v>3121</v>
      </c>
      <c r="B3123" t="str">
        <f>VLOOKUP(A3123,Kickstarter!B:C,2,0)</f>
        <v>I going to build a theatre for a local ant farm so that Ants can put on their theatre productions.</v>
      </c>
      <c r="C3123" s="16">
        <f>VLOOKUP(A3123,Kickstarter!B:E,3,0)</f>
        <v>1500</v>
      </c>
      <c r="D3123" s="16">
        <f>VLOOKUP(A3123,Kickstarter!B:E,4,0)</f>
        <v>10</v>
      </c>
    </row>
    <row r="3124" spans="1:4" x14ac:dyDescent="0.25">
      <c r="A3124" s="3" t="s">
        <v>3122</v>
      </c>
      <c r="B3124" t="str">
        <f>VLOOKUP(A3124,Kickstarter!B:C,2,0)</f>
        <v>cancelled until further notice</v>
      </c>
      <c r="C3124" s="16">
        <f>VLOOKUP(A3124,Kickstarter!B:E,3,0)</f>
        <v>199</v>
      </c>
      <c r="D3124" s="16">
        <f>VLOOKUP(A3124,Kickstarter!B:E,4,0)</f>
        <v>116</v>
      </c>
    </row>
    <row r="3125" spans="1:4" ht="30" x14ac:dyDescent="0.25">
      <c r="A3125" s="3" t="s">
        <v>3123</v>
      </c>
      <c r="B3125" t="str">
        <f>VLOOKUP(A3125,Kickstarter!B:C,2,0)</f>
        <v>The Larchmont Playhouse is threatened! Help save the theater by becoming a Preservation Member of The Larchmont Playhouse.</v>
      </c>
      <c r="C3125" s="16">
        <f>VLOOKUP(A3125,Kickstarter!B:E,3,0)</f>
        <v>125000</v>
      </c>
      <c r="D3125" s="16">
        <f>VLOOKUP(A3125,Kickstarter!B:E,4,0)</f>
        <v>85192</v>
      </c>
    </row>
    <row r="3126" spans="1:4" x14ac:dyDescent="0.25">
      <c r="A3126" s="3" t="s">
        <v>3124</v>
      </c>
      <c r="B3126" t="str">
        <f>VLOOKUP(A3126,Kickstarter!B:C,2,0)</f>
        <v>A place where kids/ teens' dreams come true, and one finds there home without sparkly red shoes!</v>
      </c>
      <c r="C3126" s="16">
        <f>VLOOKUP(A3126,Kickstarter!B:E,3,0)</f>
        <v>800000</v>
      </c>
      <c r="D3126" s="16">
        <f>VLOOKUP(A3126,Kickstarter!B:E,4,0)</f>
        <v>26</v>
      </c>
    </row>
    <row r="3127" spans="1:4" x14ac:dyDescent="0.25">
      <c r="A3127" s="3" t="s">
        <v>3125</v>
      </c>
      <c r="B3127" t="str">
        <f>VLOOKUP(A3127,Kickstarter!B:C,2,0)</f>
        <v>N/A</v>
      </c>
      <c r="C3127" s="16">
        <f>VLOOKUP(A3127,Kickstarter!B:E,3,0)</f>
        <v>1500000</v>
      </c>
      <c r="D3127" s="16">
        <f>VLOOKUP(A3127,Kickstarter!B:E,4,0)</f>
        <v>0</v>
      </c>
    </row>
    <row r="3128" spans="1:4" x14ac:dyDescent="0.25">
      <c r="A3128" s="3" t="s">
        <v>3126</v>
      </c>
      <c r="B3128" t="str">
        <f>VLOOKUP(A3128,Kickstarter!B:C,2,0)</f>
        <v>A big dream, small budget, the drive/passion of so many volunteers...indoor skatepark in Eau Claire, WI.
This is UR skatepark!</v>
      </c>
      <c r="C3128" s="16">
        <f>VLOOKUP(A3128,Kickstarter!B:E,3,0)</f>
        <v>25000</v>
      </c>
      <c r="D3128" s="16">
        <f>VLOOKUP(A3128,Kickstarter!B:E,4,0)</f>
        <v>1040</v>
      </c>
    </row>
    <row r="3129" spans="1:4" x14ac:dyDescent="0.25">
      <c r="A3129" s="3" t="s">
        <v>3127</v>
      </c>
      <c r="B3129" t="str">
        <f>VLOOKUP(A3129,Kickstarter!B:C,2,0)</f>
        <v>Our goal - create a venue &amp; stage where comedic &amp; music artists hone their talents &amp; fan base. First minority owned like it in Cincy.</v>
      </c>
      <c r="C3129" s="16">
        <f>VLOOKUP(A3129,Kickstarter!B:E,3,0)</f>
        <v>100000</v>
      </c>
      <c r="D3129" s="16">
        <f>VLOOKUP(A3129,Kickstarter!B:E,4,0)</f>
        <v>0</v>
      </c>
    </row>
    <row r="3130" spans="1:4" x14ac:dyDescent="0.25">
      <c r="A3130" s="3" t="s">
        <v>3128</v>
      </c>
      <c r="B3130" t="str">
        <f>VLOOKUP(A3130,Kickstarter!B:C,2,0)</f>
        <v>Bring Morag Fullarton's fun-loving spoof and homage of the classic and timeless film, 'Casablanca', to the stage in New York City.</v>
      </c>
      <c r="C3130" s="16">
        <f>VLOOKUP(A3130,Kickstarter!B:E,3,0)</f>
        <v>15000</v>
      </c>
      <c r="D3130" s="16">
        <f>VLOOKUP(A3130,Kickstarter!B:E,4,0)</f>
        <v>16291</v>
      </c>
    </row>
    <row r="3131" spans="1:4" ht="30" x14ac:dyDescent="0.25">
      <c r="A3131" s="3" t="s">
        <v>3129</v>
      </c>
      <c r="B3131" t="str">
        <f>VLOOKUP(A3131,Kickstarter!B:C,2,0)</f>
        <v>The DE sheds light on the reality of what happens in college. Marcus Rashad created this play to help prepare future/current students</v>
      </c>
      <c r="C3131" s="16">
        <f>VLOOKUP(A3131,Kickstarter!B:E,3,0)</f>
        <v>1250</v>
      </c>
      <c r="D3131" s="16">
        <f>VLOOKUP(A3131,Kickstarter!B:E,4,0)</f>
        <v>10</v>
      </c>
    </row>
    <row r="3132" spans="1:4" x14ac:dyDescent="0.25">
      <c r="A3132" s="3" t="s">
        <v>3130</v>
      </c>
      <c r="B3132" t="str">
        <f>VLOOKUP(A3132,Kickstarter!B:C,2,0)</f>
        <v>A shockingly relevant modern take on a 2,000-year-old tragedy that confronts current gender politics.</v>
      </c>
      <c r="C3132" s="16">
        <f>VLOOKUP(A3132,Kickstarter!B:E,3,0)</f>
        <v>10000</v>
      </c>
      <c r="D3132" s="16">
        <f>VLOOKUP(A3132,Kickstarter!B:E,4,0)</f>
        <v>375</v>
      </c>
    </row>
    <row r="3133" spans="1:4" x14ac:dyDescent="0.25">
      <c r="A3133" s="3" t="s">
        <v>3131</v>
      </c>
      <c r="B3133" t="str">
        <f>VLOOKUP(A3133,Kickstarter!B:C,2,0)</f>
        <v>A Staged Reading of "Snake Eyes," a new play by Alex Rafala</v>
      </c>
      <c r="C3133" s="16">
        <f>VLOOKUP(A3133,Kickstarter!B:E,3,0)</f>
        <v>4100</v>
      </c>
      <c r="D3133" s="16">
        <f>VLOOKUP(A3133,Kickstarter!B:E,4,0)</f>
        <v>645</v>
      </c>
    </row>
    <row r="3134" spans="1:4" x14ac:dyDescent="0.25">
      <c r="A3134" s="3" t="s">
        <v>3132</v>
      </c>
      <c r="B3134" t="str">
        <f>VLOOKUP(A3134,Kickstarter!B:C,2,0)</f>
        <v>Smells Like Money, Drips Like Honey, Taste Like Mocha, Better Run AWAY</v>
      </c>
      <c r="C3134" s="16">
        <f>VLOOKUP(A3134,Kickstarter!B:E,3,0)</f>
        <v>30000</v>
      </c>
      <c r="D3134" s="16">
        <f>VLOOKUP(A3134,Kickstarter!B:E,4,0)</f>
        <v>10</v>
      </c>
    </row>
    <row r="3135" spans="1:4" ht="30" x14ac:dyDescent="0.25">
      <c r="A3135" s="3" t="s">
        <v>3133</v>
      </c>
      <c r="B3135" t="str">
        <f>VLOOKUP(A3135,Kickstarter!B:C,2,0)</f>
        <v>TwentySomething is taking Hell Has No Fury to Edinburgh! 
We're looking for your support to get us there.</v>
      </c>
      <c r="C3135" s="16">
        <f>VLOOKUP(A3135,Kickstarter!B:E,3,0)</f>
        <v>500</v>
      </c>
      <c r="D3135" s="16">
        <f>VLOOKUP(A3135,Kickstarter!B:E,4,0)</f>
        <v>540</v>
      </c>
    </row>
    <row r="3136" spans="1:4" ht="30" x14ac:dyDescent="0.25">
      <c r="A3136" s="3" t="s">
        <v>3134</v>
      </c>
      <c r="B3136" t="str">
        <f>VLOOKUP(A3136,Kickstarter!B:C,2,0)</f>
        <v>Time Zone Theatre &amp; Arteria Theatre present this emotional thriller about Love, Loss and what happens when life goes on, but you can't.</v>
      </c>
      <c r="C3136" s="16">
        <f>VLOOKUP(A3136,Kickstarter!B:E,3,0)</f>
        <v>1000</v>
      </c>
      <c r="D3136" s="16">
        <f>VLOOKUP(A3136,Kickstarter!B:E,4,0)</f>
        <v>225</v>
      </c>
    </row>
    <row r="3137" spans="1:4" ht="30" x14ac:dyDescent="0.25">
      <c r="A3137" s="3" t="s">
        <v>3135</v>
      </c>
      <c r="B3137" t="str">
        <f>VLOOKUP(A3137,Kickstarter!B:C,2,0)</f>
        <v>SEVEN tells the true stories of 7 women who bravely fought for the well-being of women, families, and children around the globe.</v>
      </c>
      <c r="C3137" s="16">
        <f>VLOOKUP(A3137,Kickstarter!B:E,3,0)</f>
        <v>777</v>
      </c>
      <c r="D3137" s="16">
        <f>VLOOKUP(A3137,Kickstarter!B:E,4,0)</f>
        <v>162</v>
      </c>
    </row>
    <row r="3138" spans="1:4" x14ac:dyDescent="0.25">
      <c r="A3138" s="3" t="s">
        <v>3136</v>
      </c>
      <c r="B3138" t="str">
        <f>VLOOKUP(A3138,Kickstarter!B:C,2,0)</f>
        <v>Help emberfly theatre put on their first production Heroines and pay our actors and creative team! Follow us @emberflytheatre</v>
      </c>
      <c r="C3138" s="16">
        <f>VLOOKUP(A3138,Kickstarter!B:E,3,0)</f>
        <v>500</v>
      </c>
      <c r="D3138" s="16">
        <f>VLOOKUP(A3138,Kickstarter!B:E,4,0)</f>
        <v>639</v>
      </c>
    </row>
    <row r="3139" spans="1:4" ht="30" x14ac:dyDescent="0.25">
      <c r="A3139" s="3" t="s">
        <v>3137</v>
      </c>
      <c r="B3139" t="str">
        <f>VLOOKUP(A3139,Kickstarter!B:C,2,0)</f>
        <v>Set in 1930s Chinatown, evocative of old world South Jackson Street during the Jazz era.</v>
      </c>
      <c r="C3139" s="16">
        <f>VLOOKUP(A3139,Kickstarter!B:E,3,0)</f>
        <v>1500</v>
      </c>
      <c r="D3139" s="16">
        <f>VLOOKUP(A3139,Kickstarter!B:E,4,0)</f>
        <v>50</v>
      </c>
    </row>
    <row r="3140" spans="1:4" x14ac:dyDescent="0.25">
      <c r="A3140" s="3" t="s">
        <v>3138</v>
      </c>
      <c r="B3140" t="str">
        <f>VLOOKUP(A3140,Kickstarter!B:C,2,0)</f>
        <v>A UWE Drama Society adaptation of Timberlake Wertenbaker's play. Funding needed for costumes/props to make the show a success. Thanks.</v>
      </c>
      <c r="C3140" s="16">
        <f>VLOOKUP(A3140,Kickstarter!B:E,3,0)</f>
        <v>200</v>
      </c>
      <c r="D3140" s="16">
        <f>VLOOKUP(A3140,Kickstarter!B:E,4,0)</f>
        <v>0</v>
      </c>
    </row>
    <row r="3141" spans="1:4" ht="30" x14ac:dyDescent="0.25">
      <c r="A3141" s="3" t="s">
        <v>3139</v>
      </c>
      <c r="B3141" t="str">
        <f>VLOOKUP(A3141,Kickstarter!B:C,2,0)</f>
        <v>Conoce y apoya el teatro de calidad que se escribe desde los centros penitenciarios, como es el caso de Casa Calabaza, de Maye Moreno.</v>
      </c>
      <c r="C3141" s="16">
        <f>VLOOKUP(A3141,Kickstarter!B:E,3,0)</f>
        <v>50000</v>
      </c>
      <c r="D3141" s="16">
        <f>VLOOKUP(A3141,Kickstarter!B:E,4,0)</f>
        <v>2700</v>
      </c>
    </row>
    <row r="3142" spans="1:4" ht="30" x14ac:dyDescent="0.25">
      <c r="A3142" s="3" t="s">
        <v>3140</v>
      </c>
      <c r="B3142" t="str">
        <f>VLOOKUP(A3142,Kickstarter!B:C,2,0)</f>
        <v>ReminiSens offers an Enchanting Time Travel experience: have diner at the court of Versailles and interact with the nobles of the time!</v>
      </c>
      <c r="C3142" s="16">
        <f>VLOOKUP(A3142,Kickstarter!B:E,3,0)</f>
        <v>10000</v>
      </c>
      <c r="D3142" s="16">
        <f>VLOOKUP(A3142,Kickstarter!B:E,4,0)</f>
        <v>96</v>
      </c>
    </row>
    <row r="3143" spans="1:4" x14ac:dyDescent="0.25">
      <c r="A3143" s="3" t="s">
        <v>3141</v>
      </c>
      <c r="B3143" t="str">
        <f>VLOOKUP(A3143,Kickstarter!B:C,2,0)</f>
        <v>We are a theatre society from the Groningen University in the Netherlands. 
We would be more than happy for some help funding the play.</v>
      </c>
      <c r="C3143" s="16">
        <f>VLOOKUP(A3143,Kickstarter!B:E,3,0)</f>
        <v>500</v>
      </c>
      <c r="D3143" s="16">
        <f>VLOOKUP(A3143,Kickstarter!B:E,4,0)</f>
        <v>258</v>
      </c>
    </row>
    <row r="3144" spans="1:4" ht="30" x14ac:dyDescent="0.25">
      <c r="A3144" s="3" t="s">
        <v>3142</v>
      </c>
      <c r="B3144" t="str">
        <f>VLOOKUP(A3144,Kickstarter!B:C,2,0)</f>
        <v>Our aim is to deliver a powerful piece of theatre to audiences across the UK, including Edinburgh Fringe (2017).</v>
      </c>
      <c r="C3144" s="16">
        <f>VLOOKUP(A3144,Kickstarter!B:E,3,0)</f>
        <v>2750</v>
      </c>
      <c r="D3144" s="16">
        <f>VLOOKUP(A3144,Kickstarter!B:E,4,0)</f>
        <v>45</v>
      </c>
    </row>
    <row r="3145" spans="1:4" x14ac:dyDescent="0.25">
      <c r="A3145" s="3" t="s">
        <v>3143</v>
      </c>
      <c r="B3145" t="str">
        <f>VLOOKUP(A3145,Kickstarter!B:C,2,0)</f>
        <v>THE POIGNANT EXPLORATION OF WHAT IT MEANS TO SAY GOODBYE.
Stripped Raw brings Liam Borrett's debut play 'This is Living' to Wiltshire.</v>
      </c>
      <c r="C3145" s="16">
        <f>VLOOKUP(A3145,Kickstarter!B:E,3,0)</f>
        <v>700</v>
      </c>
      <c r="D3145" s="16">
        <f>VLOOKUP(A3145,Kickstarter!B:E,4,0)</f>
        <v>0</v>
      </c>
    </row>
    <row r="3146" spans="1:4" x14ac:dyDescent="0.25">
      <c r="A3146" s="3" t="s">
        <v>3144</v>
      </c>
      <c r="B3146" t="str">
        <f>VLOOKUP(A3146,Kickstarter!B:C,2,0)</f>
        <v>Two women, one love, one must die: a multicultural cast in a play about the denied holocaust of Libyan Jews. Premieres in March in NYC</v>
      </c>
      <c r="C3146" s="16">
        <f>VLOOKUP(A3146,Kickstarter!B:E,3,0)</f>
        <v>10000</v>
      </c>
      <c r="D3146" s="16">
        <f>VLOOKUP(A3146,Kickstarter!B:E,4,0)</f>
        <v>7540</v>
      </c>
    </row>
    <row r="3147" spans="1:4" x14ac:dyDescent="0.25">
      <c r="A3147" s="3" t="s">
        <v>3145</v>
      </c>
      <c r="B3147" t="str">
        <f>VLOOKUP(A3147,Kickstarter!B:C,2,0)</f>
        <v>Dominion Theatre Company is the first community dinner theatre  to be established in Arlington TX.</v>
      </c>
      <c r="C3147" s="16">
        <f>VLOOKUP(A3147,Kickstarter!B:E,3,0)</f>
        <v>25000</v>
      </c>
      <c r="D3147" s="16">
        <f>VLOOKUP(A3147,Kickstarter!B:E,4,0)</f>
        <v>0</v>
      </c>
    </row>
    <row r="3148" spans="1:4" x14ac:dyDescent="0.25">
      <c r="A3148" s="3" t="s">
        <v>3146</v>
      </c>
      <c r="B3148" t="str">
        <f>VLOOKUP(A3148,Kickstarter!B:C,2,0)</f>
        <v>Somos... Podemos... Amamos... Nuestra muralla, nuestra utopÃ­a. Que el amor sea el lÃ­mite</v>
      </c>
      <c r="C3148" s="16">
        <f>VLOOKUP(A3148,Kickstarter!B:E,3,0)</f>
        <v>50000</v>
      </c>
      <c r="D3148" s="16">
        <f>VLOOKUP(A3148,Kickstarter!B:E,4,0)</f>
        <v>5250</v>
      </c>
    </row>
    <row r="3149" spans="1:4" ht="30" x14ac:dyDescent="0.25">
      <c r="A3149" s="3" t="s">
        <v>3147</v>
      </c>
      <c r="B3149" t="str">
        <f>VLOOKUP(A3149,Kickstarter!B:C,2,0)</f>
        <v>A play that uses photography to tell the story of a friendship forged during the demolition of New York's Pennsylvania Station.</v>
      </c>
      <c r="C3149" s="16">
        <f>VLOOKUP(A3149,Kickstarter!B:E,3,0)</f>
        <v>20000</v>
      </c>
      <c r="D3149" s="16">
        <f>VLOOKUP(A3149,Kickstarter!B:E,4,0)</f>
        <v>23505</v>
      </c>
    </row>
    <row r="3150" spans="1:4" ht="30" x14ac:dyDescent="0.25">
      <c r="A3150" s="3" t="s">
        <v>3148</v>
      </c>
      <c r="B3150" t="str">
        <f>VLOOKUP(A3150,Kickstarter!B:C,2,0)</f>
        <v>Help fund The Aurora Project, an immersive science fiction epic.</v>
      </c>
      <c r="C3150" s="16">
        <f>VLOOKUP(A3150,Kickstarter!B:E,3,0)</f>
        <v>1800</v>
      </c>
      <c r="D3150" s="16">
        <f>VLOOKUP(A3150,Kickstarter!B:E,4,0)</f>
        <v>2361</v>
      </c>
    </row>
    <row r="3151" spans="1:4" x14ac:dyDescent="0.25">
      <c r="A3151" s="3" t="s">
        <v>3149</v>
      </c>
      <c r="B3151" t="str">
        <f>VLOOKUP(A3151,Kickstarter!B:C,2,0)</f>
        <v>A student led production at Northwestern U. of an adaptation by Frank Galati of the classic book Kafka on the Shore by Haruki Murakmi.</v>
      </c>
      <c r="C3151" s="16">
        <f>VLOOKUP(A3151,Kickstarter!B:E,3,0)</f>
        <v>1250</v>
      </c>
      <c r="D3151" s="16">
        <f>VLOOKUP(A3151,Kickstarter!B:E,4,0)</f>
        <v>1300</v>
      </c>
    </row>
    <row r="3152" spans="1:4" ht="45" x14ac:dyDescent="0.25">
      <c r="A3152" s="3" t="s">
        <v>3150</v>
      </c>
      <c r="B3152" t="str">
        <f>VLOOKUP(A3152,Kickstarter!B:C,2,0)</f>
        <v>SELLER DOOR is a new comedy about a Barker, the people he gets to go through a door and what happens to those people after they go through the door.</v>
      </c>
      <c r="C3152" s="16">
        <f>VLOOKUP(A3152,Kickstarter!B:E,3,0)</f>
        <v>3500</v>
      </c>
      <c r="D3152" s="16">
        <f>VLOOKUP(A3152,Kickstarter!B:E,4,0)</f>
        <v>3535</v>
      </c>
    </row>
    <row r="3153" spans="1:4" x14ac:dyDescent="0.25">
      <c r="A3153" s="3" t="s">
        <v>3151</v>
      </c>
      <c r="B3153" t="str">
        <f>VLOOKUP(A3153,Kickstarter!B:C,2,0)</f>
        <v>A Multi-Media Puppet Show, with large cable control puppets to tell a hilarious story for all ages.</v>
      </c>
      <c r="C3153" s="16">
        <f>VLOOKUP(A3153,Kickstarter!B:E,3,0)</f>
        <v>3500</v>
      </c>
      <c r="D3153" s="16">
        <f>VLOOKUP(A3153,Kickstarter!B:E,4,0)</f>
        <v>3514</v>
      </c>
    </row>
    <row r="3154" spans="1:4" x14ac:dyDescent="0.25">
      <c r="A3154" s="3" t="s">
        <v>3152</v>
      </c>
      <c r="B3154" t="str">
        <f>VLOOKUP(A3154,Kickstarter!B:C,2,0)</f>
        <v>'Gilead' is an original theatre piece inspired by Margaret Atwood's 'The Handmaid's Tale'. (Brighton Fringe 2014)</v>
      </c>
      <c r="C3154" s="16">
        <f>VLOOKUP(A3154,Kickstarter!B:E,3,0)</f>
        <v>2200</v>
      </c>
      <c r="D3154" s="16">
        <f>VLOOKUP(A3154,Kickstarter!B:E,4,0)</f>
        <v>2331</v>
      </c>
    </row>
    <row r="3155" spans="1:4" x14ac:dyDescent="0.25">
      <c r="A3155" s="3" t="s">
        <v>3153</v>
      </c>
      <c r="B3155" t="str">
        <f>VLOOKUP(A3155,Kickstarter!B:C,2,0)</f>
        <v>A stage production of Terminator 2: Judgment Day, composed entirely of the words of William Shakespeare</v>
      </c>
      <c r="C3155" s="16">
        <f>VLOOKUP(A3155,Kickstarter!B:E,3,0)</f>
        <v>3000</v>
      </c>
      <c r="D3155" s="16">
        <f>VLOOKUP(A3155,Kickstarter!B:E,4,0)</f>
        <v>10067.5</v>
      </c>
    </row>
    <row r="3156" spans="1:4" x14ac:dyDescent="0.25">
      <c r="A3156" s="3" t="s">
        <v>3154</v>
      </c>
      <c r="B3156" t="str">
        <f>VLOOKUP(A3156,Kickstarter!B:C,2,0)</f>
        <v>Hilarious play about two parents obsessed with getting their kid into the best pre-school and are willing to do ANYTHING to get him in!</v>
      </c>
      <c r="C3156" s="16">
        <f>VLOOKUP(A3156,Kickstarter!B:E,3,0)</f>
        <v>7000</v>
      </c>
      <c r="D3156" s="16">
        <f>VLOOKUP(A3156,Kickstarter!B:E,4,0)</f>
        <v>7905</v>
      </c>
    </row>
    <row r="3157" spans="1:4" ht="30" x14ac:dyDescent="0.25">
      <c r="A3157" s="3" t="s">
        <v>3155</v>
      </c>
      <c r="B3157" t="str">
        <f>VLOOKUP(A3157,Kickstarter!B:C,2,0)</f>
        <v>We want to take our stage adaptation of Studio Ghibli's 'Princess Mononoke' to more people.  Help us do it!</v>
      </c>
      <c r="C3157" s="16">
        <f>VLOOKUP(A3157,Kickstarter!B:E,3,0)</f>
        <v>5000</v>
      </c>
      <c r="D3157" s="16">
        <f>VLOOKUP(A3157,Kickstarter!B:E,4,0)</f>
        <v>9425.23</v>
      </c>
    </row>
    <row r="3158" spans="1:4" x14ac:dyDescent="0.25">
      <c r="A3158" s="3" t="s">
        <v>3156</v>
      </c>
      <c r="B3158" t="str">
        <f>VLOOKUP(A3158,Kickstarter!B:C,2,0)</f>
        <v>First Love/Worst Love is an examination of love and its mutability, as expressed through twelve stories and five actors on one stage.</v>
      </c>
      <c r="C3158" s="16">
        <f>VLOOKUP(A3158,Kickstarter!B:E,3,0)</f>
        <v>5500</v>
      </c>
      <c r="D3158" s="16">
        <f>VLOOKUP(A3158,Kickstarter!B:E,4,0)</f>
        <v>5600</v>
      </c>
    </row>
    <row r="3159" spans="1:4" x14ac:dyDescent="0.25">
      <c r="A3159" s="3" t="s">
        <v>3157</v>
      </c>
      <c r="B3159" t="str">
        <f>VLOOKUP(A3159,Kickstarter!B:C,2,0)</f>
        <v>Four Directors.  Four One Acts.  Four Genres.  For You.</v>
      </c>
      <c r="C3159" s="16">
        <f>VLOOKUP(A3159,Kickstarter!B:E,3,0)</f>
        <v>4000</v>
      </c>
      <c r="D3159" s="16">
        <f>VLOOKUP(A3159,Kickstarter!B:E,4,0)</f>
        <v>4040</v>
      </c>
    </row>
    <row r="3160" spans="1:4" x14ac:dyDescent="0.25">
      <c r="A3160" s="3" t="s">
        <v>3158</v>
      </c>
      <c r="B3160" t="str">
        <f>VLOOKUP(A3160,Kickstarter!B:C,2,0)</f>
        <v>A 40s crime-noir play using nursery rhyme characters.</v>
      </c>
      <c r="C3160" s="16">
        <f>VLOOKUP(A3160,Kickstarter!B:E,3,0)</f>
        <v>5000</v>
      </c>
      <c r="D3160" s="16">
        <f>VLOOKUP(A3160,Kickstarter!B:E,4,0)</f>
        <v>5700</v>
      </c>
    </row>
    <row r="3161" spans="1:4" x14ac:dyDescent="0.25">
      <c r="A3161" s="3" t="s">
        <v>3159</v>
      </c>
      <c r="B3161" t="str">
        <f>VLOOKUP(A3161,Kickstarter!B:C,2,0)</f>
        <v>WAXWING is an exciting new world premiere of mythic (perhaps even apocalyptic!) proportions.</v>
      </c>
      <c r="C3161" s="16">
        <f>VLOOKUP(A3161,Kickstarter!B:E,3,0)</f>
        <v>1500</v>
      </c>
      <c r="D3161" s="16">
        <f>VLOOKUP(A3161,Kickstarter!B:E,4,0)</f>
        <v>2002.22</v>
      </c>
    </row>
    <row r="3162" spans="1:4" x14ac:dyDescent="0.25">
      <c r="A3162" s="3" t="s">
        <v>3160</v>
      </c>
      <c r="B3162" t="str">
        <f>VLOOKUP(A3162,Kickstarter!B:C,2,0)</f>
        <v>Two stories by Anton Chekhov adapted for the stage and performed back-to-back in a stunning live theatrical performance.</v>
      </c>
      <c r="C3162" s="16">
        <f>VLOOKUP(A3162,Kickstarter!B:E,3,0)</f>
        <v>4500</v>
      </c>
      <c r="D3162" s="16">
        <f>VLOOKUP(A3162,Kickstarter!B:E,4,0)</f>
        <v>4569</v>
      </c>
    </row>
    <row r="3163" spans="1:4" x14ac:dyDescent="0.25">
      <c r="A3163" s="3" t="s">
        <v>3161</v>
      </c>
      <c r="B3163" t="str">
        <f>VLOOKUP(A3163,Kickstarter!B:C,2,0)</f>
        <v>Iâ€™ll Be Right Back presents a story of murder and corruption. Faustus is a modern re-imagining of Christopher Marloweâ€™s classic tale.</v>
      </c>
      <c r="C3163" s="16">
        <f>VLOOKUP(A3163,Kickstarter!B:E,3,0)</f>
        <v>2000</v>
      </c>
      <c r="D3163" s="16">
        <f>VLOOKUP(A3163,Kickstarter!B:E,4,0)</f>
        <v>2102</v>
      </c>
    </row>
    <row r="3164" spans="1:4" x14ac:dyDescent="0.25">
      <c r="A3164" s="3" t="s">
        <v>3162</v>
      </c>
      <c r="B3164" t="str">
        <f>VLOOKUP(A3164,Kickstarter!B:C,2,0)</f>
        <v>Radio show meets interactive novel, accompanied by live foley, music, and audience participation. YOU choose what happens next!</v>
      </c>
      <c r="C3164" s="16">
        <f>VLOOKUP(A3164,Kickstarter!B:E,3,0)</f>
        <v>4000</v>
      </c>
      <c r="D3164" s="16">
        <f>VLOOKUP(A3164,Kickstarter!B:E,4,0)</f>
        <v>5086</v>
      </c>
    </row>
    <row r="3165" spans="1:4" x14ac:dyDescent="0.25">
      <c r="A3165" s="3" t="s">
        <v>3163</v>
      </c>
      <c r="B3165" t="str">
        <f>VLOOKUP(A3165,Kickstarter!B:C,2,0)</f>
        <v>We are a group of actors reviving a play called "Sonny Under the Assumption" to bring to Toronto, Canada this summer...</v>
      </c>
      <c r="C3165" s="16">
        <f>VLOOKUP(A3165,Kickstarter!B:E,3,0)</f>
        <v>13000</v>
      </c>
      <c r="D3165" s="16">
        <f>VLOOKUP(A3165,Kickstarter!B:E,4,0)</f>
        <v>14450</v>
      </c>
    </row>
    <row r="3166" spans="1:4" ht="30" x14ac:dyDescent="0.25">
      <c r="A3166" s="3" t="s">
        <v>3164</v>
      </c>
      <c r="B3166" t="str">
        <f>VLOOKUP(A3166,Kickstarter!B:C,2,0)</f>
        <v>Better than Shakespeare! Theatre Companyâ€™s inaugural production, â€œMuch Ado About Something.â€ The Something is Aliens.</v>
      </c>
      <c r="C3166" s="16">
        <f>VLOOKUP(A3166,Kickstarter!B:E,3,0)</f>
        <v>2500</v>
      </c>
      <c r="D3166" s="16">
        <f>VLOOKUP(A3166,Kickstarter!B:E,4,0)</f>
        <v>2669</v>
      </c>
    </row>
    <row r="3167" spans="1:4" x14ac:dyDescent="0.25">
      <c r="A3167" s="3" t="s">
        <v>3165</v>
      </c>
      <c r="B3167" t="str">
        <f>VLOOKUP(A3167,Kickstarter!B:C,2,0)</f>
        <v>THE MOON PLAY is a new play written by Carolyn Gilliam. The play follows an astronaut on the moon who has lost his reason to explore.</v>
      </c>
      <c r="C3167" s="16">
        <f>VLOOKUP(A3167,Kickstarter!B:E,3,0)</f>
        <v>750</v>
      </c>
      <c r="D3167" s="16">
        <f>VLOOKUP(A3167,Kickstarter!B:E,4,0)</f>
        <v>1220</v>
      </c>
    </row>
    <row r="3168" spans="1:4" x14ac:dyDescent="0.25">
      <c r="A3168" s="3" t="s">
        <v>3166</v>
      </c>
      <c r="B3168" t="str">
        <f>VLOOKUP(A3168,Kickstarter!B:C,2,0)</f>
        <v>VERDIGRIS: A play written by Jim Beaver, star of Supernatural and Deadwood, opening March 2015 at Theatre West in Los Angeles.</v>
      </c>
      <c r="C3168" s="16">
        <f>VLOOKUP(A3168,Kickstarter!B:E,3,0)</f>
        <v>35000</v>
      </c>
      <c r="D3168" s="16">
        <f>VLOOKUP(A3168,Kickstarter!B:E,4,0)</f>
        <v>56079.83</v>
      </c>
    </row>
    <row r="3169" spans="1:4" ht="30" x14ac:dyDescent="0.25">
      <c r="A3169" s="3" t="s">
        <v>3167</v>
      </c>
      <c r="B3169" t="str">
        <f>VLOOKUP(A3169,Kickstarter!B:C,2,0)</f>
        <v>What is destiny? Explore it with us this August at FringeNYC.</v>
      </c>
      <c r="C3169" s="16">
        <f>VLOOKUP(A3169,Kickstarter!B:E,3,0)</f>
        <v>3000</v>
      </c>
      <c r="D3169" s="16">
        <f>VLOOKUP(A3169,Kickstarter!B:E,4,0)</f>
        <v>3485</v>
      </c>
    </row>
    <row r="3170" spans="1:4" x14ac:dyDescent="0.25">
      <c r="A3170" s="3" t="s">
        <v>3168</v>
      </c>
      <c r="B3170" t="str">
        <f>VLOOKUP(A3170,Kickstarter!B:C,2,0)</f>
        <v>A dazzling aerial show that brings to life the whimsical and romantic short stories of beloved fantasy author Italo Calvino.</v>
      </c>
      <c r="C3170" s="16">
        <f>VLOOKUP(A3170,Kickstarter!B:E,3,0)</f>
        <v>2500</v>
      </c>
      <c r="D3170" s="16">
        <f>VLOOKUP(A3170,Kickstarter!B:E,4,0)</f>
        <v>3105</v>
      </c>
    </row>
    <row r="3171" spans="1:4" x14ac:dyDescent="0.25">
      <c r="A3171" s="3" t="s">
        <v>3169</v>
      </c>
      <c r="B3171" t="str">
        <f>VLOOKUP(A3171,Kickstarter!B:C,2,0)</f>
        <v>We're bringing The Window to the Cherry Lane Theater in January 2014.</v>
      </c>
      <c r="C3171" s="16">
        <f>VLOOKUP(A3171,Kickstarter!B:E,3,0)</f>
        <v>8000</v>
      </c>
      <c r="D3171" s="16">
        <f>VLOOKUP(A3171,Kickstarter!B:E,4,0)</f>
        <v>8241</v>
      </c>
    </row>
    <row r="3172" spans="1:4" x14ac:dyDescent="0.25">
      <c r="A3172" s="3" t="s">
        <v>3170</v>
      </c>
      <c r="B3172" t="str">
        <f>VLOOKUP(A3172,Kickstarter!B:C,2,0)</f>
        <v>An emotionally-charged journey through the history of black women in America told in reverse.</v>
      </c>
      <c r="C3172" s="16">
        <f>VLOOKUP(A3172,Kickstarter!B:E,3,0)</f>
        <v>2000</v>
      </c>
      <c r="D3172" s="16">
        <f>VLOOKUP(A3172,Kickstarter!B:E,4,0)</f>
        <v>2245</v>
      </c>
    </row>
    <row r="3173" spans="1:4" x14ac:dyDescent="0.25">
      <c r="A3173" s="3" t="s">
        <v>3171</v>
      </c>
      <c r="B3173" t="str">
        <f>VLOOKUP(A3173,Kickstarter!B:C,2,0)</f>
        <v>The theatrical adaptation of the epic film â€˜THE FALLâ€™ for the stage, combining theatre, live music, animation and expansive projection.</v>
      </c>
      <c r="C3173" s="16">
        <f>VLOOKUP(A3173,Kickstarter!B:E,3,0)</f>
        <v>7000</v>
      </c>
      <c r="D3173" s="16">
        <f>VLOOKUP(A3173,Kickstarter!B:E,4,0)</f>
        <v>7617</v>
      </c>
    </row>
    <row r="3174" spans="1:4" ht="30" x14ac:dyDescent="0.25">
      <c r="A3174" s="3" t="s">
        <v>3172</v>
      </c>
      <c r="B3174" t="str">
        <f>VLOOKUP(A3174,Kickstarter!B:C,2,0)</f>
        <v>Outcry Theatre needs your help to produce Carlos Murillo's play "Dark Play" for the 2012 Dallas fringe festival, Out of the Loop.</v>
      </c>
      <c r="C3174" s="16">
        <f>VLOOKUP(A3174,Kickstarter!B:E,3,0)</f>
        <v>2000</v>
      </c>
      <c r="D3174" s="16">
        <f>VLOOKUP(A3174,Kickstarter!B:E,4,0)</f>
        <v>2300</v>
      </c>
    </row>
    <row r="3175" spans="1:4" x14ac:dyDescent="0.25">
      <c r="A3175" s="3" t="s">
        <v>3173</v>
      </c>
      <c r="B3175" t="str">
        <f>VLOOKUP(A3175,Kickstarter!B:C,2,0)</f>
        <v>A play with songs written by Craig Wright, based on Shakespeare's "The Winter's Tale" set in late 20th Century, Pine City, Minnesota.</v>
      </c>
      <c r="C3175" s="16">
        <f>VLOOKUP(A3175,Kickstarter!B:E,3,0)</f>
        <v>10000</v>
      </c>
      <c r="D3175" s="16">
        <f>VLOOKUP(A3175,Kickstarter!B:E,4,0)</f>
        <v>10300</v>
      </c>
    </row>
    <row r="3176" spans="1:4" x14ac:dyDescent="0.25">
      <c r="A3176" s="3" t="s">
        <v>3174</v>
      </c>
      <c r="B3176" t="str">
        <f>VLOOKUP(A3176,Kickstarter!B:C,2,0)</f>
        <v>This adaptation uses the text of Oâ€™Neill to explore race, and asks the audience if stereotypes impact a characters guilt or innocence.</v>
      </c>
      <c r="C3176" s="16">
        <f>VLOOKUP(A3176,Kickstarter!B:E,3,0)</f>
        <v>3000</v>
      </c>
      <c r="D3176" s="16">
        <f>VLOOKUP(A3176,Kickstarter!B:E,4,0)</f>
        <v>3034</v>
      </c>
    </row>
    <row r="3177" spans="1:4" x14ac:dyDescent="0.25">
      <c r="A3177" s="3" t="s">
        <v>3175</v>
      </c>
      <c r="B3177" t="str">
        <f>VLOOKUP(A3177,Kickstarter!B:C,2,0)</f>
        <v>One Year Lease Theater Company's world premiere theater production of THE KILLING ROOM, by playwright Daniel Keene, March 2011 in NYC.</v>
      </c>
      <c r="C3177" s="16">
        <f>VLOOKUP(A3177,Kickstarter!B:E,3,0)</f>
        <v>5000</v>
      </c>
      <c r="D3177" s="16">
        <f>VLOOKUP(A3177,Kickstarter!B:E,4,0)</f>
        <v>5478</v>
      </c>
    </row>
    <row r="3178" spans="1:4" x14ac:dyDescent="0.25">
      <c r="A3178" s="3" t="s">
        <v>3176</v>
      </c>
      <c r="B3178" t="str">
        <f>VLOOKUP(A3178,Kickstarter!B:C,2,0)</f>
        <v>Romeo and Juliet at Moody's Pub is an adapted, 90-minute version of Shakespeare's classic tragedy, performed for free in a restaurant</v>
      </c>
      <c r="C3178" s="16">
        <f>VLOOKUP(A3178,Kickstarter!B:E,3,0)</f>
        <v>1900</v>
      </c>
      <c r="D3178" s="16">
        <f>VLOOKUP(A3178,Kickstarter!B:E,4,0)</f>
        <v>2182</v>
      </c>
    </row>
    <row r="3179" spans="1:4" ht="30" x14ac:dyDescent="0.25">
      <c r="A3179" s="3" t="s">
        <v>3177</v>
      </c>
      <c r="B3179" t="str">
        <f>VLOOKUP(A3179,Kickstarter!B:C,2,0)</f>
        <v>This one-man play made a splash on the west coast. Help shine a spotlight on this rock &amp; roll spectacle in NEW YORK CITY_x0008_!</v>
      </c>
      <c r="C3179" s="16">
        <f>VLOOKUP(A3179,Kickstarter!B:E,3,0)</f>
        <v>2500</v>
      </c>
      <c r="D3179" s="16">
        <f>VLOOKUP(A3179,Kickstarter!B:E,4,0)</f>
        <v>2935</v>
      </c>
    </row>
    <row r="3180" spans="1:4" x14ac:dyDescent="0.25">
      <c r="A3180" s="3" t="s">
        <v>3178</v>
      </c>
      <c r="B3180" t="str">
        <f>VLOOKUP(A3180,Kickstarter!B:C,2,0)</f>
        <v>Cutting Off Kate Bush is a one-woman show written &amp; performed by Lucy Benson-Brown, premiering at the Edinburgh Fringe Festival 2014</v>
      </c>
      <c r="C3180" s="16">
        <f>VLOOKUP(A3180,Kickstarter!B:E,3,0)</f>
        <v>1500</v>
      </c>
      <c r="D3180" s="16">
        <f>VLOOKUP(A3180,Kickstarter!B:E,4,0)</f>
        <v>2576</v>
      </c>
    </row>
    <row r="3181" spans="1:4" x14ac:dyDescent="0.25">
      <c r="A3181" s="3" t="s">
        <v>3179</v>
      </c>
      <c r="B3181" t="str">
        <f>VLOOKUP(A3181,Kickstarter!B:C,2,0)</f>
        <v>A Sci-fi play in several vignettes that will narrate an alternate history in the mid-20th century.</v>
      </c>
      <c r="C3181" s="16">
        <f>VLOOKUP(A3181,Kickstarter!B:E,3,0)</f>
        <v>4200</v>
      </c>
      <c r="D3181" s="16">
        <f>VLOOKUP(A3181,Kickstarter!B:E,4,0)</f>
        <v>4794.82</v>
      </c>
    </row>
    <row r="3182" spans="1:4" x14ac:dyDescent="0.25">
      <c r="A3182" s="3" t="s">
        <v>3180</v>
      </c>
      <c r="B3182" t="str">
        <f>VLOOKUP(A3182,Kickstarter!B:C,2,0)</f>
        <v>A new tale of witches, fairies, cat-hunters and and bone-boilers from London theatre company Broken Glass.</v>
      </c>
      <c r="C3182" s="16">
        <f>VLOOKUP(A3182,Kickstarter!B:E,3,0)</f>
        <v>1200</v>
      </c>
      <c r="D3182" s="16">
        <f>VLOOKUP(A3182,Kickstarter!B:E,4,0)</f>
        <v>1437</v>
      </c>
    </row>
    <row r="3183" spans="1:4" x14ac:dyDescent="0.25">
      <c r="A3183" s="3" t="s">
        <v>3181</v>
      </c>
      <c r="B3183" t="str">
        <f>VLOOKUP(A3183,Kickstarter!B:C,2,0)</f>
        <v>ENDURING SONG by award-winning Bear Trap Theatre, is a sweeping historical epic about love, loss and family set in the First Crusade.</v>
      </c>
      <c r="C3183" s="16">
        <f>VLOOKUP(A3183,Kickstarter!B:E,3,0)</f>
        <v>500</v>
      </c>
      <c r="D3183" s="16">
        <f>VLOOKUP(A3183,Kickstarter!B:E,4,0)</f>
        <v>545</v>
      </c>
    </row>
    <row r="3184" spans="1:4" x14ac:dyDescent="0.25">
      <c r="A3184" s="3" t="s">
        <v>3182</v>
      </c>
      <c r="B3184" t="str">
        <f>VLOOKUP(A3184,Kickstarter!B:C,2,0)</f>
        <v>FRANK, a newborn company, presents Wallace Shawn's famously unproduced,"A Thought in Three Parts."
Be FRANK with us!</v>
      </c>
      <c r="C3184" s="16">
        <f>VLOOKUP(A3184,Kickstarter!B:E,3,0)</f>
        <v>7000</v>
      </c>
      <c r="D3184" s="16">
        <f>VLOOKUP(A3184,Kickstarter!B:E,4,0)</f>
        <v>7062</v>
      </c>
    </row>
    <row r="3185" spans="1:4" x14ac:dyDescent="0.25">
      <c r="A3185" s="3" t="s">
        <v>3183</v>
      </c>
      <c r="B3185" t="str">
        <f>VLOOKUP(A3185,Kickstarter!B:C,2,0)</f>
        <v>Anton Chekhov's The Seagull. An outdoor Amphitheater in Manhattan. Trees. A River. Daybreak.</v>
      </c>
      <c r="C3185" s="16">
        <f>VLOOKUP(A3185,Kickstarter!B:E,3,0)</f>
        <v>2500</v>
      </c>
      <c r="D3185" s="16">
        <f>VLOOKUP(A3185,Kickstarter!B:E,4,0)</f>
        <v>2725</v>
      </c>
    </row>
    <row r="3186" spans="1:4" x14ac:dyDescent="0.25">
      <c r="A3186" s="3" t="s">
        <v>3184</v>
      </c>
      <c r="B3186" t="str">
        <f>VLOOKUP(A3186,Kickstarter!B:C,2,0)</f>
        <v>Equus is the story of a psychiatrist treating a teenaged boy who blinds six horses with a metal spike.</v>
      </c>
      <c r="C3186" s="16">
        <f>VLOOKUP(A3186,Kickstarter!B:E,3,0)</f>
        <v>4300</v>
      </c>
      <c r="D3186" s="16">
        <f>VLOOKUP(A3186,Kickstarter!B:E,4,0)</f>
        <v>4610</v>
      </c>
    </row>
    <row r="3187" spans="1:4" x14ac:dyDescent="0.25">
      <c r="A3187" s="3" t="s">
        <v>3185</v>
      </c>
      <c r="B3187" t="str">
        <f>VLOOKUP(A3187,Kickstarter!B:C,2,0)</f>
        <v>I've written, and am producing, a fun new play with a gorgeous cast for this year's Edfringe and it just needs a little extra dough :)</v>
      </c>
      <c r="C3187" s="16">
        <f>VLOOKUP(A3187,Kickstarter!B:E,3,0)</f>
        <v>1000</v>
      </c>
      <c r="D3187" s="16">
        <f>VLOOKUP(A3187,Kickstarter!B:E,4,0)</f>
        <v>1000</v>
      </c>
    </row>
    <row r="3188" spans="1:4" x14ac:dyDescent="0.25">
      <c r="A3188" s="3" t="s">
        <v>3186</v>
      </c>
      <c r="B3188" t="str">
        <f>VLOOKUP(A3188,Kickstarter!B:C,2,0)</f>
        <v>Honest is an exciting and dark new play by Bristol based writer Alice Nicholas, touring the South of England and London this October.</v>
      </c>
      <c r="C3188" s="16">
        <f>VLOOKUP(A3188,Kickstarter!B:E,3,0)</f>
        <v>3200</v>
      </c>
      <c r="D3188" s="16">
        <f>VLOOKUP(A3188,Kickstarter!B:E,4,0)</f>
        <v>3270</v>
      </c>
    </row>
    <row r="3189" spans="1:4" ht="30" x14ac:dyDescent="0.25">
      <c r="A3189" s="3" t="s">
        <v>3187</v>
      </c>
      <c r="B3189" t="str">
        <f>VLOOKUP(A3189,Kickstarter!B:C,2,0)</f>
        <v>Award-winning OSR Performance Ensemble brings the creepy, unlikely, bittersweet, macabre &amp; beautiful world of Neil Gaiman to the stage.</v>
      </c>
      <c r="C3189" s="16">
        <f>VLOOKUP(A3189,Kickstarter!B:E,3,0)</f>
        <v>15000</v>
      </c>
      <c r="D3189" s="16">
        <f>VLOOKUP(A3189,Kickstarter!B:E,4,0)</f>
        <v>17444</v>
      </c>
    </row>
    <row r="3190" spans="1:4" x14ac:dyDescent="0.25">
      <c r="A3190" s="3" t="s">
        <v>3188</v>
      </c>
      <c r="B3190" t="str">
        <f>VLOOKUP(A3190,Kickstarter!B:C,2,0)</f>
        <v>A revue show featuring the very best of the last century of musical theatre from aspiring young producers &amp; performers at RWCMD</v>
      </c>
      <c r="C3190" s="16">
        <f>VLOOKUP(A3190,Kickstarter!B:E,3,0)</f>
        <v>200</v>
      </c>
      <c r="D3190" s="16">
        <f>VLOOKUP(A3190,Kickstarter!B:E,4,0)</f>
        <v>130</v>
      </c>
    </row>
    <row r="3191" spans="1:4" x14ac:dyDescent="0.25">
      <c r="A3191" s="3" t="s">
        <v>3189</v>
      </c>
      <c r="B3191" t="str">
        <f>VLOOKUP(A3191,Kickstarter!B:C,2,0)</f>
        <v>Det Ã¤r tio Ã¥r sedan sist! Musikalen Hednadotter med sÃ¥ngarna frÃ¥n orginaluppsÃ¤ttningen sjunger musikalen i Konsertform.</v>
      </c>
      <c r="C3191" s="16">
        <f>VLOOKUP(A3191,Kickstarter!B:E,3,0)</f>
        <v>55000</v>
      </c>
      <c r="D3191" s="16">
        <f>VLOOKUP(A3191,Kickstarter!B:E,4,0)</f>
        <v>6780</v>
      </c>
    </row>
    <row r="3192" spans="1:4" x14ac:dyDescent="0.25">
      <c r="A3192" s="3" t="s">
        <v>3190</v>
      </c>
      <c r="B3192" t="str">
        <f>VLOOKUP(A3192,Kickstarter!B:C,2,0)</f>
        <v>Call It A Day Productions is putting on their first full production in December and every little bit helps!</v>
      </c>
      <c r="C3192" s="16">
        <f>VLOOKUP(A3192,Kickstarter!B:E,3,0)</f>
        <v>4000</v>
      </c>
      <c r="D3192" s="16">
        <f>VLOOKUP(A3192,Kickstarter!B:E,4,0)</f>
        <v>0</v>
      </c>
    </row>
    <row r="3193" spans="1:4" x14ac:dyDescent="0.25">
      <c r="A3193" s="3" t="s">
        <v>3191</v>
      </c>
      <c r="B3193" t="str">
        <f>VLOOKUP(A3193,Kickstarter!B:C,2,0)</f>
        <v>A brand new musical about the ban of contraception and abortion in Romania and the revolution that ended it all in 1989.</v>
      </c>
      <c r="C3193" s="16">
        <f>VLOOKUP(A3193,Kickstarter!B:E,3,0)</f>
        <v>3750</v>
      </c>
      <c r="D3193" s="16">
        <f>VLOOKUP(A3193,Kickstarter!B:E,4,0)</f>
        <v>151</v>
      </c>
    </row>
    <row r="3194" spans="1:4" x14ac:dyDescent="0.25">
      <c r="A3194" s="3" t="s">
        <v>3192</v>
      </c>
      <c r="B3194" t="str">
        <f>VLOOKUP(A3194,Kickstarter!B:C,2,0)</f>
        <v>This project challenges social issues affecting young people in areas of deprivation within the Belfast area (Northern Ireland).</v>
      </c>
      <c r="C3194" s="16">
        <f>VLOOKUP(A3194,Kickstarter!B:E,3,0)</f>
        <v>10000</v>
      </c>
      <c r="D3194" s="16">
        <f>VLOOKUP(A3194,Kickstarter!B:E,4,0)</f>
        <v>102</v>
      </c>
    </row>
    <row r="3195" spans="1:4" ht="30" x14ac:dyDescent="0.25">
      <c r="A3195" s="3" t="s">
        <v>3193</v>
      </c>
      <c r="B3195" t="str">
        <f>VLOOKUP(A3195,Kickstarter!B:C,2,0)</f>
        <v>Bringing Richard O'Brien's sequel to legendary Rocky Horror to the stage for the first time. First London, then...The World!</v>
      </c>
      <c r="C3195" s="16">
        <f>VLOOKUP(A3195,Kickstarter!B:E,3,0)</f>
        <v>5000</v>
      </c>
      <c r="D3195" s="16">
        <f>VLOOKUP(A3195,Kickstarter!B:E,4,0)</f>
        <v>587</v>
      </c>
    </row>
    <row r="3196" spans="1:4" x14ac:dyDescent="0.25">
      <c r="A3196" s="3" t="s">
        <v>3194</v>
      </c>
      <c r="B3196" t="str">
        <f>VLOOKUP(A3196,Kickstarter!B:C,2,0)</f>
        <v>P.A.C.K (Performing Arts Camp for Kids) Musical Theater, Instrumental Music, Vocal Music, Dance, Visual Arts, and Physical Education!</v>
      </c>
      <c r="C3196" s="16">
        <f>VLOOKUP(A3196,Kickstarter!B:E,3,0)</f>
        <v>11000</v>
      </c>
      <c r="D3196" s="16">
        <f>VLOOKUP(A3196,Kickstarter!B:E,4,0)</f>
        <v>0</v>
      </c>
    </row>
    <row r="3197" spans="1:4" x14ac:dyDescent="0.25">
      <c r="A3197" s="3" t="s">
        <v>3195</v>
      </c>
      <c r="B3197" t="str">
        <f>VLOOKUP(A3197,Kickstarter!B:C,2,0)</f>
        <v>Emerson Sings is the first cabaret to celebrate the work of up and coming musical theater composers who are alumni of Emerson College.</v>
      </c>
      <c r="C3197" s="16">
        <f>VLOOKUP(A3197,Kickstarter!B:E,3,0)</f>
        <v>3500</v>
      </c>
      <c r="D3197" s="16">
        <f>VLOOKUP(A3197,Kickstarter!B:E,4,0)</f>
        <v>2070</v>
      </c>
    </row>
    <row r="3198" spans="1:4" x14ac:dyDescent="0.25">
      <c r="A3198" s="3" t="s">
        <v>3196</v>
      </c>
      <c r="B3198" t="str">
        <f>VLOOKUP(A3198,Kickstarter!B:C,2,0)</f>
        <v>Help five college students as they journey to bring their groundbreaking new musical "Our Modern Lives" to Broadway!</v>
      </c>
      <c r="C3198" s="16">
        <f>VLOOKUP(A3198,Kickstarter!B:E,3,0)</f>
        <v>3000000</v>
      </c>
      <c r="D3198" s="16">
        <f>VLOOKUP(A3198,Kickstarter!B:E,4,0)</f>
        <v>1800</v>
      </c>
    </row>
    <row r="3199" spans="1:4" x14ac:dyDescent="0.25">
      <c r="A3199" s="3" t="s">
        <v>3197</v>
      </c>
      <c r="B3199" t="str">
        <f>VLOOKUP(A3199,Kickstarter!B:C,2,0)</f>
        <v>This years most important stage project for young artists in our region. www.ungespor.no</v>
      </c>
      <c r="C3199" s="16">
        <f>VLOOKUP(A3199,Kickstarter!B:E,3,0)</f>
        <v>10000</v>
      </c>
      <c r="D3199" s="16">
        <f>VLOOKUP(A3199,Kickstarter!B:E,4,0)</f>
        <v>1145</v>
      </c>
    </row>
    <row r="3200" spans="1:4" x14ac:dyDescent="0.25">
      <c r="A3200" s="3" t="s">
        <v>3198</v>
      </c>
      <c r="B3200" t="str">
        <f>VLOOKUP(A3200,Kickstarter!B:C,2,0)</f>
        <v>Hadbjerg skole opsÃ¦tter i april musicalen The Fireflies, der blev skrevet og opfÃ¸rt i koncentrationslejren Theresienstadt i 1943 og 45.</v>
      </c>
      <c r="C3200" s="16">
        <f>VLOOKUP(A3200,Kickstarter!B:E,3,0)</f>
        <v>30000</v>
      </c>
      <c r="D3200" s="16">
        <f>VLOOKUP(A3200,Kickstarter!B:E,4,0)</f>
        <v>110</v>
      </c>
    </row>
    <row r="3201" spans="1:4" ht="30" x14ac:dyDescent="0.25">
      <c r="A3201" s="3" t="s">
        <v>3199</v>
      </c>
      <c r="B3201" t="str">
        <f>VLOOKUP(A3201,Kickstarter!B:C,2,0)</f>
        <v>The Milburn Stone Theatre needs your help to bring its high-flying next blockbuster musical, TARZAN, to life!</v>
      </c>
      <c r="C3201" s="16">
        <f>VLOOKUP(A3201,Kickstarter!B:E,3,0)</f>
        <v>5000</v>
      </c>
      <c r="D3201" s="16">
        <f>VLOOKUP(A3201,Kickstarter!B:E,4,0)</f>
        <v>2608</v>
      </c>
    </row>
    <row r="3202" spans="1:4" x14ac:dyDescent="0.25">
      <c r="A3202" s="3" t="s">
        <v>3200</v>
      </c>
      <c r="B3202" t="str">
        <f>VLOOKUP(A3202,Kickstarter!B:C,2,0)</f>
        <v>An extremely unique musical play with an exciting, fun filled, dramatic twist. You will discover what lies ahead on the Road to Kingdom</v>
      </c>
      <c r="C3202" s="16">
        <f>VLOOKUP(A3202,Kickstarter!B:E,3,0)</f>
        <v>50000</v>
      </c>
      <c r="D3202" s="16">
        <f>VLOOKUP(A3202,Kickstarter!B:E,4,0)</f>
        <v>1</v>
      </c>
    </row>
    <row r="3203" spans="1:4" x14ac:dyDescent="0.25">
      <c r="A3203" s="3" t="s">
        <v>3201</v>
      </c>
      <c r="B3203" t="str">
        <f>VLOOKUP(A3203,Kickstarter!B:C,2,0)</f>
        <v>Nothing Changes is a modern musical version of the Ragged Trousered Philanthropists exploring the inequalities of "austerity Britain"</v>
      </c>
      <c r="C3203" s="16">
        <f>VLOOKUP(A3203,Kickstarter!B:E,3,0)</f>
        <v>2000</v>
      </c>
      <c r="D3203" s="16">
        <f>VLOOKUP(A3203,Kickstarter!B:E,4,0)</f>
        <v>25</v>
      </c>
    </row>
    <row r="3204" spans="1:4" x14ac:dyDescent="0.25">
      <c r="A3204" s="3" t="s">
        <v>3202</v>
      </c>
      <c r="B3204" t="str">
        <f>VLOOKUP(A3204,Kickstarter!B:C,2,0)</f>
        <v>Falling in love at Christmas should never be a drag! A rocking musical about four lives intersecting at a nightclub at Christmas.</v>
      </c>
      <c r="C3204" s="16">
        <f>VLOOKUP(A3204,Kickstarter!B:E,3,0)</f>
        <v>5000</v>
      </c>
      <c r="D3204" s="16">
        <f>VLOOKUP(A3204,Kickstarter!B:E,4,0)</f>
        <v>2726</v>
      </c>
    </row>
    <row r="3205" spans="1:4" ht="30" x14ac:dyDescent="0.25">
      <c r="A3205" s="3" t="s">
        <v>3203</v>
      </c>
      <c r="B3205" t="str">
        <f>VLOOKUP(A3205,Kickstarter!B:C,2,0)</f>
        <v>Escape from Reality's 1st Season "Defying Gravity" including The Last Five Years, Godspell, and Aida.</v>
      </c>
      <c r="C3205" s="16">
        <f>VLOOKUP(A3205,Kickstarter!B:E,3,0)</f>
        <v>1000</v>
      </c>
      <c r="D3205" s="16">
        <f>VLOOKUP(A3205,Kickstarter!B:E,4,0)</f>
        <v>250</v>
      </c>
    </row>
    <row r="3206" spans="1:4" x14ac:dyDescent="0.25">
      <c r="A3206" s="3" t="s">
        <v>3204</v>
      </c>
      <c r="B3206" t="str">
        <f>VLOOKUP(A3206,Kickstarter!B:C,2,0)</f>
        <v>Based on the hit game, Trip and Grace's marriage is falling apart. It's up to the audience to determine the fate of their relationship.</v>
      </c>
      <c r="C3206" s="16">
        <f>VLOOKUP(A3206,Kickstarter!B:E,3,0)</f>
        <v>500</v>
      </c>
      <c r="D3206" s="16">
        <f>VLOOKUP(A3206,Kickstarter!B:E,4,0)</f>
        <v>0</v>
      </c>
    </row>
    <row r="3207" spans="1:4" x14ac:dyDescent="0.25">
      <c r="A3207" s="3" t="s">
        <v>3205</v>
      </c>
      <c r="B3207" t="str">
        <f>VLOOKUP(A3207,Kickstarter!B:C,2,0)</f>
        <v>Children Must Run is an original musical, about a prostitute, a drug mule, a child soldier and their struggles, hopes and dreams.</v>
      </c>
      <c r="C3207" s="16">
        <f>VLOOKUP(A3207,Kickstarter!B:E,3,0)</f>
        <v>8000</v>
      </c>
      <c r="D3207" s="16">
        <f>VLOOKUP(A3207,Kickstarter!B:E,4,0)</f>
        <v>273</v>
      </c>
    </row>
    <row r="3208" spans="1:4" ht="30" x14ac:dyDescent="0.25">
      <c r="A3208" s="3" t="s">
        <v>3206</v>
      </c>
      <c r="B3208" t="str">
        <f>VLOOKUP(A3208,Kickstarter!B:C,2,0)</f>
        <v>PTYA is a non-profit musical theater group for kids ages 7-18 that teaches the importance of self expression through the arts.</v>
      </c>
      <c r="C3208" s="16">
        <f>VLOOKUP(A3208,Kickstarter!B:E,3,0)</f>
        <v>5000</v>
      </c>
      <c r="D3208" s="16">
        <f>VLOOKUP(A3208,Kickstarter!B:E,4,0)</f>
        <v>0</v>
      </c>
    </row>
    <row r="3209" spans="1:4" ht="30" x14ac:dyDescent="0.25">
      <c r="A3209" s="3" t="s">
        <v>3207</v>
      </c>
      <c r="B3209" t="str">
        <f>VLOOKUP(A3209,Kickstarter!B:C,2,0)</f>
        <v>We are proud to be doing The Last Five Years as our debut! Now, our little company needs your help to make our big dreams come true!</v>
      </c>
      <c r="C3209" s="16">
        <f>VLOOKUP(A3209,Kickstarter!B:E,3,0)</f>
        <v>5500</v>
      </c>
      <c r="D3209" s="16">
        <f>VLOOKUP(A3209,Kickstarter!B:E,4,0)</f>
        <v>2550</v>
      </c>
    </row>
    <row r="3210" spans="1:4" ht="30" x14ac:dyDescent="0.25">
      <c r="A3210" s="3" t="s">
        <v>3208</v>
      </c>
      <c r="B3210" t="str">
        <f>VLOOKUP(A3210,Kickstarter!B:C,2,0)</f>
        <v>The political and personal collide in a raw and intimate look at a pre-9/11 America: "The Coming World" by Christopher Shinn</v>
      </c>
      <c r="C3210" s="16">
        <f>VLOOKUP(A3210,Kickstarter!B:E,3,0)</f>
        <v>5000</v>
      </c>
      <c r="D3210" s="16">
        <f>VLOOKUP(A3210,Kickstarter!B:E,4,0)</f>
        <v>5175</v>
      </c>
    </row>
    <row r="3211" spans="1:4" ht="30" x14ac:dyDescent="0.25">
      <c r="A3211" s="3" t="s">
        <v>3209</v>
      </c>
      <c r="B3211" t="str">
        <f>VLOOKUP(A3211,Kickstarter!B:C,2,0)</f>
        <v>The hysterical and heartbreaking story of artist Jack Kirby, "the King of the Comics," at the 2014 Comic Book Theater Festival</v>
      </c>
      <c r="C3211" s="16">
        <f>VLOOKUP(A3211,Kickstarter!B:E,3,0)</f>
        <v>9500</v>
      </c>
      <c r="D3211" s="16">
        <f>VLOOKUP(A3211,Kickstarter!B:E,4,0)</f>
        <v>11335.7</v>
      </c>
    </row>
    <row r="3212" spans="1:4" x14ac:dyDescent="0.25">
      <c r="A3212" s="3" t="s">
        <v>3210</v>
      </c>
      <c r="B3212" t="str">
        <f>VLOOKUP(A3212,Kickstarter!B:C,2,0)</f>
        <v>The Red Herring is a new play full of wickedly fast dialogue, a joke for every sentence, and more puns than you can shake a stick at.</v>
      </c>
      <c r="C3212" s="16">
        <f>VLOOKUP(A3212,Kickstarter!B:E,3,0)</f>
        <v>3000</v>
      </c>
      <c r="D3212" s="16">
        <f>VLOOKUP(A3212,Kickstarter!B:E,4,0)</f>
        <v>3773</v>
      </c>
    </row>
    <row r="3213" spans="1:4" x14ac:dyDescent="0.25">
      <c r="A3213" s="3" t="s">
        <v>3211</v>
      </c>
      <c r="B3213" t="str">
        <f>VLOOKUP(A3213,Kickstarter!B:C,2,0)</f>
        <v>Our fifth season is upon us: A wild new imagining of Titus Andronicus and our signature reading series "Two Plays. One Conversation."</v>
      </c>
      <c r="C3213" s="16">
        <f>VLOOKUP(A3213,Kickstarter!B:E,3,0)</f>
        <v>23000</v>
      </c>
      <c r="D3213" s="16">
        <f>VLOOKUP(A3213,Kickstarter!B:E,4,0)</f>
        <v>27541</v>
      </c>
    </row>
    <row r="3214" spans="1:4" x14ac:dyDescent="0.25">
      <c r="A3214" s="3" t="s">
        <v>3212</v>
      </c>
      <c r="B3214" t="str">
        <f>VLOOKUP(A3214,Kickstarter!B:C,2,0)</f>
        <v>Help us bring our production of Campo Maldito to New York AND San Francisco!</v>
      </c>
      <c r="C3214" s="16">
        <f>VLOOKUP(A3214,Kickstarter!B:E,3,0)</f>
        <v>4000</v>
      </c>
      <c r="D3214" s="16">
        <f>VLOOKUP(A3214,Kickstarter!B:E,4,0)</f>
        <v>5050</v>
      </c>
    </row>
    <row r="3215" spans="1:4" x14ac:dyDescent="0.25">
      <c r="A3215" s="3" t="s">
        <v>3213</v>
      </c>
      <c r="B3215" t="str">
        <f>VLOOKUP(A3215,Kickstarter!B:C,2,0)</f>
        <v>3 boys, 1 white dress and a hoover collide in this explosive new play by John Fitzpatrick. Life's a wedding disco. Let's dance.</v>
      </c>
      <c r="C3215" s="16">
        <f>VLOOKUP(A3215,Kickstarter!B:E,3,0)</f>
        <v>6000</v>
      </c>
      <c r="D3215" s="16">
        <f>VLOOKUP(A3215,Kickstarter!B:E,4,0)</f>
        <v>6007</v>
      </c>
    </row>
    <row r="3216" spans="1:4" ht="30" x14ac:dyDescent="0.25">
      <c r="A3216" s="3" t="s">
        <v>3214</v>
      </c>
      <c r="B3216" t="str">
        <f>VLOOKUP(A3216,Kickstarter!B:C,2,0)</f>
        <v>Sexting, selfies and social media pressures that affect young people  connected 24/7.  Mistakes happen but now they can remain forever!</v>
      </c>
      <c r="C3216" s="16">
        <f>VLOOKUP(A3216,Kickstarter!B:E,3,0)</f>
        <v>12000</v>
      </c>
      <c r="D3216" s="16">
        <f>VLOOKUP(A3216,Kickstarter!B:E,4,0)</f>
        <v>12256</v>
      </c>
    </row>
    <row r="3217" spans="1:4" x14ac:dyDescent="0.25">
      <c r="A3217" s="3" t="s">
        <v>3215</v>
      </c>
      <c r="B3217" t="str">
        <f>VLOOKUP(A3217,Kickstarter!B:C,2,0)</f>
        <v>2 world premieres:
HOW TO LIVE ON EARTH by MJ Kaufman
 / CAL IN CAMO by William Francis Hoffman
+ workshops of 7 more plays!</v>
      </c>
      <c r="C3217" s="16">
        <f>VLOOKUP(A3217,Kickstarter!B:E,3,0)</f>
        <v>35000</v>
      </c>
      <c r="D3217" s="16">
        <f>VLOOKUP(A3217,Kickstarter!B:E,4,0)</f>
        <v>35123</v>
      </c>
    </row>
    <row r="3218" spans="1:4" x14ac:dyDescent="0.25">
      <c r="A3218" s="3" t="s">
        <v>3216</v>
      </c>
      <c r="B3218" t="str">
        <f>VLOOKUP(A3218,Kickstarter!B:C,2,0)</f>
        <v>Brute (winner of the 2015 IdeasTap Underbelly Award) is new writing based on the true story of a rather twisted, horrible schoolgirl.</v>
      </c>
      <c r="C3218" s="16">
        <f>VLOOKUP(A3218,Kickstarter!B:E,3,0)</f>
        <v>2000</v>
      </c>
      <c r="D3218" s="16">
        <f>VLOOKUP(A3218,Kickstarter!B:E,4,0)</f>
        <v>2001</v>
      </c>
    </row>
    <row r="3219" spans="1:4" x14ac:dyDescent="0.25">
      <c r="A3219" s="3" t="s">
        <v>3217</v>
      </c>
      <c r="B3219" t="str">
        <f>VLOOKUP(A3219,Kickstarter!B:C,2,0)</f>
        <v>Wake Up Call is a comedic play about a group of hotel employees working on Christmas Eve.</v>
      </c>
      <c r="C3219" s="16">
        <f>VLOOKUP(A3219,Kickstarter!B:E,3,0)</f>
        <v>4500</v>
      </c>
      <c r="D3219" s="16">
        <f>VLOOKUP(A3219,Kickstarter!B:E,4,0)</f>
        <v>5221</v>
      </c>
    </row>
    <row r="3220" spans="1:4" ht="30" x14ac:dyDescent="0.25">
      <c r="A3220" s="3" t="s">
        <v>3218</v>
      </c>
      <c r="B3220" t="str">
        <f>VLOOKUP(A3220,Kickstarter!B:C,2,0)</f>
        <v>A brave &amp; relevant play that looks at the lives of 7 real women who served in the US Armed Forces. Authentic stories that need telling.</v>
      </c>
      <c r="C3220" s="16">
        <f>VLOOKUP(A3220,Kickstarter!B:E,3,0)</f>
        <v>12000</v>
      </c>
      <c r="D3220" s="16">
        <f>VLOOKUP(A3220,Kickstarter!B:E,4,0)</f>
        <v>12252</v>
      </c>
    </row>
    <row r="3221" spans="1:4" ht="30" x14ac:dyDescent="0.25">
      <c r="A3221" s="3" t="s">
        <v>3219</v>
      </c>
      <c r="B3221" t="str">
        <f>VLOOKUP(A3221,Kickstarter!B:C,2,0)</f>
        <v>Eyes Closed is a collaborative play and docudrama about New Yorkers and their dreams.</v>
      </c>
      <c r="C3221" s="16">
        <f>VLOOKUP(A3221,Kickstarter!B:E,3,0)</f>
        <v>20000</v>
      </c>
      <c r="D3221" s="16">
        <f>VLOOKUP(A3221,Kickstarter!B:E,4,0)</f>
        <v>20022</v>
      </c>
    </row>
    <row r="3222" spans="1:4" x14ac:dyDescent="0.25">
      <c r="A3222" s="3" t="s">
        <v>3220</v>
      </c>
      <c r="B3222" t="str">
        <f>VLOOKUP(A3222,Kickstarter!B:C,2,0)</f>
        <v>A sci-fi thriller for the stage opening March 10 in Los Angeles.</v>
      </c>
      <c r="C3222" s="16">
        <f>VLOOKUP(A3222,Kickstarter!B:E,3,0)</f>
        <v>15000</v>
      </c>
      <c r="D3222" s="16">
        <f>VLOOKUP(A3222,Kickstarter!B:E,4,0)</f>
        <v>15126</v>
      </c>
    </row>
    <row r="3223" spans="1:4" x14ac:dyDescent="0.25">
      <c r="A3223" s="3" t="s">
        <v>3221</v>
      </c>
      <c r="B3223" t="str">
        <f>VLOOKUP(A3223,Kickstarter!B:C,2,0)</f>
        <v>A one-man show about love, loss, and motorways, written &amp; performed by Ben Norris. Help us get to the 2015 Edinburgh Fringe and beyond!</v>
      </c>
      <c r="C3223" s="16">
        <f>VLOOKUP(A3223,Kickstarter!B:E,3,0)</f>
        <v>4000</v>
      </c>
      <c r="D3223" s="16">
        <f>VLOOKUP(A3223,Kickstarter!B:E,4,0)</f>
        <v>4137</v>
      </c>
    </row>
    <row r="3224" spans="1:4" ht="30" x14ac:dyDescent="0.25">
      <c r="A3224" s="3" t="s">
        <v>3222</v>
      </c>
      <c r="B3224" t="str">
        <f>VLOOKUP(A3224,Kickstarter!B:C,2,0)</f>
        <v>Shakespeare's classic re-imagined as a spoken and signed production for deaf and hearing audiences</v>
      </c>
      <c r="C3224" s="16">
        <f>VLOOKUP(A3224,Kickstarter!B:E,3,0)</f>
        <v>2500</v>
      </c>
      <c r="D3224" s="16">
        <f>VLOOKUP(A3224,Kickstarter!B:E,4,0)</f>
        <v>3120</v>
      </c>
    </row>
    <row r="3225" spans="1:4" ht="30" x14ac:dyDescent="0.25">
      <c r="A3225" s="3" t="s">
        <v>3223</v>
      </c>
      <c r="B3225" t="str">
        <f>VLOOKUP(A3225,Kickstarter!B:C,2,0)</f>
        <v>Bringing David Lindsay-Abaire's award-winning story of our times to the East Bay.</v>
      </c>
      <c r="C3225" s="16">
        <f>VLOOKUP(A3225,Kickstarter!B:E,3,0)</f>
        <v>3100</v>
      </c>
      <c r="D3225" s="16">
        <f>VLOOKUP(A3225,Kickstarter!B:E,4,0)</f>
        <v>3395</v>
      </c>
    </row>
    <row r="3226" spans="1:4" x14ac:dyDescent="0.25">
      <c r="A3226" s="3" t="s">
        <v>3224</v>
      </c>
      <c r="B3226" t="str">
        <f>VLOOKUP(A3226,Kickstarter!B:C,2,0)</f>
        <v>Neil LaBute and Marco Calvani reunite once again for the unique, international collaboration that is ADA: Author directing Author.</v>
      </c>
      <c r="C3226" s="16">
        <f>VLOOKUP(A3226,Kickstarter!B:E,3,0)</f>
        <v>30000</v>
      </c>
      <c r="D3226" s="16">
        <f>VLOOKUP(A3226,Kickstarter!B:E,4,0)</f>
        <v>30610</v>
      </c>
    </row>
    <row r="3227" spans="1:4" ht="30" x14ac:dyDescent="0.25">
      <c r="A3227" s="3" t="s">
        <v>3225</v>
      </c>
      <c r="B3227" t="str">
        <f>VLOOKUP(A3227,Kickstarter!B:C,2,0)</f>
        <v>Bare Theatre brings one of Shakespeare's most accessible early comedies to life free to the public across the NC Triangle</v>
      </c>
      <c r="C3227" s="16">
        <f>VLOOKUP(A3227,Kickstarter!B:E,3,0)</f>
        <v>2000</v>
      </c>
      <c r="D3227" s="16">
        <f>VLOOKUP(A3227,Kickstarter!B:E,4,0)</f>
        <v>2047</v>
      </c>
    </row>
    <row r="3228" spans="1:4" ht="30" x14ac:dyDescent="0.25">
      <c r="A3228" s="3" t="s">
        <v>3226</v>
      </c>
      <c r="B3228" t="str">
        <f>VLOOKUP(A3228,Kickstarter!B:C,2,0)</f>
        <v>Trip The Light Theatre needs YOUR help to fund it's second run of its debut production 'The Sun Shining On her Hands' in London.</v>
      </c>
      <c r="C3228" s="16">
        <f>VLOOKUP(A3228,Kickstarter!B:E,3,0)</f>
        <v>1200</v>
      </c>
      <c r="D3228" s="16">
        <f>VLOOKUP(A3228,Kickstarter!B:E,4,0)</f>
        <v>1250</v>
      </c>
    </row>
    <row r="3229" spans="1:4" x14ac:dyDescent="0.25">
      <c r="A3229" s="3" t="s">
        <v>3227</v>
      </c>
      <c r="B3229" t="str">
        <f>VLOOKUP(A3229,Kickstarter!B:C,2,0)</f>
        <v>a colder water than here is a new play by Matt Jones and directed by Lily McLeish that will be perfomed at VAULT Festival from 1-5 Feb</v>
      </c>
      <c r="C3229" s="16">
        <f>VLOOKUP(A3229,Kickstarter!B:E,3,0)</f>
        <v>1200</v>
      </c>
      <c r="D3229" s="16">
        <f>VLOOKUP(A3229,Kickstarter!B:E,4,0)</f>
        <v>1500</v>
      </c>
    </row>
    <row r="3230" spans="1:4" ht="30" x14ac:dyDescent="0.25">
      <c r="A3230" s="3" t="s">
        <v>3228</v>
      </c>
      <c r="B3230" t="str">
        <f>VLOOKUP(A3230,Kickstarter!B:C,2,0)</f>
        <v>A Season of Powerful Women. A Season of Defiance.</v>
      </c>
      <c r="C3230" s="16">
        <f>VLOOKUP(A3230,Kickstarter!B:E,3,0)</f>
        <v>7000</v>
      </c>
      <c r="D3230" s="16">
        <f>VLOOKUP(A3230,Kickstarter!B:E,4,0)</f>
        <v>7164</v>
      </c>
    </row>
    <row r="3231" spans="1:4" ht="30" x14ac:dyDescent="0.25">
      <c r="A3231" s="3" t="s">
        <v>3229</v>
      </c>
      <c r="B3231" t="str">
        <f>VLOOKUP(A3231,Kickstarter!B:C,2,0)</f>
        <v>After electrifying audiences in Seattle and Tashkent, The Seagull Project embarks on a brand new journey.</v>
      </c>
      <c r="C3231" s="16">
        <f>VLOOKUP(A3231,Kickstarter!B:E,3,0)</f>
        <v>20000</v>
      </c>
      <c r="D3231" s="16">
        <f>VLOOKUP(A3231,Kickstarter!B:E,4,0)</f>
        <v>21573</v>
      </c>
    </row>
    <row r="3232" spans="1:4" ht="30" x14ac:dyDescent="0.25">
      <c r="A3232" s="3" t="s">
        <v>3230</v>
      </c>
      <c r="B3232" t="str">
        <f>VLOOKUP(A3232,Kickstarter!B:C,2,0)</f>
        <v>Recently under fire for its cheeky and contextual revisiting of an ancient comedy, this show has lost funding and needs your support!</v>
      </c>
      <c r="C3232" s="16">
        <f>VLOOKUP(A3232,Kickstarter!B:E,3,0)</f>
        <v>2600</v>
      </c>
      <c r="D3232" s="16">
        <f>VLOOKUP(A3232,Kickstarter!B:E,4,0)</f>
        <v>2857</v>
      </c>
    </row>
    <row r="3233" spans="1:4" ht="30" x14ac:dyDescent="0.25">
      <c r="A3233" s="3" t="s">
        <v>3231</v>
      </c>
      <c r="B3233" t="str">
        <f>VLOOKUP(A3233,Kickstarter!B:C,2,0)</f>
        <v>Help us reach our "stretch goal" of $2000! We are an adult group specializing in adapting works of fiction for the stage.</v>
      </c>
      <c r="C3233" s="16">
        <f>VLOOKUP(A3233,Kickstarter!B:E,3,0)</f>
        <v>1000</v>
      </c>
      <c r="D3233" s="16">
        <f>VLOOKUP(A3233,Kickstarter!B:E,4,0)</f>
        <v>1610</v>
      </c>
    </row>
    <row r="3234" spans="1:4" ht="30" x14ac:dyDescent="0.25">
      <c r="A3234" s="3" t="s">
        <v>3232</v>
      </c>
      <c r="B3234" t="str">
        <f>VLOOKUP(A3234,Kickstarter!B:C,2,0)</f>
        <v>Honorable Men - Yorick's 10th season of free, outdoor Shakespeare.  Featuring Henry IV, part 1 and Julius Caesar.</v>
      </c>
      <c r="C3234" s="16">
        <f>VLOOKUP(A3234,Kickstarter!B:E,3,0)</f>
        <v>1000</v>
      </c>
      <c r="D3234" s="16">
        <f>VLOOKUP(A3234,Kickstarter!B:E,4,0)</f>
        <v>1312</v>
      </c>
    </row>
    <row r="3235" spans="1:4" x14ac:dyDescent="0.25">
      <c r="A3235" s="3" t="s">
        <v>3233</v>
      </c>
      <c r="B3235" t="str">
        <f>VLOOKUP(A3235,Kickstarter!B:C,2,0)</f>
        <v>64 Squares is an autobiographical one-man exploration of the internal chess game played to reconcile relationships.</v>
      </c>
      <c r="C3235" s="16">
        <f>VLOOKUP(A3235,Kickstarter!B:E,3,0)</f>
        <v>5000</v>
      </c>
      <c r="D3235" s="16">
        <f>VLOOKUP(A3235,Kickstarter!B:E,4,0)</f>
        <v>5940</v>
      </c>
    </row>
    <row r="3236" spans="1:4" ht="30" x14ac:dyDescent="0.25">
      <c r="A3236" s="3" t="s">
        <v>3234</v>
      </c>
      <c r="B3236" t="str">
        <f>VLOOKUP(A3236,Kickstarter!B:C,2,0)</f>
        <v>Get Repetitive Beats to Vaults! A high octane play set in Oxford  during one of the most influential &amp; hedonistic movements in music.</v>
      </c>
      <c r="C3236" s="16">
        <f>VLOOKUP(A3236,Kickstarter!B:E,3,0)</f>
        <v>4000</v>
      </c>
      <c r="D3236" s="16">
        <f>VLOOKUP(A3236,Kickstarter!B:E,4,0)</f>
        <v>4015.71</v>
      </c>
    </row>
    <row r="3237" spans="1:4" ht="30" x14ac:dyDescent="0.25">
      <c r="A3237" s="3" t="s">
        <v>3235</v>
      </c>
      <c r="B3237" t="str">
        <f>VLOOKUP(A3237,Kickstarter!B:C,2,0)</f>
        <v>Bring the spectacular PLEASE EXCUSE MY DEAR AUNT SALLY to Edinburgh this August for a 4-week run at the prestigious Pleasance Theatre!</v>
      </c>
      <c r="C3237" s="16">
        <f>VLOOKUP(A3237,Kickstarter!B:E,3,0)</f>
        <v>15000</v>
      </c>
      <c r="D3237" s="16">
        <f>VLOOKUP(A3237,Kickstarter!B:E,4,0)</f>
        <v>15481</v>
      </c>
    </row>
    <row r="3238" spans="1:4" x14ac:dyDescent="0.25">
      <c r="A3238" s="3" t="s">
        <v>3236</v>
      </c>
      <c r="B3238" t="str">
        <f>VLOOKUP(A3238,Kickstarter!B:C,2,0)</f>
        <v>A dark comedy exploring the importance of art, homelessness, and finding your own path.  World Premiere 3/27/17 at IRT Theater in NYC.</v>
      </c>
      <c r="C3238" s="16">
        <f>VLOOKUP(A3238,Kickstarter!B:E,3,0)</f>
        <v>20000</v>
      </c>
      <c r="D3238" s="16">
        <f>VLOOKUP(A3238,Kickstarter!B:E,4,0)</f>
        <v>20120</v>
      </c>
    </row>
    <row r="3239" spans="1:4" ht="30" x14ac:dyDescent="0.25">
      <c r="A3239" s="3" t="s">
        <v>3237</v>
      </c>
      <c r="B3239" t="str">
        <f>VLOOKUP(A3239,Kickstarter!B:C,2,0)</f>
        <v>An annual campaign supporting our intensive for artists 25 and under.</v>
      </c>
      <c r="C3239" s="16">
        <f>VLOOKUP(A3239,Kickstarter!B:E,3,0)</f>
        <v>35000</v>
      </c>
      <c r="D3239" s="16">
        <f>VLOOKUP(A3239,Kickstarter!B:E,4,0)</f>
        <v>35275.64</v>
      </c>
    </row>
    <row r="3240" spans="1:4" ht="30" x14ac:dyDescent="0.25">
      <c r="A3240" s="3" t="s">
        <v>3238</v>
      </c>
      <c r="B3240" t="str">
        <f>VLOOKUP(A3240,Kickstarter!B:C,2,0)</f>
        <v>A bit of role-play never hurt anyone, right? Two maids play a game of murder. Genet's THE MAIDS in a visceral production by ALL BARE.</v>
      </c>
      <c r="C3240" s="16">
        <f>VLOOKUP(A3240,Kickstarter!B:E,3,0)</f>
        <v>2800</v>
      </c>
      <c r="D3240" s="16">
        <f>VLOOKUP(A3240,Kickstarter!B:E,4,0)</f>
        <v>3145</v>
      </c>
    </row>
    <row r="3241" spans="1:4" ht="30" x14ac:dyDescent="0.25">
      <c r="A3241" s="3" t="s">
        <v>3239</v>
      </c>
      <c r="B3241" t="str">
        <f>VLOOKUP(A3241,Kickstarter!B:C,2,0)</f>
        <v>The first regional library-touring show from new UK company Librarian Theatre - transforming local libraries into magical theatres</v>
      </c>
      <c r="C3241" s="16">
        <f>VLOOKUP(A3241,Kickstarter!B:E,3,0)</f>
        <v>5862</v>
      </c>
      <c r="D3241" s="16">
        <f>VLOOKUP(A3241,Kickstarter!B:E,4,0)</f>
        <v>6208.98</v>
      </c>
    </row>
    <row r="3242" spans="1:4" ht="30" x14ac:dyDescent="0.25">
      <c r="A3242" s="3" t="s">
        <v>3240</v>
      </c>
      <c r="B3242" t="str">
        <f>VLOOKUP(A3242,Kickstarter!B:C,2,0)</f>
        <v>An inventive (re)telling of Princess Sophia Duleep Singhâ€™s journey, from an aristocratic upbringing to a life of political activism.</v>
      </c>
      <c r="C3242" s="16">
        <f>VLOOKUP(A3242,Kickstarter!B:E,3,0)</f>
        <v>3000</v>
      </c>
      <c r="D3242" s="16">
        <f>VLOOKUP(A3242,Kickstarter!B:E,4,0)</f>
        <v>3017</v>
      </c>
    </row>
    <row r="3243" spans="1:4" x14ac:dyDescent="0.25">
      <c r="A3243" s="3" t="s">
        <v>3241</v>
      </c>
      <c r="B3243" t="str">
        <f>VLOOKUP(A3243,Kickstarter!B:C,2,0)</f>
        <v>iDiOM mounts the West Coast Premiere of â€œThese Seven Sicknessesâ€ â€“ ALL SEVEN of Sophoclesâ€™ surviving plays in one epic production.</v>
      </c>
      <c r="C3243" s="16">
        <f>VLOOKUP(A3243,Kickstarter!B:E,3,0)</f>
        <v>8500</v>
      </c>
      <c r="D3243" s="16">
        <f>VLOOKUP(A3243,Kickstarter!B:E,4,0)</f>
        <v>9801</v>
      </c>
    </row>
    <row r="3244" spans="1:4" ht="30" x14ac:dyDescent="0.25">
      <c r="A3244" s="3" t="s">
        <v>3242</v>
      </c>
      <c r="B3244" t="str">
        <f>VLOOKUP(A3244,Kickstarter!B:C,2,0)</f>
        <v>First Day Off in a Long Time is a comedy show...            
About suicide.</v>
      </c>
      <c r="C3244" s="16">
        <f>VLOOKUP(A3244,Kickstarter!B:E,3,0)</f>
        <v>10000</v>
      </c>
      <c r="D3244" s="16">
        <f>VLOOKUP(A3244,Kickstarter!B:E,4,0)</f>
        <v>12730.42</v>
      </c>
    </row>
    <row r="3245" spans="1:4" x14ac:dyDescent="0.25">
      <c r="A3245" s="3" t="s">
        <v>3243</v>
      </c>
      <c r="B3245" t="str">
        <f>VLOOKUP(A3245,Kickstarter!B:C,2,0)</f>
        <v>Live Source's world premiere of a new play by Jaclyn Backhaus, premiering at the New Ohio Theatre October 30th-November 8th.</v>
      </c>
      <c r="C3245" s="16">
        <f>VLOOKUP(A3245,Kickstarter!B:E,3,0)</f>
        <v>8000</v>
      </c>
      <c r="D3245" s="16">
        <f>VLOOKUP(A3245,Kickstarter!B:E,4,0)</f>
        <v>8227</v>
      </c>
    </row>
    <row r="3246" spans="1:4" x14ac:dyDescent="0.25">
      <c r="A3246" s="3" t="s">
        <v>3244</v>
      </c>
      <c r="B3246" t="str">
        <f>VLOOKUP(A3246,Kickstarter!B:C,2,0)</f>
        <v>'Time Please' is a black comedy set in a failing public house in a run-down part of town, where things are about to get messy.</v>
      </c>
      <c r="C3246" s="16">
        <f>VLOOKUP(A3246,Kickstarter!B:E,3,0)</f>
        <v>1600</v>
      </c>
      <c r="D3246" s="16">
        <f>VLOOKUP(A3246,Kickstarter!B:E,4,0)</f>
        <v>1647</v>
      </c>
    </row>
    <row r="3247" spans="1:4" ht="30" x14ac:dyDescent="0.25">
      <c r="A3247" s="3" t="s">
        <v>3245</v>
      </c>
      <c r="B3247" t="str">
        <f>VLOOKUP(A3247,Kickstarter!B:C,2,0)</f>
        <v>Five playwrights volunteer at New York's largest soup kitchen and develop a play around the people they meet.</v>
      </c>
      <c r="C3247" s="16">
        <f>VLOOKUP(A3247,Kickstarter!B:E,3,0)</f>
        <v>21000</v>
      </c>
      <c r="D3247" s="16">
        <f>VLOOKUP(A3247,Kickstarter!B:E,4,0)</f>
        <v>21904</v>
      </c>
    </row>
    <row r="3248" spans="1:4" x14ac:dyDescent="0.25">
      <c r="A3248" s="3" t="s">
        <v>3246</v>
      </c>
      <c r="B3248" t="str">
        <f>VLOOKUP(A3248,Kickstarter!B:C,2,0)</f>
        <v>The Gray Man isnâ€™t real. Heâ€™s a ghost story, a boogeyman, a tale mothers make up to keep their children safe.</v>
      </c>
      <c r="C3248" s="16">
        <f>VLOOKUP(A3248,Kickstarter!B:E,3,0)</f>
        <v>10000</v>
      </c>
      <c r="D3248" s="16">
        <f>VLOOKUP(A3248,Kickstarter!B:E,4,0)</f>
        <v>11122</v>
      </c>
    </row>
    <row r="3249" spans="1:4" ht="30" x14ac:dyDescent="0.25">
      <c r="A3249" s="3" t="s">
        <v>3247</v>
      </c>
      <c r="B3249" t="str">
        <f>VLOOKUP(A3249,Kickstarter!B:C,2,0)</f>
        <v>Open Letter Theatre presents 'Boys' by Ella Hickson, at 2015's Edinburgh Fringe Festival! Four students, one flat, one last party!</v>
      </c>
      <c r="C3249" s="16">
        <f>VLOOKUP(A3249,Kickstarter!B:E,3,0)</f>
        <v>2500</v>
      </c>
      <c r="D3249" s="16">
        <f>VLOOKUP(A3249,Kickstarter!B:E,4,0)</f>
        <v>2646.5</v>
      </c>
    </row>
    <row r="3250" spans="1:4" ht="30" x14ac:dyDescent="0.25">
      <c r="A3250" s="3" t="s">
        <v>3248</v>
      </c>
      <c r="B3250" t="str">
        <f>VLOOKUP(A3250,Kickstarter!B:C,2,0)</f>
        <v>Honest Accomplice Theatre produces theatre for social change.</v>
      </c>
      <c r="C3250" s="16">
        <f>VLOOKUP(A3250,Kickstarter!B:E,3,0)</f>
        <v>12000</v>
      </c>
      <c r="D3250" s="16">
        <f>VLOOKUP(A3250,Kickstarter!B:E,4,0)</f>
        <v>12095</v>
      </c>
    </row>
    <row r="3251" spans="1:4" ht="30" x14ac:dyDescent="0.25">
      <c r="A3251" s="3" t="s">
        <v>3249</v>
      </c>
      <c r="B3251" t="str">
        <f>VLOOKUP(A3251,Kickstarter!B:C,2,0)</f>
        <v>A new work about guilt, trauma, love, and change; this original play tells the story of a boy and a girl who love and lose each other.</v>
      </c>
      <c r="C3251" s="16">
        <f>VLOOKUP(A3251,Kickstarter!B:E,3,0)</f>
        <v>5500</v>
      </c>
      <c r="D3251" s="16">
        <f>VLOOKUP(A3251,Kickstarter!B:E,4,0)</f>
        <v>5771</v>
      </c>
    </row>
    <row r="3252" spans="1:4" x14ac:dyDescent="0.25">
      <c r="A3252" s="3" t="s">
        <v>3250</v>
      </c>
      <c r="B3252" t="str">
        <f>VLOOKUP(A3252,Kickstarter!B:C,2,0)</f>
        <v>The birth-child of The Moving Company, Theatre de la Jeune Lune &amp; William Shakespeare:  A wild new production of Love's Labour's Lost.</v>
      </c>
      <c r="C3252" s="16">
        <f>VLOOKUP(A3252,Kickstarter!B:E,3,0)</f>
        <v>25000</v>
      </c>
      <c r="D3252" s="16">
        <f>VLOOKUP(A3252,Kickstarter!B:E,4,0)</f>
        <v>25388</v>
      </c>
    </row>
    <row r="3253" spans="1:4" x14ac:dyDescent="0.25">
      <c r="A3253" s="3" t="s">
        <v>3251</v>
      </c>
      <c r="B3253" t="str">
        <f>VLOOKUP(A3253,Kickstarter!B:C,2,0)</f>
        <v>Self-Titled: A Live (Theatrical) Mixtape. An evening of short plays and music inspired by the works of Jimi, Aretha, Sting and Rufus!</v>
      </c>
      <c r="C3253" s="16">
        <f>VLOOKUP(A3253,Kickstarter!B:E,3,0)</f>
        <v>1500</v>
      </c>
      <c r="D3253" s="16">
        <f>VLOOKUP(A3253,Kickstarter!B:E,4,0)</f>
        <v>1661</v>
      </c>
    </row>
    <row r="3254" spans="1:4" x14ac:dyDescent="0.25">
      <c r="A3254" s="3" t="s">
        <v>3252</v>
      </c>
      <c r="B3254" t="str">
        <f>VLOOKUP(A3254,Kickstarter!B:C,2,0)</f>
        <v>How do we navigate the boundaries between friendship, sexual intimacy and obsessive desire?</v>
      </c>
      <c r="C3254" s="16">
        <f>VLOOKUP(A3254,Kickstarter!B:E,3,0)</f>
        <v>2250</v>
      </c>
      <c r="D3254" s="16">
        <f>VLOOKUP(A3254,Kickstarter!B:E,4,0)</f>
        <v>2876</v>
      </c>
    </row>
    <row r="3255" spans="1:4" ht="30" x14ac:dyDescent="0.25">
      <c r="A3255" s="3" t="s">
        <v>3253</v>
      </c>
      <c r="B3255" t="str">
        <f>VLOOKUP(A3255,Kickstarter!B:C,2,0)</f>
        <v>Can you ever truly feel what someone else is feeling?
Do you want to?</v>
      </c>
      <c r="C3255" s="16">
        <f>VLOOKUP(A3255,Kickstarter!B:E,3,0)</f>
        <v>20000</v>
      </c>
      <c r="D3255" s="16">
        <f>VLOOKUP(A3255,Kickstarter!B:E,4,0)</f>
        <v>20365</v>
      </c>
    </row>
    <row r="3256" spans="1:4" ht="30" x14ac:dyDescent="0.25">
      <c r="A3256" s="3" t="s">
        <v>3254</v>
      </c>
      <c r="B3256" t="str">
        <f>VLOOKUP(A3256,Kickstarter!B:C,2,0)</f>
        <v>Please help me bring 'The Bad Arm', which has toured America for 6 years, to the biggest &amp; best arts festival in the world: Edinburgh!</v>
      </c>
      <c r="C3256" s="16">
        <f>VLOOKUP(A3256,Kickstarter!B:E,3,0)</f>
        <v>13000</v>
      </c>
      <c r="D3256" s="16">
        <f>VLOOKUP(A3256,Kickstarter!B:E,4,0)</f>
        <v>13163.5</v>
      </c>
    </row>
    <row r="3257" spans="1:4" x14ac:dyDescent="0.25">
      <c r="A3257" s="3" t="s">
        <v>3255</v>
      </c>
      <c r="B3257" t="str">
        <f>VLOOKUP(A3257,Kickstarter!B:C,2,0)</f>
        <v>5 Actors, 30 Characters, 90 Minutes.
Let us transport you from London to the fields of Agincourt, using the power of your imagination.</v>
      </c>
      <c r="C3257" s="16">
        <f>VLOOKUP(A3257,Kickstarter!B:E,3,0)</f>
        <v>300</v>
      </c>
      <c r="D3257" s="16">
        <f>VLOOKUP(A3257,Kickstarter!B:E,4,0)</f>
        <v>525</v>
      </c>
    </row>
    <row r="3258" spans="1:4" ht="30" x14ac:dyDescent="0.25">
      <c r="A3258" s="3" t="s">
        <v>3256</v>
      </c>
      <c r="B3258" t="str">
        <f>VLOOKUP(A3258,Kickstarter!B:C,2,0)</f>
        <v>Our 16th year promises to be bigger and better than ever but we need your help to bring the show to life!</v>
      </c>
      <c r="C3258" s="16">
        <f>VLOOKUP(A3258,Kickstarter!B:E,3,0)</f>
        <v>10000</v>
      </c>
      <c r="D3258" s="16">
        <f>VLOOKUP(A3258,Kickstarter!B:E,4,0)</f>
        <v>12806</v>
      </c>
    </row>
    <row r="3259" spans="1:4" ht="30" x14ac:dyDescent="0.25">
      <c r="A3259" s="3" t="s">
        <v>3257</v>
      </c>
      <c r="B3259" t="str">
        <f>VLOOKUP(A3259,Kickstarter!B:C,2,0)</f>
        <v>A week long run of Tennessee Williams's 'Hello From Bertha' &amp; '27 Wagons Full of Cotton' to raise awareness of Abuse &amp; Prostitution.</v>
      </c>
      <c r="C3259" s="16">
        <f>VLOOKUP(A3259,Kickstarter!B:E,3,0)</f>
        <v>2000</v>
      </c>
      <c r="D3259" s="16">
        <f>VLOOKUP(A3259,Kickstarter!B:E,4,0)</f>
        <v>2125.9899999999998</v>
      </c>
    </row>
    <row r="3260" spans="1:4" x14ac:dyDescent="0.25">
      <c r="A3260" s="3" t="s">
        <v>3258</v>
      </c>
      <c r="B3260" t="str">
        <f>VLOOKUP(A3260,Kickstarter!B:C,2,0)</f>
        <v>A guy named Walt steals a book and plans to sell it to get his life on track... until his wife finds out.</v>
      </c>
      <c r="C3260" s="16">
        <f>VLOOKUP(A3260,Kickstarter!B:E,3,0)</f>
        <v>7000</v>
      </c>
      <c r="D3260" s="16">
        <f>VLOOKUP(A3260,Kickstarter!B:E,4,0)</f>
        <v>7365</v>
      </c>
    </row>
    <row r="3261" spans="1:4" x14ac:dyDescent="0.25">
      <c r="A3261" s="3" t="s">
        <v>3259</v>
      </c>
      <c r="B3261" t="str">
        <f>VLOOKUP(A3261,Kickstarter!B:C,2,0)</f>
        <v>The Human Faces Tour - Every Story Sacred. This tour is about laughter, grief, and identity in the human striving toward wholeness</v>
      </c>
      <c r="C3261" s="16">
        <f>VLOOKUP(A3261,Kickstarter!B:E,3,0)</f>
        <v>23000</v>
      </c>
      <c r="D3261" s="16">
        <f>VLOOKUP(A3261,Kickstarter!B:E,4,0)</f>
        <v>24418.6</v>
      </c>
    </row>
    <row r="3262" spans="1:4" ht="30" x14ac:dyDescent="0.25">
      <c r="A3262" s="3" t="s">
        <v>3260</v>
      </c>
      <c r="B3262" t="str">
        <f>VLOOKUP(A3262,Kickstarter!B:C,2,0)</f>
        <v>We're looking to raise money to continue bringing Brooklyn the vanishing art form of marionette puppetry.</v>
      </c>
      <c r="C3262" s="16">
        <f>VLOOKUP(A3262,Kickstarter!B:E,3,0)</f>
        <v>5000</v>
      </c>
      <c r="D3262" s="16">
        <f>VLOOKUP(A3262,Kickstarter!B:E,4,0)</f>
        <v>5462</v>
      </c>
    </row>
    <row r="3263" spans="1:4" ht="30" x14ac:dyDescent="0.25">
      <c r="A3263" s="3" t="s">
        <v>3261</v>
      </c>
      <c r="B3263" t="str">
        <f>VLOOKUP(A3263,Kickstarter!B:C,2,0)</f>
        <v>Six Spartanburg-based professional actors perform A Midsummer Night's Dream outdoors in downtown Spartanburg.</v>
      </c>
      <c r="C3263" s="16">
        <f>VLOOKUP(A3263,Kickstarter!B:E,3,0)</f>
        <v>3300</v>
      </c>
      <c r="D3263" s="16">
        <f>VLOOKUP(A3263,Kickstarter!B:E,4,0)</f>
        <v>3315</v>
      </c>
    </row>
    <row r="3264" spans="1:4" x14ac:dyDescent="0.25">
      <c r="A3264" s="3" t="s">
        <v>3262</v>
      </c>
      <c r="B3264" t="str">
        <f>VLOOKUP(A3264,Kickstarter!B:C,2,0)</f>
        <v>A one-woman theatrical exploration of the prison system and its inhabitants.</v>
      </c>
      <c r="C3264" s="16">
        <f>VLOOKUP(A3264,Kickstarter!B:E,3,0)</f>
        <v>12200</v>
      </c>
      <c r="D3264" s="16">
        <f>VLOOKUP(A3264,Kickstarter!B:E,4,0)</f>
        <v>12571</v>
      </c>
    </row>
    <row r="3265" spans="1:4" ht="30" x14ac:dyDescent="0.25">
      <c r="A3265" s="3" t="s">
        <v>3263</v>
      </c>
      <c r="B3265" t="str">
        <f>VLOOKUP(A3265,Kickstarter!B:C,2,0)</f>
        <v>Shakespeare's bloodiest tragedy, performed and produced exclusively by women.</v>
      </c>
      <c r="C3265" s="16">
        <f>VLOOKUP(A3265,Kickstarter!B:E,3,0)</f>
        <v>2500</v>
      </c>
      <c r="D3265" s="16">
        <f>VLOOKUP(A3265,Kickstarter!B:E,4,0)</f>
        <v>2804.16</v>
      </c>
    </row>
    <row r="3266" spans="1:4" x14ac:dyDescent="0.25">
      <c r="A3266" s="3" t="s">
        <v>3264</v>
      </c>
      <c r="B3266" t="str">
        <f>VLOOKUP(A3266,Kickstarter!B:C,2,0)</f>
        <v>The three part comedic saga of Kapow-i GoGo, who saves the world.  Again.  And again.</v>
      </c>
      <c r="C3266" s="16">
        <f>VLOOKUP(A3266,Kickstarter!B:E,3,0)</f>
        <v>2500</v>
      </c>
      <c r="D3266" s="16">
        <f>VLOOKUP(A3266,Kickstarter!B:E,4,0)</f>
        <v>2575</v>
      </c>
    </row>
    <row r="3267" spans="1:4" ht="30" x14ac:dyDescent="0.25">
      <c r="A3267" s="3" t="s">
        <v>3265</v>
      </c>
      <c r="B3267" t="str">
        <f>VLOOKUP(A3267,Kickstarter!B:C,2,0)</f>
        <v>A theatrical play on Alzheimerâ€™s and the challenges of loving a person who keeps disappearing.</v>
      </c>
      <c r="C3267" s="16">
        <f>VLOOKUP(A3267,Kickstarter!B:E,3,0)</f>
        <v>2700</v>
      </c>
      <c r="D3267" s="16">
        <f>VLOOKUP(A3267,Kickstarter!B:E,4,0)</f>
        <v>4428</v>
      </c>
    </row>
    <row r="3268" spans="1:4" x14ac:dyDescent="0.25">
      <c r="A3268" s="3" t="s">
        <v>3266</v>
      </c>
      <c r="B3268" t="str">
        <f>VLOOKUP(A3268,Kickstarter!B:C,2,0)</f>
        <v>An original version of Shakespeare's masterpiece that emphasizes family and explores the destruction of blood ties</v>
      </c>
      <c r="C3268" s="16">
        <f>VLOOKUP(A3268,Kickstarter!B:E,3,0)</f>
        <v>6000</v>
      </c>
      <c r="D3268" s="16">
        <f>VLOOKUP(A3268,Kickstarter!B:E,4,0)</f>
        <v>7877</v>
      </c>
    </row>
    <row r="3269" spans="1:4" ht="30" x14ac:dyDescent="0.25">
      <c r="A3269" s="3" t="s">
        <v>3267</v>
      </c>
      <c r="B3269" t="str">
        <f>VLOOKUP(A3269,Kickstarter!B:C,2,0)</f>
        <v>Experience the great American novel like never before.... Through the magic of live storytelling in an epic and threadbare sort of way.</v>
      </c>
      <c r="C3269" s="16">
        <f>VLOOKUP(A3269,Kickstarter!B:E,3,0)</f>
        <v>15000</v>
      </c>
      <c r="D3269" s="16">
        <f>VLOOKUP(A3269,Kickstarter!B:E,4,0)</f>
        <v>15315</v>
      </c>
    </row>
    <row r="3270" spans="1:4" ht="30" x14ac:dyDescent="0.25">
      <c r="A3270" s="3" t="s">
        <v>3268</v>
      </c>
      <c r="B3270" t="str">
        <f>VLOOKUP(A3270,Kickstarter!B:C,2,0)</f>
        <v>EgoPo's The Hairy Ape has been invited to the Provincetown Theater Festival! Help us support our artists on this exciting tour.</v>
      </c>
      <c r="C3270" s="16">
        <f>VLOOKUP(A3270,Kickstarter!B:E,3,0)</f>
        <v>2000</v>
      </c>
      <c r="D3270" s="16">
        <f>VLOOKUP(A3270,Kickstarter!B:E,4,0)</f>
        <v>2560</v>
      </c>
    </row>
    <row r="3271" spans="1:4" x14ac:dyDescent="0.25">
      <c r="A3271" s="3" t="s">
        <v>3269</v>
      </c>
      <c r="B3271" t="str">
        <f>VLOOKUP(A3271,Kickstarter!B:C,2,0)</f>
        <v>Cicada Studios presents, as their inaugural production, a new-writing world premiere at the Edinburgh Fringe Festival 2015.</v>
      </c>
      <c r="C3271" s="16">
        <f>VLOOKUP(A3271,Kickstarter!B:E,3,0)</f>
        <v>8000</v>
      </c>
      <c r="D3271" s="16">
        <f>VLOOKUP(A3271,Kickstarter!B:E,4,0)</f>
        <v>8120</v>
      </c>
    </row>
    <row r="3272" spans="1:4" ht="30" x14ac:dyDescent="0.25">
      <c r="A3272" s="3" t="s">
        <v>3270</v>
      </c>
      <c r="B3272" t="str">
        <f>VLOOKUP(A3272,Kickstarter!B:C,2,0)</f>
        <v>Once again Smoke &amp; Oakum Theatre is heading up to the Edinburgh Festival with its latest show, 'Cornermen'. Welcome to our Kickstarter!</v>
      </c>
      <c r="C3272" s="16">
        <f>VLOOKUP(A3272,Kickstarter!B:E,3,0)</f>
        <v>1800</v>
      </c>
      <c r="D3272" s="16">
        <f>VLOOKUP(A3272,Kickstarter!B:E,4,0)</f>
        <v>1830</v>
      </c>
    </row>
    <row r="3273" spans="1:4" x14ac:dyDescent="0.25">
      <c r="A3273" s="3" t="s">
        <v>3271</v>
      </c>
      <c r="B3273" t="str">
        <f>VLOOKUP(A3273,Kickstarter!B:C,2,0)</f>
        <v>A razor sharp satire to darken your Christmas.</v>
      </c>
      <c r="C3273" s="16">
        <f>VLOOKUP(A3273,Kickstarter!B:E,3,0)</f>
        <v>1500</v>
      </c>
      <c r="D3273" s="16">
        <f>VLOOKUP(A3273,Kickstarter!B:E,4,0)</f>
        <v>1950</v>
      </c>
    </row>
    <row r="3274" spans="1:4" x14ac:dyDescent="0.25">
      <c r="A3274" s="3" t="s">
        <v>3272</v>
      </c>
      <c r="B3274" t="str">
        <f>VLOOKUP(A3274,Kickstarter!B:C,2,0)</f>
        <v>A new original play that follows two Israeli singles navigate the humorous and confusing dating scene of NYC.</v>
      </c>
      <c r="C3274" s="16">
        <f>VLOOKUP(A3274,Kickstarter!B:E,3,0)</f>
        <v>10000</v>
      </c>
      <c r="D3274" s="16">
        <f>VLOOKUP(A3274,Kickstarter!B:E,4,0)</f>
        <v>15443</v>
      </c>
    </row>
    <row r="3275" spans="1:4" x14ac:dyDescent="0.25">
      <c r="A3275" s="3" t="s">
        <v>3273</v>
      </c>
      <c r="B3275" t="str">
        <f>VLOOKUP(A3275,Kickstarter!B:C,2,0)</f>
        <v>We're bringing Tuscany to the Cherry Lane Theatre with a new play about memory and how we deal with people we love but we can't stand.</v>
      </c>
      <c r="C3275" s="16">
        <f>VLOOKUP(A3275,Kickstarter!B:E,3,0)</f>
        <v>4000</v>
      </c>
      <c r="D3275" s="16">
        <f>VLOOKUP(A3275,Kickstarter!B:E,4,0)</f>
        <v>4296</v>
      </c>
    </row>
    <row r="3276" spans="1:4" ht="30" x14ac:dyDescent="0.25">
      <c r="A3276" s="3" t="s">
        <v>3274</v>
      </c>
      <c r="B3276" t="str">
        <f>VLOOKUP(A3276,Kickstarter!B:C,2,0)</f>
        <v>Austin Pendleton directs a rare revival of Tennessee Williams' Orpheus Descending. (photos by Michael Halsband and Talfoto)</v>
      </c>
      <c r="C3276" s="16">
        <f>VLOOKUP(A3276,Kickstarter!B:E,3,0)</f>
        <v>15500</v>
      </c>
      <c r="D3276" s="16">
        <f>VLOOKUP(A3276,Kickstarter!B:E,4,0)</f>
        <v>15705</v>
      </c>
    </row>
    <row r="3277" spans="1:4" ht="30" x14ac:dyDescent="0.25">
      <c r="A3277" s="3" t="s">
        <v>3275</v>
      </c>
      <c r="B3277" t="str">
        <f>VLOOKUP(A3277,Kickstarter!B:C,2,0)</f>
        <v>The Whitelisted Theatre Company is a non-profit arts organization dedicated to producing the most relevant European plays in NYC.</v>
      </c>
      <c r="C3277" s="16">
        <f>VLOOKUP(A3277,Kickstarter!B:E,3,0)</f>
        <v>1800</v>
      </c>
      <c r="D3277" s="16">
        <f>VLOOKUP(A3277,Kickstarter!B:E,4,0)</f>
        <v>1805</v>
      </c>
    </row>
    <row r="3278" spans="1:4" x14ac:dyDescent="0.25">
      <c r="A3278" s="3" t="s">
        <v>3276</v>
      </c>
      <c r="B3278" t="str">
        <f>VLOOKUP(A3278,Kickstarter!B:C,2,0)</f>
        <v>In 2016, KO Theatre presents a world premiere play in Toronto, ON about faith, home, and the secrets we keep from those we love.</v>
      </c>
      <c r="C3278" s="16">
        <f>VLOOKUP(A3278,Kickstarter!B:E,3,0)</f>
        <v>4500</v>
      </c>
      <c r="D3278" s="16">
        <f>VLOOKUP(A3278,Kickstarter!B:E,4,0)</f>
        <v>5258</v>
      </c>
    </row>
    <row r="3279" spans="1:4" x14ac:dyDescent="0.25">
      <c r="A3279" s="3" t="s">
        <v>3277</v>
      </c>
      <c r="B3279" t="str">
        <f>VLOOKUP(A3279,Kickstarter!B:C,2,0)</f>
        <v>One of the most popular American plays of the last decade comes to London for its international premiere. Festive and bittersweet.</v>
      </c>
      <c r="C3279" s="16">
        <f>VLOOKUP(A3279,Kickstarter!B:E,3,0)</f>
        <v>5000</v>
      </c>
      <c r="D3279" s="16">
        <f>VLOOKUP(A3279,Kickstarter!B:E,4,0)</f>
        <v>5430</v>
      </c>
    </row>
    <row r="3280" spans="1:4" ht="30" x14ac:dyDescent="0.25">
      <c r="A3280" s="3" t="s">
        <v>3278</v>
      </c>
      <c r="B3280" t="str">
        <f>VLOOKUP(A3280,Kickstarter!B:C,2,0)</f>
        <v>This Victorian gothic tragedy tells the untold story of Estella Havisham. Combining puppetry, music and striking digital projections.</v>
      </c>
      <c r="C3280" s="16">
        <f>VLOOKUP(A3280,Kickstarter!B:E,3,0)</f>
        <v>2500</v>
      </c>
      <c r="D3280" s="16">
        <f>VLOOKUP(A3280,Kickstarter!B:E,4,0)</f>
        <v>2585</v>
      </c>
    </row>
    <row r="3281" spans="1:4" ht="30" x14ac:dyDescent="0.25">
      <c r="A3281" s="3" t="s">
        <v>3279</v>
      </c>
      <c r="B3281" t="str">
        <f>VLOOKUP(A3281,Kickstarter!B:C,2,0)</f>
        <v>LOOKING FOR GOOD PEOPLE to help fund our production of "Good People" with Kia Hellman &amp; Shayne Anderson, directed by Christine Dunford.</v>
      </c>
      <c r="C3281" s="16">
        <f>VLOOKUP(A3281,Kickstarter!B:E,3,0)</f>
        <v>5800</v>
      </c>
      <c r="D3281" s="16">
        <f>VLOOKUP(A3281,Kickstarter!B:E,4,0)</f>
        <v>6628</v>
      </c>
    </row>
    <row r="3282" spans="1:4" ht="30" x14ac:dyDescent="0.25">
      <c r="A3282" s="3" t="s">
        <v>3280</v>
      </c>
      <c r="B3282" t="str">
        <f>VLOOKUP(A3282,Kickstarter!B:C,2,0)</f>
        <v>Support CPS students' travel to North Carolina to interview community members and produce the documentary play, Greensboro: A Requiem.</v>
      </c>
      <c r="C3282" s="16">
        <f>VLOOKUP(A3282,Kickstarter!B:E,3,0)</f>
        <v>2000</v>
      </c>
      <c r="D3282" s="16">
        <f>VLOOKUP(A3282,Kickstarter!B:E,4,0)</f>
        <v>2060</v>
      </c>
    </row>
    <row r="3283" spans="1:4" ht="30" x14ac:dyDescent="0.25">
      <c r="A3283" s="3" t="s">
        <v>3281</v>
      </c>
      <c r="B3283" t="str">
        <f>VLOOKUP(A3283,Kickstarter!B:C,2,0)</f>
        <v>"This is how theater should connect to people"  Margo Jefferson, Pulitzer Prize winning critic</v>
      </c>
      <c r="C3283" s="16">
        <f>VLOOKUP(A3283,Kickstarter!B:E,3,0)</f>
        <v>5000</v>
      </c>
      <c r="D3283" s="16">
        <f>VLOOKUP(A3283,Kickstarter!B:E,4,0)</f>
        <v>6080</v>
      </c>
    </row>
    <row r="3284" spans="1:4" ht="30" x14ac:dyDescent="0.25">
      <c r="A3284" s="3" t="s">
        <v>3282</v>
      </c>
      <c r="B3284" t="str">
        <f>VLOOKUP(A3284,Kickstarter!B:C,2,0)</f>
        <v>Two long-time pals, comedy veterans, have written a hilarious new play. Neil Simon-ish w modern social mores. Let's help them stage it.</v>
      </c>
      <c r="C3284" s="16">
        <f>VLOOKUP(A3284,Kickstarter!B:E,3,0)</f>
        <v>31000</v>
      </c>
      <c r="D3284" s="16">
        <f>VLOOKUP(A3284,Kickstarter!B:E,4,0)</f>
        <v>31820.5</v>
      </c>
    </row>
    <row r="3285" spans="1:4" ht="30" x14ac:dyDescent="0.25">
      <c r="A3285" s="3" t="s">
        <v>3283</v>
      </c>
      <c r="B3285" t="str">
        <f>VLOOKUP(A3285,Kickstarter!B:C,2,0)</f>
        <v>'Gretel and Hansel' by Sam Leeves - an inclusive, multi-sensory theatre production for children aged seven to eleven and their families</v>
      </c>
      <c r="C3285" s="16">
        <f>VLOOKUP(A3285,Kickstarter!B:E,3,0)</f>
        <v>800</v>
      </c>
      <c r="D3285" s="16">
        <f>VLOOKUP(A3285,Kickstarter!B:E,4,0)</f>
        <v>838</v>
      </c>
    </row>
    <row r="3286" spans="1:4" x14ac:dyDescent="0.25">
      <c r="A3286" s="3" t="s">
        <v>3284</v>
      </c>
      <c r="B3286" t="str">
        <f>VLOOKUP(A3286,Kickstarter!B:C,2,0)</f>
        <v>Black Enough is an LSU student-staged performance exploring the effects of white supremacy on the black community.</v>
      </c>
      <c r="C3286" s="16">
        <f>VLOOKUP(A3286,Kickstarter!B:E,3,0)</f>
        <v>3000</v>
      </c>
      <c r="D3286" s="16">
        <f>VLOOKUP(A3286,Kickstarter!B:E,4,0)</f>
        <v>3048</v>
      </c>
    </row>
    <row r="3287" spans="1:4" x14ac:dyDescent="0.25">
      <c r="A3287" s="3" t="s">
        <v>3285</v>
      </c>
      <c r="B3287" t="str">
        <f>VLOOKUP(A3287,Kickstarter!B:C,2,0)</f>
        <v>A new play by Matthew Gasda</v>
      </c>
      <c r="C3287" s="16">
        <f>VLOOKUP(A3287,Kickstarter!B:E,3,0)</f>
        <v>4999</v>
      </c>
      <c r="D3287" s="16">
        <f>VLOOKUP(A3287,Kickstarter!B:E,4,0)</f>
        <v>5604</v>
      </c>
    </row>
    <row r="3288" spans="1:4" x14ac:dyDescent="0.25">
      <c r="A3288" s="3" t="s">
        <v>3286</v>
      </c>
      <c r="B3288" t="str">
        <f>VLOOKUP(A3288,Kickstarter!B:C,2,0)</f>
        <v>An ensemble-driven play inspired by real-life accounts about six young women who lost their fathers on 9/11. August 2016 at FringeNYC!</v>
      </c>
      <c r="C3288" s="16">
        <f>VLOOKUP(A3288,Kickstarter!B:E,3,0)</f>
        <v>15000</v>
      </c>
      <c r="D3288" s="16">
        <f>VLOOKUP(A3288,Kickstarter!B:E,4,0)</f>
        <v>15265</v>
      </c>
    </row>
    <row r="3289" spans="1:4" x14ac:dyDescent="0.25">
      <c r="A3289" s="3" t="s">
        <v>3287</v>
      </c>
      <c r="B3289" t="str">
        <f>VLOOKUP(A3289,Kickstarter!B:C,2,0)</f>
        <v>An inspirational one-man play about crisis, community, and the search for wholeness.</v>
      </c>
      <c r="C3289" s="16">
        <f>VLOOKUP(A3289,Kickstarter!B:E,3,0)</f>
        <v>2500</v>
      </c>
      <c r="D3289" s="16">
        <f>VLOOKUP(A3289,Kickstarter!B:E,4,0)</f>
        <v>2500</v>
      </c>
    </row>
    <row r="3290" spans="1:4" ht="30" x14ac:dyDescent="0.25">
      <c r="A3290" s="3" t="s">
        <v>3288</v>
      </c>
      <c r="B3290" t="str">
        <f>VLOOKUP(A3290,Kickstarter!B:C,2,0)</f>
        <v>Cancer patient Anne Bartram's bucket list wish, is to have her new play performed at a London venue and reviewed by a national paper.</v>
      </c>
      <c r="C3290" s="16">
        <f>VLOOKUP(A3290,Kickstarter!B:E,3,0)</f>
        <v>10000</v>
      </c>
      <c r="D3290" s="16">
        <f>VLOOKUP(A3290,Kickstarter!B:E,4,0)</f>
        <v>10026.49</v>
      </c>
    </row>
    <row r="3291" spans="1:4" ht="30" x14ac:dyDescent="0.25">
      <c r="A3291" s="3" t="s">
        <v>3289</v>
      </c>
      <c r="B3291" t="str">
        <f>VLOOKUP(A3291,Kickstarter!B:C,2,0)</f>
        <v>Ampersand Theatre's debut appearance at Edinburgh is in 2017 as Conversations With Rats opens at theSpace on the Mile, please help!</v>
      </c>
      <c r="C3291" s="16">
        <f>VLOOKUP(A3291,Kickstarter!B:E,3,0)</f>
        <v>500</v>
      </c>
      <c r="D3291" s="16">
        <f>VLOOKUP(A3291,Kickstarter!B:E,4,0)</f>
        <v>665.21</v>
      </c>
    </row>
    <row r="3292" spans="1:4" ht="30" x14ac:dyDescent="0.25">
      <c r="A3292" s="3" t="s">
        <v>3290</v>
      </c>
      <c r="B3292" t="str">
        <f>VLOOKUP(A3292,Kickstarter!B:C,2,0)</f>
        <v>Pregnancy. Viagra. Murder. Nutella. What more could you want?
Help get JunkBox Theatre to Edinburgh Fringe 2017!</v>
      </c>
      <c r="C3292" s="16">
        <f>VLOOKUP(A3292,Kickstarter!B:E,3,0)</f>
        <v>2000</v>
      </c>
      <c r="D3292" s="16">
        <f>VLOOKUP(A3292,Kickstarter!B:E,4,0)</f>
        <v>2424</v>
      </c>
    </row>
    <row r="3293" spans="1:4" ht="30" x14ac:dyDescent="0.25">
      <c r="A3293" s="3" t="s">
        <v>3291</v>
      </c>
      <c r="B3293" t="str">
        <f>VLOOKUP(A3293,Kickstarter!B:C,2,0)</f>
        <v>We are raising funds for our second production. This will be the first NYC Equity production of THE DRESSER since 1982. www.TETCNY.org</v>
      </c>
      <c r="C3293" s="16">
        <f>VLOOKUP(A3293,Kickstarter!B:E,3,0)</f>
        <v>500</v>
      </c>
      <c r="D3293" s="16">
        <f>VLOOKUP(A3293,Kickstarter!B:E,4,0)</f>
        <v>570</v>
      </c>
    </row>
    <row r="3294" spans="1:4" ht="30" x14ac:dyDescent="0.25">
      <c r="A3294" s="3" t="s">
        <v>3292</v>
      </c>
      <c r="B3294" t="str">
        <f>VLOOKUP(A3294,Kickstarter!B:C,2,0)</f>
        <v>Iver Heath Drama Club is a not-for-profit community group and this year we are performing DICK WHITTINGTON.</v>
      </c>
      <c r="C3294" s="16">
        <f>VLOOKUP(A3294,Kickstarter!B:E,3,0)</f>
        <v>101</v>
      </c>
      <c r="D3294" s="16">
        <f>VLOOKUP(A3294,Kickstarter!B:E,4,0)</f>
        <v>289</v>
      </c>
    </row>
    <row r="3295" spans="1:4" ht="30" x14ac:dyDescent="0.25">
      <c r="A3295" s="3" t="s">
        <v>3293</v>
      </c>
      <c r="B3295" t="str">
        <f>VLOOKUP(A3295,Kickstarter!B:C,2,0)</f>
        <v>In 1917 Rudolf Steiner's Threefold Social Organism was an attempt to save a devastated Europe. 100 years later do we have a new chance?</v>
      </c>
      <c r="C3295" s="16">
        <f>VLOOKUP(A3295,Kickstarter!B:E,3,0)</f>
        <v>4500</v>
      </c>
      <c r="D3295" s="16">
        <f>VLOOKUP(A3295,Kickstarter!B:E,4,0)</f>
        <v>7670</v>
      </c>
    </row>
    <row r="3296" spans="1:4" x14ac:dyDescent="0.25">
      <c r="A3296" s="3" t="s">
        <v>3294</v>
      </c>
      <c r="B3296" t="str">
        <f>VLOOKUP(A3296,Kickstarter!B:C,2,0)</f>
        <v>A young theatre company promoting new talent and looking for help in funding our very first set for our black comedy "old man's Gift"</v>
      </c>
      <c r="C3296" s="16">
        <f>VLOOKUP(A3296,Kickstarter!B:E,3,0)</f>
        <v>600</v>
      </c>
      <c r="D3296" s="16">
        <f>VLOOKUP(A3296,Kickstarter!B:E,4,0)</f>
        <v>710</v>
      </c>
    </row>
    <row r="3297" spans="1:4" x14ac:dyDescent="0.25">
      <c r="A3297" s="3" t="s">
        <v>3295</v>
      </c>
      <c r="B3297" t="str">
        <f>VLOOKUP(A3297,Kickstarter!B:C,2,0)</f>
        <v>A comedic drama about The Devil and his quest to take a bride and to Hell with the consequences, no matter what they may be.</v>
      </c>
      <c r="C3297" s="16">
        <f>VLOOKUP(A3297,Kickstarter!B:E,3,0)</f>
        <v>700</v>
      </c>
      <c r="D3297" s="16">
        <f>VLOOKUP(A3297,Kickstarter!B:E,4,0)</f>
        <v>720.01</v>
      </c>
    </row>
    <row r="3298" spans="1:4" x14ac:dyDescent="0.25">
      <c r="A3298" s="3" t="s">
        <v>3296</v>
      </c>
      <c r="B3298" t="str">
        <f>VLOOKUP(A3298,Kickstarter!B:C,2,0)</f>
        <v>A dark theatrical comedy about four actors recording a warped radio version of Lewis Carroll's 'Alice's Adventures in Wonderland'.</v>
      </c>
      <c r="C3298" s="16">
        <f>VLOOKUP(A3298,Kickstarter!B:E,3,0)</f>
        <v>1500</v>
      </c>
      <c r="D3298" s="16">
        <f>VLOOKUP(A3298,Kickstarter!B:E,4,0)</f>
        <v>2161</v>
      </c>
    </row>
    <row r="3299" spans="1:4" x14ac:dyDescent="0.25">
      <c r="A3299" s="3" t="s">
        <v>3297</v>
      </c>
      <c r="B3299" t="str">
        <f>VLOOKUP(A3299,Kickstarter!B:C,2,0)</f>
        <v>A father loses his family in a freak plane crash and goes on to murder the air traffic controller he holds responsible.</v>
      </c>
      <c r="C3299" s="16">
        <f>VLOOKUP(A3299,Kickstarter!B:E,3,0)</f>
        <v>5500</v>
      </c>
      <c r="D3299" s="16">
        <f>VLOOKUP(A3299,Kickstarter!B:E,4,0)</f>
        <v>5504</v>
      </c>
    </row>
    <row r="3300" spans="1:4" ht="30" x14ac:dyDescent="0.25">
      <c r="A3300" s="3" t="s">
        <v>3298</v>
      </c>
      <c r="B3300" t="str">
        <f>VLOOKUP(A3300,Kickstarter!B:C,2,0)</f>
        <v>A stylishly sinister story about blood, guns, and raw ambition. You can help Great Minds bring the world's most dangerous play to life!</v>
      </c>
      <c r="C3300" s="16">
        <f>VLOOKUP(A3300,Kickstarter!B:E,3,0)</f>
        <v>10000</v>
      </c>
      <c r="D3300" s="16">
        <f>VLOOKUP(A3300,Kickstarter!B:E,4,0)</f>
        <v>10173</v>
      </c>
    </row>
    <row r="3301" spans="1:4" ht="30" x14ac:dyDescent="0.25">
      <c r="A3301" s="3" t="s">
        <v>3299</v>
      </c>
      <c r="B3301" t="str">
        <f>VLOOKUP(A3301,Kickstarter!B:C,2,0)</f>
        <v>A quick-witted original comedy that follows a group of eccentric friends as they attend an engagement party gone terribly wrong!</v>
      </c>
      <c r="C3301" s="16">
        <f>VLOOKUP(A3301,Kickstarter!B:E,3,0)</f>
        <v>3000</v>
      </c>
      <c r="D3301" s="16">
        <f>VLOOKUP(A3301,Kickstarter!B:E,4,0)</f>
        <v>3486</v>
      </c>
    </row>
    <row r="3302" spans="1:4" x14ac:dyDescent="0.25">
      <c r="A3302" s="3" t="s">
        <v>3300</v>
      </c>
      <c r="B3302" t="str">
        <f>VLOOKUP(A3302,Kickstarter!B:C,2,0)</f>
        <v>A subversive parody about the two people for whom the hills were NOT alive with THE SOUND OF MUSIC.</v>
      </c>
      <c r="C3302" s="16">
        <f>VLOOKUP(A3302,Kickstarter!B:E,3,0)</f>
        <v>3000</v>
      </c>
      <c r="D3302" s="16">
        <f>VLOOKUP(A3302,Kickstarter!B:E,4,0)</f>
        <v>4085</v>
      </c>
    </row>
    <row r="3303" spans="1:4" ht="30" x14ac:dyDescent="0.25">
      <c r="A3303" s="3" t="s">
        <v>3301</v>
      </c>
      <c r="B3303" t="str">
        <f>VLOOKUP(A3303,Kickstarter!B:C,2,0)</f>
        <v>The US premiere of the controversial new Polish play the authorities don't want you to see, staged by an award-winning director.</v>
      </c>
      <c r="C3303" s="16">
        <f>VLOOKUP(A3303,Kickstarter!B:E,3,0)</f>
        <v>3000</v>
      </c>
      <c r="D3303" s="16">
        <f>VLOOKUP(A3303,Kickstarter!B:E,4,0)</f>
        <v>4004</v>
      </c>
    </row>
    <row r="3304" spans="1:4" x14ac:dyDescent="0.25">
      <c r="A3304" s="3" t="s">
        <v>3302</v>
      </c>
      <c r="B3304" t="str">
        <f>VLOOKUP(A3304,Kickstarter!B:C,2,0)</f>
        <v>FilosofÃ­a de los anÃ³nimos</v>
      </c>
      <c r="C3304" s="16">
        <f>VLOOKUP(A3304,Kickstarter!B:E,3,0)</f>
        <v>8400</v>
      </c>
      <c r="D3304" s="16">
        <f>VLOOKUP(A3304,Kickstarter!B:E,4,0)</f>
        <v>8685</v>
      </c>
    </row>
    <row r="3305" spans="1:4" x14ac:dyDescent="0.25">
      <c r="A3305" s="3" t="s">
        <v>3303</v>
      </c>
      <c r="B3305" t="str">
        <f>VLOOKUP(A3305,Kickstarter!B:C,2,0)</f>
        <v>VisiÃ³n Latino Theatre Company was founded by three young latino professionals sharing the stories of everyday latinos.</v>
      </c>
      <c r="C3305" s="16">
        <f>VLOOKUP(A3305,Kickstarter!B:E,3,0)</f>
        <v>1800</v>
      </c>
      <c r="D3305" s="16">
        <f>VLOOKUP(A3305,Kickstarter!B:E,4,0)</f>
        <v>2086</v>
      </c>
    </row>
    <row r="3306" spans="1:4" x14ac:dyDescent="0.25">
      <c r="A3306" s="3" t="s">
        <v>3304</v>
      </c>
      <c r="B3306" t="str">
        <f>VLOOKUP(A3306,Kickstarter!B:C,2,0)</f>
        <v>A musical comedy production celebrating the unique, lovable, insufferable ski culture of the modern day mountain town.</v>
      </c>
      <c r="C3306" s="16">
        <f>VLOOKUP(A3306,Kickstarter!B:E,3,0)</f>
        <v>15000</v>
      </c>
      <c r="D3306" s="16">
        <f>VLOOKUP(A3306,Kickstarter!B:E,4,0)</f>
        <v>15677.5</v>
      </c>
    </row>
    <row r="3307" spans="1:4" x14ac:dyDescent="0.25">
      <c r="A3307" s="3" t="s">
        <v>3305</v>
      </c>
      <c r="B3307" t="str">
        <f>VLOOKUP(A3307,Kickstarter!B:C,2,0)</f>
        <v>The Judgement of Paris is an exciting, inspirational poem set to run Oct. 2, 3 &amp; 4 at Plays &amp; Players, but we need funding and fans.</v>
      </c>
      <c r="C3307" s="16">
        <f>VLOOKUP(A3307,Kickstarter!B:E,3,0)</f>
        <v>4000</v>
      </c>
      <c r="D3307" s="16">
        <f>VLOOKUP(A3307,Kickstarter!B:E,4,0)</f>
        <v>4081</v>
      </c>
    </row>
    <row r="3308" spans="1:4" ht="30" x14ac:dyDescent="0.25">
      <c r="A3308" s="3" t="s">
        <v>3306</v>
      </c>
      <c r="B3308" t="str">
        <f>VLOOKUP(A3308,Kickstarter!B:C,2,0)</f>
        <v>The Shakespeare All-Stars are producing "The Complete Works of William Shakespeare (Abridged)" June 23 - July 3. This time with ladies!</v>
      </c>
      <c r="C3308" s="16">
        <f>VLOOKUP(A3308,Kickstarter!B:E,3,0)</f>
        <v>1500</v>
      </c>
      <c r="D3308" s="16">
        <f>VLOOKUP(A3308,Kickstarter!B:E,4,0)</f>
        <v>2630</v>
      </c>
    </row>
    <row r="3309" spans="1:4" x14ac:dyDescent="0.25">
      <c r="A3309" s="3" t="s">
        <v>3307</v>
      </c>
      <c r="B3309" t="str">
        <f>VLOOKUP(A3309,Kickstarter!B:C,2,0)</f>
        <v>A group of Stanford students are going to present Jean-Paul Sartre's play, The Respectful Prostitute, at the end of Spring quarter.</v>
      </c>
      <c r="C3309" s="16">
        <f>VLOOKUP(A3309,Kickstarter!B:E,3,0)</f>
        <v>1000</v>
      </c>
      <c r="D3309" s="16">
        <f>VLOOKUP(A3309,Kickstarter!B:E,4,0)</f>
        <v>1066.8</v>
      </c>
    </row>
    <row r="3310" spans="1:4" x14ac:dyDescent="0.25">
      <c r="A3310" s="3" t="s">
        <v>3308</v>
      </c>
      <c r="B3310" t="str">
        <f>VLOOKUP(A3310,Kickstarter!B:C,2,0)</f>
        <v>Descend into the dark world of steampunk noir in this thrilling new play, written by Maggie Lee and directed by Amy Poisson!</v>
      </c>
      <c r="C3310" s="16">
        <f>VLOOKUP(A3310,Kickstarter!B:E,3,0)</f>
        <v>3500</v>
      </c>
      <c r="D3310" s="16">
        <f>VLOOKUP(A3310,Kickstarter!B:E,4,0)</f>
        <v>4280</v>
      </c>
    </row>
    <row r="3311" spans="1:4" x14ac:dyDescent="0.25">
      <c r="A3311" s="3" t="s">
        <v>3309</v>
      </c>
      <c r="B3311" t="str">
        <f>VLOOKUP(A3311,Kickstarter!B:C,2,0)</f>
        <v>Two unlikely friends, a garage, tinned beans &amp; the end of the world.</v>
      </c>
      <c r="C3311" s="16">
        <f>VLOOKUP(A3311,Kickstarter!B:E,3,0)</f>
        <v>350</v>
      </c>
      <c r="D3311" s="16">
        <f>VLOOKUP(A3311,Kickstarter!B:E,4,0)</f>
        <v>558</v>
      </c>
    </row>
    <row r="3312" spans="1:4" x14ac:dyDescent="0.25">
      <c r="A3312" s="3" t="s">
        <v>3310</v>
      </c>
      <c r="B3312" t="str">
        <f>VLOOKUP(A3312,Kickstarter!B:C,2,0)</f>
        <v>A new play about coming coming home, recovery, and trying to find God in the process.</v>
      </c>
      <c r="C3312" s="16">
        <f>VLOOKUP(A3312,Kickstarter!B:E,3,0)</f>
        <v>6500</v>
      </c>
      <c r="D3312" s="16">
        <f>VLOOKUP(A3312,Kickstarter!B:E,4,0)</f>
        <v>6505</v>
      </c>
    </row>
    <row r="3313" spans="1:4" ht="30" x14ac:dyDescent="0.25">
      <c r="A3313" s="3" t="s">
        <v>3311</v>
      </c>
      <c r="B3313" t="str">
        <f>VLOOKUP(A3313,Kickstarter!B:C,2,0)</f>
        <v>Sherlock Holmes's "Case of the Blue Carbuncle" &amp; "Case of the Dying Detective" staged as One Act Plays this December.</v>
      </c>
      <c r="C3313" s="16">
        <f>VLOOKUP(A3313,Kickstarter!B:E,3,0)</f>
        <v>2500</v>
      </c>
      <c r="D3313" s="16">
        <f>VLOOKUP(A3313,Kickstarter!B:E,4,0)</f>
        <v>2746</v>
      </c>
    </row>
    <row r="3314" spans="1:4" x14ac:dyDescent="0.25">
      <c r="A3314" s="3" t="s">
        <v>3312</v>
      </c>
      <c r="B3314" t="str">
        <f>VLOOKUP(A3314,Kickstarter!B:C,2,0)</f>
        <v>Bare Theatre presents one of Shakespeare's most notorious characters in the final chapter of the War of the Roses saga.</v>
      </c>
      <c r="C3314" s="16">
        <f>VLOOKUP(A3314,Kickstarter!B:E,3,0)</f>
        <v>2500</v>
      </c>
      <c r="D3314" s="16">
        <f>VLOOKUP(A3314,Kickstarter!B:E,4,0)</f>
        <v>2501</v>
      </c>
    </row>
    <row r="3315" spans="1:4" x14ac:dyDescent="0.25">
      <c r="A3315" s="3" t="s">
        <v>3313</v>
      </c>
      <c r="B3315" t="str">
        <f>VLOOKUP(A3315,Kickstarter!B:C,2,0)</f>
        <v>A modern reworking of Shakespeare's histories and tragedies in iambic pentameter to talk of death, love, and race.</v>
      </c>
      <c r="C3315" s="16">
        <f>VLOOKUP(A3315,Kickstarter!B:E,3,0)</f>
        <v>2000</v>
      </c>
      <c r="D3315" s="16">
        <f>VLOOKUP(A3315,Kickstarter!B:E,4,0)</f>
        <v>2321</v>
      </c>
    </row>
    <row r="3316" spans="1:4" x14ac:dyDescent="0.25">
      <c r="A3316" s="3" t="s">
        <v>3314</v>
      </c>
      <c r="B3316" t="str">
        <f>VLOOKUP(A3316,Kickstarter!B:C,2,0)</f>
        <v>I want to add a new perspective to the cycling safety debate by taking my play THE WHITE BIKE to the Edinburgh Festival of Cycling</v>
      </c>
      <c r="C3316" s="16">
        <f>VLOOKUP(A3316,Kickstarter!B:E,3,0)</f>
        <v>800</v>
      </c>
      <c r="D3316" s="16">
        <f>VLOOKUP(A3316,Kickstarter!B:E,4,0)</f>
        <v>1686</v>
      </c>
    </row>
    <row r="3317" spans="1:4" ht="30" x14ac:dyDescent="0.25">
      <c r="A3317" s="3" t="s">
        <v>3315</v>
      </c>
      <c r="B3317" t="str">
        <f>VLOOKUP(A3317,Kickstarter!B:C,2,0)</f>
        <v>Help Prospero take its Dark Retelling of the "Red" story to Edinburgh! The Forest breathes and waits...will you join us?</v>
      </c>
      <c r="C3317" s="16">
        <f>VLOOKUP(A3317,Kickstarter!B:E,3,0)</f>
        <v>4000</v>
      </c>
      <c r="D3317" s="16">
        <f>VLOOKUP(A3317,Kickstarter!B:E,4,0)</f>
        <v>4400</v>
      </c>
    </row>
    <row r="3318" spans="1:4" x14ac:dyDescent="0.25">
      <c r="A3318" s="3" t="s">
        <v>3316</v>
      </c>
      <c r="B3318" t="str">
        <f>VLOOKUP(A3318,Kickstarter!B:C,2,0)</f>
        <v>Gorgeousness that which sits in the root of Loveness.
Other than this there is no endearment for or otherwise
to describe.</v>
      </c>
      <c r="C3318" s="16">
        <f>VLOOKUP(A3318,Kickstarter!B:E,3,0)</f>
        <v>11737</v>
      </c>
      <c r="D3318" s="16">
        <f>VLOOKUP(A3318,Kickstarter!B:E,4,0)</f>
        <v>11747.18</v>
      </c>
    </row>
    <row r="3319" spans="1:4" x14ac:dyDescent="0.25">
      <c r="A3319" s="3" t="s">
        <v>3317</v>
      </c>
      <c r="B3319" t="str">
        <f>VLOOKUP(A3319,Kickstarter!B:C,2,0)</f>
        <v>Andy Boyd's epic new satire about heroes and villains, humankind's search for glory, and fascism in America</v>
      </c>
      <c r="C3319" s="16">
        <f>VLOOKUP(A3319,Kickstarter!B:E,3,0)</f>
        <v>1050</v>
      </c>
      <c r="D3319" s="16">
        <f>VLOOKUP(A3319,Kickstarter!B:E,4,0)</f>
        <v>1115</v>
      </c>
    </row>
    <row r="3320" spans="1:4" x14ac:dyDescent="0.25">
      <c r="A3320" s="3" t="s">
        <v>3318</v>
      </c>
      <c r="B3320" t="str">
        <f>VLOOKUP(A3320,Kickstarter!B:C,2,0)</f>
        <v>Help us strengthen and inspire disability arts in Atlantic Canada</v>
      </c>
      <c r="C3320" s="16">
        <f>VLOOKUP(A3320,Kickstarter!B:E,3,0)</f>
        <v>2000</v>
      </c>
      <c r="D3320" s="16">
        <f>VLOOKUP(A3320,Kickstarter!B:E,4,0)</f>
        <v>2512</v>
      </c>
    </row>
    <row r="3321" spans="1:4" x14ac:dyDescent="0.25">
      <c r="A3321" s="3" t="s">
        <v>3319</v>
      </c>
      <c r="B3321" t="str">
        <f>VLOOKUP(A3321,Kickstarter!B:C,2,0)</f>
        <v>Down the Rabbit Hole is an exciting new play by Not Just Theatre Productions. To be performed at Matthew's Yard Theatre in Feb 2015</v>
      </c>
      <c r="C3321" s="16">
        <f>VLOOKUP(A3321,Kickstarter!B:E,3,0)</f>
        <v>500</v>
      </c>
      <c r="D3321" s="16">
        <f>VLOOKUP(A3321,Kickstarter!B:E,4,0)</f>
        <v>540</v>
      </c>
    </row>
    <row r="3322" spans="1:4" ht="30" x14ac:dyDescent="0.25">
      <c r="A3322" s="3" t="s">
        <v>3320</v>
      </c>
      <c r="B3322" t="str">
        <f>VLOOKUP(A3322,Kickstarter!B:C,2,0)</f>
        <v>Imaginary Theater Company presents two modern day tall tales about family, resilience and redemption.</v>
      </c>
      <c r="C3322" s="16">
        <f>VLOOKUP(A3322,Kickstarter!B:E,3,0)</f>
        <v>2500</v>
      </c>
      <c r="D3322" s="16">
        <f>VLOOKUP(A3322,Kickstarter!B:E,4,0)</f>
        <v>2525</v>
      </c>
    </row>
    <row r="3323" spans="1:4" ht="30" x14ac:dyDescent="0.25">
      <c r="A3323" s="3" t="s">
        <v>3321</v>
      </c>
      <c r="B3323" t="str">
        <f>VLOOKUP(A3323,Kickstarter!B:C,2,0)</f>
        <v>Help WSC Avant Bard bring to life the US premiere of a theatrical retelling of 1001 Nights, adapted by Hanan al Shaykh &amp; Tim Supple!</v>
      </c>
      <c r="C3323" s="16">
        <f>VLOOKUP(A3323,Kickstarter!B:E,3,0)</f>
        <v>500</v>
      </c>
      <c r="D3323" s="16">
        <f>VLOOKUP(A3323,Kickstarter!B:E,4,0)</f>
        <v>537</v>
      </c>
    </row>
    <row r="3324" spans="1:4" x14ac:dyDescent="0.25">
      <c r="A3324" s="3" t="s">
        <v>3322</v>
      </c>
      <c r="B3324" t="str">
        <f>VLOOKUP(A3324,Kickstarter!B:C,2,0)</f>
        <v>Familiar Strangers follows the journey of a community of people living homeless on the streets in and around Tompkins Square Park.</v>
      </c>
      <c r="C3324" s="16">
        <f>VLOOKUP(A3324,Kickstarter!B:E,3,0)</f>
        <v>3300</v>
      </c>
      <c r="D3324" s="16">
        <f>VLOOKUP(A3324,Kickstarter!B:E,4,0)</f>
        <v>3350</v>
      </c>
    </row>
    <row r="3325" spans="1:4" x14ac:dyDescent="0.25">
      <c r="A3325" s="3" t="s">
        <v>3323</v>
      </c>
      <c r="B3325" t="str">
        <f>VLOOKUP(A3325,Kickstarter!B:C,2,0)</f>
        <v>Young adult theatre makers from London are raising money to cover costs for touring with their current production MigrantsÂ´ Rhapsody.</v>
      </c>
      <c r="C3325" s="16">
        <f>VLOOKUP(A3325,Kickstarter!B:E,3,0)</f>
        <v>1000</v>
      </c>
      <c r="D3325" s="16">
        <f>VLOOKUP(A3325,Kickstarter!B:E,4,0)</f>
        <v>1259</v>
      </c>
    </row>
    <row r="3326" spans="1:4" x14ac:dyDescent="0.25">
      <c r="A3326" s="3" t="s">
        <v>3324</v>
      </c>
      <c r="B3326" t="str">
        <f>VLOOKUP(A3326,Kickstarter!B:C,2,0)</f>
        <v>The play tells the story of Jim and Doyler and their friendship on the brink of Irish independence.</v>
      </c>
      <c r="C3326" s="16">
        <f>VLOOKUP(A3326,Kickstarter!B:E,3,0)</f>
        <v>1500</v>
      </c>
      <c r="D3326" s="16">
        <f>VLOOKUP(A3326,Kickstarter!B:E,4,0)</f>
        <v>1525</v>
      </c>
    </row>
    <row r="3327" spans="1:4" ht="30" x14ac:dyDescent="0.25">
      <c r="A3327" s="3" t="s">
        <v>3325</v>
      </c>
      <c r="B3327" t="str">
        <f>VLOOKUP(A3327,Kickstarter!B:C,2,0)</f>
        <v>Innovative Theatre Company Needs You To Reach Funding Requirements. We Are So Close We Can Smell It! Thank You In Advance.</v>
      </c>
      <c r="C3327" s="16">
        <f>VLOOKUP(A3327,Kickstarter!B:E,3,0)</f>
        <v>400</v>
      </c>
      <c r="D3327" s="16">
        <f>VLOOKUP(A3327,Kickstarter!B:E,4,0)</f>
        <v>450</v>
      </c>
    </row>
    <row r="3328" spans="1:4" x14ac:dyDescent="0.25">
      <c r="A3328" s="3" t="s">
        <v>3326</v>
      </c>
      <c r="B3328" t="str">
        <f>VLOOKUP(A3328,Kickstarter!B:C,2,0)</f>
        <v>An edgy, hilarious, compassionate and honest show to help caregivers find courage, trust their instincts and above all, to laugh.</v>
      </c>
      <c r="C3328" s="16">
        <f>VLOOKUP(A3328,Kickstarter!B:E,3,0)</f>
        <v>8000</v>
      </c>
      <c r="D3328" s="16">
        <f>VLOOKUP(A3328,Kickstarter!B:E,4,0)</f>
        <v>8110</v>
      </c>
    </row>
    <row r="3329" spans="1:4" x14ac:dyDescent="0.25">
      <c r="A3329" s="3" t="s">
        <v>3327</v>
      </c>
      <c r="B3329" t="str">
        <f>VLOOKUP(A3329,Kickstarter!B:C,2,0)</f>
        <v>After 3 successful nights last year, Itch+Scratch are back. New writing, live music and party fun. Best New Theatre, Great Night Out.</v>
      </c>
      <c r="C3329" s="16">
        <f>VLOOKUP(A3329,Kickstarter!B:E,3,0)</f>
        <v>800</v>
      </c>
      <c r="D3329" s="16">
        <f>VLOOKUP(A3329,Kickstarter!B:E,4,0)</f>
        <v>810</v>
      </c>
    </row>
    <row r="3330" spans="1:4" x14ac:dyDescent="0.25">
      <c r="A3330" s="3" t="s">
        <v>3328</v>
      </c>
      <c r="B3330" t="str">
        <f>VLOOKUP(A3330,Kickstarter!B:C,2,0)</f>
        <v>"3 Days In Savannah" explores the issues of love, racism, and regret while reminding us that, "life is a game and love is the prize."</v>
      </c>
      <c r="C3330" s="16">
        <f>VLOOKUP(A3330,Kickstarter!B:E,3,0)</f>
        <v>1800</v>
      </c>
      <c r="D3330" s="16">
        <f>VLOOKUP(A3330,Kickstarter!B:E,4,0)</f>
        <v>2635</v>
      </c>
    </row>
    <row r="3331" spans="1:4" x14ac:dyDescent="0.25">
      <c r="A3331" s="3" t="s">
        <v>3329</v>
      </c>
      <c r="B3331" t="str">
        <f>VLOOKUP(A3331,Kickstarter!B:C,2,0)</f>
        <v>Jestia and Raedon is a brand new romantic comedy play going to the Edinburgh Fringe Festival this summer.</v>
      </c>
      <c r="C3331" s="16">
        <f>VLOOKUP(A3331,Kickstarter!B:E,3,0)</f>
        <v>1000</v>
      </c>
      <c r="D3331" s="16">
        <f>VLOOKUP(A3331,Kickstarter!B:E,4,0)</f>
        <v>1168</v>
      </c>
    </row>
    <row r="3332" spans="1:4" ht="30" x14ac:dyDescent="0.25">
      <c r="A3332" s="3" t="s">
        <v>3330</v>
      </c>
      <c r="B3332" t="str">
        <f>VLOOKUP(A3332,Kickstarter!B:C,2,0)</f>
        <v>"Tissue" is a play about Breast Cancer. Produced by MonkeyBond theatre co.ltd to raise awareness for Breast cancer.</v>
      </c>
      <c r="C3332" s="16">
        <f>VLOOKUP(A3332,Kickstarter!B:E,3,0)</f>
        <v>1500</v>
      </c>
      <c r="D3332" s="16">
        <f>VLOOKUP(A3332,Kickstarter!B:E,4,0)</f>
        <v>1594</v>
      </c>
    </row>
    <row r="3333" spans="1:4" ht="30" x14ac:dyDescent="0.25">
      <c r="A3333" s="3" t="s">
        <v>3331</v>
      </c>
      <c r="B3333" t="str">
        <f>VLOOKUP(A3333,Kickstarter!B:C,2,0)</f>
        <v>Battle Stage Plays is seeking to raise funds to cover developmental costs and move closer towards touring our dynamic hit stage plays.</v>
      </c>
      <c r="C3333" s="16">
        <f>VLOOKUP(A3333,Kickstarter!B:E,3,0)</f>
        <v>5000</v>
      </c>
      <c r="D3333" s="16">
        <f>VLOOKUP(A3333,Kickstarter!B:E,4,0)</f>
        <v>5226</v>
      </c>
    </row>
    <row r="3334" spans="1:4" x14ac:dyDescent="0.25">
      <c r="A3334" s="3" t="s">
        <v>3332</v>
      </c>
      <c r="B3334" t="str">
        <f>VLOOKUP(A3334,Kickstarter!B:C,2,0)</f>
        <v>Two marine biologists are at odds during an important expedition. When a stranded shark refuses to die, things get weird.</v>
      </c>
      <c r="C3334" s="16">
        <f>VLOOKUP(A3334,Kickstarter!B:E,3,0)</f>
        <v>6000</v>
      </c>
      <c r="D3334" s="16">
        <f>VLOOKUP(A3334,Kickstarter!B:E,4,0)</f>
        <v>6000</v>
      </c>
    </row>
    <row r="3335" spans="1:4" ht="30" x14ac:dyDescent="0.25">
      <c r="A3335" s="3" t="s">
        <v>3333</v>
      </c>
      <c r="B3335" t="str">
        <f>VLOOKUP(A3335,Kickstarter!B:C,2,0)</f>
        <v>Providence's Latino theater, ECAS Theater, is headed to Cuba in July to premiere an original Cuban play there. Help us make history!</v>
      </c>
      <c r="C3335" s="16">
        <f>VLOOKUP(A3335,Kickstarter!B:E,3,0)</f>
        <v>3500</v>
      </c>
      <c r="D3335" s="16">
        <f>VLOOKUP(A3335,Kickstarter!B:E,4,0)</f>
        <v>3660</v>
      </c>
    </row>
    <row r="3336" spans="1:4" ht="30" x14ac:dyDescent="0.25">
      <c r="A3336" s="3" t="s">
        <v>3334</v>
      </c>
      <c r="B3336" t="str">
        <f>VLOOKUP(A3336,Kickstarter!B:C,2,0)</f>
        <v>The Saltbox Theatre Collective is a brand new not-for-profit theatre company in Illinois.</v>
      </c>
      <c r="C3336" s="16">
        <f>VLOOKUP(A3336,Kickstarter!B:E,3,0)</f>
        <v>3871</v>
      </c>
      <c r="D3336" s="16">
        <f>VLOOKUP(A3336,Kickstarter!B:E,4,0)</f>
        <v>5366</v>
      </c>
    </row>
    <row r="3337" spans="1:4" ht="30" x14ac:dyDescent="0.25">
      <c r="A3337" s="3" t="s">
        <v>3335</v>
      </c>
      <c r="B3337" t="str">
        <f>VLOOKUP(A3337,Kickstarter!B:C,2,0)</f>
        <v>Phantom Pain - a new play promoting mental health awareness written and performed by fledgling theatre company Unhinged Creations.</v>
      </c>
      <c r="C3337" s="16">
        <f>VLOOKUP(A3337,Kickstarter!B:E,3,0)</f>
        <v>5000</v>
      </c>
      <c r="D3337" s="16">
        <f>VLOOKUP(A3337,Kickstarter!B:E,4,0)</f>
        <v>5016</v>
      </c>
    </row>
    <row r="3338" spans="1:4" x14ac:dyDescent="0.25">
      <c r="A3338" s="3" t="s">
        <v>3336</v>
      </c>
      <c r="B3338" t="str">
        <f>VLOOKUP(A3338,Kickstarter!B:C,2,0)</f>
        <v>A theatrical adaptation of Oscar Wilde's short stories, presented by Suitcase Civilians at The Space, April 5-10 2016.</v>
      </c>
      <c r="C3338" s="16">
        <f>VLOOKUP(A3338,Kickstarter!B:E,3,0)</f>
        <v>250</v>
      </c>
      <c r="D3338" s="16">
        <f>VLOOKUP(A3338,Kickstarter!B:E,4,0)</f>
        <v>250</v>
      </c>
    </row>
    <row r="3339" spans="1:4" x14ac:dyDescent="0.25">
      <c r="A3339" s="3" t="s">
        <v>3337</v>
      </c>
      <c r="B3339" t="str">
        <f>VLOOKUP(A3339,Kickstarter!B:C,2,0)</f>
        <v>StoneCrabs is thrilled to bring to the UK the first English production of Philipp LÃ¶hleâ€™s play Das Ding (The Thing).</v>
      </c>
      <c r="C3339" s="16">
        <f>VLOOKUP(A3339,Kickstarter!B:E,3,0)</f>
        <v>2500</v>
      </c>
      <c r="D3339" s="16">
        <f>VLOOKUP(A3339,Kickstarter!B:E,4,0)</f>
        <v>2755</v>
      </c>
    </row>
    <row r="3340" spans="1:4" x14ac:dyDescent="0.25">
      <c r="A3340" s="3" t="s">
        <v>3338</v>
      </c>
      <c r="B3340" t="str">
        <f>VLOOKUP(A3340,Kickstarter!B:C,2,0)</f>
        <v>Join Estelle Parsons in support of Theater That Looks and Sounds Like America</v>
      </c>
      <c r="C3340" s="16">
        <f>VLOOKUP(A3340,Kickstarter!B:E,3,0)</f>
        <v>15000</v>
      </c>
      <c r="D3340" s="16">
        <f>VLOOKUP(A3340,Kickstarter!B:E,4,0)</f>
        <v>15327</v>
      </c>
    </row>
    <row r="3341" spans="1:4" ht="30" x14ac:dyDescent="0.25">
      <c r="A3341" s="3" t="s">
        <v>3339</v>
      </c>
      <c r="B3341" t="str">
        <f>VLOOKUP(A3341,Kickstarter!B:C,2,0)</f>
        <v>FPLA presents FRIENDS IN TRANSIENT PLACES by Jonathan Caren: a magical story of modern life.</v>
      </c>
      <c r="C3341" s="16">
        <f>VLOOKUP(A3341,Kickstarter!B:E,3,0)</f>
        <v>8000</v>
      </c>
      <c r="D3341" s="16">
        <f>VLOOKUP(A3341,Kickstarter!B:E,4,0)</f>
        <v>8348</v>
      </c>
    </row>
    <row r="3342" spans="1:4" x14ac:dyDescent="0.25">
      <c r="A3342" s="3" t="s">
        <v>3340</v>
      </c>
      <c r="B3342" t="str">
        <f>VLOOKUP(A3342,Kickstarter!B:C,2,0)</f>
        <v>The Eno River Players is a community theater in Durham, North Carolina. We are trying to raise money to get our second show on its feet</v>
      </c>
      <c r="C3342" s="16">
        <f>VLOOKUP(A3342,Kickstarter!B:E,3,0)</f>
        <v>3000</v>
      </c>
      <c r="D3342" s="16">
        <f>VLOOKUP(A3342,Kickstarter!B:E,4,0)</f>
        <v>4145</v>
      </c>
    </row>
    <row r="3343" spans="1:4" x14ac:dyDescent="0.25">
      <c r="A3343" s="3" t="s">
        <v>3341</v>
      </c>
      <c r="B3343" t="str">
        <f>VLOOKUP(A3343,Kickstarter!B:C,2,0)</f>
        <v>A London flat, two stories play simultaneously. Irish mapmaker 1821, Iranian artist present day. Each senses the other. Worlds collide.</v>
      </c>
      <c r="C3343" s="16">
        <f>VLOOKUP(A3343,Kickstarter!B:E,3,0)</f>
        <v>3350</v>
      </c>
      <c r="D3343" s="16">
        <f>VLOOKUP(A3343,Kickstarter!B:E,4,0)</f>
        <v>3350</v>
      </c>
    </row>
    <row r="3344" spans="1:4" ht="30" x14ac:dyDescent="0.25">
      <c r="A3344" s="3" t="s">
        <v>3342</v>
      </c>
      <c r="B3344" t="str">
        <f>VLOOKUP(A3344,Kickstarter!B:C,2,0)</f>
        <v>We believe in the power of stories to change the world. Theatre that inspires transformation.</v>
      </c>
      <c r="C3344" s="16">
        <f>VLOOKUP(A3344,Kickstarter!B:E,3,0)</f>
        <v>6000</v>
      </c>
      <c r="D3344" s="16">
        <f>VLOOKUP(A3344,Kickstarter!B:E,4,0)</f>
        <v>6100</v>
      </c>
    </row>
    <row r="3345" spans="1:4" x14ac:dyDescent="0.25">
      <c r="A3345" s="3" t="s">
        <v>3343</v>
      </c>
      <c r="B3345" t="str">
        <f>VLOOKUP(A3345,Kickstarter!B:C,2,0)</f>
        <v>Two sisters make a set of paper dolls which take them on a journey across lands, creating memories along the way.</v>
      </c>
      <c r="C3345" s="16">
        <f>VLOOKUP(A3345,Kickstarter!B:E,3,0)</f>
        <v>700</v>
      </c>
      <c r="D3345" s="16">
        <f>VLOOKUP(A3345,Kickstarter!B:E,4,0)</f>
        <v>1200</v>
      </c>
    </row>
    <row r="3346" spans="1:4" x14ac:dyDescent="0.25">
      <c r="A3346" s="3" t="s">
        <v>3344</v>
      </c>
      <c r="B3346" t="str">
        <f>VLOOKUP(A3346,Kickstarter!B:C,2,0)</f>
        <v>We are a company of crafted and trained actors, writers and directors dedicated to the principles set by the legendary Group Theatre.</v>
      </c>
      <c r="C3346" s="16">
        <f>VLOOKUP(A3346,Kickstarter!B:E,3,0)</f>
        <v>4500</v>
      </c>
      <c r="D3346" s="16">
        <f>VLOOKUP(A3346,Kickstarter!B:E,4,0)</f>
        <v>4565</v>
      </c>
    </row>
    <row r="3347" spans="1:4" x14ac:dyDescent="0.25">
      <c r="A3347" s="3" t="s">
        <v>3345</v>
      </c>
      <c r="B3347" t="str">
        <f>VLOOKUP(A3347,Kickstarter!B:C,2,0)</f>
        <v>Please help us raise funds for the production costs of a world premiere production of a play that will raise awareness for spina bifida</v>
      </c>
      <c r="C3347" s="16">
        <f>VLOOKUP(A3347,Kickstarter!B:E,3,0)</f>
        <v>500</v>
      </c>
      <c r="D3347" s="16">
        <f>VLOOKUP(A3347,Kickstarter!B:E,4,0)</f>
        <v>650</v>
      </c>
    </row>
    <row r="3348" spans="1:4" ht="30" x14ac:dyDescent="0.25">
      <c r="A3348" s="3" t="s">
        <v>3346</v>
      </c>
      <c r="B3348" t="str">
        <f>VLOOKUP(A3348,Kickstarter!B:C,2,0)</f>
        <v>Tempest opens Feb. 25. Please support Shakespeare, the arts and community youth theater! Be a part of something special!</v>
      </c>
      <c r="C3348" s="16">
        <f>VLOOKUP(A3348,Kickstarter!B:E,3,0)</f>
        <v>1500</v>
      </c>
      <c r="D3348" s="16">
        <f>VLOOKUP(A3348,Kickstarter!B:E,4,0)</f>
        <v>1650</v>
      </c>
    </row>
    <row r="3349" spans="1:4" ht="30" x14ac:dyDescent="0.25">
      <c r="A3349" s="3" t="s">
        <v>3347</v>
      </c>
      <c r="B3349" t="str">
        <f>VLOOKUP(A3349,Kickstarter!B:C,2,0)</f>
        <v>The Hope Theatre is fundraising for their second in-house show, the London premiere of Sea Life by Lucy Catherine opening 24th May 2016</v>
      </c>
      <c r="C3349" s="16">
        <f>VLOOKUP(A3349,Kickstarter!B:E,3,0)</f>
        <v>2000</v>
      </c>
      <c r="D3349" s="16">
        <f>VLOOKUP(A3349,Kickstarter!B:E,4,0)</f>
        <v>2389</v>
      </c>
    </row>
    <row r="3350" spans="1:4" x14ac:dyDescent="0.25">
      <c r="A3350" s="3" t="s">
        <v>3266</v>
      </c>
      <c r="B3350" t="str">
        <f>VLOOKUP(A3350,Kickstarter!B:C,2,0)</f>
        <v>An original version of Shakespeare's masterpiece that emphasizes family and explores the destruction of blood ties</v>
      </c>
      <c r="C3350" s="16">
        <f>VLOOKUP(A3350,Kickstarter!B:E,3,0)</f>
        <v>6000</v>
      </c>
      <c r="D3350" s="16">
        <f>VLOOKUP(A3350,Kickstarter!B:E,4,0)</f>
        <v>7877</v>
      </c>
    </row>
    <row r="3351" spans="1:4" ht="30" x14ac:dyDescent="0.25">
      <c r="A3351" s="3" t="s">
        <v>3348</v>
      </c>
      <c r="B3351" t="str">
        <f>VLOOKUP(A3351,Kickstarter!B:C,2,0)</f>
        <v>In this ninety-minute adaptation of the classic Shakespeare play, a cast of nine women asks the question: What even is virginity anyway</v>
      </c>
      <c r="C3351" s="16">
        <f>VLOOKUP(A3351,Kickstarter!B:E,3,0)</f>
        <v>1000</v>
      </c>
      <c r="D3351" s="16">
        <f>VLOOKUP(A3351,Kickstarter!B:E,4,0)</f>
        <v>1534</v>
      </c>
    </row>
    <row r="3352" spans="1:4" x14ac:dyDescent="0.25">
      <c r="A3352" s="3" t="s">
        <v>3349</v>
      </c>
      <c r="B3352" t="str">
        <f>VLOOKUP(A3352,Kickstarter!B:C,2,0)</f>
        <v>Nora Wageners TheaterstÃ¼ck lÃ¤dt den Zuschauer ein auf eine teils lustige, teils dÃ¼stere Reise ins Wohnzimmer der jungen, arbeitslosen K</v>
      </c>
      <c r="C3352" s="16">
        <f>VLOOKUP(A3352,Kickstarter!B:E,3,0)</f>
        <v>3500</v>
      </c>
      <c r="D3352" s="16">
        <f>VLOOKUP(A3352,Kickstarter!B:E,4,0)</f>
        <v>3655</v>
      </c>
    </row>
    <row r="3353" spans="1:4" x14ac:dyDescent="0.25">
      <c r="A3353" s="3" t="s">
        <v>3350</v>
      </c>
      <c r="B3353" t="str">
        <f>VLOOKUP(A3353,Kickstarter!B:C,2,0)</f>
        <v>A thrilling 'steampunk' reworking of the infamous gothic horror novel by a powerhouse ensemble will leave you begging to be bitten.</v>
      </c>
      <c r="C3353" s="16">
        <f>VLOOKUP(A3353,Kickstarter!B:E,3,0)</f>
        <v>5000</v>
      </c>
      <c r="D3353" s="16">
        <f>VLOOKUP(A3353,Kickstarter!B:E,4,0)</f>
        <v>5055</v>
      </c>
    </row>
    <row r="3354" spans="1:4" x14ac:dyDescent="0.25">
      <c r="A3354" s="3" t="s">
        <v>3351</v>
      </c>
      <c r="B3354" t="str">
        <f>VLOOKUP(A3354,Kickstarter!B:C,2,0)</f>
        <v>Actors creating more theatre in Brighton. A LOT MORE. Classics, contemporary, new writing, Shakespeare, foreign translations and more.</v>
      </c>
      <c r="C3354" s="16">
        <f>VLOOKUP(A3354,Kickstarter!B:E,3,0)</f>
        <v>5000</v>
      </c>
      <c r="D3354" s="16">
        <f>VLOOKUP(A3354,Kickstarter!B:E,4,0)</f>
        <v>5376</v>
      </c>
    </row>
    <row r="3355" spans="1:4" x14ac:dyDescent="0.25">
      <c r="A3355" s="3" t="s">
        <v>3352</v>
      </c>
      <c r="B3355" t="str">
        <f>VLOOKUP(A3355,Kickstarter!B:C,2,0)</f>
        <v>A new spoken word play, written by Paul Hewitt, in 3 parts about love and fate, inspired by the Ruba'iyat of Omar Khayyam.</v>
      </c>
      <c r="C3355" s="16">
        <f>VLOOKUP(A3355,Kickstarter!B:E,3,0)</f>
        <v>500</v>
      </c>
      <c r="D3355" s="16">
        <f>VLOOKUP(A3355,Kickstarter!B:E,4,0)</f>
        <v>1575</v>
      </c>
    </row>
    <row r="3356" spans="1:4" ht="30" x14ac:dyDescent="0.25">
      <c r="A3356" s="3" t="s">
        <v>3353</v>
      </c>
      <c r="B3356" t="str">
        <f>VLOOKUP(A3356,Kickstarter!B:C,2,0)</f>
        <v>Help Strangeloop Theatre create and support new work by sponsoring our 2015-2016 season.</v>
      </c>
      <c r="C3356" s="16">
        <f>VLOOKUP(A3356,Kickstarter!B:E,3,0)</f>
        <v>3000</v>
      </c>
      <c r="D3356" s="16">
        <f>VLOOKUP(A3356,Kickstarter!B:E,4,0)</f>
        <v>3058</v>
      </c>
    </row>
    <row r="3357" spans="1:4" x14ac:dyDescent="0.25">
      <c r="A3357" s="3" t="s">
        <v>3354</v>
      </c>
      <c r="B3357" t="str">
        <f>VLOOKUP(A3357,Kickstarter!B:C,2,0)</f>
        <v>Help get Jelly Beans to the Theatre503 stage. An important piece of new writing by Dan Pick, produced by Kuleshov Theatre</v>
      </c>
      <c r="C3357" s="16">
        <f>VLOOKUP(A3357,Kickstarter!B:E,3,0)</f>
        <v>1750</v>
      </c>
      <c r="D3357" s="16">
        <f>VLOOKUP(A3357,Kickstarter!B:E,4,0)</f>
        <v>2210</v>
      </c>
    </row>
    <row r="3358" spans="1:4" ht="30" x14ac:dyDescent="0.25">
      <c r="A3358" s="3" t="s">
        <v>3355</v>
      </c>
      <c r="B3358" t="str">
        <f>VLOOKUP(A3358,Kickstarter!B:C,2,0)</f>
        <v>30 days to raise Â£1500 - to run drama workshops about the plays themes with girls (aged 13-18) who are in need! GIRL POWER!</v>
      </c>
      <c r="C3358" s="16">
        <f>VLOOKUP(A3358,Kickstarter!B:E,3,0)</f>
        <v>1500</v>
      </c>
      <c r="D3358" s="16">
        <f>VLOOKUP(A3358,Kickstarter!B:E,4,0)</f>
        <v>1521</v>
      </c>
    </row>
    <row r="3359" spans="1:4" ht="30" x14ac:dyDescent="0.25">
      <c r="A3359" s="3" t="s">
        <v>3356</v>
      </c>
      <c r="B3359" t="str">
        <f>VLOOKUP(A3359,Kickstarter!B:C,2,0)</f>
        <v>Two strangers on a bridge in the dead of night, a game of dominoes, and a value ready meal - by upcoming HighTide Escalator Playwright.</v>
      </c>
      <c r="C3359" s="16">
        <f>VLOOKUP(A3359,Kickstarter!B:E,3,0)</f>
        <v>2000</v>
      </c>
      <c r="D3359" s="16">
        <f>VLOOKUP(A3359,Kickstarter!B:E,4,0)</f>
        <v>2020</v>
      </c>
    </row>
    <row r="3360" spans="1:4" ht="30" x14ac:dyDescent="0.25">
      <c r="A3360" s="3" t="s">
        <v>3357</v>
      </c>
      <c r="B3360" t="str">
        <f>VLOOKUP(A3360,Kickstarter!B:C,2,0)</f>
        <v>Alef productions, LLC is proud to present a World Premiere Play about Acceptance, Relationships,  Mortality and Love!</v>
      </c>
      <c r="C3360" s="16">
        <f>VLOOKUP(A3360,Kickstarter!B:E,3,0)</f>
        <v>10000</v>
      </c>
      <c r="D3360" s="16">
        <f>VLOOKUP(A3360,Kickstarter!B:E,4,0)</f>
        <v>10299</v>
      </c>
    </row>
    <row r="3361" spans="1:4" x14ac:dyDescent="0.25">
      <c r="A3361" s="3" t="s">
        <v>3358</v>
      </c>
      <c r="B3361" t="str">
        <f>VLOOKUP(A3361,Kickstarter!B:C,2,0)</f>
        <v>A Theatrical Production Celebrating the Lebanese Culture and the Human Spirit in Time of War.</v>
      </c>
      <c r="C3361" s="16">
        <f>VLOOKUP(A3361,Kickstarter!B:E,3,0)</f>
        <v>4000</v>
      </c>
      <c r="D3361" s="16">
        <f>VLOOKUP(A3361,Kickstarter!B:E,4,0)</f>
        <v>4250</v>
      </c>
    </row>
    <row r="3362" spans="1:4" x14ac:dyDescent="0.25">
      <c r="A3362" s="3" t="s">
        <v>3359</v>
      </c>
      <c r="B3362" t="str">
        <f>VLOOKUP(A3362,Kickstarter!B:C,2,0)</f>
        <v>World Premiere, an M1 Singapore Fringe Festival 2017 commission.</v>
      </c>
      <c r="C3362" s="16">
        <f>VLOOKUP(A3362,Kickstarter!B:E,3,0)</f>
        <v>9000</v>
      </c>
      <c r="D3362" s="16">
        <f>VLOOKUP(A3362,Kickstarter!B:E,4,0)</f>
        <v>9124</v>
      </c>
    </row>
    <row r="3363" spans="1:4" ht="30" x14ac:dyDescent="0.25">
      <c r="A3363" s="3" t="s">
        <v>3360</v>
      </c>
      <c r="B3363" t="str">
        <f>VLOOKUP(A3363,Kickstarter!B:C,2,0)</f>
        <v>KNOW Theatre has been invited to bring our production of Vieux CarrÃ© to the Provincetown Tennessee Williams Theatre Festival!</v>
      </c>
      <c r="C3363" s="16">
        <f>VLOOKUP(A3363,Kickstarter!B:E,3,0)</f>
        <v>5000</v>
      </c>
      <c r="D3363" s="16">
        <f>VLOOKUP(A3363,Kickstarter!B:E,4,0)</f>
        <v>5673</v>
      </c>
    </row>
    <row r="3364" spans="1:4" ht="30" x14ac:dyDescent="0.25">
      <c r="A3364" s="3" t="s">
        <v>3361</v>
      </c>
      <c r="B3364" t="str">
        <f>VLOOKUP(A3364,Kickstarter!B:C,2,0)</f>
        <v>Oscar Wilde's classic romantic farce like you have never seen it before. Bigger. Louder. Sexier.  And covered with glitter.</v>
      </c>
      <c r="C3364" s="16">
        <f>VLOOKUP(A3364,Kickstarter!B:E,3,0)</f>
        <v>500</v>
      </c>
      <c r="D3364" s="16">
        <f>VLOOKUP(A3364,Kickstarter!B:E,4,0)</f>
        <v>1090</v>
      </c>
    </row>
    <row r="3365" spans="1:4" x14ac:dyDescent="0.25">
      <c r="A3365" s="3" t="s">
        <v>3362</v>
      </c>
      <c r="B3365" t="str">
        <f>VLOOKUP(A3365,Kickstarter!B:C,2,0)</f>
        <v>A first play about a first kiss, Making the Move is going to the Edinburgh Fringe festival.  Join the party, fall in love.  Help us!</v>
      </c>
      <c r="C3365" s="16">
        <f>VLOOKUP(A3365,Kickstarter!B:E,3,0)</f>
        <v>7750</v>
      </c>
      <c r="D3365" s="16">
        <f>VLOOKUP(A3365,Kickstarter!B:E,4,0)</f>
        <v>7860</v>
      </c>
    </row>
    <row r="3366" spans="1:4" x14ac:dyDescent="0.25">
      <c r="A3366" s="3" t="s">
        <v>3363</v>
      </c>
      <c r="B3366" t="str">
        <f>VLOOKUP(A3366,Kickstarter!B:C,2,0)</f>
        <v>Cancel The SunshineÂ is a new play that explores living with a mental health condition in an honest, witty and articulate way.</v>
      </c>
      <c r="C3366" s="16">
        <f>VLOOKUP(A3366,Kickstarter!B:E,3,0)</f>
        <v>3000</v>
      </c>
      <c r="D3366" s="16">
        <f>VLOOKUP(A3366,Kickstarter!B:E,4,0)</f>
        <v>3178</v>
      </c>
    </row>
    <row r="3367" spans="1:4" x14ac:dyDescent="0.25">
      <c r="A3367" s="3" t="s">
        <v>3364</v>
      </c>
      <c r="B3367" t="str">
        <f>VLOOKUP(A3367,Kickstarter!B:C,2,0)</f>
        <v>A dazzling dramatic musical drama that takes place inside a Charm City Church! Help us finance a play that is back by popular demand!</v>
      </c>
      <c r="C3367" s="16">
        <f>VLOOKUP(A3367,Kickstarter!B:E,3,0)</f>
        <v>2500</v>
      </c>
      <c r="D3367" s="16">
        <f>VLOOKUP(A3367,Kickstarter!B:E,4,0)</f>
        <v>2600</v>
      </c>
    </row>
    <row r="3368" spans="1:4" x14ac:dyDescent="0.25">
      <c r="A3368" s="3" t="s">
        <v>3365</v>
      </c>
      <c r="B3368" t="str">
        <f>VLOOKUP(A3368,Kickstarter!B:C,2,0)</f>
        <v>The Series will consist of free staged readings of Shakespeare's plays, brought to life by professional actors in Montclair, NJ.</v>
      </c>
      <c r="C3368" s="16">
        <f>VLOOKUP(A3368,Kickstarter!B:E,3,0)</f>
        <v>500</v>
      </c>
      <c r="D3368" s="16">
        <f>VLOOKUP(A3368,Kickstarter!B:E,4,0)</f>
        <v>1105</v>
      </c>
    </row>
    <row r="3369" spans="1:4" x14ac:dyDescent="0.25">
      <c r="A3369" s="3" t="s">
        <v>3366</v>
      </c>
      <c r="B3369" t="str">
        <f>VLOOKUP(A3369,Kickstarter!B:C,2,0)</f>
        <v>An intense new play exploring how far you would go to protect your family.  Employing new graduates to give their careers a kickstart.</v>
      </c>
      <c r="C3369" s="16">
        <f>VLOOKUP(A3369,Kickstarter!B:E,3,0)</f>
        <v>750</v>
      </c>
      <c r="D3369" s="16">
        <f>VLOOKUP(A3369,Kickstarter!B:E,4,0)</f>
        <v>890</v>
      </c>
    </row>
    <row r="3370" spans="1:4" ht="30" x14ac:dyDescent="0.25">
      <c r="A3370" s="3" t="s">
        <v>3367</v>
      </c>
      <c r="B3370" t="str">
        <f>VLOOKUP(A3370,Kickstarter!B:C,2,0)</f>
        <v>Help a non-profit community theatre create an unforgettable production of J.M. Barrie's classic play.</v>
      </c>
      <c r="C3370" s="16">
        <f>VLOOKUP(A3370,Kickstarter!B:E,3,0)</f>
        <v>1000</v>
      </c>
      <c r="D3370" s="16">
        <f>VLOOKUP(A3370,Kickstarter!B:E,4,0)</f>
        <v>1046</v>
      </c>
    </row>
    <row r="3371" spans="1:4" x14ac:dyDescent="0.25">
      <c r="A3371" s="3" t="s">
        <v>3368</v>
      </c>
      <c r="B3371" t="str">
        <f>VLOOKUP(A3371,Kickstarter!B:C,2,0)</f>
        <v>How far would you go for revenge? The Collector is a dark thriller of regret, retribution and broken masculinity.</v>
      </c>
      <c r="C3371" s="16">
        <f>VLOOKUP(A3371,Kickstarter!B:E,3,0)</f>
        <v>5000</v>
      </c>
      <c r="D3371" s="16">
        <f>VLOOKUP(A3371,Kickstarter!B:E,4,0)</f>
        <v>5195</v>
      </c>
    </row>
    <row r="3372" spans="1:4" ht="30" x14ac:dyDescent="0.25">
      <c r="A3372" s="3" t="s">
        <v>3369</v>
      </c>
      <c r="B3372" t="str">
        <f>VLOOKUP(A3372,Kickstarter!B:C,2,0)</f>
        <v>I'm Alright. A story of young women, told by young women, for the world.</v>
      </c>
      <c r="C3372" s="16">
        <f>VLOOKUP(A3372,Kickstarter!B:E,3,0)</f>
        <v>1500</v>
      </c>
      <c r="D3372" s="16">
        <f>VLOOKUP(A3372,Kickstarter!B:E,4,0)</f>
        <v>1766</v>
      </c>
    </row>
    <row r="3373" spans="1:4" ht="30" x14ac:dyDescent="0.25">
      <c r="A3373" s="3" t="s">
        <v>3370</v>
      </c>
      <c r="B3373" t="str">
        <f>VLOOKUP(A3373,Kickstarter!B:C,2,0)</f>
        <v>Help support Red Planet, a new science fiction play based off the Mars One exploration.</v>
      </c>
      <c r="C3373" s="16">
        <f>VLOOKUP(A3373,Kickstarter!B:E,3,0)</f>
        <v>200</v>
      </c>
      <c r="D3373" s="16">
        <f>VLOOKUP(A3373,Kickstarter!B:E,4,0)</f>
        <v>277</v>
      </c>
    </row>
    <row r="3374" spans="1:4" x14ac:dyDescent="0.25">
      <c r="A3374" s="3" t="s">
        <v>3371</v>
      </c>
      <c r="B3374" t="str">
        <f>VLOOKUP(A3374,Kickstarter!B:C,2,0)</f>
        <v>This play tells the story of the toxicity of sensationalism shown through one man's struggle with notoriety.</v>
      </c>
      <c r="C3374" s="16">
        <f>VLOOKUP(A3374,Kickstarter!B:E,3,0)</f>
        <v>1000</v>
      </c>
      <c r="D3374" s="16">
        <f>VLOOKUP(A3374,Kickstarter!B:E,4,0)</f>
        <v>1035</v>
      </c>
    </row>
    <row r="3375" spans="1:4" x14ac:dyDescent="0.25">
      <c r="A3375" s="3" t="s">
        <v>3372</v>
      </c>
      <c r="B3375" t="str">
        <f>VLOOKUP(A3375,Kickstarter!B:C,2,0)</f>
        <v>The Rules is a brand new black-comedy, serial-killer-romance debuting at the Edinburgh Fringe this August and we need your help!</v>
      </c>
      <c r="C3375" s="16">
        <f>VLOOKUP(A3375,Kickstarter!B:E,3,0)</f>
        <v>2000</v>
      </c>
      <c r="D3375" s="16">
        <f>VLOOKUP(A3375,Kickstarter!B:E,4,0)</f>
        <v>2005</v>
      </c>
    </row>
    <row r="3376" spans="1:4" x14ac:dyDescent="0.25">
      <c r="A3376" s="3" t="s">
        <v>3373</v>
      </c>
      <c r="B3376" t="str">
        <f>VLOOKUP(A3376,Kickstarter!B:C,2,0)</f>
        <v>A rare  production of World acclaimed playwright Howard Barker's groundbreaking &amp; provocative 'The Castle'.</v>
      </c>
      <c r="C3376" s="16">
        <f>VLOOKUP(A3376,Kickstarter!B:E,3,0)</f>
        <v>3500</v>
      </c>
      <c r="D3376" s="16">
        <f>VLOOKUP(A3376,Kickstarter!B:E,4,0)</f>
        <v>3730</v>
      </c>
    </row>
    <row r="3377" spans="1:4" x14ac:dyDescent="0.25">
      <c r="A3377" s="3" t="s">
        <v>3374</v>
      </c>
      <c r="B3377" t="str">
        <f>VLOOKUP(A3377,Kickstarter!B:C,2,0)</f>
        <v>Production of wickedly funny new play for two women, written by iconic songwriter and ex-London's Burning man, Chris Larner</v>
      </c>
      <c r="C3377" s="16">
        <f>VLOOKUP(A3377,Kickstarter!B:E,3,0)</f>
        <v>3000</v>
      </c>
      <c r="D3377" s="16">
        <f>VLOOKUP(A3377,Kickstarter!B:E,4,0)</f>
        <v>3000</v>
      </c>
    </row>
    <row r="3378" spans="1:4" x14ac:dyDescent="0.25">
      <c r="A3378" s="3" t="s">
        <v>3375</v>
      </c>
      <c r="B3378" t="str">
        <f>VLOOKUP(A3378,Kickstarter!B:C,2,0)</f>
        <v>3 college grads struggling to fund their social network. 1 bratty blackmailing student. 1 dreamy Asian business man. 1 awesome play.</v>
      </c>
      <c r="C3378" s="16">
        <f>VLOOKUP(A3378,Kickstarter!B:E,3,0)</f>
        <v>8000</v>
      </c>
      <c r="D3378" s="16">
        <f>VLOOKUP(A3378,Kickstarter!B:E,4,0)</f>
        <v>8001</v>
      </c>
    </row>
    <row r="3379" spans="1:4" x14ac:dyDescent="0.25">
      <c r="A3379" s="3" t="s">
        <v>3376</v>
      </c>
      <c r="B3379" t="str">
        <f>VLOOKUP(A3379,Kickstarter!B:C,2,0)</f>
        <v>An empowering play about war time code breaker Alan Turing which tells the real story of a hero vilified for his sexuality and suicide.</v>
      </c>
      <c r="C3379" s="16">
        <f>VLOOKUP(A3379,Kickstarter!B:E,3,0)</f>
        <v>8000</v>
      </c>
      <c r="D3379" s="16">
        <f>VLOOKUP(A3379,Kickstarter!B:E,4,0)</f>
        <v>8084</v>
      </c>
    </row>
    <row r="3380" spans="1:4" x14ac:dyDescent="0.25">
      <c r="A3380" s="3" t="s">
        <v>3377</v>
      </c>
      <c r="B3380" t="str">
        <f>VLOOKUP(A3380,Kickstarter!B:C,2,0)</f>
        <v>'Can you ever find acceptance in death?' 
Rose of June is a piece of theatre exploring the stages of grief. Unity Theatre - September</v>
      </c>
      <c r="C3380" s="16">
        <f>VLOOKUP(A3380,Kickstarter!B:E,3,0)</f>
        <v>550</v>
      </c>
      <c r="D3380" s="16">
        <f>VLOOKUP(A3380,Kickstarter!B:E,4,0)</f>
        <v>592</v>
      </c>
    </row>
    <row r="3381" spans="1:4" x14ac:dyDescent="0.25">
      <c r="A3381" s="3" t="s">
        <v>3378</v>
      </c>
      <c r="B3381" t="str">
        <f>VLOOKUP(A3381,Kickstarter!B:C,2,0)</f>
        <v>A play by Alexei Arbuzov about the lives of three teenagers during the Nazi siege of Leningrad, 1942, in a new adaptation by Nick Dear.</v>
      </c>
      <c r="C3381" s="16">
        <f>VLOOKUP(A3381,Kickstarter!B:E,3,0)</f>
        <v>2000</v>
      </c>
      <c r="D3381" s="16">
        <f>VLOOKUP(A3381,Kickstarter!B:E,4,0)</f>
        <v>2073</v>
      </c>
    </row>
    <row r="3382" spans="1:4" x14ac:dyDescent="0.25">
      <c r="A3382" s="3" t="s">
        <v>3379</v>
      </c>
      <c r="B3382" t="str">
        <f>VLOOKUP(A3382,Kickstarter!B:C,2,0)</f>
        <v>A Hard Rain is a new play that takes place on the eve of the Stonewall riots in the â€˜hiddenâ€™ gay bars of 1969 Greenwich Village.</v>
      </c>
      <c r="C3382" s="16">
        <f>VLOOKUP(A3382,Kickstarter!B:E,3,0)</f>
        <v>3000</v>
      </c>
      <c r="D3382" s="16">
        <f>VLOOKUP(A3382,Kickstarter!B:E,4,0)</f>
        <v>3133</v>
      </c>
    </row>
    <row r="3383" spans="1:4" ht="30" x14ac:dyDescent="0.25">
      <c r="A3383" s="3" t="s">
        <v>3380</v>
      </c>
      <c r="B3383" t="str">
        <f>VLOOKUP(A3383,Kickstarter!B:C,2,0)</f>
        <v>A creative art therapy project for Syrian children. Romeo &amp; Juliet are lovers separated by war. Romeo in Jordan &amp; Juliet in Syria.</v>
      </c>
      <c r="C3383" s="16">
        <f>VLOOKUP(A3383,Kickstarter!B:E,3,0)</f>
        <v>4000</v>
      </c>
      <c r="D3383" s="16">
        <f>VLOOKUP(A3383,Kickstarter!B:E,4,0)</f>
        <v>4090</v>
      </c>
    </row>
    <row r="3384" spans="1:4" ht="30" x14ac:dyDescent="0.25">
      <c r="A3384" s="3" t="s">
        <v>3381</v>
      </c>
      <c r="B3384" t="str">
        <f>VLOOKUP(A3384,Kickstarter!B:C,2,0)</f>
        <v>Peter Brook Award Nominees Empty Deck need Â£3500 to get 'Cosmic Fear or The Day Brad Pitt Got Paranoia' to the Edinburgh Fringe!</v>
      </c>
      <c r="C3384" s="16">
        <f>VLOOKUP(A3384,Kickstarter!B:E,3,0)</f>
        <v>3500</v>
      </c>
      <c r="D3384" s="16">
        <f>VLOOKUP(A3384,Kickstarter!B:E,4,0)</f>
        <v>3526</v>
      </c>
    </row>
    <row r="3385" spans="1:4" ht="30" x14ac:dyDescent="0.25">
      <c r="A3385" s="3" t="s">
        <v>3382</v>
      </c>
      <c r="B3385" t="str">
        <f>VLOOKUP(A3385,Kickstarter!B:C,2,0)</f>
        <v>Art imitates life: This prophetic 1960 satire follows presidential candidates who stop at nothing to capture their party's nomination.</v>
      </c>
      <c r="C3385" s="16">
        <f>VLOOKUP(A3385,Kickstarter!B:E,3,0)</f>
        <v>1750</v>
      </c>
      <c r="D3385" s="16">
        <f>VLOOKUP(A3385,Kickstarter!B:E,4,0)</f>
        <v>1955</v>
      </c>
    </row>
    <row r="3386" spans="1:4" x14ac:dyDescent="0.25">
      <c r="A3386" s="3" t="s">
        <v>3383</v>
      </c>
      <c r="B3386" t="str">
        <f>VLOOKUP(A3386,Kickstarter!B:C,2,0)</f>
        <v>Six gay men, emotional baggage, and online dating: what could go wrong? A play about looking for love and finding something better.</v>
      </c>
      <c r="C3386" s="16">
        <f>VLOOKUP(A3386,Kickstarter!B:E,3,0)</f>
        <v>6000</v>
      </c>
      <c r="D3386" s="16">
        <f>VLOOKUP(A3386,Kickstarter!B:E,4,0)</f>
        <v>6000.66</v>
      </c>
    </row>
    <row r="3387" spans="1:4" ht="30" x14ac:dyDescent="0.25">
      <c r="A3387" s="3" t="s">
        <v>3384</v>
      </c>
      <c r="B3387" t="str">
        <f>VLOOKUP(A3387,Kickstarter!B:C,2,0)</f>
        <v>An Equity Reading of a new play; Intimate drama about a family dealing with consequence of actions after a school shooting.</v>
      </c>
      <c r="C3387" s="16">
        <f>VLOOKUP(A3387,Kickstarter!B:E,3,0)</f>
        <v>2000</v>
      </c>
      <c r="D3387" s="16">
        <f>VLOOKUP(A3387,Kickstarter!B:E,4,0)</f>
        <v>2000</v>
      </c>
    </row>
    <row r="3388" spans="1:4" x14ac:dyDescent="0.25">
      <c r="A3388" s="3" t="s">
        <v>3385</v>
      </c>
      <c r="B3388" t="str">
        <f>VLOOKUP(A3388,Kickstarter!B:C,2,0)</f>
        <v>Stories from the Bronx make for an uncommon play. Help us finish funding this production, supported by the Kevin Spacey Foundation.</v>
      </c>
      <c r="C3388" s="16">
        <f>VLOOKUP(A3388,Kickstarter!B:E,3,0)</f>
        <v>2000</v>
      </c>
      <c r="D3388" s="16">
        <f>VLOOKUP(A3388,Kickstarter!B:E,4,0)</f>
        <v>2100</v>
      </c>
    </row>
    <row r="3389" spans="1:4" ht="30" x14ac:dyDescent="0.25">
      <c r="A3389" s="3" t="s">
        <v>3386</v>
      </c>
      <c r="B3389" t="str">
        <f>VLOOKUP(A3389,Kickstarter!B:C,2,0)</f>
        <v>Pollyanna just completed an extremely successful run of this new educational play and wants to tour to more under-served communities.</v>
      </c>
      <c r="C3389" s="16">
        <f>VLOOKUP(A3389,Kickstarter!B:E,3,0)</f>
        <v>3000</v>
      </c>
      <c r="D3389" s="16">
        <f>VLOOKUP(A3389,Kickstarter!B:E,4,0)</f>
        <v>3506</v>
      </c>
    </row>
    <row r="3390" spans="1:4" x14ac:dyDescent="0.25">
      <c r="A3390" s="3" t="s">
        <v>3387</v>
      </c>
      <c r="B3390" t="str">
        <f>VLOOKUP(A3390,Kickstarter!B:C,2,0)</f>
        <v>ICONS is a unique new play about the Amazon warrior women from Greek myth and re-imagines them from a contemporary female perspective.</v>
      </c>
      <c r="C3390" s="16">
        <f>VLOOKUP(A3390,Kickstarter!B:E,3,0)</f>
        <v>1500</v>
      </c>
      <c r="D3390" s="16">
        <f>VLOOKUP(A3390,Kickstarter!B:E,4,0)</f>
        <v>1557</v>
      </c>
    </row>
    <row r="3391" spans="1:4" x14ac:dyDescent="0.25">
      <c r="A3391" s="3" t="s">
        <v>3388</v>
      </c>
      <c r="B3391" t="str">
        <f>VLOOKUP(A3391,Kickstarter!B:C,2,0)</f>
        <v>Chimera Ensemble is launching 2 inaugural theater productions, and we need support to do high quality work!</v>
      </c>
      <c r="C3391" s="16">
        <f>VLOOKUP(A3391,Kickstarter!B:E,3,0)</f>
        <v>10000</v>
      </c>
      <c r="D3391" s="16">
        <f>VLOOKUP(A3391,Kickstarter!B:E,4,0)</f>
        <v>11450</v>
      </c>
    </row>
    <row r="3392" spans="1:4" x14ac:dyDescent="0.25">
      <c r="A3392" s="3" t="s">
        <v>3389</v>
      </c>
      <c r="B3392" t="str">
        <f>VLOOKUP(A3392,Kickstarter!B:C,2,0)</f>
        <v>1140 Productions adapts Shakespeare's 'Romeo and Juliet' for a contemporary audience. It's a raw, melancholic spin on the classic tale.</v>
      </c>
      <c r="C3392" s="16">
        <f>VLOOKUP(A3392,Kickstarter!B:E,3,0)</f>
        <v>1500</v>
      </c>
      <c r="D3392" s="16">
        <f>VLOOKUP(A3392,Kickstarter!B:E,4,0)</f>
        <v>1536</v>
      </c>
    </row>
    <row r="3393" spans="1:4" x14ac:dyDescent="0.25">
      <c r="A3393" s="3" t="s">
        <v>3390</v>
      </c>
      <c r="B3393" t="str">
        <f>VLOOKUP(A3393,Kickstarter!B:C,2,0)</f>
        <v>New play about the comfort and the danger of living with memories. Gay themes. Experienced team looking to present first reading</v>
      </c>
      <c r="C3393" s="16">
        <f>VLOOKUP(A3393,Kickstarter!B:E,3,0)</f>
        <v>500</v>
      </c>
      <c r="D3393" s="16">
        <f>VLOOKUP(A3393,Kickstarter!B:E,4,0)</f>
        <v>1115</v>
      </c>
    </row>
    <row r="3394" spans="1:4" x14ac:dyDescent="0.25">
      <c r="A3394" s="3" t="s">
        <v>3391</v>
      </c>
      <c r="B3394" t="str">
        <f>VLOOKUP(A3394,Kickstarter!B:C,2,0)</f>
        <v>Life is more than the days you have left. 1 in 3 tells of two normal people &amp; their confrontation with mortality and the dice of fate.</v>
      </c>
      <c r="C3394" s="16">
        <f>VLOOKUP(A3394,Kickstarter!B:E,3,0)</f>
        <v>500</v>
      </c>
      <c r="D3394" s="16">
        <f>VLOOKUP(A3394,Kickstarter!B:E,4,0)</f>
        <v>500</v>
      </c>
    </row>
    <row r="3395" spans="1:4" x14ac:dyDescent="0.25">
      <c r="A3395" s="3" t="s">
        <v>3392</v>
      </c>
      <c r="B3395" t="str">
        <f>VLOOKUP(A3395,Kickstarter!B:C,2,0)</f>
        <v>hiSTORYstage presents a film noir-style comedy mystery with a Shakespearean twist performed as a 1944 radio drama.</v>
      </c>
      <c r="C3395" s="16">
        <f>VLOOKUP(A3395,Kickstarter!B:E,3,0)</f>
        <v>1500</v>
      </c>
      <c r="D3395" s="16">
        <f>VLOOKUP(A3395,Kickstarter!B:E,4,0)</f>
        <v>1587</v>
      </c>
    </row>
    <row r="3396" spans="1:4" x14ac:dyDescent="0.25">
      <c r="A3396" s="3" t="s">
        <v>3393</v>
      </c>
      <c r="B3396" t="str">
        <f>VLOOKUP(A3396,Kickstarter!B:C,2,0)</f>
        <v>Ambitious, Edinburgh-based company, Thrive Theatre, are bringing their brand new comedy BUFFER to the 2014 Edinburgh Fringe!</v>
      </c>
      <c r="C3396" s="16">
        <f>VLOOKUP(A3396,Kickstarter!B:E,3,0)</f>
        <v>550</v>
      </c>
      <c r="D3396" s="16">
        <f>VLOOKUP(A3396,Kickstarter!B:E,4,0)</f>
        <v>783</v>
      </c>
    </row>
    <row r="3397" spans="1:4" x14ac:dyDescent="0.25">
      <c r="A3397" s="3" t="s">
        <v>3394</v>
      </c>
      <c r="B3397" t="str">
        <f>VLOOKUP(A3397,Kickstarter!B:C,2,0)</f>
        <v>Miramar is a a darkly funny play exploring what it is we call â€˜homeâ€™.</v>
      </c>
      <c r="C3397" s="16">
        <f>VLOOKUP(A3397,Kickstarter!B:E,3,0)</f>
        <v>500</v>
      </c>
      <c r="D3397" s="16">
        <f>VLOOKUP(A3397,Kickstarter!B:E,4,0)</f>
        <v>920</v>
      </c>
    </row>
    <row r="3398" spans="1:4" x14ac:dyDescent="0.25">
      <c r="A3398" s="3" t="s">
        <v>3395</v>
      </c>
      <c r="B3398" t="str">
        <f>VLOOKUP(A3398,Kickstarter!B:C,2,0)</f>
        <v>"Rainbowtown" is a new play for kids. Help us bring it to the Main Line during the 2014 Philadelphia Fringe Festival!</v>
      </c>
      <c r="C3398" s="16">
        <f>VLOOKUP(A3398,Kickstarter!B:E,3,0)</f>
        <v>1500</v>
      </c>
      <c r="D3398" s="16">
        <f>VLOOKUP(A3398,Kickstarter!B:E,4,0)</f>
        <v>1565</v>
      </c>
    </row>
    <row r="3399" spans="1:4" ht="30" x14ac:dyDescent="0.25">
      <c r="A3399" s="3" t="s">
        <v>3396</v>
      </c>
      <c r="B3399" t="str">
        <f>VLOOKUP(A3399,Kickstarter!B:C,2,0)</f>
        <v>Help a group of recovering alcoholics bring Samuel Beckett's classic to a seaside town!</v>
      </c>
      <c r="C3399" s="16">
        <f>VLOOKUP(A3399,Kickstarter!B:E,3,0)</f>
        <v>250</v>
      </c>
      <c r="D3399" s="16">
        <f>VLOOKUP(A3399,Kickstarter!B:E,4,0)</f>
        <v>280</v>
      </c>
    </row>
    <row r="3400" spans="1:4" x14ac:dyDescent="0.25">
      <c r="A3400" s="3" t="s">
        <v>3397</v>
      </c>
      <c r="B3400" t="str">
        <f>VLOOKUP(A3400,Kickstarter!B:C,2,0)</f>
        <v>We're mounting a theatrical adaptation of Lord of the Flies completely student directed, produced, designed, managed and performed.</v>
      </c>
      <c r="C3400" s="16">
        <f>VLOOKUP(A3400,Kickstarter!B:E,3,0)</f>
        <v>4000</v>
      </c>
      <c r="D3400" s="16">
        <f>VLOOKUP(A3400,Kickstarter!B:E,4,0)</f>
        <v>4443</v>
      </c>
    </row>
    <row r="3401" spans="1:4" x14ac:dyDescent="0.25">
      <c r="A3401" s="3" t="s">
        <v>3398</v>
      </c>
      <c r="B3401" t="str">
        <f>VLOOKUP(A3401,Kickstarter!B:C,2,0)</f>
        <v>13 young people have taken over Spinning Wheel Theatre to choose, produce and create their own show from scratch.</v>
      </c>
      <c r="C3401" s="16">
        <f>VLOOKUP(A3401,Kickstarter!B:E,3,0)</f>
        <v>1200</v>
      </c>
      <c r="D3401" s="16">
        <f>VLOOKUP(A3401,Kickstarter!B:E,4,0)</f>
        <v>1245</v>
      </c>
    </row>
    <row r="3402" spans="1:4" x14ac:dyDescent="0.25">
      <c r="A3402" s="3" t="s">
        <v>3399</v>
      </c>
      <c r="B3402" t="str">
        <f>VLOOKUP(A3402,Kickstarter!B:C,2,0)</f>
        <v>A hilarious comedy starring Sarah, a recent grad, who uses the magic of a mystical open mic to solve the problems of her relationships.</v>
      </c>
      <c r="C3402" s="16">
        <f>VLOOKUP(A3402,Kickstarter!B:E,3,0)</f>
        <v>10000</v>
      </c>
      <c r="D3402" s="16">
        <f>VLOOKUP(A3402,Kickstarter!B:E,4,0)</f>
        <v>10041</v>
      </c>
    </row>
    <row r="3403" spans="1:4" x14ac:dyDescent="0.25">
      <c r="A3403" s="3" t="s">
        <v>3400</v>
      </c>
      <c r="B3403" t="str">
        <f>VLOOKUP(A3403,Kickstarter!B:C,2,0)</f>
        <v>Support a daring new theatre creation               
Supportez une audacieuse compagnie internationale et aidez-les Ã  crÃ©er leur piÃ¨ce</v>
      </c>
      <c r="C3403" s="16">
        <f>VLOOKUP(A3403,Kickstarter!B:E,3,0)</f>
        <v>2900</v>
      </c>
      <c r="D3403" s="16">
        <f>VLOOKUP(A3403,Kickstarter!B:E,4,0)</f>
        <v>2954</v>
      </c>
    </row>
    <row r="3404" spans="1:4" x14ac:dyDescent="0.25">
      <c r="A3404" s="3" t="s">
        <v>3401</v>
      </c>
      <c r="B3404" t="str">
        <f>VLOOKUP(A3404,Kickstarter!B:C,2,0)</f>
        <v>Itâ€™s a celebration of our heritage. Well, not all of ours. If you live in Liberty Falls, itâ€™s yours. If you donâ€™t, then it's not.</v>
      </c>
      <c r="C3404" s="16">
        <f>VLOOKUP(A3404,Kickstarter!B:E,3,0)</f>
        <v>15000</v>
      </c>
      <c r="D3404" s="16">
        <f>VLOOKUP(A3404,Kickstarter!B:E,4,0)</f>
        <v>16465</v>
      </c>
    </row>
    <row r="3405" spans="1:4" x14ac:dyDescent="0.25">
      <c r="A3405" s="3" t="s">
        <v>3402</v>
      </c>
      <c r="B3405" t="str">
        <f>VLOOKUP(A3405,Kickstarter!B:C,2,0)</f>
        <v>Two worlds, one bond - no turning back.
A dark comedy about domestic abuse and the power of an unlikely friendship</v>
      </c>
      <c r="C3405" s="16">
        <f>VLOOKUP(A3405,Kickstarter!B:E,3,0)</f>
        <v>2000</v>
      </c>
      <c r="D3405" s="16">
        <f>VLOOKUP(A3405,Kickstarter!B:E,4,0)</f>
        <v>2000</v>
      </c>
    </row>
    <row r="3406" spans="1:4" ht="30" x14ac:dyDescent="0.25">
      <c r="A3406" s="3" t="s">
        <v>3403</v>
      </c>
      <c r="B3406" t="str">
        <f>VLOOKUP(A3406,Kickstarter!B:C,2,0)</f>
        <v>The Montclair Shakespeare Series presents staged readings of Shakespeare's work in historic venues throughout the summer in Montclair.</v>
      </c>
      <c r="C3406" s="16">
        <f>VLOOKUP(A3406,Kickstarter!B:E,3,0)</f>
        <v>500</v>
      </c>
      <c r="D3406" s="16">
        <f>VLOOKUP(A3406,Kickstarter!B:E,4,0)</f>
        <v>610</v>
      </c>
    </row>
    <row r="3407" spans="1:4" ht="30" x14ac:dyDescent="0.25">
      <c r="A3407" s="3" t="s">
        <v>3404</v>
      </c>
      <c r="B3407" t="str">
        <f>VLOOKUP(A3407,Kickstarter!B:C,2,0)</f>
        <v>We are Seance Theatre Group trying to fund our first performance, Noel Coward's hysterical comedy farce, Blithe Spirit.</v>
      </c>
      <c r="C3407" s="16">
        <f>VLOOKUP(A3407,Kickstarter!B:E,3,0)</f>
        <v>350</v>
      </c>
      <c r="D3407" s="16">
        <f>VLOOKUP(A3407,Kickstarter!B:E,4,0)</f>
        <v>481.5</v>
      </c>
    </row>
    <row r="3408" spans="1:4" x14ac:dyDescent="0.25">
      <c r="A3408" s="3" t="s">
        <v>3405</v>
      </c>
      <c r="B3408" t="str">
        <f>VLOOKUP(A3408,Kickstarter!B:C,2,0)</f>
        <v>A funny and moving new play about two families dealing with aging parents in very different ways!</v>
      </c>
      <c r="C3408" s="16">
        <f>VLOOKUP(A3408,Kickstarter!B:E,3,0)</f>
        <v>10000</v>
      </c>
      <c r="D3408" s="16">
        <f>VLOOKUP(A3408,Kickstarter!B:E,4,0)</f>
        <v>10031</v>
      </c>
    </row>
    <row r="3409" spans="1:4" x14ac:dyDescent="0.25">
      <c r="A3409" s="3" t="s">
        <v>3406</v>
      </c>
      <c r="B3409" t="str">
        <f>VLOOKUP(A3409,Kickstarter!B:C,2,0)</f>
        <v>Biddy is 24. Biddy is a hopeless romantic. Biddy always wanted to be a vegan. Find out what happens
when Biddy gets sectioned.</v>
      </c>
      <c r="C3409" s="16">
        <f>VLOOKUP(A3409,Kickstarter!B:E,3,0)</f>
        <v>2000</v>
      </c>
      <c r="D3409" s="16">
        <f>VLOOKUP(A3409,Kickstarter!B:E,4,0)</f>
        <v>2142</v>
      </c>
    </row>
    <row r="3410" spans="1:4" x14ac:dyDescent="0.25">
      <c r="A3410" s="3" t="s">
        <v>3407</v>
      </c>
      <c r="B3410" t="str">
        <f>VLOOKUP(A3410,Kickstarter!B:C,2,0)</f>
        <v>Help us take "She Has a Name", the human trafficking story of one victim, on tour to all over Northern and Central California.</v>
      </c>
      <c r="C3410" s="16">
        <f>VLOOKUP(A3410,Kickstarter!B:E,3,0)</f>
        <v>500</v>
      </c>
      <c r="D3410" s="16">
        <f>VLOOKUP(A3410,Kickstarter!B:E,4,0)</f>
        <v>1055</v>
      </c>
    </row>
    <row r="3411" spans="1:4" x14ac:dyDescent="0.25">
      <c r="A3411" s="3" t="s">
        <v>3408</v>
      </c>
      <c r="B3411" t="str">
        <f>VLOOKUP(A3411,Kickstarter!B:C,2,0)</f>
        <v>Exciting and visceral new-writing that challenges the way we view the fine line between war and terror...</v>
      </c>
      <c r="C3411" s="16">
        <f>VLOOKUP(A3411,Kickstarter!B:E,3,0)</f>
        <v>500</v>
      </c>
      <c r="D3411" s="16">
        <f>VLOOKUP(A3411,Kickstarter!B:E,4,0)</f>
        <v>618</v>
      </c>
    </row>
    <row r="3412" spans="1:4" ht="30" x14ac:dyDescent="0.25">
      <c r="A3412" s="3" t="s">
        <v>3409</v>
      </c>
      <c r="B3412" t="str">
        <f>VLOOKUP(A3412,Kickstarter!B:C,2,0)</f>
        <v>Join us in a campaign benefitting the southland company and its interdisciplinary artistic efforts in Los Angeles.</v>
      </c>
      <c r="C3412" s="16">
        <f>VLOOKUP(A3412,Kickstarter!B:E,3,0)</f>
        <v>3000</v>
      </c>
      <c r="D3412" s="16">
        <f>VLOOKUP(A3412,Kickstarter!B:E,4,0)</f>
        <v>3255</v>
      </c>
    </row>
    <row r="3413" spans="1:4" ht="30" x14ac:dyDescent="0.25">
      <c r="A3413" s="3" t="s">
        <v>3410</v>
      </c>
      <c r="B3413" t="str">
        <f>VLOOKUP(A3413,Kickstarter!B:C,2,0)</f>
        <v>The world's Boarding School history is brutal. But in this acclaimed play, Natives run the school, and Whites are being assimilated.</v>
      </c>
      <c r="C3413" s="16">
        <f>VLOOKUP(A3413,Kickstarter!B:E,3,0)</f>
        <v>15000</v>
      </c>
      <c r="D3413" s="16">
        <f>VLOOKUP(A3413,Kickstarter!B:E,4,0)</f>
        <v>15535</v>
      </c>
    </row>
    <row r="3414" spans="1:4" x14ac:dyDescent="0.25">
      <c r="A3414" s="3" t="s">
        <v>3411</v>
      </c>
      <c r="B3414" t="str">
        <f>VLOOKUP(A3414,Kickstarter!B:C,2,0)</f>
        <v>Rough Haired Pointer present for the first time ever Joe Orton's 'Fred &amp; Madge' at the Hope Theatre, Islington this Sept and Oct</v>
      </c>
      <c r="C3414" s="16">
        <f>VLOOKUP(A3414,Kickstarter!B:E,3,0)</f>
        <v>3000</v>
      </c>
      <c r="D3414" s="16">
        <f>VLOOKUP(A3414,Kickstarter!B:E,4,0)</f>
        <v>3000</v>
      </c>
    </row>
    <row r="3415" spans="1:4" ht="30" x14ac:dyDescent="0.25">
      <c r="A3415" s="3" t="s">
        <v>3412</v>
      </c>
      <c r="B3415" t="str">
        <f>VLOOKUP(A3415,Kickstarter!B:C,2,0)</f>
        <v>The RC Players are beyond excited to be bringing this controversial, socially-minded show to Michigan's campus, but we need your help!</v>
      </c>
      <c r="C3415" s="16">
        <f>VLOOKUP(A3415,Kickstarter!B:E,3,0)</f>
        <v>500</v>
      </c>
      <c r="D3415" s="16">
        <f>VLOOKUP(A3415,Kickstarter!B:E,4,0)</f>
        <v>650</v>
      </c>
    </row>
    <row r="3416" spans="1:4" x14ac:dyDescent="0.25">
      <c r="A3416" s="3" t="s">
        <v>3413</v>
      </c>
      <c r="B3416" t="str">
        <f>VLOOKUP(A3416,Kickstarter!B:C,2,0)</f>
        <v>A new twist on our annual festival of fully-produced plays by member playwrights, performed by a talented ensemble cast!</v>
      </c>
      <c r="C3416" s="16">
        <f>VLOOKUP(A3416,Kickstarter!B:E,3,0)</f>
        <v>3000</v>
      </c>
      <c r="D3416" s="16">
        <f>VLOOKUP(A3416,Kickstarter!B:E,4,0)</f>
        <v>3105</v>
      </c>
    </row>
    <row r="3417" spans="1:4" x14ac:dyDescent="0.25">
      <c r="A3417" s="3" t="s">
        <v>3414</v>
      </c>
      <c r="B3417" t="str">
        <f>VLOOKUP(A3417,Kickstarter!B:C,2,0)</f>
        <v>We are raising funds to allow for enhanced scenic, costume, and lighting design. Every dollar helps!</v>
      </c>
      <c r="C3417" s="16">
        <f>VLOOKUP(A3417,Kickstarter!B:E,3,0)</f>
        <v>200</v>
      </c>
      <c r="D3417" s="16">
        <f>VLOOKUP(A3417,Kickstarter!B:E,4,0)</f>
        <v>200</v>
      </c>
    </row>
    <row r="3418" spans="1:4" ht="30" x14ac:dyDescent="0.25">
      <c r="A3418" s="3" t="s">
        <v>3415</v>
      </c>
      <c r="B3418" t="str">
        <f>VLOOKUP(A3418,Kickstarter!B:C,2,0)</f>
        <v>Be part of bringing this witty, engaging &amp; important play by award-winning writer Silva Semerciyan to London's Theatre 503 this summer.</v>
      </c>
      <c r="C3418" s="16">
        <f>VLOOKUP(A3418,Kickstarter!B:E,3,0)</f>
        <v>4000</v>
      </c>
      <c r="D3418" s="16">
        <f>VLOOKUP(A3418,Kickstarter!B:E,4,0)</f>
        <v>4784</v>
      </c>
    </row>
    <row r="3419" spans="1:4" x14ac:dyDescent="0.25">
      <c r="A3419" s="3" t="s">
        <v>3416</v>
      </c>
      <c r="B3419" t="str">
        <f>VLOOKUP(A3419,Kickstarter!B:C,2,0)</f>
        <v>Fury Theatre is bringing Mamet's powerful play, Oleanna, to life!  Help us get ahead of funding so we can keep theater affordable.</v>
      </c>
      <c r="C3419" s="16">
        <f>VLOOKUP(A3419,Kickstarter!B:E,3,0)</f>
        <v>1700</v>
      </c>
      <c r="D3419" s="16">
        <f>VLOOKUP(A3419,Kickstarter!B:E,4,0)</f>
        <v>1700.01</v>
      </c>
    </row>
    <row r="3420" spans="1:4" ht="30" x14ac:dyDescent="0.25">
      <c r="A3420" s="3" t="s">
        <v>3417</v>
      </c>
      <c r="B3420" t="str">
        <f>VLOOKUP(A3420,Kickstarter!B:C,2,0)</f>
        <v>Atlanta SoloSchool brings a beloved children's play to the 4th Annual Festival of Russian Youth Theaters in Washington, DC on May 31.</v>
      </c>
      <c r="C3420" s="16">
        <f>VLOOKUP(A3420,Kickstarter!B:E,3,0)</f>
        <v>4000</v>
      </c>
      <c r="D3420" s="16">
        <f>VLOOKUP(A3420,Kickstarter!B:E,4,0)</f>
        <v>4035</v>
      </c>
    </row>
    <row r="3421" spans="1:4" x14ac:dyDescent="0.25">
      <c r="A3421" s="3" t="s">
        <v>3418</v>
      </c>
      <c r="B3421" t="str">
        <f>VLOOKUP(A3421,Kickstarter!B:C,2,0)</f>
        <v>As part of the 400th anniversary of Shakespeareâ€™s death, AC Productions will present a new production of Hamlet adapted by Peter Reid</v>
      </c>
      <c r="C3421" s="16">
        <f>VLOOKUP(A3421,Kickstarter!B:E,3,0)</f>
        <v>2750</v>
      </c>
      <c r="D3421" s="16">
        <f>VLOOKUP(A3421,Kickstarter!B:E,4,0)</f>
        <v>2930</v>
      </c>
    </row>
    <row r="3422" spans="1:4" x14ac:dyDescent="0.25">
      <c r="A3422" s="3" t="s">
        <v>3419</v>
      </c>
      <c r="B3422" t="str">
        <f>VLOOKUP(A3422,Kickstarter!B:C,2,0)</f>
        <v>A powerful and urgent tale of the first line of defence for the NHS. Based on true stories from junior doctors.</v>
      </c>
      <c r="C3422" s="16">
        <f>VLOOKUP(A3422,Kickstarter!B:E,3,0)</f>
        <v>700</v>
      </c>
      <c r="D3422" s="16">
        <f>VLOOKUP(A3422,Kickstarter!B:E,4,0)</f>
        <v>966</v>
      </c>
    </row>
    <row r="3423" spans="1:4" ht="30" x14ac:dyDescent="0.25">
      <c r="A3423" s="3" t="s">
        <v>3420</v>
      </c>
      <c r="B3423" t="str">
        <f>VLOOKUP(A3423,Kickstarter!B:C,2,0)</f>
        <v>Waterwell's New Works Lab @ PPAS is the country's leading development program for challenging new plays for young actors.</v>
      </c>
      <c r="C3423" s="16">
        <f>VLOOKUP(A3423,Kickstarter!B:E,3,0)</f>
        <v>10000</v>
      </c>
      <c r="D3423" s="16">
        <f>VLOOKUP(A3423,Kickstarter!B:E,4,0)</f>
        <v>10115</v>
      </c>
    </row>
    <row r="3424" spans="1:4" ht="30" x14ac:dyDescent="0.25">
      <c r="A3424" s="3" t="s">
        <v>3421</v>
      </c>
      <c r="B3424" t="str">
        <f>VLOOKUP(A3424,Kickstarter!B:C,2,0)</f>
        <v>Developing and presenting Rotimi Babatunde's stage adaptation of The Secret Lives of Baba Segi's Wives directed by Femi Elufowoju, jr</v>
      </c>
      <c r="C3424" s="16">
        <f>VLOOKUP(A3424,Kickstarter!B:E,3,0)</f>
        <v>3000</v>
      </c>
      <c r="D3424" s="16">
        <f>VLOOKUP(A3424,Kickstarter!B:E,4,0)</f>
        <v>3273</v>
      </c>
    </row>
    <row r="3425" spans="1:4" x14ac:dyDescent="0.25">
      <c r="A3425" s="3" t="s">
        <v>3422</v>
      </c>
      <c r="B3425" t="str">
        <f>VLOOKUP(A3425,Kickstarter!B:C,2,0)</f>
        <v>Forest Hills Eastern's Student Run Show 2015. Our goal is to present a professional quality show on a budget.</v>
      </c>
      <c r="C3425" s="16">
        <f>VLOOKUP(A3425,Kickstarter!B:E,3,0)</f>
        <v>250</v>
      </c>
      <c r="D3425" s="16">
        <f>VLOOKUP(A3425,Kickstarter!B:E,4,0)</f>
        <v>350</v>
      </c>
    </row>
    <row r="3426" spans="1:4" ht="30" x14ac:dyDescent="0.25">
      <c r="A3426" s="3" t="s">
        <v>3423</v>
      </c>
      <c r="B3426" t="str">
        <f>VLOOKUP(A3426,Kickstarter!B:C,2,0)</f>
        <v>Maggie is a deaf girl determined to make a silent film masterpiece. Help us share her story with students across the state of Idaho.</v>
      </c>
      <c r="C3426" s="16">
        <f>VLOOKUP(A3426,Kickstarter!B:E,3,0)</f>
        <v>6000</v>
      </c>
      <c r="D3426" s="16">
        <f>VLOOKUP(A3426,Kickstarter!B:E,4,0)</f>
        <v>6215</v>
      </c>
    </row>
    <row r="3427" spans="1:4" x14ac:dyDescent="0.25">
      <c r="A3427" s="3" t="s">
        <v>3424</v>
      </c>
      <c r="B3427" t="str">
        <f>VLOOKUP(A3427,Kickstarter!B:C,2,0)</f>
        <v>The Erlkings is a play that uses the writings of the perpetrators of the Columbine Shooting to explore the inner lives of these boys.</v>
      </c>
      <c r="C3427" s="16">
        <f>VLOOKUP(A3427,Kickstarter!B:E,3,0)</f>
        <v>30000</v>
      </c>
      <c r="D3427" s="16">
        <f>VLOOKUP(A3427,Kickstarter!B:E,4,0)</f>
        <v>30891.1</v>
      </c>
    </row>
    <row r="3428" spans="1:4" x14ac:dyDescent="0.25">
      <c r="A3428" s="3" t="s">
        <v>3425</v>
      </c>
      <c r="B3428" t="str">
        <f>VLOOKUP(A3428,Kickstarter!B:C,2,0)</f>
        <v>Part ghost story, part cautionary tale, Holocene is a play about the end of our world, and the beginning of another.</v>
      </c>
      <c r="C3428" s="16">
        <f>VLOOKUP(A3428,Kickstarter!B:E,3,0)</f>
        <v>3750</v>
      </c>
      <c r="D3428" s="16">
        <f>VLOOKUP(A3428,Kickstarter!B:E,4,0)</f>
        <v>4055</v>
      </c>
    </row>
    <row r="3429" spans="1:4" x14ac:dyDescent="0.25">
      <c r="A3429" s="3" t="s">
        <v>3426</v>
      </c>
      <c r="B3429" t="str">
        <f>VLOOKUP(A3429,Kickstarter!B:C,2,0)</f>
        <v>A new play developed in collaboration with graduating theatre makers, premiering at the Edinburgh Fringe Festival 2014.</v>
      </c>
      <c r="C3429" s="16">
        <f>VLOOKUP(A3429,Kickstarter!B:E,3,0)</f>
        <v>1500</v>
      </c>
      <c r="D3429" s="16">
        <f>VLOOKUP(A3429,Kickstarter!B:E,4,0)</f>
        <v>1500</v>
      </c>
    </row>
    <row r="3430" spans="1:4" ht="30" x14ac:dyDescent="0.25">
      <c r="A3430" s="3" t="s">
        <v>3427</v>
      </c>
      <c r="B3430" t="str">
        <f>VLOOKUP(A3430,Kickstarter!B:C,2,0)</f>
        <v>The WORLD PREMIERE of Neil Smith's beautiful and thrilling new version of Strindberg's modern masterpiece - CREDITORS.</v>
      </c>
      <c r="C3430" s="16">
        <f>VLOOKUP(A3430,Kickstarter!B:E,3,0)</f>
        <v>2000</v>
      </c>
      <c r="D3430" s="16">
        <f>VLOOKUP(A3430,Kickstarter!B:E,4,0)</f>
        <v>2055</v>
      </c>
    </row>
    <row r="3431" spans="1:4" ht="30" x14ac:dyDescent="0.25">
      <c r="A3431" s="3" t="s">
        <v>3428</v>
      </c>
      <c r="B3431" t="str">
        <f>VLOOKUP(A3431,Kickstarter!B:C,2,0)</f>
        <v>I would like to raise a small budget to put on my first play, Virtual Reality. To be put on at 53two, Manchester - 29th &amp; 30th Nov 16</v>
      </c>
      <c r="C3431" s="16">
        <f>VLOOKUP(A3431,Kickstarter!B:E,3,0)</f>
        <v>150</v>
      </c>
      <c r="D3431" s="16">
        <f>VLOOKUP(A3431,Kickstarter!B:E,4,0)</f>
        <v>195</v>
      </c>
    </row>
    <row r="3432" spans="1:4" x14ac:dyDescent="0.25">
      <c r="A3432" s="3" t="s">
        <v>3429</v>
      </c>
      <c r="B3432" t="str">
        <f>VLOOKUP(A3432,Kickstarter!B:C,2,0)</f>
        <v>We need support for our play so we can promote awareness of kidney diseases and the effect it has on sufferers and their families.</v>
      </c>
      <c r="C3432" s="16">
        <f>VLOOKUP(A3432,Kickstarter!B:E,3,0)</f>
        <v>2000</v>
      </c>
      <c r="D3432" s="16">
        <f>VLOOKUP(A3432,Kickstarter!B:E,4,0)</f>
        <v>2170.9899999999998</v>
      </c>
    </row>
    <row r="3433" spans="1:4" ht="30" x14ac:dyDescent="0.25">
      <c r="A3433" s="3" t="s">
        <v>3430</v>
      </c>
      <c r="B3433" t="str">
        <f>VLOOKUP(A3433,Kickstarter!B:C,2,0)</f>
        <v>Our 1st full season!  We need your help to fund costumes, sets, props &amp; help bringing these wonderful shows to the stage!</v>
      </c>
      <c r="C3433" s="16">
        <f>VLOOKUP(A3433,Kickstarter!B:E,3,0)</f>
        <v>2000</v>
      </c>
      <c r="D3433" s="16">
        <f>VLOOKUP(A3433,Kickstarter!B:E,4,0)</f>
        <v>2000</v>
      </c>
    </row>
    <row r="3434" spans="1:4" x14ac:dyDescent="0.25">
      <c r="A3434" s="3" t="s">
        <v>3431</v>
      </c>
      <c r="B3434" t="str">
        <f>VLOOKUP(A3434,Kickstarter!B:C,2,0)</f>
        <v>Bare Theatre stages A.R. Gurney's Pulitzer Finalist script about a relationship spanning a lifetime and long distance.</v>
      </c>
      <c r="C3434" s="16">
        <f>VLOOKUP(A3434,Kickstarter!B:E,3,0)</f>
        <v>2000</v>
      </c>
      <c r="D3434" s="16">
        <f>VLOOKUP(A3434,Kickstarter!B:E,4,0)</f>
        <v>2193</v>
      </c>
    </row>
    <row r="3435" spans="1:4" x14ac:dyDescent="0.25">
      <c r="A3435" s="3" t="s">
        <v>3432</v>
      </c>
      <c r="B3435" t="str">
        <f>VLOOKUP(A3435,Kickstarter!B:C,2,0)</f>
        <v>death&amp;pretzels presents their first Chicago based project:
The Dybbuk by S. Ansky</v>
      </c>
      <c r="C3435" s="16">
        <f>VLOOKUP(A3435,Kickstarter!B:E,3,0)</f>
        <v>9500</v>
      </c>
      <c r="D3435" s="16">
        <f>VLOOKUP(A3435,Kickstarter!B:E,4,0)</f>
        <v>9525</v>
      </c>
    </row>
    <row r="3436" spans="1:4" x14ac:dyDescent="0.25">
      <c r="A3436" s="3" t="s">
        <v>3433</v>
      </c>
      <c r="B3436" t="str">
        <f>VLOOKUP(A3436,Kickstarter!B:C,2,0)</f>
        <v>Bringing Tennessee Williams, Shakespeare, and 8 world class actors to Longview, Washington to build a play in and for the community.</v>
      </c>
      <c r="C3436" s="16">
        <f>VLOOKUP(A3436,Kickstarter!B:E,3,0)</f>
        <v>10000</v>
      </c>
      <c r="D3436" s="16">
        <f>VLOOKUP(A3436,Kickstarter!B:E,4,0)</f>
        <v>10555</v>
      </c>
    </row>
    <row r="3437" spans="1:4" x14ac:dyDescent="0.25">
      <c r="A3437" s="3" t="s">
        <v>3434</v>
      </c>
      <c r="B3437" t="str">
        <f>VLOOKUP(A3437,Kickstarter!B:C,2,0)</f>
        <v>People Of Interest is providing free tickets to "Campo Maldito" for Tenderloin residents who could not otherwise afford to see it.</v>
      </c>
      <c r="C3437" s="16">
        <f>VLOOKUP(A3437,Kickstarter!B:E,3,0)</f>
        <v>1000</v>
      </c>
      <c r="D3437" s="16">
        <f>VLOOKUP(A3437,Kickstarter!B:E,4,0)</f>
        <v>1120</v>
      </c>
    </row>
    <row r="3438" spans="1:4" x14ac:dyDescent="0.25">
      <c r="A3438" s="3" t="s">
        <v>3435</v>
      </c>
      <c r="B3438" t="str">
        <f>VLOOKUP(A3438,Kickstarter!B:C,2,0)</f>
        <v>Please help us fund "Damselfly" - The Play ( put on by Saints on Stage Alumni &amp; sponsored by Mothers Against Medical Error)</v>
      </c>
      <c r="C3438" s="16">
        <f>VLOOKUP(A3438,Kickstarter!B:E,3,0)</f>
        <v>5000</v>
      </c>
      <c r="D3438" s="16">
        <f>VLOOKUP(A3438,Kickstarter!B:E,4,0)</f>
        <v>5295</v>
      </c>
    </row>
    <row r="3439" spans="1:4" ht="30" x14ac:dyDescent="0.25">
      <c r="A3439" s="3" t="s">
        <v>3436</v>
      </c>
      <c r="B3439" t="str">
        <f>VLOOKUP(A3439,Kickstarter!B:C,2,0)</f>
        <v>Join people who stutter as they come together to support Stuttering &amp; Alzheimer's organizations. Everyone's voice is heard right now!!</v>
      </c>
      <c r="C3439" s="16">
        <f>VLOOKUP(A3439,Kickstarter!B:E,3,0)</f>
        <v>3000</v>
      </c>
      <c r="D3439" s="16">
        <f>VLOOKUP(A3439,Kickstarter!B:E,4,0)</f>
        <v>3030</v>
      </c>
    </row>
    <row r="3440" spans="1:4" x14ac:dyDescent="0.25">
      <c r="A3440" s="3" t="s">
        <v>3437</v>
      </c>
      <c r="B3440" t="str">
        <f>VLOOKUP(A3440,Kickstarter!B:C,2,0)</f>
        <v>Klippies is the debut play from Johannesburg-born writer Jessica SiÃ¢n, premiering at the Southwark Playhouse, London in May 2015.</v>
      </c>
      <c r="C3440" s="16">
        <f>VLOOKUP(A3440,Kickstarter!B:E,3,0)</f>
        <v>2500</v>
      </c>
      <c r="D3440" s="16">
        <f>VLOOKUP(A3440,Kickstarter!B:E,4,0)</f>
        <v>2605</v>
      </c>
    </row>
    <row r="3441" spans="1:4" ht="30" x14ac:dyDescent="0.25">
      <c r="A3441" s="3" t="s">
        <v>3438</v>
      </c>
      <c r="B3441" t="str">
        <f>VLOOKUP(A3441,Kickstarter!B:C,2,0)</f>
        <v>Help a small theater produce an original adaptation of Lewis Carroll's classic story.</v>
      </c>
      <c r="C3441" s="16">
        <f>VLOOKUP(A3441,Kickstarter!B:E,3,0)</f>
        <v>1200</v>
      </c>
      <c r="D3441" s="16">
        <f>VLOOKUP(A3441,Kickstarter!B:E,4,0)</f>
        <v>1616.14</v>
      </c>
    </row>
    <row r="3442" spans="1:4" x14ac:dyDescent="0.25">
      <c r="A3442" s="3" t="s">
        <v>3439</v>
      </c>
      <c r="B3442" t="str">
        <f>VLOOKUP(A3442,Kickstarter!B:C,2,0)</f>
        <v>LA-based team of professional actors and directors taking Rajiv Joseph's harrowing and romantic play to the Boulder community.</v>
      </c>
      <c r="C3442" s="16">
        <f>VLOOKUP(A3442,Kickstarter!B:E,3,0)</f>
        <v>5000</v>
      </c>
      <c r="D3442" s="16">
        <f>VLOOKUP(A3442,Kickstarter!B:E,4,0)</f>
        <v>5260.92</v>
      </c>
    </row>
    <row r="3443" spans="1:4" x14ac:dyDescent="0.25">
      <c r="A3443" s="3" t="s">
        <v>3440</v>
      </c>
      <c r="B3443" t="str">
        <f>VLOOKUP(A3443,Kickstarter!B:C,2,0)</f>
        <v>We are producing the play Bug, by Tracy Letts.  This will be an inspiring show, and a great way to bring help to a great LA charity.</v>
      </c>
      <c r="C3443" s="16">
        <f>VLOOKUP(A3443,Kickstarter!B:E,3,0)</f>
        <v>2500</v>
      </c>
      <c r="D3443" s="16">
        <f>VLOOKUP(A3443,Kickstarter!B:E,4,0)</f>
        <v>2565</v>
      </c>
    </row>
    <row r="3444" spans="1:4" x14ac:dyDescent="0.25">
      <c r="A3444" s="3" t="s">
        <v>3441</v>
      </c>
      <c r="B3444" t="str">
        <f>VLOOKUP(A3444,Kickstarter!B:C,2,0)</f>
        <v>An Evening of Radio aims to showcase original work written by undergraduate playwriting students in the style of live staged readings.</v>
      </c>
      <c r="C3444" s="16">
        <f>VLOOKUP(A3444,Kickstarter!B:E,3,0)</f>
        <v>250</v>
      </c>
      <c r="D3444" s="16">
        <f>VLOOKUP(A3444,Kickstarter!B:E,4,0)</f>
        <v>250</v>
      </c>
    </row>
    <row r="3445" spans="1:4" ht="30" x14ac:dyDescent="0.25">
      <c r="A3445" s="3" t="s">
        <v>3442</v>
      </c>
      <c r="B3445" t="str">
        <f>VLOOKUP(A3445,Kickstarter!B:C,2,0)</f>
        <v>A new play about dual-faced identities in the gay community, particularly among those who are deaf and those living with HIV.</v>
      </c>
      <c r="C3445" s="16">
        <f>VLOOKUP(A3445,Kickstarter!B:E,3,0)</f>
        <v>1000</v>
      </c>
      <c r="D3445" s="16">
        <f>VLOOKUP(A3445,Kickstarter!B:E,4,0)</f>
        <v>1855</v>
      </c>
    </row>
    <row r="3446" spans="1:4" ht="30" x14ac:dyDescent="0.25">
      <c r="A3446" s="3" t="s">
        <v>3443</v>
      </c>
      <c r="B3446" t="str">
        <f>VLOOKUP(A3446,Kickstarter!B:C,2,0)</f>
        <v>WE NEED YOUR HELP! We are a small town youth arts ensemble, training kids excited about theatre. We need dollars. We need YOU!</v>
      </c>
      <c r="C3446" s="16">
        <f>VLOOKUP(A3446,Kickstarter!B:E,3,0)</f>
        <v>300</v>
      </c>
      <c r="D3446" s="16">
        <f>VLOOKUP(A3446,Kickstarter!B:E,4,0)</f>
        <v>867</v>
      </c>
    </row>
    <row r="3447" spans="1:4" x14ac:dyDescent="0.25">
      <c r="A3447" s="3" t="s">
        <v>3444</v>
      </c>
      <c r="B3447" t="str">
        <f>VLOOKUP(A3447,Kickstarter!B:C,2,0)</f>
        <v>Rehearsal &amp; development of our first project as Axon Theatre: "The Star-Spangled Girl" in South Wales.</v>
      </c>
      <c r="C3447" s="16">
        <f>VLOOKUP(A3447,Kickstarter!B:E,3,0)</f>
        <v>2000</v>
      </c>
      <c r="D3447" s="16">
        <f>VLOOKUP(A3447,Kickstarter!B:E,4,0)</f>
        <v>2000</v>
      </c>
    </row>
    <row r="3448" spans="1:4" x14ac:dyDescent="0.25">
      <c r="A3448" s="3" t="s">
        <v>3445</v>
      </c>
      <c r="B3448" t="str">
        <f>VLOOKUP(A3448,Kickstarter!B:C,2,0)</f>
        <v>Pope Head: The Secret Life of Francis Bacon â€“ A solo show celebrating the artist. Touring a land Down Under 12 Feb - 14 March '15.</v>
      </c>
      <c r="C3448" s="16">
        <f>VLOOKUP(A3448,Kickstarter!B:E,3,0)</f>
        <v>1000</v>
      </c>
      <c r="D3448" s="16">
        <f>VLOOKUP(A3448,Kickstarter!B:E,4,0)</f>
        <v>1082</v>
      </c>
    </row>
    <row r="3449" spans="1:4" x14ac:dyDescent="0.25">
      <c r="A3449" s="3" t="s">
        <v>3446</v>
      </c>
      <c r="B3449" t="str">
        <f>VLOOKUP(A3449,Kickstarter!B:C,2,0)</f>
        <v>"He was a poet, a vagrant, a philosopher, a lady's man and a hard drinker"</v>
      </c>
      <c r="C3449" s="16">
        <f>VLOOKUP(A3449,Kickstarter!B:E,3,0)</f>
        <v>1000</v>
      </c>
      <c r="D3449" s="16">
        <f>VLOOKUP(A3449,Kickstarter!B:E,4,0)</f>
        <v>1078</v>
      </c>
    </row>
    <row r="3450" spans="1:4" ht="30" x14ac:dyDescent="0.25">
      <c r="A3450" s="3" t="s">
        <v>3447</v>
      </c>
      <c r="B3450" t="str">
        <f>VLOOKUP(A3450,Kickstarter!B:C,2,0)</f>
        <v>The Mount-- a new play based off the life of Edith Wharton-- is having its premiere reading AT the real Mount in Lenox, MA!</v>
      </c>
      <c r="C3450" s="16">
        <f>VLOOKUP(A3450,Kickstarter!B:E,3,0)</f>
        <v>2100</v>
      </c>
      <c r="D3450" s="16">
        <f>VLOOKUP(A3450,Kickstarter!B:E,4,0)</f>
        <v>2305</v>
      </c>
    </row>
    <row r="3451" spans="1:4" ht="30" x14ac:dyDescent="0.25">
      <c r="A3451" s="3" t="s">
        <v>3448</v>
      </c>
      <c r="B3451" t="str">
        <f>VLOOKUP(A3451,Kickstarter!B:C,2,0)</f>
        <v>Help us produce this original play! The play will be presented at the LSTFI July 12-14. Follow us on Facebook.</v>
      </c>
      <c r="C3451" s="16">
        <f>VLOOKUP(A3451,Kickstarter!B:E,3,0)</f>
        <v>800</v>
      </c>
      <c r="D3451" s="16">
        <f>VLOOKUP(A3451,Kickstarter!B:E,4,0)</f>
        <v>1365</v>
      </c>
    </row>
    <row r="3452" spans="1:4" x14ac:dyDescent="0.25">
      <c r="A3452" s="3" t="s">
        <v>3449</v>
      </c>
      <c r="B3452" t="str">
        <f>VLOOKUP(A3452,Kickstarter!B:C,2,0)</f>
        <v>The Beautiful House' is a story of modern mummification and the present day post-humanist crisis in our relationship with death.</v>
      </c>
      <c r="C3452" s="16">
        <f>VLOOKUP(A3452,Kickstarter!B:E,3,0)</f>
        <v>500</v>
      </c>
      <c r="D3452" s="16">
        <f>VLOOKUP(A3452,Kickstarter!B:E,4,0)</f>
        <v>760</v>
      </c>
    </row>
    <row r="3453" spans="1:4" x14ac:dyDescent="0.25">
      <c r="A3453" s="3" t="s">
        <v>3450</v>
      </c>
      <c r="B3453" t="str">
        <f>VLOOKUP(A3453,Kickstarter!B:C,2,0)</f>
        <v>I'm a high school student in New Jersey planning on producing and directing a Twilight Zone Play for a "One Act" competition.</v>
      </c>
      <c r="C3453" s="16">
        <f>VLOOKUP(A3453,Kickstarter!B:E,3,0)</f>
        <v>650</v>
      </c>
      <c r="D3453" s="16">
        <f>VLOOKUP(A3453,Kickstarter!B:E,4,0)</f>
        <v>658</v>
      </c>
    </row>
    <row r="3454" spans="1:4" ht="30" x14ac:dyDescent="0.25">
      <c r="A3454" s="3" t="s">
        <v>3451</v>
      </c>
      <c r="B3454" t="str">
        <f>VLOOKUP(A3454,Kickstarter!B:C,2,0)</f>
        <v>hiSTORYstage presents Eric Overmyer's story of three 19th century women on a journey through time, and space, all the way to 1955!</v>
      </c>
      <c r="C3454" s="16">
        <f>VLOOKUP(A3454,Kickstarter!B:E,3,0)</f>
        <v>1000</v>
      </c>
      <c r="D3454" s="16">
        <f>VLOOKUP(A3454,Kickstarter!B:E,4,0)</f>
        <v>1532</v>
      </c>
    </row>
    <row r="3455" spans="1:4" x14ac:dyDescent="0.25">
      <c r="A3455" s="3" t="s">
        <v>3452</v>
      </c>
      <c r="B3455" t="str">
        <f>VLOOKUP(A3455,Kickstarter!B:C,2,0)</f>
        <v>A full length comedy, Patagonia follows Grason and Jerry on their journey through a magical, South-American rainforest.</v>
      </c>
      <c r="C3455" s="16">
        <f>VLOOKUP(A3455,Kickstarter!B:E,3,0)</f>
        <v>300</v>
      </c>
      <c r="D3455" s="16">
        <f>VLOOKUP(A3455,Kickstarter!B:E,4,0)</f>
        <v>385</v>
      </c>
    </row>
    <row r="3456" spans="1:4" ht="30" x14ac:dyDescent="0.25">
      <c r="A3456" s="3" t="s">
        <v>3453</v>
      </c>
      <c r="B3456" t="str">
        <f>VLOOKUP(A3456,Kickstarter!B:C,2,0)</f>
        <v>Knee Slappers new production coming to Camden Fringe 2014! Presenting this off the wall, dark comedy for lovers of the bizzare. Groovy.</v>
      </c>
      <c r="C3456" s="16">
        <f>VLOOKUP(A3456,Kickstarter!B:E,3,0)</f>
        <v>700</v>
      </c>
      <c r="D3456" s="16">
        <f>VLOOKUP(A3456,Kickstarter!B:E,4,0)</f>
        <v>705</v>
      </c>
    </row>
    <row r="3457" spans="1:4" ht="30" x14ac:dyDescent="0.25">
      <c r="A3457" s="3" t="s">
        <v>3454</v>
      </c>
      <c r="B3457" t="str">
        <f>VLOOKUP(A3457,Kickstarter!B:C,2,0)</f>
        <v>Be a part of helping bring the 2013 Tony Award winning comedy "Vanya and Sonia and Masha and Spike" to the Edgemar Center for the Arts!</v>
      </c>
      <c r="C3457" s="16">
        <f>VLOOKUP(A3457,Kickstarter!B:E,3,0)</f>
        <v>10000</v>
      </c>
      <c r="D3457" s="16">
        <f>VLOOKUP(A3457,Kickstarter!B:E,4,0)</f>
        <v>10065</v>
      </c>
    </row>
    <row r="3458" spans="1:4" x14ac:dyDescent="0.25">
      <c r="A3458" s="3" t="s">
        <v>3455</v>
      </c>
      <c r="B3458" t="str">
        <f>VLOOKUP(A3458,Kickstarter!B:C,2,0)</f>
        <v>"Thief," a one man touring show, a theatrical experience portraying a supernatural story about the 3 days Jesus spent in the grave.</v>
      </c>
      <c r="C3458" s="16">
        <f>VLOOKUP(A3458,Kickstarter!B:E,3,0)</f>
        <v>3000</v>
      </c>
      <c r="D3458" s="16">
        <f>VLOOKUP(A3458,Kickstarter!B:E,4,0)</f>
        <v>5739</v>
      </c>
    </row>
    <row r="3459" spans="1:4" ht="30" x14ac:dyDescent="0.25">
      <c r="A3459" s="3" t="s">
        <v>3456</v>
      </c>
      <c r="B3459" t="str">
        <f>VLOOKUP(A3459,Kickstarter!B:C,2,0)</f>
        <v>Robots, Space Battles, Mystery, and Intrigue. Nothing is Impossible...</v>
      </c>
      <c r="C3459" s="16">
        <f>VLOOKUP(A3459,Kickstarter!B:E,3,0)</f>
        <v>2000</v>
      </c>
      <c r="D3459" s="16">
        <f>VLOOKUP(A3459,Kickstarter!B:E,4,0)</f>
        <v>2804</v>
      </c>
    </row>
    <row r="3460" spans="1:4" ht="30" x14ac:dyDescent="0.25">
      <c r="A3460" s="3" t="s">
        <v>3457</v>
      </c>
      <c r="B3460" t="str">
        <f>VLOOKUP(A3460,Kickstarter!B:C,2,0)</f>
        <v>I promised my mother on her deathbed that I would tell the world MY story, so here it goes...crossing fingers, 2015 SF FRINGE</v>
      </c>
      <c r="C3460" s="16">
        <f>VLOOKUP(A3460,Kickstarter!B:E,3,0)</f>
        <v>978</v>
      </c>
      <c r="D3460" s="16">
        <f>VLOOKUP(A3460,Kickstarter!B:E,4,0)</f>
        <v>1216</v>
      </c>
    </row>
    <row r="3461" spans="1:4" ht="30" x14ac:dyDescent="0.25">
      <c r="A3461" s="3" t="s">
        <v>3458</v>
      </c>
      <c r="B3461" t="str">
        <f>VLOOKUP(A3461,Kickstarter!B:C,2,0)</f>
        <v>Cyril needs your help to MAKE new puppet friends to accompany him on a magical journey through storytelling, puppetry and clown.</v>
      </c>
      <c r="C3461" s="16">
        <f>VLOOKUP(A3461,Kickstarter!B:E,3,0)</f>
        <v>500</v>
      </c>
      <c r="D3461" s="16">
        <f>VLOOKUP(A3461,Kickstarter!B:E,4,0)</f>
        <v>631</v>
      </c>
    </row>
    <row r="3462" spans="1:4" x14ac:dyDescent="0.25">
      <c r="A3462" s="3" t="s">
        <v>3459</v>
      </c>
      <c r="B3462" t="str">
        <f>VLOOKUP(A3462,Kickstarter!B:C,2,0)</f>
        <v>'Pushers' is an exciting new play and the first project for brand new theatre company, Ain't Got No Home Productions.</v>
      </c>
      <c r="C3462" s="16">
        <f>VLOOKUP(A3462,Kickstarter!B:E,3,0)</f>
        <v>500</v>
      </c>
      <c r="D3462" s="16">
        <f>VLOOKUP(A3462,Kickstarter!B:E,4,0)</f>
        <v>950</v>
      </c>
    </row>
    <row r="3463" spans="1:4" ht="30" x14ac:dyDescent="0.25">
      <c r="A3463" s="3" t="s">
        <v>3460</v>
      </c>
      <c r="B3463" t="str">
        <f>VLOOKUP(A3463,Kickstarter!B:C,2,0)</f>
        <v>A new production of Twelfth Night with an ambitious and enthusiastic group of high school students who love Shakespeare and teamwork.</v>
      </c>
      <c r="C3463" s="16">
        <f>VLOOKUP(A3463,Kickstarter!B:E,3,0)</f>
        <v>500</v>
      </c>
      <c r="D3463" s="16">
        <f>VLOOKUP(A3463,Kickstarter!B:E,4,0)</f>
        <v>695</v>
      </c>
    </row>
    <row r="3464" spans="1:4" x14ac:dyDescent="0.25">
      <c r="A3464" s="3" t="s">
        <v>3461</v>
      </c>
      <c r="B3464" t="str">
        <f>VLOOKUP(A3464,Kickstarter!B:C,2,0)</f>
        <v>Help the Upstart Crows of Santa Fe bring Shakespeare's Julius Caesar to life with quality wooden stage swords!</v>
      </c>
      <c r="C3464" s="16">
        <f>VLOOKUP(A3464,Kickstarter!B:E,3,0)</f>
        <v>250</v>
      </c>
      <c r="D3464" s="16">
        <f>VLOOKUP(A3464,Kickstarter!B:E,4,0)</f>
        <v>505</v>
      </c>
    </row>
    <row r="3465" spans="1:4" ht="30" x14ac:dyDescent="0.25">
      <c r="A3465" s="3" t="s">
        <v>3462</v>
      </c>
      <c r="B3465" t="str">
        <f>VLOOKUP(A3465,Kickstarter!B:C,2,0)</f>
        <v>Uncalled For is finally bringing their latest work of intelligently reckless stream-of-consciousness sketch comedy to Toronto.</v>
      </c>
      <c r="C3465" s="16">
        <f>VLOOKUP(A3465,Kickstarter!B:E,3,0)</f>
        <v>10000</v>
      </c>
      <c r="D3465" s="16">
        <f>VLOOKUP(A3465,Kickstarter!B:E,4,0)</f>
        <v>10338</v>
      </c>
    </row>
    <row r="3466" spans="1:4" x14ac:dyDescent="0.25">
      <c r="A3466" s="3" t="s">
        <v>3463</v>
      </c>
      <c r="B3466" t="str">
        <f>VLOOKUP(A3466,Kickstarter!B:C,2,0)</f>
        <v>Why Do We Know More About Kim Kardashian Than Abigail Adams?  Let's produce and publish a play about women who MAKE and MADE history!</v>
      </c>
      <c r="C3466" s="16">
        <f>VLOOKUP(A3466,Kickstarter!B:E,3,0)</f>
        <v>5000</v>
      </c>
      <c r="D3466" s="16">
        <f>VLOOKUP(A3466,Kickstarter!B:E,4,0)</f>
        <v>5116.18</v>
      </c>
    </row>
    <row r="3467" spans="1:4" ht="30" x14ac:dyDescent="0.25">
      <c r="A3467" s="3" t="s">
        <v>3464</v>
      </c>
      <c r="B3467" t="str">
        <f>VLOOKUP(A3467,Kickstarter!B:C,2,0)</f>
        <v>Family Duels is a tragicomedy about family, filth, fraud and fornication. Please help us bring Crooked Tree to the Camden Fringe.</v>
      </c>
      <c r="C3467" s="16">
        <f>VLOOKUP(A3467,Kickstarter!B:E,3,0)</f>
        <v>2000</v>
      </c>
      <c r="D3467" s="16">
        <f>VLOOKUP(A3467,Kickstarter!B:E,4,0)</f>
        <v>2060</v>
      </c>
    </row>
    <row r="3468" spans="1:4" ht="30" x14ac:dyDescent="0.25">
      <c r="A3468" s="3" t="s">
        <v>3465</v>
      </c>
      <c r="B3468" t="str">
        <f>VLOOKUP(A3468,Kickstarter!B:C,2,0)</f>
        <v>The Spotlight Youth Theater is a program where every participant has a moment in the spotlight.</v>
      </c>
      <c r="C3468" s="16">
        <f>VLOOKUP(A3468,Kickstarter!B:E,3,0)</f>
        <v>3500</v>
      </c>
      <c r="D3468" s="16">
        <f>VLOOKUP(A3468,Kickstarter!B:E,4,0)</f>
        <v>4450</v>
      </c>
    </row>
    <row r="3469" spans="1:4" x14ac:dyDescent="0.25">
      <c r="A3469" s="3" t="s">
        <v>3466</v>
      </c>
      <c r="B3469" t="str">
        <f>VLOOKUP(A3469,Kickstarter!B:C,2,0)</f>
        <v>Venus in Fur, By David Ives.</v>
      </c>
      <c r="C3469" s="16">
        <f>VLOOKUP(A3469,Kickstarter!B:E,3,0)</f>
        <v>3000</v>
      </c>
      <c r="D3469" s="16">
        <f>VLOOKUP(A3469,Kickstarter!B:E,4,0)</f>
        <v>3030</v>
      </c>
    </row>
    <row r="3470" spans="1:4" ht="30" x14ac:dyDescent="0.25">
      <c r="A3470" s="3" t="s">
        <v>3467</v>
      </c>
      <c r="B3470" t="str">
        <f>VLOOKUP(A3470,Kickstarter!B:C,2,0)</f>
        <v>Amidst the atrocities of WWII, two women transcend enemy lines to make the ultimate heroic sacrifice.</v>
      </c>
      <c r="C3470" s="16">
        <f>VLOOKUP(A3470,Kickstarter!B:E,3,0)</f>
        <v>10000</v>
      </c>
      <c r="D3470" s="16">
        <f>VLOOKUP(A3470,Kickstarter!B:E,4,0)</f>
        <v>12178</v>
      </c>
    </row>
    <row r="3471" spans="1:4" x14ac:dyDescent="0.25">
      <c r="A3471" s="3" t="s">
        <v>3468</v>
      </c>
      <c r="B3471" t="str">
        <f>VLOOKUP(A3471,Kickstarter!B:C,2,0)</f>
        <v>Original plays written, performed, and produced by young and diverse theater artists - alumni from Hostos Lincoln Academy in the Bronx.</v>
      </c>
      <c r="C3471" s="16">
        <f>VLOOKUP(A3471,Kickstarter!B:E,3,0)</f>
        <v>2800</v>
      </c>
      <c r="D3471" s="16">
        <f>VLOOKUP(A3471,Kickstarter!B:E,4,0)</f>
        <v>3175</v>
      </c>
    </row>
    <row r="3472" spans="1:4" x14ac:dyDescent="0.25">
      <c r="A3472" s="3" t="s">
        <v>3469</v>
      </c>
      <c r="B3472" t="str">
        <f>VLOOKUP(A3472,Kickstarter!B:C,2,0)</f>
        <v>The New Artist's Circle is a theatre company dedicated to bringing the arts to young people.</v>
      </c>
      <c r="C3472" s="16">
        <f>VLOOKUP(A3472,Kickstarter!B:E,3,0)</f>
        <v>250</v>
      </c>
      <c r="D3472" s="16">
        <f>VLOOKUP(A3472,Kickstarter!B:E,4,0)</f>
        <v>375</v>
      </c>
    </row>
    <row r="3473" spans="1:4" x14ac:dyDescent="0.25">
      <c r="A3473" s="3" t="s">
        <v>3470</v>
      </c>
      <c r="B3473" t="str">
        <f>VLOOKUP(A3473,Kickstarter!B:C,2,0)</f>
        <v>Fast paced, two hander which uses headphone verbatim technique to give an insight into the everyday lives of Leeds city locals.</v>
      </c>
      <c r="C3473" s="16">
        <f>VLOOKUP(A3473,Kickstarter!B:E,3,0)</f>
        <v>500</v>
      </c>
      <c r="D3473" s="16">
        <f>VLOOKUP(A3473,Kickstarter!B:E,4,0)</f>
        <v>1073</v>
      </c>
    </row>
    <row r="3474" spans="1:4" ht="30" x14ac:dyDescent="0.25">
      <c r="A3474" s="3" t="s">
        <v>3471</v>
      </c>
      <c r="B3474" t="str">
        <f>VLOOKUP(A3474,Kickstarter!B:C,2,0)</f>
        <v>Raising funds for Dandelion Theatre's Chicago production of 'Body Awareness' by the Pulitzer Prize-winning playwright Annie Baker.</v>
      </c>
      <c r="C3474" s="16">
        <f>VLOOKUP(A3474,Kickstarter!B:E,3,0)</f>
        <v>2000</v>
      </c>
      <c r="D3474" s="16">
        <f>VLOOKUP(A3474,Kickstarter!B:E,4,0)</f>
        <v>2041</v>
      </c>
    </row>
    <row r="3475" spans="1:4" x14ac:dyDescent="0.25">
      <c r="A3475" s="3" t="s">
        <v>3472</v>
      </c>
      <c r="B3475" t="str">
        <f>VLOOKUP(A3475,Kickstarter!B:C,2,0)</f>
        <v>A modern telling of the Greek myth. Sisyphus defies the Gods and attempts to change the world order... but can he overcome his fate?</v>
      </c>
      <c r="C3475" s="16">
        <f>VLOOKUP(A3475,Kickstarter!B:E,3,0)</f>
        <v>4900</v>
      </c>
      <c r="D3475" s="16">
        <f>VLOOKUP(A3475,Kickstarter!B:E,4,0)</f>
        <v>4900</v>
      </c>
    </row>
    <row r="3476" spans="1:4" x14ac:dyDescent="0.25">
      <c r="A3476" s="3" t="s">
        <v>3473</v>
      </c>
      <c r="B3476" t="str">
        <f>VLOOKUP(A3476,Kickstarter!B:C,2,0)</f>
        <v>Help us get actor-writer Ian Bonar's debut play - a hilarious, heartbreaking story of grief and loss - to the 2016 Edinburgh Fringe.</v>
      </c>
      <c r="C3476" s="16">
        <f>VLOOKUP(A3476,Kickstarter!B:E,3,0)</f>
        <v>2000</v>
      </c>
      <c r="D3476" s="16">
        <f>VLOOKUP(A3476,Kickstarter!B:E,4,0)</f>
        <v>2020</v>
      </c>
    </row>
    <row r="3477" spans="1:4" x14ac:dyDescent="0.25">
      <c r="A3477" s="3" t="s">
        <v>3474</v>
      </c>
      <c r="B3477" t="str">
        <f>VLOOKUP(A3477,Kickstarter!B:C,2,0)</f>
        <v>Score is a musical play inspired by true stories of parents who have recovered from addiction and regained their children.</v>
      </c>
      <c r="C3477" s="16">
        <f>VLOOKUP(A3477,Kickstarter!B:E,3,0)</f>
        <v>300</v>
      </c>
      <c r="D3477" s="16">
        <f>VLOOKUP(A3477,Kickstarter!B:E,4,0)</f>
        <v>340</v>
      </c>
    </row>
    <row r="3478" spans="1:4" ht="30" x14ac:dyDescent="0.25">
      <c r="A3478" s="3" t="s">
        <v>3475</v>
      </c>
      <c r="B3478" t="str">
        <f>VLOOKUP(A3478,Kickstarter!B:C,2,0)</f>
        <v>Meet the Martins; a modern family dealing with modern issues in a way that is as All-American as apple pie, James Dean and repression.</v>
      </c>
      <c r="C3478" s="16">
        <f>VLOOKUP(A3478,Kickstarter!B:E,3,0)</f>
        <v>300</v>
      </c>
      <c r="D3478" s="16">
        <f>VLOOKUP(A3478,Kickstarter!B:E,4,0)</f>
        <v>312</v>
      </c>
    </row>
    <row r="3479" spans="1:4" x14ac:dyDescent="0.25">
      <c r="A3479" s="3" t="s">
        <v>3476</v>
      </c>
      <c r="B3479" t="str">
        <f>VLOOKUP(A3479,Kickstarter!B:C,2,0)</f>
        <v>8 ten-minute plays, written, directed, rehearsed, and fully produced in only 24 hours! Are we crazy? You bet we are!</v>
      </c>
      <c r="C3479" s="16">
        <f>VLOOKUP(A3479,Kickstarter!B:E,3,0)</f>
        <v>1800</v>
      </c>
      <c r="D3479" s="16">
        <f>VLOOKUP(A3479,Kickstarter!B:E,4,0)</f>
        <v>2076</v>
      </c>
    </row>
    <row r="3480" spans="1:4" x14ac:dyDescent="0.25">
      <c r="A3480" s="3" t="s">
        <v>3477</v>
      </c>
      <c r="B3480" t="str">
        <f>VLOOKUP(A3480,Kickstarter!B:C,2,0)</f>
        <v>Bare Theatre takes on Shakespeare's most notorious "problem play," which asks how far we are willing to go to do what is right.</v>
      </c>
      <c r="C3480" s="16">
        <f>VLOOKUP(A3480,Kickstarter!B:E,3,0)</f>
        <v>2000</v>
      </c>
      <c r="D3480" s="16">
        <f>VLOOKUP(A3480,Kickstarter!B:E,4,0)</f>
        <v>2257</v>
      </c>
    </row>
    <row r="3481" spans="1:4" x14ac:dyDescent="0.25">
      <c r="A3481" s="3" t="s">
        <v>3478</v>
      </c>
      <c r="B3481" t="str">
        <f>VLOOKUP(A3481,Kickstarter!B:C,2,0)</f>
        <v>A new comedy about what happened to a band of foolhardy actors when the Puritans closed the theatres in the 1640s.</v>
      </c>
      <c r="C3481" s="16">
        <f>VLOOKUP(A3481,Kickstarter!B:E,3,0)</f>
        <v>1500</v>
      </c>
      <c r="D3481" s="16">
        <f>VLOOKUP(A3481,Kickstarter!B:E,4,0)</f>
        <v>1918</v>
      </c>
    </row>
    <row r="3482" spans="1:4" x14ac:dyDescent="0.25">
      <c r="A3482" s="3" t="s">
        <v>3479</v>
      </c>
      <c r="B3482" t="str">
        <f>VLOOKUP(A3482,Kickstarter!B:C,2,0)</f>
        <v>Georgia is a play that looks at the taboo topic of rape in a relationship.  It's a play about perspectives and various viewpoints.</v>
      </c>
      <c r="C3482" s="16">
        <f>VLOOKUP(A3482,Kickstarter!B:E,3,0)</f>
        <v>1500</v>
      </c>
      <c r="D3482" s="16">
        <f>VLOOKUP(A3482,Kickstarter!B:E,4,0)</f>
        <v>2140</v>
      </c>
    </row>
    <row r="3483" spans="1:4" x14ac:dyDescent="0.25">
      <c r="A3483" s="3" t="s">
        <v>3480</v>
      </c>
      <c r="B3483" t="str">
        <f>VLOOKUP(A3483,Kickstarter!B:C,2,0)</f>
        <v>One of Australia's greatest theatres needs your help. Please help us refurnish, fit out and restore this legendary storytelling venue.</v>
      </c>
      <c r="C3483" s="16">
        <f>VLOOKUP(A3483,Kickstarter!B:E,3,0)</f>
        <v>10000</v>
      </c>
      <c r="D3483" s="16">
        <f>VLOOKUP(A3483,Kickstarter!B:E,4,0)</f>
        <v>11880</v>
      </c>
    </row>
    <row r="3484" spans="1:4" x14ac:dyDescent="0.25">
      <c r="A3484" s="3" t="s">
        <v>3481</v>
      </c>
      <c r="B3484" t="str">
        <f>VLOOKUP(A3484,Kickstarter!B:C,2,0)</f>
        <v>Critically-acclaimed new-writing company Old Trunk make their Edinburgh debut alternating their two darkly comic plays.</v>
      </c>
      <c r="C3484" s="16">
        <f>VLOOKUP(A3484,Kickstarter!B:E,3,0)</f>
        <v>3000</v>
      </c>
      <c r="D3484" s="16">
        <f>VLOOKUP(A3484,Kickstarter!B:E,4,0)</f>
        <v>4150</v>
      </c>
    </row>
    <row r="3485" spans="1:4" x14ac:dyDescent="0.25">
      <c r="A3485" s="3" t="s">
        <v>3482</v>
      </c>
      <c r="B3485" t="str">
        <f>VLOOKUP(A3485,Kickstarter!B:C,2,0)</f>
        <v>Join 5 high school teachers in the lounge of every high school in America.  Hear what they never say in the classroom.</v>
      </c>
      <c r="C3485" s="16">
        <f>VLOOKUP(A3485,Kickstarter!B:E,3,0)</f>
        <v>3350</v>
      </c>
      <c r="D3485" s="16">
        <f>VLOOKUP(A3485,Kickstarter!B:E,4,0)</f>
        <v>5358</v>
      </c>
    </row>
    <row r="3486" spans="1:4" x14ac:dyDescent="0.25">
      <c r="A3486" s="3" t="s">
        <v>3483</v>
      </c>
      <c r="B3486" t="str">
        <f>VLOOKUP(A3486,Kickstarter!B:C,2,0)</f>
        <v>MACBETH IN THE BASEMENT will premiere at the Capital Fringe Festival in July 2016. A teenage kingâ€™s rise and fall in a vicious game.</v>
      </c>
      <c r="C3486" s="16">
        <f>VLOOKUP(A3486,Kickstarter!B:E,3,0)</f>
        <v>2500</v>
      </c>
      <c r="D3486" s="16">
        <f>VLOOKUP(A3486,Kickstarter!B:E,4,0)</f>
        <v>2856</v>
      </c>
    </row>
    <row r="3487" spans="1:4" x14ac:dyDescent="0.25">
      <c r="A3487" s="3" t="s">
        <v>3484</v>
      </c>
      <c r="B3487" t="str">
        <f>VLOOKUP(A3487,Kickstarter!B:C,2,0)</f>
        <v>We're trying to get our play, "An Evening With Sarah Pettyfer," to the  Orlando Fringe Festival. The only thing is...we need your help!</v>
      </c>
      <c r="C3487" s="16">
        <f>VLOOKUP(A3487,Kickstarter!B:E,3,0)</f>
        <v>1650</v>
      </c>
      <c r="D3487" s="16">
        <f>VLOOKUP(A3487,Kickstarter!B:E,4,0)</f>
        <v>1660</v>
      </c>
    </row>
    <row r="3488" spans="1:4" ht="30" x14ac:dyDescent="0.25">
      <c r="A3488" s="3" t="s">
        <v>3485</v>
      </c>
      <c r="B3488" t="str">
        <f>VLOOKUP(A3488,Kickstarter!B:C,2,0)</f>
        <v>Dorothy Parker's unforgettable characters come to life onstage in "Might As Well Live" at the 2015 Hollywood Fringe Festival.</v>
      </c>
      <c r="C3488" s="16">
        <f>VLOOKUP(A3488,Kickstarter!B:E,3,0)</f>
        <v>3000</v>
      </c>
      <c r="D3488" s="16">
        <f>VLOOKUP(A3488,Kickstarter!B:E,4,0)</f>
        <v>4656</v>
      </c>
    </row>
    <row r="3489" spans="1:4" x14ac:dyDescent="0.25">
      <c r="A3489" s="3" t="s">
        <v>3486</v>
      </c>
      <c r="B3489" t="str">
        <f>VLOOKUP(A3489,Kickstarter!B:C,2,0)</f>
        <v>Jericho Creek is an original production by Fledgling Theatre Company which will be performed at The Cockpit Theatre in July 2015</v>
      </c>
      <c r="C3489" s="16">
        <f>VLOOKUP(A3489,Kickstarter!B:E,3,0)</f>
        <v>2000</v>
      </c>
      <c r="D3489" s="16">
        <f>VLOOKUP(A3489,Kickstarter!B:E,4,0)</f>
        <v>2555</v>
      </c>
    </row>
    <row r="3490" spans="1:4" ht="30" x14ac:dyDescent="0.25">
      <c r="A3490" s="3" t="s">
        <v>3487</v>
      </c>
      <c r="B3490" t="str">
        <f>VLOOKUP(A3490,Kickstarter!B:C,2,0)</f>
        <v>GTP has been protected financially by The Director since 2012. Now it's time for the community. Do you want GTP? Are we worth it?</v>
      </c>
      <c r="C3490" s="16">
        <f>VLOOKUP(A3490,Kickstarter!B:E,3,0)</f>
        <v>3000</v>
      </c>
      <c r="D3490" s="16">
        <f>VLOOKUP(A3490,Kickstarter!B:E,4,0)</f>
        <v>3636</v>
      </c>
    </row>
    <row r="3491" spans="1:4" ht="30" x14ac:dyDescent="0.25">
      <c r="A3491" s="3" t="s">
        <v>3488</v>
      </c>
      <c r="B3491" t="str">
        <f>VLOOKUP(A3491,Kickstarter!B:C,2,0)</f>
        <v>A brilliant play by Will Eno. An exciting, young theatre company. A production that promises to wow. You wouldn't want to miss it.</v>
      </c>
      <c r="C3491" s="16">
        <f>VLOOKUP(A3491,Kickstarter!B:E,3,0)</f>
        <v>5000</v>
      </c>
      <c r="D3491" s="16">
        <f>VLOOKUP(A3491,Kickstarter!B:E,4,0)</f>
        <v>5635</v>
      </c>
    </row>
    <row r="3492" spans="1:4" ht="30" x14ac:dyDescent="0.25">
      <c r="A3492" s="3" t="s">
        <v>3489</v>
      </c>
      <c r="B3492" t="str">
        <f>VLOOKUP(A3492,Kickstarter!B:C,2,0)</f>
        <v>The 2016 Resident class is producing a family play about one kid's quest to fly. Help us inspire the next generation of theatre lovers!</v>
      </c>
      <c r="C3492" s="16">
        <f>VLOOKUP(A3492,Kickstarter!B:E,3,0)</f>
        <v>1000</v>
      </c>
      <c r="D3492" s="16">
        <f>VLOOKUP(A3492,Kickstarter!B:E,4,0)</f>
        <v>1275</v>
      </c>
    </row>
    <row r="3493" spans="1:4" x14ac:dyDescent="0.25">
      <c r="A3493" s="3" t="s">
        <v>3490</v>
      </c>
      <c r="B3493" t="str">
        <f>VLOOKUP(A3493,Kickstarter!B:C,2,0)</f>
        <v>Shakespeare Company at UCLA presents The Tempest under the stars in the Fowler Museum Amphitheater. Bring your blankets and enjoy!</v>
      </c>
      <c r="C3493" s="16">
        <f>VLOOKUP(A3493,Kickstarter!B:E,3,0)</f>
        <v>500</v>
      </c>
      <c r="D3493" s="16">
        <f>VLOOKUP(A3493,Kickstarter!B:E,4,0)</f>
        <v>791</v>
      </c>
    </row>
    <row r="3494" spans="1:4" ht="30" x14ac:dyDescent="0.25">
      <c r="A3494" s="3" t="s">
        <v>3491</v>
      </c>
      <c r="B3494" t="str">
        <f>VLOOKUP(A3494,Kickstarter!B:C,2,0)</f>
        <v>We have the Blackbox Fellowship at Boston Playwright's Theatre, now all we need is your support to produce Kevin's new play!</v>
      </c>
      <c r="C3494" s="16">
        <f>VLOOKUP(A3494,Kickstarter!B:E,3,0)</f>
        <v>3800</v>
      </c>
      <c r="D3494" s="16">
        <f>VLOOKUP(A3494,Kickstarter!B:E,4,0)</f>
        <v>4000.22</v>
      </c>
    </row>
    <row r="3495" spans="1:4" x14ac:dyDescent="0.25">
      <c r="A3495" s="3" t="s">
        <v>3492</v>
      </c>
      <c r="B3495" t="str">
        <f>VLOOKUP(A3495,Kickstarter!B:C,2,0)</f>
        <v>We need your help purchasing a stage for our production of the Wizard of Oz! This program is helping children with autism. Thank you!</v>
      </c>
      <c r="C3495" s="16">
        <f>VLOOKUP(A3495,Kickstarter!B:E,3,0)</f>
        <v>1500</v>
      </c>
      <c r="D3495" s="16">
        <f>VLOOKUP(A3495,Kickstarter!B:E,4,0)</f>
        <v>1500</v>
      </c>
    </row>
    <row r="3496" spans="1:4" x14ac:dyDescent="0.25">
      <c r="A3496" s="3" t="s">
        <v>3493</v>
      </c>
      <c r="B3496" t="str">
        <f>VLOOKUP(A3496,Kickstarter!B:C,2,0)</f>
        <v>"Special in a Bad Way" is a comedy that questions American Public Schools in their treatment of the so called, 'learning disabled.'</v>
      </c>
      <c r="C3496" s="16">
        <f>VLOOKUP(A3496,Kickstarter!B:E,3,0)</f>
        <v>400</v>
      </c>
      <c r="D3496" s="16">
        <f>VLOOKUP(A3496,Kickstarter!B:E,4,0)</f>
        <v>400</v>
      </c>
    </row>
    <row r="3497" spans="1:4" x14ac:dyDescent="0.25">
      <c r="A3497" s="3" t="s">
        <v>3494</v>
      </c>
      <c r="B3497" t="str">
        <f>VLOOKUP(A3497,Kickstarter!B:C,2,0)</f>
        <v>A one-woman show by Canadian artist Tina Milo. it is a multimedia show about an actress auditioning for a role of a depressed woman.</v>
      </c>
      <c r="C3497" s="16">
        <f>VLOOKUP(A3497,Kickstarter!B:E,3,0)</f>
        <v>5000</v>
      </c>
      <c r="D3497" s="16">
        <f>VLOOKUP(A3497,Kickstarter!B:E,4,0)</f>
        <v>5343</v>
      </c>
    </row>
    <row r="3498" spans="1:4" x14ac:dyDescent="0.25">
      <c r="A3498" s="3" t="s">
        <v>3495</v>
      </c>
      <c r="B3498" t="str">
        <f>VLOOKUP(A3498,Kickstarter!B:C,2,0)</f>
        <v>A one-woman play based on Lizzie Borden who was accused of the brutal hatchet murders of her father and step-mother.  Workshop Oct NYC.</v>
      </c>
      <c r="C3498" s="16">
        <f>VLOOKUP(A3498,Kickstarter!B:E,3,0)</f>
        <v>3000</v>
      </c>
      <c r="D3498" s="16">
        <f>VLOOKUP(A3498,Kickstarter!B:E,4,0)</f>
        <v>3732</v>
      </c>
    </row>
    <row r="3499" spans="1:4" x14ac:dyDescent="0.25">
      <c r="A3499" s="3" t="s">
        <v>3496</v>
      </c>
      <c r="B3499" t="str">
        <f>VLOOKUP(A3499,Kickstarter!B:C,2,0)</f>
        <v>We've been invited to the San Diego International Fringe Festival. Can you help us get there? Special performances in SLC and OREM.</v>
      </c>
      <c r="C3499" s="16">
        <f>VLOOKUP(A3499,Kickstarter!B:E,3,0)</f>
        <v>1551</v>
      </c>
      <c r="D3499" s="16">
        <f>VLOOKUP(A3499,Kickstarter!B:E,4,0)</f>
        <v>1686</v>
      </c>
    </row>
    <row r="3500" spans="1:4" x14ac:dyDescent="0.25">
      <c r="A3500" s="3" t="s">
        <v>3497</v>
      </c>
      <c r="B3500" t="str">
        <f>VLOOKUP(A3500,Kickstarter!B:C,2,0)</f>
        <v>This solo show has the power to profoundly impact new mothers and those that love them and to educate &amp; change how we support them.</v>
      </c>
      <c r="C3500" s="16">
        <f>VLOOKUP(A3500,Kickstarter!B:E,3,0)</f>
        <v>1650</v>
      </c>
      <c r="D3500" s="16">
        <f>VLOOKUP(A3500,Kickstarter!B:E,4,0)</f>
        <v>1690</v>
      </c>
    </row>
    <row r="3501" spans="1:4" x14ac:dyDescent="0.25">
      <c r="A3501" s="3" t="s">
        <v>3498</v>
      </c>
      <c r="B3501" t="str">
        <f>VLOOKUP(A3501,Kickstarter!B:C,2,0)</f>
        <v>Figure 8 Troupe's debut performance! A stunning piece of theatre written by premier female playwright Maria Irene Fornes.</v>
      </c>
      <c r="C3501" s="16">
        <f>VLOOKUP(A3501,Kickstarter!B:E,3,0)</f>
        <v>2000</v>
      </c>
      <c r="D3501" s="16">
        <f>VLOOKUP(A3501,Kickstarter!B:E,4,0)</f>
        <v>2110</v>
      </c>
    </row>
    <row r="3502" spans="1:4" ht="30" x14ac:dyDescent="0.25">
      <c r="A3502" s="3" t="s">
        <v>3499</v>
      </c>
      <c r="B3502" t="str">
        <f>VLOOKUP(A3502,Kickstarter!B:C,2,0)</f>
        <v>A minimalist, post-modern production of the classic play, performed and produced by aspiring theater undergraduates at UMass Amherst.</v>
      </c>
      <c r="C3502" s="16">
        <f>VLOOKUP(A3502,Kickstarter!B:E,3,0)</f>
        <v>1000</v>
      </c>
      <c r="D3502" s="16">
        <f>VLOOKUP(A3502,Kickstarter!B:E,4,0)</f>
        <v>1063</v>
      </c>
    </row>
    <row r="3503" spans="1:4" x14ac:dyDescent="0.25">
      <c r="A3503" s="3" t="s">
        <v>3500</v>
      </c>
      <c r="B3503" t="str">
        <f>VLOOKUP(A3503,Kickstarter!B:C,2,0)</f>
        <v>'Pig' by Alex Oates is an urgent and dark comedy with live music that discusses the vital issue of the state of our police force.</v>
      </c>
      <c r="C3503" s="16">
        <f>VLOOKUP(A3503,Kickstarter!B:E,3,0)</f>
        <v>1500</v>
      </c>
      <c r="D3503" s="16">
        <f>VLOOKUP(A3503,Kickstarter!B:E,4,0)</f>
        <v>1510</v>
      </c>
    </row>
    <row r="3504" spans="1:4" x14ac:dyDescent="0.25">
      <c r="A3504" s="3" t="s">
        <v>3501</v>
      </c>
      <c r="B3504" t="str">
        <f>VLOOKUP(A3504,Kickstarter!B:C,2,0)</f>
        <v>Dickhead is a play about one man's struggle with the dicks in his head. If you want to know more stop being a twat and put out...please</v>
      </c>
      <c r="C3504" s="16">
        <f>VLOOKUP(A3504,Kickstarter!B:E,3,0)</f>
        <v>4000</v>
      </c>
      <c r="D3504" s="16">
        <f>VLOOKUP(A3504,Kickstarter!B:E,4,0)</f>
        <v>4216</v>
      </c>
    </row>
    <row r="3505" spans="1:4" x14ac:dyDescent="0.25">
      <c r="A3505" s="3" t="s">
        <v>3502</v>
      </c>
      <c r="B3505" t="str">
        <f>VLOOKUP(A3505,Kickstarter!B:C,2,0)</f>
        <v>A group of Sicilian immigrants in New York struggle to deal with conflict from both within the family and from without.</v>
      </c>
      <c r="C3505" s="16">
        <f>VLOOKUP(A3505,Kickstarter!B:E,3,0)</f>
        <v>2500</v>
      </c>
      <c r="D3505" s="16">
        <f>VLOOKUP(A3505,Kickstarter!B:E,4,0)</f>
        <v>2689</v>
      </c>
    </row>
    <row r="3506" spans="1:4" x14ac:dyDescent="0.25">
      <c r="A3506" s="3" t="s">
        <v>3503</v>
      </c>
      <c r="B3506" t="str">
        <f>VLOOKUP(A3506,Kickstarter!B:C,2,0)</f>
        <v>The Sterling Lion Theater Company is a non-profit theater group established for the benefit of the Connecticut lower Naugatuck Valley.</v>
      </c>
      <c r="C3506" s="16">
        <f>VLOOKUP(A3506,Kickstarter!B:E,3,0)</f>
        <v>1000</v>
      </c>
      <c r="D3506" s="16">
        <f>VLOOKUP(A3506,Kickstarter!B:E,4,0)</f>
        <v>1000</v>
      </c>
    </row>
    <row r="3507" spans="1:4" x14ac:dyDescent="0.25">
      <c r="A3507" s="3" t="s">
        <v>3504</v>
      </c>
      <c r="B3507" t="str">
        <f>VLOOKUP(A3507,Kickstarter!B:C,2,0)</f>
        <v>Four myths.
Four writers.
Four new takes.
The Four Disgracers comes to the stage to launch a new theatre group, Ixion.</v>
      </c>
      <c r="C3507" s="16">
        <f>VLOOKUP(A3507,Kickstarter!B:E,3,0)</f>
        <v>2500</v>
      </c>
      <c r="D3507" s="16">
        <f>VLOOKUP(A3507,Kickstarter!B:E,4,0)</f>
        <v>2594</v>
      </c>
    </row>
    <row r="3508" spans="1:4" ht="30" x14ac:dyDescent="0.25">
      <c r="A3508" s="3" t="s">
        <v>3505</v>
      </c>
      <c r="B3508" t="str">
        <f>VLOOKUP(A3508,Kickstarter!B:C,2,0)</f>
        <v>The Secret is a historical drama about a lawyer who worked for the Spanish Inquisition &amp; crossed the Atlantic with Menendez in 1565.</v>
      </c>
      <c r="C3508" s="16">
        <f>VLOOKUP(A3508,Kickstarter!B:E,3,0)</f>
        <v>3000</v>
      </c>
      <c r="D3508" s="16">
        <f>VLOOKUP(A3508,Kickstarter!B:E,4,0)</f>
        <v>3045</v>
      </c>
    </row>
    <row r="3509" spans="1:4" ht="30" x14ac:dyDescent="0.25">
      <c r="A3509" s="3" t="s">
        <v>3506</v>
      </c>
      <c r="B3509" t="str">
        <f>VLOOKUP(A3509,Kickstarter!B:C,2,0)</f>
        <v>Please help our troupe bring our first project from planning to reality! Join us on one exciting ride!</v>
      </c>
      <c r="C3509" s="16">
        <f>VLOOKUP(A3509,Kickstarter!B:E,3,0)</f>
        <v>10000</v>
      </c>
      <c r="D3509" s="16">
        <f>VLOOKUP(A3509,Kickstarter!B:E,4,0)</f>
        <v>10440</v>
      </c>
    </row>
    <row r="3510" spans="1:4" x14ac:dyDescent="0.25">
      <c r="A3510" s="3" t="s">
        <v>3507</v>
      </c>
      <c r="B3510" t="str">
        <f>VLOOKUP(A3510,Kickstarter!B:C,2,0)</f>
        <v>Roll The Dice Theatre Company revolves around taking risks in the game of life vicariously through beloved childhood games.</v>
      </c>
      <c r="C3510" s="16">
        <f>VLOOKUP(A3510,Kickstarter!B:E,3,0)</f>
        <v>100</v>
      </c>
      <c r="D3510" s="16">
        <f>VLOOKUP(A3510,Kickstarter!B:E,4,0)</f>
        <v>180</v>
      </c>
    </row>
    <row r="3511" spans="1:4" ht="30" x14ac:dyDescent="0.25">
      <c r="A3511" s="3" t="s">
        <v>3508</v>
      </c>
      <c r="B3511" t="str">
        <f>VLOOKUP(A3511,Kickstarter!B:C,2,0)</f>
        <v>PL@Y is an original comedic fantasy spectacle inspired by the original music of the Amboys and classic rabbit-hole fiction archetypes</v>
      </c>
      <c r="C3511" s="16">
        <f>VLOOKUP(A3511,Kickstarter!B:E,3,0)</f>
        <v>3000</v>
      </c>
      <c r="D3511" s="16">
        <f>VLOOKUP(A3511,Kickstarter!B:E,4,0)</f>
        <v>3190</v>
      </c>
    </row>
    <row r="3512" spans="1:4" ht="30" x14ac:dyDescent="0.25">
      <c r="A3512" s="3" t="s">
        <v>3509</v>
      </c>
      <c r="B3512" t="str">
        <f>VLOOKUP(A3512,Kickstarter!B:C,2,0)</f>
        <v>The Uncommon Loons return with Much Ado for a 2nd production of Shakespeare in Minnesota's Nature on the banks of the Mississippi!</v>
      </c>
      <c r="C3512" s="16">
        <f>VLOOKUP(A3512,Kickstarter!B:E,3,0)</f>
        <v>900</v>
      </c>
      <c r="D3512" s="16">
        <f>VLOOKUP(A3512,Kickstarter!B:E,4,0)</f>
        <v>905</v>
      </c>
    </row>
    <row r="3513" spans="1:4" x14ac:dyDescent="0.25">
      <c r="A3513" s="3" t="s">
        <v>3510</v>
      </c>
      <c r="B3513" t="str">
        <f>VLOOKUP(A3513,Kickstarter!B:C,2,0)</f>
        <v>The world premiere of the first full-length play by Eve Leigh, at the intimate Finborough Theatre in London.</v>
      </c>
      <c r="C3513" s="16">
        <f>VLOOKUP(A3513,Kickstarter!B:E,3,0)</f>
        <v>1500</v>
      </c>
      <c r="D3513" s="16">
        <f>VLOOKUP(A3513,Kickstarter!B:E,4,0)</f>
        <v>1518</v>
      </c>
    </row>
    <row r="3514" spans="1:4" x14ac:dyDescent="0.25">
      <c r="A3514" s="3" t="s">
        <v>3511</v>
      </c>
      <c r="B3514" t="str">
        <f>VLOOKUP(A3514,Kickstarter!B:C,2,0)</f>
        <v>We're making a hard hitting, innovative play which will open your eyes to what mental illness is like in the mind of the sufferer.</v>
      </c>
      <c r="C3514" s="16">
        <f>VLOOKUP(A3514,Kickstarter!B:E,3,0)</f>
        <v>1000</v>
      </c>
      <c r="D3514" s="16">
        <f>VLOOKUP(A3514,Kickstarter!B:E,4,0)</f>
        <v>1000</v>
      </c>
    </row>
    <row r="3515" spans="1:4" ht="30" x14ac:dyDescent="0.25">
      <c r="A3515" s="3" t="s">
        <v>3512</v>
      </c>
      <c r="B3515" t="str">
        <f>VLOOKUP(A3515,Kickstarter!B:C,2,0)</f>
        <v>Brazos Valley TROUPE is taking an original work, Truth AND Consequences, to the Texas Nonprofit Theaters 2014 Youth Conference</v>
      </c>
      <c r="C3515" s="16">
        <f>VLOOKUP(A3515,Kickstarter!B:E,3,0)</f>
        <v>2800</v>
      </c>
      <c r="D3515" s="16">
        <f>VLOOKUP(A3515,Kickstarter!B:E,4,0)</f>
        <v>3315</v>
      </c>
    </row>
    <row r="3516" spans="1:4" ht="30" x14ac:dyDescent="0.25">
      <c r="A3516" s="3" t="s">
        <v>3513</v>
      </c>
      <c r="B3516" t="str">
        <f>VLOOKUP(A3516,Kickstarter!B:C,2,0)</f>
        <v>My play "In the Hour Before the Bars Open" has won an award from KCACTF, but I need to present the play in Georgia to receive it!</v>
      </c>
      <c r="C3516" s="16">
        <f>VLOOKUP(A3516,Kickstarter!B:E,3,0)</f>
        <v>500</v>
      </c>
      <c r="D3516" s="16">
        <f>VLOOKUP(A3516,Kickstarter!B:E,4,0)</f>
        <v>550</v>
      </c>
    </row>
    <row r="3517" spans="1:4" x14ac:dyDescent="0.25">
      <c r="A3517" s="3" t="s">
        <v>3514</v>
      </c>
      <c r="B3517" t="str">
        <f>VLOOKUP(A3517,Kickstarter!B:C,2,0)</f>
        <v>We are casting an all-inclusive production of Shakespeare's Twelfth Night in a non-traditional performance space.</v>
      </c>
      <c r="C3517" s="16">
        <f>VLOOKUP(A3517,Kickstarter!B:E,3,0)</f>
        <v>3000</v>
      </c>
      <c r="D3517" s="16">
        <f>VLOOKUP(A3517,Kickstarter!B:E,4,0)</f>
        <v>3080</v>
      </c>
    </row>
    <row r="3518" spans="1:4" x14ac:dyDescent="0.25">
      <c r="A3518" s="3" t="s">
        <v>3515</v>
      </c>
      <c r="B3518" t="str">
        <f>VLOOKUP(A3518,Kickstarter!B:C,2,0)</f>
        <v>A new play about a lesser known yet pivotal event in American history, about a group of WWI Veterans fighting for their rights.</v>
      </c>
      <c r="C3518" s="16">
        <f>VLOOKUP(A3518,Kickstarter!B:E,3,0)</f>
        <v>2500</v>
      </c>
      <c r="D3518" s="16">
        <f>VLOOKUP(A3518,Kickstarter!B:E,4,0)</f>
        <v>2500</v>
      </c>
    </row>
    <row r="3519" spans="1:4" ht="30" x14ac:dyDescent="0.25">
      <c r="A3519" s="3" t="s">
        <v>3516</v>
      </c>
      <c r="B3519" t="str">
        <f>VLOOKUP(A3519,Kickstarter!B:C,2,0)</f>
        <v>Support an outstanding cast of actors to take on a professional production of a masterpiece of modern theatre</v>
      </c>
      <c r="C3519" s="16">
        <f>VLOOKUP(A3519,Kickstarter!B:E,3,0)</f>
        <v>4000</v>
      </c>
      <c r="D3519" s="16">
        <f>VLOOKUP(A3519,Kickstarter!B:E,4,0)</f>
        <v>4000</v>
      </c>
    </row>
    <row r="3520" spans="1:4" x14ac:dyDescent="0.25">
      <c r="A3520" s="3" t="s">
        <v>3517</v>
      </c>
      <c r="B3520" t="str">
        <f>VLOOKUP(A3520,Kickstarter!B:C,2,0)</f>
        <v>One play.  Two theaters.  See the story from both sides and then decide for yourself - who are the BEASTS OF BAVERLY GROVE?</v>
      </c>
      <c r="C3520" s="16">
        <f>VLOOKUP(A3520,Kickstarter!B:E,3,0)</f>
        <v>1500</v>
      </c>
      <c r="D3520" s="16">
        <f>VLOOKUP(A3520,Kickstarter!B:E,4,0)</f>
        <v>1650.69</v>
      </c>
    </row>
    <row r="3521" spans="1:4" x14ac:dyDescent="0.25">
      <c r="A3521" s="3" t="s">
        <v>3518</v>
      </c>
      <c r="B3521" t="str">
        <f>VLOOKUP(A3521,Kickstarter!B:C,2,0)</f>
        <v>Bookstory is a tiny puppet musical with some very big ideas that tells the story of the story in the digital age</v>
      </c>
      <c r="C3521" s="16">
        <f>VLOOKUP(A3521,Kickstarter!B:E,3,0)</f>
        <v>2000</v>
      </c>
      <c r="D3521" s="16">
        <f>VLOOKUP(A3521,Kickstarter!B:E,4,0)</f>
        <v>2027</v>
      </c>
    </row>
    <row r="3522" spans="1:4" x14ac:dyDescent="0.25">
      <c r="A3522" s="3" t="s">
        <v>3519</v>
      </c>
      <c r="B3522" t="str">
        <f>VLOOKUP(A3522,Kickstarter!B:C,2,0)</f>
        <v>Help us to bring "Protocols" at the 2015 Camden Fringe. The most controversial play of the year.</v>
      </c>
      <c r="C3522" s="16">
        <f>VLOOKUP(A3522,Kickstarter!B:E,3,0)</f>
        <v>2000</v>
      </c>
      <c r="D3522" s="16">
        <f>VLOOKUP(A3522,Kickstarter!B:E,4,0)</f>
        <v>2015</v>
      </c>
    </row>
    <row r="3523" spans="1:4" x14ac:dyDescent="0.25">
      <c r="A3523" s="3" t="s">
        <v>3520</v>
      </c>
      <c r="B3523" t="str">
        <f>VLOOKUP(A3523,Kickstarter!B:C,2,0)</f>
        <v>A professionally directed/acted workshop &amp; reading for a new play depicting sexual addiction and its crippling effect on relationships.</v>
      </c>
      <c r="C3523" s="16">
        <f>VLOOKUP(A3523,Kickstarter!B:E,3,0)</f>
        <v>350</v>
      </c>
      <c r="D3523" s="16">
        <f>VLOOKUP(A3523,Kickstarter!B:E,4,0)</f>
        <v>593</v>
      </c>
    </row>
    <row r="3524" spans="1:4" ht="30" x14ac:dyDescent="0.25">
      <c r="A3524" s="3" t="s">
        <v>3521</v>
      </c>
      <c r="B3524" t="str">
        <f>VLOOKUP(A3524,Kickstarter!B:C,2,0)</f>
        <v>New show with 2 performers and an original score, bringing the true story of this forgotten WW1 heroine to audiences in the southwest.</v>
      </c>
      <c r="C3524" s="16">
        <f>VLOOKUP(A3524,Kickstarter!B:E,3,0)</f>
        <v>1395</v>
      </c>
      <c r="D3524" s="16">
        <f>VLOOKUP(A3524,Kickstarter!B:E,4,0)</f>
        <v>1395</v>
      </c>
    </row>
    <row r="3525" spans="1:4" x14ac:dyDescent="0.25">
      <c r="A3525" s="3" t="s">
        <v>3522</v>
      </c>
      <c r="B3525" t="str">
        <f>VLOOKUP(A3525,Kickstarter!B:C,2,0)</f>
        <v>An old play about our world. Set in 1970s England, Magnificence is a gut-wrenching story of radicalisation, idealism and pity.</v>
      </c>
      <c r="C3525" s="16">
        <f>VLOOKUP(A3525,Kickstarter!B:E,3,0)</f>
        <v>4000</v>
      </c>
      <c r="D3525" s="16">
        <f>VLOOKUP(A3525,Kickstarter!B:E,4,0)</f>
        <v>4546</v>
      </c>
    </row>
    <row r="3526" spans="1:4" x14ac:dyDescent="0.25">
      <c r="A3526" s="3" t="s">
        <v>3523</v>
      </c>
      <c r="B3526" t="str">
        <f>VLOOKUP(A3526,Kickstarter!B:C,2,0)</f>
        <v>A West Texas matriarch is enraged by the news that her gay grandson has been the victim of a hate crime committed by his own father.</v>
      </c>
      <c r="C3526" s="16">
        <f>VLOOKUP(A3526,Kickstarter!B:E,3,0)</f>
        <v>10000</v>
      </c>
      <c r="D3526" s="16">
        <f>VLOOKUP(A3526,Kickstarter!B:E,4,0)</f>
        <v>10156</v>
      </c>
    </row>
    <row r="3527" spans="1:4" ht="30" x14ac:dyDescent="0.25">
      <c r="A3527" s="3" t="s">
        <v>3524</v>
      </c>
      <c r="B3527" t="str">
        <f>VLOOKUP(A3527,Kickstarter!B:C,2,0)</f>
        <v>The Attic interns present Tennessee Williams's "Talk to Me Like the Rain and Let Me Listen" performing at The Flea Theater!</v>
      </c>
      <c r="C3527" s="16">
        <f>VLOOKUP(A3527,Kickstarter!B:E,3,0)</f>
        <v>500</v>
      </c>
      <c r="D3527" s="16">
        <f>VLOOKUP(A3527,Kickstarter!B:E,4,0)</f>
        <v>530</v>
      </c>
    </row>
    <row r="3528" spans="1:4" x14ac:dyDescent="0.25">
      <c r="A3528" s="3" t="s">
        <v>3525</v>
      </c>
      <c r="B3528" t="str">
        <f>VLOOKUP(A3528,Kickstarter!B:C,2,0)</f>
        <v>By day we perform Acts of Kindness, by night we perform free theater, all sustained by the love of our neighbors, not ticket prices.</v>
      </c>
      <c r="C3528" s="16">
        <f>VLOOKUP(A3528,Kickstarter!B:E,3,0)</f>
        <v>3300</v>
      </c>
      <c r="D3528" s="16">
        <f>VLOOKUP(A3528,Kickstarter!B:E,4,0)</f>
        <v>3366</v>
      </c>
    </row>
    <row r="3529" spans="1:4" ht="30" x14ac:dyDescent="0.25">
      <c r="A3529" s="3" t="s">
        <v>3526</v>
      </c>
      <c r="B3529" t="str">
        <f>VLOOKUP(A3529,Kickstarter!B:C,2,0)</f>
        <v>A 'tasty' new drama ~"Booker T Washington of Tuskegee, Alabama, dined with the President (Roosevelt) last evening."~ the White House.</v>
      </c>
      <c r="C3529" s="16">
        <f>VLOOKUP(A3529,Kickstarter!B:E,3,0)</f>
        <v>6000</v>
      </c>
      <c r="D3529" s="16">
        <f>VLOOKUP(A3529,Kickstarter!B:E,4,0)</f>
        <v>7015</v>
      </c>
    </row>
    <row r="3530" spans="1:4" ht="30" x14ac:dyDescent="0.25">
      <c r="A3530" s="3" t="s">
        <v>3527</v>
      </c>
      <c r="B3530" t="str">
        <f>VLOOKUP(A3530,Kickstarter!B:C,2,0)</f>
        <v>pluck. productions present their first four-week run - the world premiere of David K. Barnes' BIRTHDAY SUIT at the Old Red Lion.</v>
      </c>
      <c r="C3530" s="16">
        <f>VLOOKUP(A3530,Kickstarter!B:E,3,0)</f>
        <v>1650</v>
      </c>
      <c r="D3530" s="16">
        <f>VLOOKUP(A3530,Kickstarter!B:E,4,0)</f>
        <v>1669</v>
      </c>
    </row>
    <row r="3531" spans="1:4" ht="30" x14ac:dyDescent="0.25">
      <c r="A3531" s="3" t="s">
        <v>3528</v>
      </c>
      <c r="B3531" t="str">
        <f>VLOOKUP(A3531,Kickstarter!B:C,2,0)</f>
        <v>Partners w/the Black Arts &amp; Cultural Center; we use theatre to EDUCATE &amp; EMPOWER through diverse expressions of the human experience.</v>
      </c>
      <c r="C3531" s="16">
        <f>VLOOKUP(A3531,Kickstarter!B:E,3,0)</f>
        <v>500</v>
      </c>
      <c r="D3531" s="16">
        <f>VLOOKUP(A3531,Kickstarter!B:E,4,0)</f>
        <v>660</v>
      </c>
    </row>
    <row r="3532" spans="1:4" x14ac:dyDescent="0.25">
      <c r="A3532" s="3" t="s">
        <v>3529</v>
      </c>
      <c r="B3532" t="str">
        <f>VLOOKUP(A3532,Kickstarter!B:C,2,0)</f>
        <v>â€œFar From Fictionâ€ is a powerful play, written by Sally Willis, offering insights into a new understanding of  female psychology.</v>
      </c>
      <c r="C3532" s="16">
        <f>VLOOKUP(A3532,Kickstarter!B:E,3,0)</f>
        <v>2750</v>
      </c>
      <c r="D3532" s="16">
        <f>VLOOKUP(A3532,Kickstarter!B:E,4,0)</f>
        <v>2750</v>
      </c>
    </row>
    <row r="3533" spans="1:4" x14ac:dyDescent="0.25">
      <c r="A3533" s="3" t="s">
        <v>3530</v>
      </c>
      <c r="B3533" t="str">
        <f>VLOOKUP(A3533,Kickstarter!B:C,2,0)</f>
        <v>A political comedy for a crazy election year</v>
      </c>
      <c r="C3533" s="16">
        <f>VLOOKUP(A3533,Kickstarter!B:E,3,0)</f>
        <v>1000</v>
      </c>
      <c r="D3533" s="16">
        <f>VLOOKUP(A3533,Kickstarter!B:E,4,0)</f>
        <v>1280</v>
      </c>
    </row>
    <row r="3534" spans="1:4" x14ac:dyDescent="0.25">
      <c r="A3534" s="3" t="s">
        <v>3531</v>
      </c>
      <c r="B3534" t="str">
        <f>VLOOKUP(A3534,Kickstarter!B:C,2,0)</f>
        <v>Our goal: To produce a stirring one-woman show historically based on African-American womenâ€™s experiences, struggles, and journeys.</v>
      </c>
      <c r="C3534" s="16">
        <f>VLOOKUP(A3534,Kickstarter!B:E,3,0)</f>
        <v>960</v>
      </c>
      <c r="D3534" s="16">
        <f>VLOOKUP(A3534,Kickstarter!B:E,4,0)</f>
        <v>1142</v>
      </c>
    </row>
    <row r="3535" spans="1:4" ht="30" x14ac:dyDescent="0.25">
      <c r="A3535" s="3" t="s">
        <v>3532</v>
      </c>
      <c r="B3535" t="str">
        <f>VLOOKUP(A3535,Kickstarter!B:C,2,0)</f>
        <v>Two shows! (we're feeling particularly ambitious). Help us produce Eurydice and The Effect of Gamma Rays on Man-in-the-Moon Marigolds!</v>
      </c>
      <c r="C3535" s="16">
        <f>VLOOKUP(A3535,Kickstarter!B:E,3,0)</f>
        <v>500</v>
      </c>
      <c r="D3535" s="16">
        <f>VLOOKUP(A3535,Kickstarter!B:E,4,0)</f>
        <v>631</v>
      </c>
    </row>
    <row r="3536" spans="1:4" x14ac:dyDescent="0.25">
      <c r="A3536" s="3" t="s">
        <v>3533</v>
      </c>
      <c r="B3536" t="str">
        <f>VLOOKUP(A3536,Kickstarter!B:C,2,0)</f>
        <v>A Theatrical Prequel to Hell's Rebels, the current Pathfinder Adventure Path from Paizo Publishing</v>
      </c>
      <c r="C3536" s="16">
        <f>VLOOKUP(A3536,Kickstarter!B:E,3,0)</f>
        <v>5000</v>
      </c>
      <c r="D3536" s="16">
        <f>VLOOKUP(A3536,Kickstarter!B:E,4,0)</f>
        <v>7810</v>
      </c>
    </row>
    <row r="3537" spans="1:4" x14ac:dyDescent="0.25">
      <c r="A3537" s="3" t="s">
        <v>3534</v>
      </c>
      <c r="B3537" t="str">
        <f>VLOOKUP(A3537,Kickstarter!B:C,2,0)</f>
        <v>On the 60th anniversary of Twelve Angry Men, 12 female writers create 12 short pieces about what makes them angry.</v>
      </c>
      <c r="C3537" s="16">
        <f>VLOOKUP(A3537,Kickstarter!B:E,3,0)</f>
        <v>2000</v>
      </c>
      <c r="D3537" s="16">
        <f>VLOOKUP(A3537,Kickstarter!B:E,4,0)</f>
        <v>2063</v>
      </c>
    </row>
    <row r="3538" spans="1:4" ht="30" x14ac:dyDescent="0.25">
      <c r="A3538" s="3" t="s">
        <v>3535</v>
      </c>
      <c r="B3538" t="str">
        <f>VLOOKUP(A3538,Kickstarter!B:C,2,0)</f>
        <v>"Inteligent, Inspired and Inimitable" Nottingham's leading two man improv show is heading to Dave's Leicester Comedy Festival.</v>
      </c>
      <c r="C3538" s="16">
        <f>VLOOKUP(A3538,Kickstarter!B:E,3,0)</f>
        <v>150</v>
      </c>
      <c r="D3538" s="16">
        <f>VLOOKUP(A3538,Kickstarter!B:E,4,0)</f>
        <v>230</v>
      </c>
    </row>
    <row r="3539" spans="1:4" x14ac:dyDescent="0.25">
      <c r="A3539" s="3" t="s">
        <v>3536</v>
      </c>
      <c r="B3539" t="str">
        <f>VLOOKUP(A3539,Kickstarter!B:C,2,0)</f>
        <v>A fast-pace, zany comedy involving six actors performing seven usually untold Grimm Fairy Tales about giants, witches, demons and more!</v>
      </c>
      <c r="C3539" s="16">
        <f>VLOOKUP(A3539,Kickstarter!B:E,3,0)</f>
        <v>675</v>
      </c>
      <c r="D3539" s="16">
        <f>VLOOKUP(A3539,Kickstarter!B:E,4,0)</f>
        <v>1218</v>
      </c>
    </row>
    <row r="3540" spans="1:4" x14ac:dyDescent="0.25">
      <c r="A3540" s="3" t="s">
        <v>3537</v>
      </c>
      <c r="B3540" t="str">
        <f>VLOOKUP(A3540,Kickstarter!B:C,2,0)</f>
        <v>A play about riverside homelessness, inspired by true events. Shows at Brunel Museum, 240 Project and similar community organisations.</v>
      </c>
      <c r="C3540" s="16">
        <f>VLOOKUP(A3540,Kickstarter!B:E,3,0)</f>
        <v>2000</v>
      </c>
      <c r="D3540" s="16">
        <f>VLOOKUP(A3540,Kickstarter!B:E,4,0)</f>
        <v>2569</v>
      </c>
    </row>
    <row r="3541" spans="1:4" x14ac:dyDescent="0.25">
      <c r="A3541" s="3" t="s">
        <v>3538</v>
      </c>
      <c r="B3541" t="str">
        <f>VLOOKUP(A3541,Kickstarter!B:C,2,0)</f>
        <v>A searing new play that takes  an unflinching look at the terrible costs of police shootings in the African American community.</v>
      </c>
      <c r="C3541" s="16">
        <f>VLOOKUP(A3541,Kickstarter!B:E,3,0)</f>
        <v>600</v>
      </c>
      <c r="D3541" s="16">
        <f>VLOOKUP(A3541,Kickstarter!B:E,4,0)</f>
        <v>718</v>
      </c>
    </row>
    <row r="3542" spans="1:4" x14ac:dyDescent="0.25">
      <c r="A3542" s="3" t="s">
        <v>3539</v>
      </c>
      <c r="B3542" t="str">
        <f>VLOOKUP(A3542,Kickstarter!B:C,2,0)</f>
        <v>A brand new stage adaptation of the Libby Purves/Nicholas Heiney book. A new work involving music, poetry and fajitas. #timetochange</v>
      </c>
      <c r="C3542" s="16">
        <f>VLOOKUP(A3542,Kickstarter!B:E,3,0)</f>
        <v>300</v>
      </c>
      <c r="D3542" s="16">
        <f>VLOOKUP(A3542,Kickstarter!B:E,4,0)</f>
        <v>369</v>
      </c>
    </row>
    <row r="3543" spans="1:4" x14ac:dyDescent="0.25">
      <c r="A3543" s="3" t="s">
        <v>3540</v>
      </c>
      <c r="B3543" t="str">
        <f>VLOOKUP(A3543,Kickstarter!B:C,2,0)</f>
        <v>Yellowbelly Theatre needs your help to bring this incredible play of love, lust and mistaken identity to life in our debut performance!</v>
      </c>
      <c r="C3543" s="16">
        <f>VLOOKUP(A3543,Kickstarter!B:E,3,0)</f>
        <v>1200</v>
      </c>
      <c r="D3543" s="16">
        <f>VLOOKUP(A3543,Kickstarter!B:E,4,0)</f>
        <v>1260</v>
      </c>
    </row>
    <row r="3544" spans="1:4" x14ac:dyDescent="0.25">
      <c r="A3544" s="3" t="s">
        <v>3541</v>
      </c>
      <c r="B3544" t="str">
        <f>VLOOKUP(A3544,Kickstarter!B:C,2,0)</f>
        <v>Ancient Greece. Giddy, champagne soaked debauchery celebrating the Trojan War's end leads to a shocking and deadly surprise.</v>
      </c>
      <c r="C3544" s="16">
        <f>VLOOKUP(A3544,Kickstarter!B:E,3,0)</f>
        <v>5500</v>
      </c>
      <c r="D3544" s="16">
        <f>VLOOKUP(A3544,Kickstarter!B:E,4,0)</f>
        <v>5623</v>
      </c>
    </row>
    <row r="3545" spans="1:4" ht="30" x14ac:dyDescent="0.25">
      <c r="A3545" s="3" t="s">
        <v>3542</v>
      </c>
      <c r="B3545" t="str">
        <f>VLOOKUP(A3545,Kickstarter!B:C,2,0)</f>
        <v>A circus theater show. An escaped carousel horse and a beautiful wire dancer let the fantasies run wild.</v>
      </c>
      <c r="C3545" s="16">
        <f>VLOOKUP(A3545,Kickstarter!B:E,3,0)</f>
        <v>1500</v>
      </c>
      <c r="D3545" s="16">
        <f>VLOOKUP(A3545,Kickstarter!B:E,4,0)</f>
        <v>1570</v>
      </c>
    </row>
    <row r="3546" spans="1:4" x14ac:dyDescent="0.25">
      <c r="A3546" s="3" t="s">
        <v>3543</v>
      </c>
      <c r="B3546" t="str">
        <f>VLOOKUP(A3546,Kickstarter!B:C,2,0)</f>
        <v>Death &amp; Pretzels presents the world premiere of Paul Pasulka's Gruoch, or Lady Macbeth</v>
      </c>
      <c r="C3546" s="16">
        <f>VLOOKUP(A3546,Kickstarter!B:E,3,0)</f>
        <v>2500</v>
      </c>
      <c r="D3546" s="16">
        <f>VLOOKUP(A3546,Kickstarter!B:E,4,0)</f>
        <v>2500</v>
      </c>
    </row>
    <row r="3547" spans="1:4" ht="30" x14ac:dyDescent="0.25">
      <c r="A3547" s="3" t="s">
        <v>3544</v>
      </c>
      <c r="B3547" t="str">
        <f>VLOOKUP(A3547,Kickstarter!B:C,2,0)</f>
        <v>FUND our teens in Shakespeare's comedy "The Merchant of Venice". Donating pays for our venue/insurance located in Woodland, CA.</v>
      </c>
      <c r="C3547" s="16">
        <f>VLOOKUP(A3547,Kickstarter!B:E,3,0)</f>
        <v>250</v>
      </c>
      <c r="D3547" s="16">
        <f>VLOOKUP(A3547,Kickstarter!B:E,4,0)</f>
        <v>251</v>
      </c>
    </row>
    <row r="3548" spans="1:4" ht="30" x14ac:dyDescent="0.25">
      <c r="A3548" s="3" t="s">
        <v>3545</v>
      </c>
      <c r="B3548" t="str">
        <f>VLOOKUP(A3548,Kickstarter!B:C,2,0)</f>
        <v>Help us produce this revealing play about Nazi-resistance member Dietrich Bonhoeffer and his final years of incarceration during WWII.</v>
      </c>
      <c r="C3548" s="16">
        <f>VLOOKUP(A3548,Kickstarter!B:E,3,0)</f>
        <v>1100</v>
      </c>
      <c r="D3548" s="16">
        <f>VLOOKUP(A3548,Kickstarter!B:E,4,0)</f>
        <v>1125</v>
      </c>
    </row>
    <row r="3549" spans="1:4" ht="30" x14ac:dyDescent="0.25">
      <c r="A3549" s="3" t="s">
        <v>3546</v>
      </c>
      <c r="B3549" t="str">
        <f>VLOOKUP(A3549,Kickstarter!B:C,2,0)</f>
        <v>Help to bring this heart warming story of Ray Didinger's relationship with his boyhood hero Tommy McDonald to life.</v>
      </c>
      <c r="C3549" s="16">
        <f>VLOOKUP(A3549,Kickstarter!B:E,3,0)</f>
        <v>35000</v>
      </c>
      <c r="D3549" s="16">
        <f>VLOOKUP(A3549,Kickstarter!B:E,4,0)</f>
        <v>40043.25</v>
      </c>
    </row>
    <row r="3550" spans="1:4" x14ac:dyDescent="0.25">
      <c r="A3550" s="3" t="s">
        <v>3547</v>
      </c>
      <c r="B3550" t="str">
        <f>VLOOKUP(A3550,Kickstarter!B:C,2,0)</f>
        <v>We're putting together a production of THE UNDERSTUDY by Theresa Rebeck and hope you'll help us share this story.</v>
      </c>
      <c r="C3550" s="16">
        <f>VLOOKUP(A3550,Kickstarter!B:E,3,0)</f>
        <v>2100</v>
      </c>
      <c r="D3550" s="16">
        <f>VLOOKUP(A3550,Kickstarter!B:E,4,0)</f>
        <v>2140</v>
      </c>
    </row>
    <row r="3551" spans="1:4" x14ac:dyDescent="0.25">
      <c r="A3551" s="3" t="s">
        <v>3548</v>
      </c>
      <c r="B3551" t="str">
        <f>VLOOKUP(A3551,Kickstarter!B:C,2,0)</f>
        <v>Help us bring to life tales of hardship, danger and community of extraordinary women working in WW1 munitions factories.</v>
      </c>
      <c r="C3551" s="16">
        <f>VLOOKUP(A3551,Kickstarter!B:E,3,0)</f>
        <v>1000</v>
      </c>
      <c r="D3551" s="16">
        <f>VLOOKUP(A3551,Kickstarter!B:E,4,0)</f>
        <v>1020</v>
      </c>
    </row>
    <row r="3552" spans="1:4" x14ac:dyDescent="0.25">
      <c r="A3552" s="3" t="s">
        <v>3549</v>
      </c>
      <c r="B3552" t="str">
        <f>VLOOKUP(A3552,Kickstarter!B:C,2,0)</f>
        <v>MOONFACE explores the formative f***k-ups of adolescence. Fresh, incisive new writing. Monologue, movement and striking naturalism.</v>
      </c>
      <c r="C3552" s="16">
        <f>VLOOKUP(A3552,Kickstarter!B:E,3,0)</f>
        <v>2500</v>
      </c>
      <c r="D3552" s="16">
        <f>VLOOKUP(A3552,Kickstarter!B:E,4,0)</f>
        <v>2620</v>
      </c>
    </row>
    <row r="3553" spans="1:4" x14ac:dyDescent="0.25">
      <c r="A3553" s="3" t="s">
        <v>3550</v>
      </c>
      <c r="B3553" t="str">
        <f>VLOOKUP(A3553,Kickstarter!B:C,2,0)</f>
        <v>UASPA is a performing arts high school producing its 2014 Theatre Showcase featuring our strongest performances and original work.</v>
      </c>
      <c r="C3553" s="16">
        <f>VLOOKUP(A3553,Kickstarter!B:E,3,0)</f>
        <v>1500</v>
      </c>
      <c r="D3553" s="16">
        <f>VLOOKUP(A3553,Kickstarter!B:E,4,0)</f>
        <v>1527.5</v>
      </c>
    </row>
    <row r="3554" spans="1:4" ht="30" x14ac:dyDescent="0.25">
      <c r="A3554" s="3" t="s">
        <v>3551</v>
      </c>
      <c r="B3554" t="str">
        <f>VLOOKUP(A3554,Kickstarter!B:C,2,0)</f>
        <v>Support Lock&amp;Key Theatre's 'Timon of Athens' by donating to our printing! Every penny goes to posters, programmes, flyers and scripts.</v>
      </c>
      <c r="C3554" s="16">
        <f>VLOOKUP(A3554,Kickstarter!B:E,3,0)</f>
        <v>773</v>
      </c>
      <c r="D3554" s="16">
        <f>VLOOKUP(A3554,Kickstarter!B:E,4,0)</f>
        <v>773</v>
      </c>
    </row>
    <row r="3555" spans="1:4" x14ac:dyDescent="0.25">
      <c r="A3555" s="3" t="s">
        <v>3552</v>
      </c>
      <c r="B3555" t="str">
        <f>VLOOKUP(A3555,Kickstarter!B:C,2,0)</f>
        <v>Professional actors bring to life the true stories of 5 African-Americans struggling with mental health and their search for healing.</v>
      </c>
      <c r="C3555" s="16">
        <f>VLOOKUP(A3555,Kickstarter!B:E,3,0)</f>
        <v>5500</v>
      </c>
      <c r="D3555" s="16">
        <f>VLOOKUP(A3555,Kickstarter!B:E,4,0)</f>
        <v>5845</v>
      </c>
    </row>
    <row r="3556" spans="1:4" x14ac:dyDescent="0.25">
      <c r="A3556" s="3" t="s">
        <v>3553</v>
      </c>
      <c r="B3556" t="str">
        <f>VLOOKUP(A3556,Kickstarter!B:C,2,0)</f>
        <v>MASKS is a dramedy dealing with what it means to be alive, the reliability of identity, and what it means to suffer.</v>
      </c>
      <c r="C3556" s="16">
        <f>VLOOKUP(A3556,Kickstarter!B:E,3,0)</f>
        <v>5000</v>
      </c>
      <c r="D3556" s="16">
        <f>VLOOKUP(A3556,Kickstarter!B:E,4,0)</f>
        <v>5671.11</v>
      </c>
    </row>
    <row r="3557" spans="1:4" x14ac:dyDescent="0.25">
      <c r="A3557" s="3" t="s">
        <v>3554</v>
      </c>
      <c r="B3557" t="str">
        <f>VLOOKUP(A3557,Kickstarter!B:C,2,0)</f>
        <v>Baby Living Room is a project created by Spazio Farma Mestre for children: free theatre for kids as sustainable education for families</v>
      </c>
      <c r="C3557" s="16">
        <f>VLOOKUP(A3557,Kickstarter!B:E,3,0)</f>
        <v>2400</v>
      </c>
      <c r="D3557" s="16">
        <f>VLOOKUP(A3557,Kickstarter!B:E,4,0)</f>
        <v>2400</v>
      </c>
    </row>
    <row r="3558" spans="1:4" x14ac:dyDescent="0.25">
      <c r="A3558" s="3" t="s">
        <v>3555</v>
      </c>
      <c r="B3558" t="str">
        <f>VLOOKUP(A3558,Kickstarter!B:C,2,0)</f>
        <v>'Immortal', a play about five English Air Bombers in WW2, is an exciting first project for the brand new Production Company, GreanTea.</v>
      </c>
      <c r="C3558" s="16">
        <f>VLOOKUP(A3558,Kickstarter!B:E,3,0)</f>
        <v>2200</v>
      </c>
      <c r="D3558" s="16">
        <f>VLOOKUP(A3558,Kickstarter!B:E,4,0)</f>
        <v>2210</v>
      </c>
    </row>
    <row r="3559" spans="1:4" x14ac:dyDescent="0.25">
      <c r="A3559" s="3" t="s">
        <v>3556</v>
      </c>
      <c r="B3559" t="str">
        <f>VLOOKUP(A3559,Kickstarter!B:C,2,0)</f>
        <v>A play by April Yvette Thompson. A Gullah Healer Woman and an Afro-Cuban Priest forge a new world of magic &amp; dreams in Jim Crow Miami.</v>
      </c>
      <c r="C3559" s="16">
        <f>VLOOKUP(A3559,Kickstarter!B:E,3,0)</f>
        <v>100000</v>
      </c>
      <c r="D3559" s="16">
        <f>VLOOKUP(A3559,Kickstarter!B:E,4,0)</f>
        <v>100036</v>
      </c>
    </row>
    <row r="3560" spans="1:4" x14ac:dyDescent="0.25">
      <c r="A3560" s="3" t="s">
        <v>3557</v>
      </c>
      <c r="B3560" t="str">
        <f>VLOOKUP(A3560,Kickstarter!B:C,2,0)</f>
        <v>We're making a show about sex. Because it's important, everyone wants to talk about it and it's at the start of everything.</v>
      </c>
      <c r="C3560" s="16">
        <f>VLOOKUP(A3560,Kickstarter!B:E,3,0)</f>
        <v>350</v>
      </c>
      <c r="D3560" s="16">
        <f>VLOOKUP(A3560,Kickstarter!B:E,4,0)</f>
        <v>504</v>
      </c>
    </row>
    <row r="3561" spans="1:4" x14ac:dyDescent="0.25">
      <c r="A3561" s="3" t="s">
        <v>3558</v>
      </c>
      <c r="B3561" t="str">
        <f>VLOOKUP(A3561,Kickstarter!B:C,2,0)</f>
        <v>A theatre company designed to help young people to come out of their shell. Offering workshops and original shows directly to schools.</v>
      </c>
      <c r="C3561" s="16">
        <f>VLOOKUP(A3561,Kickstarter!B:E,3,0)</f>
        <v>1000</v>
      </c>
      <c r="D3561" s="16">
        <f>VLOOKUP(A3561,Kickstarter!B:E,4,0)</f>
        <v>1035</v>
      </c>
    </row>
    <row r="3562" spans="1:4" x14ac:dyDescent="0.25">
      <c r="A3562" s="3" t="s">
        <v>3559</v>
      </c>
      <c r="B3562" t="str">
        <f>VLOOKUP(A3562,Kickstarter!B:C,2,0)</f>
        <v>The world premiere of an endearing play about love, friendship, men's styling putty, Dungeons &amp; Dragons &amp; our capacity for forbearance.</v>
      </c>
      <c r="C3562" s="16">
        <f>VLOOKUP(A3562,Kickstarter!B:E,3,0)</f>
        <v>3200</v>
      </c>
      <c r="D3562" s="16">
        <f>VLOOKUP(A3562,Kickstarter!B:E,4,0)</f>
        <v>3470</v>
      </c>
    </row>
    <row r="3563" spans="1:4" x14ac:dyDescent="0.25">
      <c r="A3563" s="3" t="s">
        <v>3560</v>
      </c>
      <c r="B3563" t="str">
        <f>VLOOKUP(A3563,Kickstarter!B:C,2,0)</f>
        <v>How You Kiss Me Is Not How I Like To Be Kissed
a new play by Dan Giles
coming to FringeNYC 2015
www.howyoukissme.com</v>
      </c>
      <c r="C3563" s="16">
        <f>VLOOKUP(A3563,Kickstarter!B:E,3,0)</f>
        <v>2500</v>
      </c>
      <c r="D3563" s="16">
        <f>VLOOKUP(A3563,Kickstarter!B:E,4,0)</f>
        <v>2560</v>
      </c>
    </row>
    <row r="3564" spans="1:4" ht="30" x14ac:dyDescent="0.25">
      <c r="A3564" s="3" t="s">
        <v>3561</v>
      </c>
      <c r="B3564" t="str">
        <f>VLOOKUP(A3564,Kickstarter!B:C,2,0)</f>
        <v>ThreeWay is a part-verbatim play that explores dating &amp; what happens when someone finds the love of their life, except itâ€™s two people.</v>
      </c>
      <c r="C3564" s="16">
        <f>VLOOKUP(A3564,Kickstarter!B:E,3,0)</f>
        <v>315</v>
      </c>
      <c r="D3564" s="16">
        <f>VLOOKUP(A3564,Kickstarter!B:E,4,0)</f>
        <v>469</v>
      </c>
    </row>
    <row r="3565" spans="1:4" ht="30" x14ac:dyDescent="0.25">
      <c r="A3565" s="3" t="s">
        <v>3562</v>
      </c>
      <c r="B3565" t="str">
        <f>VLOOKUP(A3565,Kickstarter!B:C,2,0)</f>
        <v>Written a solo show about celebrity, and I'll be performing it at the famous Just The Tonic this Edinburgh Fringe - Help me get there!</v>
      </c>
      <c r="C3565" s="16">
        <f>VLOOKUP(A3565,Kickstarter!B:E,3,0)</f>
        <v>500</v>
      </c>
      <c r="D3565" s="16">
        <f>VLOOKUP(A3565,Kickstarter!B:E,4,0)</f>
        <v>527.45000000000005</v>
      </c>
    </row>
    <row r="3566" spans="1:4" x14ac:dyDescent="0.25">
      <c r="A3566" s="3" t="s">
        <v>3563</v>
      </c>
      <c r="B3566" t="str">
        <f>VLOOKUP(A3566,Kickstarter!B:C,2,0)</f>
        <v>Multi Award-Winng play THE PILLOWMAN coming to the Arts Centre Theatre, Aberdeen</v>
      </c>
      <c r="C3566" s="16">
        <f>VLOOKUP(A3566,Kickstarter!B:E,3,0)</f>
        <v>1000</v>
      </c>
      <c r="D3566" s="16">
        <f>VLOOKUP(A3566,Kickstarter!B:E,4,0)</f>
        <v>1005</v>
      </c>
    </row>
    <row r="3567" spans="1:4" ht="30" x14ac:dyDescent="0.25">
      <c r="A3567" s="3" t="s">
        <v>3564</v>
      </c>
      <c r="B3567" t="str">
        <f>VLOOKUP(A3567,Kickstarter!B:C,2,0)</f>
        <v>The Honeymoon is Over is a romantic comedy about a recently eloped couple learning the dynamics of living together for the first time.</v>
      </c>
      <c r="C3567" s="16">
        <f>VLOOKUP(A3567,Kickstarter!B:E,3,0)</f>
        <v>900</v>
      </c>
      <c r="D3567" s="16">
        <f>VLOOKUP(A3567,Kickstarter!B:E,4,0)</f>
        <v>1175</v>
      </c>
    </row>
    <row r="3568" spans="1:4" x14ac:dyDescent="0.25">
      <c r="A3568" s="3" t="s">
        <v>3565</v>
      </c>
      <c r="B3568" t="str">
        <f>VLOOKUP(A3568,Kickstarter!B:C,2,0)</f>
        <v>A "bold, subversive and very funny" clown cookery show about searching for self worth in a cheesecake - VAULT Festival &amp; Tour 2015</v>
      </c>
      <c r="C3568" s="16">
        <f>VLOOKUP(A3568,Kickstarter!B:E,3,0)</f>
        <v>2000</v>
      </c>
      <c r="D3568" s="16">
        <f>VLOOKUP(A3568,Kickstarter!B:E,4,0)</f>
        <v>2095</v>
      </c>
    </row>
    <row r="3569" spans="1:4" ht="30" x14ac:dyDescent="0.25">
      <c r="A3569" s="3" t="s">
        <v>3566</v>
      </c>
      <c r="B3569" t="str">
        <f>VLOOKUP(A3569,Kickstarter!B:C,2,0)</f>
        <v>First stage adaptation of Sarah Moore Fitzgerald's beautiful novel about Alzheimer's and time travel with a live folk score.</v>
      </c>
      <c r="C3569" s="16">
        <f>VLOOKUP(A3569,Kickstarter!B:E,3,0)</f>
        <v>1000</v>
      </c>
      <c r="D3569" s="16">
        <f>VLOOKUP(A3569,Kickstarter!B:E,4,0)</f>
        <v>1088</v>
      </c>
    </row>
    <row r="3570" spans="1:4" x14ac:dyDescent="0.25">
      <c r="A3570" s="3" t="s">
        <v>3567</v>
      </c>
      <c r="B3570" t="str">
        <f>VLOOKUP(A3570,Kickstarter!B:C,2,0)</f>
        <v>GK. Jr (for student actors 12 and under) will bring George Macdonald's story to life. 10+ speaking parts &amp; many non-speaking parts!</v>
      </c>
      <c r="C3570" s="16">
        <f>VLOOKUP(A3570,Kickstarter!B:E,3,0)</f>
        <v>1000</v>
      </c>
      <c r="D3570" s="16">
        <f>VLOOKUP(A3570,Kickstarter!B:E,4,0)</f>
        <v>1110</v>
      </c>
    </row>
    <row r="3571" spans="1:4" ht="30" x14ac:dyDescent="0.25">
      <c r="A3571" s="3" t="s">
        <v>3568</v>
      </c>
      <c r="B3571" t="str">
        <f>VLOOKUP(A3571,Kickstarter!B:C,2,0)</f>
        <v>In 2015, Green Light is producing 3 shows of new plays exclusively written, directed and created by women- help make it happen!</v>
      </c>
      <c r="C3571" s="16">
        <f>VLOOKUP(A3571,Kickstarter!B:E,3,0)</f>
        <v>5000</v>
      </c>
      <c r="D3571" s="16">
        <f>VLOOKUP(A3571,Kickstarter!B:E,4,0)</f>
        <v>5024</v>
      </c>
    </row>
    <row r="3572" spans="1:4" x14ac:dyDescent="0.25">
      <c r="A3572" s="3" t="s">
        <v>3569</v>
      </c>
      <c r="B3572" t="str">
        <f>VLOOKUP(A3572,Kickstarter!B:C,2,0)</f>
        <v>Theatre Machine presents an all-new adaptation of Maxim Gorky's classic of Russian theatre, The Lower Depths.</v>
      </c>
      <c r="C3572" s="16">
        <f>VLOOKUP(A3572,Kickstarter!B:E,3,0)</f>
        <v>2000</v>
      </c>
      <c r="D3572" s="16">
        <f>VLOOKUP(A3572,Kickstarter!B:E,4,0)</f>
        <v>2287</v>
      </c>
    </row>
    <row r="3573" spans="1:4" x14ac:dyDescent="0.25">
      <c r="A3573" s="3" t="s">
        <v>3570</v>
      </c>
      <c r="B3573" t="str">
        <f>VLOOKUP(A3573,Kickstarter!B:C,2,0)</f>
        <v>Support Kuleshovâ€™s first full length production; help to build the set and bring a fierce and important new play to life</v>
      </c>
      <c r="C3573" s="16">
        <f>VLOOKUP(A3573,Kickstarter!B:E,3,0)</f>
        <v>1500</v>
      </c>
      <c r="D3573" s="16">
        <f>VLOOKUP(A3573,Kickstarter!B:E,4,0)</f>
        <v>1831</v>
      </c>
    </row>
    <row r="3574" spans="1:4" x14ac:dyDescent="0.25">
      <c r="A3574" s="3" t="s">
        <v>3571</v>
      </c>
      <c r="B3574" t="str">
        <f>VLOOKUP(A3574,Kickstarter!B:C,2,0)</f>
        <v>A darkly comic one woman show by Abram Rooney as part of The Camden Fringe 2015.</v>
      </c>
      <c r="C3574" s="16">
        <f>VLOOKUP(A3574,Kickstarter!B:E,3,0)</f>
        <v>500</v>
      </c>
      <c r="D3574" s="16">
        <f>VLOOKUP(A3574,Kickstarter!B:E,4,0)</f>
        <v>500</v>
      </c>
    </row>
    <row r="3575" spans="1:4" x14ac:dyDescent="0.25">
      <c r="A3575" s="3" t="s">
        <v>3572</v>
      </c>
      <c r="B3575" t="str">
        <f>VLOOKUP(A3575,Kickstarter!B:C,2,0)</f>
        <v>London based theatre makers collaborating to create a new show about the history of HipHop.</v>
      </c>
      <c r="C3575" s="16">
        <f>VLOOKUP(A3575,Kickstarter!B:E,3,0)</f>
        <v>3000</v>
      </c>
      <c r="D3575" s="16">
        <f>VLOOKUP(A3575,Kickstarter!B:E,4,0)</f>
        <v>3084</v>
      </c>
    </row>
    <row r="3576" spans="1:4" x14ac:dyDescent="0.25">
      <c r="A3576" s="3" t="s">
        <v>3573</v>
      </c>
      <c r="B3576" t="str">
        <f>VLOOKUP(A3576,Kickstarter!B:C,2,0)</f>
        <v>Help Galli Theater continue to bring fairytales to children in English &amp; German in our theater and to institutions serving children.</v>
      </c>
      <c r="C3576" s="16">
        <f>VLOOKUP(A3576,Kickstarter!B:E,3,0)</f>
        <v>5800</v>
      </c>
      <c r="D3576" s="16">
        <f>VLOOKUP(A3576,Kickstarter!B:E,4,0)</f>
        <v>6155</v>
      </c>
    </row>
    <row r="3577" spans="1:4" x14ac:dyDescent="0.25">
      <c r="A3577" s="3" t="s">
        <v>3574</v>
      </c>
      <c r="B3577" t="str">
        <f>VLOOKUP(A3577,Kickstarter!B:C,2,0)</f>
        <v>An island in hell. Cleopatra, Joan of Arc, &amp; Queen Victoria wait, trapped in the memory of who they were... until AnaiÌˆs Nin shows up.</v>
      </c>
      <c r="C3577" s="16">
        <f>VLOOKUP(A3577,Kickstarter!B:E,3,0)</f>
        <v>10000</v>
      </c>
      <c r="D3577" s="16">
        <f>VLOOKUP(A3577,Kickstarter!B:E,4,0)</f>
        <v>10133</v>
      </c>
    </row>
    <row r="3578" spans="1:4" x14ac:dyDescent="0.25">
      <c r="A3578" s="3" t="s">
        <v>3575</v>
      </c>
      <c r="B3578" t="str">
        <f>VLOOKUP(A3578,Kickstarter!B:C,2,0)</f>
        <v>Vote here for whatever show you want to see next year! No gimmick, no stretch goals, just a simple vote and a free ticket.</v>
      </c>
      <c r="C3578" s="16">
        <f>VLOOKUP(A3578,Kickstarter!B:E,3,0)</f>
        <v>100</v>
      </c>
      <c r="D3578" s="16">
        <f>VLOOKUP(A3578,Kickstarter!B:E,4,0)</f>
        <v>100</v>
      </c>
    </row>
    <row r="3579" spans="1:4" x14ac:dyDescent="0.25">
      <c r="A3579" s="3" t="s">
        <v>3576</v>
      </c>
      <c r="B3579" t="str">
        <f>VLOOKUP(A3579,Kickstarter!B:C,2,0)</f>
        <v>Our goal is to bring this story of one town's processing of tragedy and their own community identity to Utah County.</v>
      </c>
      <c r="C3579" s="16">
        <f>VLOOKUP(A3579,Kickstarter!B:E,3,0)</f>
        <v>600</v>
      </c>
      <c r="D3579" s="16">
        <f>VLOOKUP(A3579,Kickstarter!B:E,4,0)</f>
        <v>780</v>
      </c>
    </row>
    <row r="3580" spans="1:4" x14ac:dyDescent="0.25">
      <c r="A3580" s="3" t="s">
        <v>3577</v>
      </c>
      <c r="B3580" t="str">
        <f>VLOOKUP(A3580,Kickstarter!B:C,2,0)</f>
        <v>An unsparing, slightly surreal look at the effects of the private rented sector on two young women. Based on real events.</v>
      </c>
      <c r="C3580" s="16">
        <f>VLOOKUP(A3580,Kickstarter!B:E,3,0)</f>
        <v>1500</v>
      </c>
      <c r="D3580" s="16">
        <f>VLOOKUP(A3580,Kickstarter!B:E,4,0)</f>
        <v>1500.2</v>
      </c>
    </row>
    <row r="3581" spans="1:4" ht="30" x14ac:dyDescent="0.25">
      <c r="A3581" s="3" t="s">
        <v>3578</v>
      </c>
      <c r="B3581" t="str">
        <f>VLOOKUP(A3581,Kickstarter!B:C,2,0)</f>
        <v>Following success with 'The Canada Boys' and 'Parachute', we are looking for financial help from the community with our new production</v>
      </c>
      <c r="C3581" s="16">
        <f>VLOOKUP(A3581,Kickstarter!B:E,3,0)</f>
        <v>500</v>
      </c>
      <c r="D3581" s="16">
        <f>VLOOKUP(A3581,Kickstarter!B:E,4,0)</f>
        <v>500</v>
      </c>
    </row>
    <row r="3582" spans="1:4" x14ac:dyDescent="0.25">
      <c r="A3582" s="3" t="s">
        <v>3579</v>
      </c>
      <c r="B3582" t="str">
        <f>VLOOKUP(A3582,Kickstarter!B:C,2,0)</f>
        <v>Annabel Lost combines visual art and performance poetry to tell the story of two orphaned refugees, Quetzal and Rhime.</v>
      </c>
      <c r="C3582" s="16">
        <f>VLOOKUP(A3582,Kickstarter!B:E,3,0)</f>
        <v>900</v>
      </c>
      <c r="D3582" s="16">
        <f>VLOOKUP(A3582,Kickstarter!B:E,4,0)</f>
        <v>1025</v>
      </c>
    </row>
    <row r="3583" spans="1:4" x14ac:dyDescent="0.25">
      <c r="A3583" s="3" t="s">
        <v>3580</v>
      </c>
      <c r="B3583" t="str">
        <f>VLOOKUP(A3583,Kickstarter!B:C,2,0)</f>
        <v>An extraordinary, punchy and provocative new play, providing a voice for women to address their sexuality and self worth. #EDFREAK</v>
      </c>
      <c r="C3583" s="16">
        <f>VLOOKUP(A3583,Kickstarter!B:E,3,0)</f>
        <v>1500</v>
      </c>
      <c r="D3583" s="16">
        <f>VLOOKUP(A3583,Kickstarter!B:E,4,0)</f>
        <v>1500</v>
      </c>
    </row>
    <row r="3584" spans="1:4" x14ac:dyDescent="0.25">
      <c r="A3584" s="3" t="s">
        <v>3581</v>
      </c>
      <c r="B3584" t="str">
        <f>VLOOKUP(A3584,Kickstarter!B:C,2,0)</f>
        <v>A contemporary American play touching on the scorching realities of growing up in the Millennial generation.</v>
      </c>
      <c r="C3584" s="16">
        <f>VLOOKUP(A3584,Kickstarter!B:E,3,0)</f>
        <v>1000</v>
      </c>
      <c r="D3584" s="16">
        <f>VLOOKUP(A3584,Kickstarter!B:E,4,0)</f>
        <v>2870</v>
      </c>
    </row>
    <row r="3585" spans="1:4" x14ac:dyDescent="0.25">
      <c r="A3585" s="3" t="s">
        <v>3582</v>
      </c>
      <c r="B3585" t="str">
        <f>VLOOKUP(A3585,Kickstarter!B:C,2,0)</f>
        <v>Bumbling architect Romeo and handsome contractor Mario meet their match while building a balcony for Verona, NJ siren, Juliet.</v>
      </c>
      <c r="C3585" s="16">
        <f>VLOOKUP(A3585,Kickstarter!B:E,3,0)</f>
        <v>3000</v>
      </c>
      <c r="D3585" s="16">
        <f>VLOOKUP(A3585,Kickstarter!B:E,4,0)</f>
        <v>3255</v>
      </c>
    </row>
    <row r="3586" spans="1:4" x14ac:dyDescent="0.25">
      <c r="A3586" s="3" t="s">
        <v>3583</v>
      </c>
      <c r="B3586" t="str">
        <f>VLOOKUP(A3586,Kickstarter!B:C,2,0)</f>
        <v>Critically-acclaimed Old Trunk are back with their new play. 
PRAMKICKER. 
Written by Sadie Hasler &amp; directed by Sarah Mayhew.</v>
      </c>
      <c r="C3586" s="16">
        <f>VLOOKUP(A3586,Kickstarter!B:E,3,0)</f>
        <v>3000</v>
      </c>
      <c r="D3586" s="16">
        <f>VLOOKUP(A3586,Kickstarter!B:E,4,0)</f>
        <v>3465</v>
      </c>
    </row>
    <row r="3587" spans="1:4" x14ac:dyDescent="0.25">
      <c r="A3587" s="3" t="s">
        <v>3584</v>
      </c>
      <c r="B3587" t="str">
        <f>VLOOKUP(A3587,Kickstarter!B:C,2,0)</f>
        <v>The world premiere of a play, a true story about love, loss, and a man reaching back in time as the only way to move forward.</v>
      </c>
      <c r="C3587" s="16">
        <f>VLOOKUP(A3587,Kickstarter!B:E,3,0)</f>
        <v>3400</v>
      </c>
      <c r="D3587" s="16">
        <f>VLOOKUP(A3587,Kickstarter!B:E,4,0)</f>
        <v>4050</v>
      </c>
    </row>
    <row r="3588" spans="1:4" ht="30" x14ac:dyDescent="0.25">
      <c r="A3588" s="3" t="s">
        <v>3585</v>
      </c>
      <c r="B3588" t="str">
        <f>VLOOKUP(A3588,Kickstarter!B:C,2,0)</f>
        <v>See Theatre In A New Light</v>
      </c>
      <c r="C3588" s="16">
        <f>VLOOKUP(A3588,Kickstarter!B:E,3,0)</f>
        <v>7500</v>
      </c>
      <c r="D3588" s="16">
        <f>VLOOKUP(A3588,Kickstarter!B:E,4,0)</f>
        <v>8207</v>
      </c>
    </row>
    <row r="3589" spans="1:4" x14ac:dyDescent="0.25">
      <c r="A3589" s="3" t="s">
        <v>3586</v>
      </c>
      <c r="B3589" t="str">
        <f>VLOOKUP(A3589,Kickstarter!B:C,2,0)</f>
        <v>The GSA BA (Hons) Acting class of 2016 are taking a transfer of their GSA Production to The Cockpit Theatre in London</v>
      </c>
      <c r="C3589" s="16">
        <f>VLOOKUP(A3589,Kickstarter!B:E,3,0)</f>
        <v>500</v>
      </c>
      <c r="D3589" s="16">
        <f>VLOOKUP(A3589,Kickstarter!B:E,4,0)</f>
        <v>633</v>
      </c>
    </row>
    <row r="3590" spans="1:4" x14ac:dyDescent="0.25">
      <c r="A3590" s="3" t="s">
        <v>3587</v>
      </c>
      <c r="B3590" t="str">
        <f>VLOOKUP(A3590,Kickstarter!B:C,2,0)</f>
        <v>Touring the fast-paced, playful and poignant story of three twenty-somethings in a mental-health support group.</v>
      </c>
      <c r="C3590" s="16">
        <f>VLOOKUP(A3590,Kickstarter!B:E,3,0)</f>
        <v>200</v>
      </c>
      <c r="D3590" s="16">
        <f>VLOOKUP(A3590,Kickstarter!B:E,4,0)</f>
        <v>201</v>
      </c>
    </row>
    <row r="3591" spans="1:4" ht="30" x14ac:dyDescent="0.25">
      <c r="A3591" s="3" t="s">
        <v>3588</v>
      </c>
      <c r="B3591" t="str">
        <f>VLOOKUP(A3591,Kickstarter!B:C,2,0)</f>
        <v>After being officially selected for the 2015 FringeNYC Festival, we are looking for your help to put on this new and exciting play!</v>
      </c>
      <c r="C3591" s="16">
        <f>VLOOKUP(A3591,Kickstarter!B:E,3,0)</f>
        <v>4000</v>
      </c>
      <c r="D3591" s="16">
        <f>VLOOKUP(A3591,Kickstarter!B:E,4,0)</f>
        <v>5100</v>
      </c>
    </row>
    <row r="3592" spans="1:4" x14ac:dyDescent="0.25">
      <c r="A3592" s="3" t="s">
        <v>3589</v>
      </c>
      <c r="B3592" t="str">
        <f>VLOOKUP(A3592,Kickstarter!B:C,2,0)</f>
        <v>Two men on trial for desertion, confined within a Glasshouse. How long can friendship last? How much can a man stand before he breaks?</v>
      </c>
      <c r="C3592" s="16">
        <f>VLOOKUP(A3592,Kickstarter!B:E,3,0)</f>
        <v>5000</v>
      </c>
      <c r="D3592" s="16">
        <f>VLOOKUP(A3592,Kickstarter!B:E,4,0)</f>
        <v>5003</v>
      </c>
    </row>
    <row r="3593" spans="1:4" ht="30" x14ac:dyDescent="0.25">
      <c r="A3593" s="3" t="s">
        <v>3590</v>
      </c>
      <c r="B3593" t="str">
        <f>VLOOKUP(A3593,Kickstarter!B:C,2,0)</f>
        <v>We are trying to produce a kid friendly show about an imaginative journey through space and time. Help us create our wonderland!!</v>
      </c>
      <c r="C3593" s="16">
        <f>VLOOKUP(A3593,Kickstarter!B:E,3,0)</f>
        <v>700</v>
      </c>
      <c r="D3593" s="16">
        <f>VLOOKUP(A3593,Kickstarter!B:E,4,0)</f>
        <v>1225</v>
      </c>
    </row>
    <row r="3594" spans="1:4" x14ac:dyDescent="0.25">
      <c r="A3594" s="3" t="s">
        <v>3591</v>
      </c>
      <c r="B3594" t="str">
        <f>VLOOKUP(A3594,Kickstarter!B:C,2,0)</f>
        <v>Sex. Fish. A COMET THAT DESTROYS THE WORLD. boom a play by Peter Sinn Nachtrieb- Feb 19-21 at The Bridge in NYC.</v>
      </c>
      <c r="C3594" s="16">
        <f>VLOOKUP(A3594,Kickstarter!B:E,3,0)</f>
        <v>2000</v>
      </c>
      <c r="D3594" s="16">
        <f>VLOOKUP(A3594,Kickstarter!B:E,4,0)</f>
        <v>2545</v>
      </c>
    </row>
    <row r="3595" spans="1:4" ht="30" x14ac:dyDescent="0.25">
      <c r="A3595" s="3" t="s">
        <v>3592</v>
      </c>
      <c r="B3595" t="str">
        <f>VLOOKUP(A3595,Kickstarter!B:C,2,0)</f>
        <v>A staged reading for "Lucy &amp; Vincente" in NYC. A new play about Lucille Ball &amp; Vincente Minnelli in Hollywood, 1953.</v>
      </c>
      <c r="C3595" s="16">
        <f>VLOOKUP(A3595,Kickstarter!B:E,3,0)</f>
        <v>3000</v>
      </c>
      <c r="D3595" s="16">
        <f>VLOOKUP(A3595,Kickstarter!B:E,4,0)</f>
        <v>3319</v>
      </c>
    </row>
    <row r="3596" spans="1:4" x14ac:dyDescent="0.25">
      <c r="A3596" s="3" t="s">
        <v>3593</v>
      </c>
      <c r="B3596" t="str">
        <f>VLOOKUP(A3596,Kickstarter!B:C,2,0)</f>
        <v>An adaptation that realizes the internal struggle of Ibsenâ€™s most renowned protagonist as she traverses a claustrophobic social world</v>
      </c>
      <c r="C3596" s="16">
        <f>VLOOKUP(A3596,Kickstarter!B:E,3,0)</f>
        <v>1600</v>
      </c>
      <c r="D3596" s="16">
        <f>VLOOKUP(A3596,Kickstarter!B:E,4,0)</f>
        <v>2015</v>
      </c>
    </row>
    <row r="3597" spans="1:4" x14ac:dyDescent="0.25">
      <c r="A3597" s="3" t="s">
        <v>3594</v>
      </c>
      <c r="B3597" t="str">
        <f>VLOOKUP(A3597,Kickstarter!B:C,2,0)</f>
        <v>A new theatre company staging Will Eno's The Flu Season in Seattle</v>
      </c>
      <c r="C3597" s="16">
        <f>VLOOKUP(A3597,Kickstarter!B:E,3,0)</f>
        <v>2600</v>
      </c>
      <c r="D3597" s="16">
        <f>VLOOKUP(A3597,Kickstarter!B:E,4,0)</f>
        <v>3081</v>
      </c>
    </row>
    <row r="3598" spans="1:4" ht="30" x14ac:dyDescent="0.25">
      <c r="A3598" s="3" t="s">
        <v>3595</v>
      </c>
      <c r="B3598" t="str">
        <f>VLOOKUP(A3598,Kickstarter!B:C,2,0)</f>
        <v>A play about the last eight years of the life of Egon Schiele, one of the most influential Austrian Expressionist artists.</v>
      </c>
      <c r="C3598" s="16">
        <f>VLOOKUP(A3598,Kickstarter!B:E,3,0)</f>
        <v>1100</v>
      </c>
      <c r="D3598" s="16">
        <f>VLOOKUP(A3598,Kickstarter!B:E,4,0)</f>
        <v>1185</v>
      </c>
    </row>
    <row r="3599" spans="1:4" ht="30" x14ac:dyDescent="0.25">
      <c r="A3599" s="3" t="s">
        <v>3596</v>
      </c>
      <c r="B3599" t="str">
        <f>VLOOKUP(A3599,Kickstarter!B:C,2,0)</f>
        <v>"I think that I have my own will. I can stop this, I tell myself. But it's not true."</v>
      </c>
      <c r="C3599" s="16">
        <f>VLOOKUP(A3599,Kickstarter!B:E,3,0)</f>
        <v>2500</v>
      </c>
      <c r="D3599" s="16">
        <f>VLOOKUP(A3599,Kickstarter!B:E,4,0)</f>
        <v>2565</v>
      </c>
    </row>
    <row r="3600" spans="1:4" x14ac:dyDescent="0.25">
      <c r="A3600" s="3" t="s">
        <v>3597</v>
      </c>
      <c r="B3600" t="str">
        <f>VLOOKUP(A3600,Kickstarter!B:C,2,0)</f>
        <v>River City Theatre Company needs your support as we embark on our thirteenth production, CINDERELLA!</v>
      </c>
      <c r="C3600" s="16">
        <f>VLOOKUP(A3600,Kickstarter!B:E,3,0)</f>
        <v>1000</v>
      </c>
      <c r="D3600" s="16">
        <f>VLOOKUP(A3600,Kickstarter!B:E,4,0)</f>
        <v>1101</v>
      </c>
    </row>
    <row r="3601" spans="1:4" x14ac:dyDescent="0.25">
      <c r="A3601" s="3" t="s">
        <v>3598</v>
      </c>
      <c r="B3601" t="str">
        <f>VLOOKUP(A3601,Kickstarter!B:C,2,0)</f>
        <v>Help Chrysalis get this production off the ground!  An original play, we only need $500 to get this production on its feet!</v>
      </c>
      <c r="C3601" s="16">
        <f>VLOOKUP(A3601,Kickstarter!B:E,3,0)</f>
        <v>500</v>
      </c>
      <c r="D3601" s="16">
        <f>VLOOKUP(A3601,Kickstarter!B:E,4,0)</f>
        <v>1010</v>
      </c>
    </row>
    <row r="3602" spans="1:4" x14ac:dyDescent="0.25">
      <c r="A3602" s="3" t="s">
        <v>3599</v>
      </c>
      <c r="B3602" t="str">
        <f>VLOOKUP(A3602,Kickstarter!B:C,2,0)</f>
        <v>The First Play From The Man Who Brought You The Black James Bond!</v>
      </c>
      <c r="C3602" s="16">
        <f>VLOOKUP(A3602,Kickstarter!B:E,3,0)</f>
        <v>10</v>
      </c>
      <c r="D3602" s="16">
        <f>VLOOKUP(A3602,Kickstarter!B:E,4,0)</f>
        <v>13</v>
      </c>
    </row>
    <row r="3603" spans="1:4" ht="30" x14ac:dyDescent="0.25">
      <c r="A3603" s="3" t="s">
        <v>3600</v>
      </c>
      <c r="B3603" t="str">
        <f>VLOOKUP(A3603,Kickstarter!B:C,2,0)</f>
        <v>New play 'Pink Confetti' by Paul Roberts at The Courtyard Theatre produced by Etch and directed by Oliver Dawe.</v>
      </c>
      <c r="C3603" s="16">
        <f>VLOOKUP(A3603,Kickstarter!B:E,3,0)</f>
        <v>2000</v>
      </c>
      <c r="D3603" s="16">
        <f>VLOOKUP(A3603,Kickstarter!B:E,4,0)</f>
        <v>2087</v>
      </c>
    </row>
    <row r="3604" spans="1:4" ht="30" x14ac:dyDescent="0.25">
      <c r="A3604" s="3" t="s">
        <v>3601</v>
      </c>
      <c r="B3604" t="str">
        <f>VLOOKUP(A3604,Kickstarter!B:C,2,0)</f>
        <v>A student directed and student performed production of Shakespeare's Macbeth in Milwaukee's beautiful Lake Park on June 3rd &amp; 4th</v>
      </c>
      <c r="C3604" s="16">
        <f>VLOOKUP(A3604,Kickstarter!B:E,3,0)</f>
        <v>4000</v>
      </c>
      <c r="D3604" s="16">
        <f>VLOOKUP(A3604,Kickstarter!B:E,4,0)</f>
        <v>4002</v>
      </c>
    </row>
    <row r="3605" spans="1:4" x14ac:dyDescent="0.25">
      <c r="A3605" s="3" t="s">
        <v>3602</v>
      </c>
      <c r="B3605" t="str">
        <f>VLOOKUP(A3605,Kickstarter!B:C,2,0)</f>
        <v>Help produce "Thank You For Waiting," a new play that explores friendship, loss, and mental illness, at the 2016 Frigid Festival!</v>
      </c>
      <c r="C3605" s="16">
        <f>VLOOKUP(A3605,Kickstarter!B:E,3,0)</f>
        <v>1500</v>
      </c>
      <c r="D3605" s="16">
        <f>VLOOKUP(A3605,Kickstarter!B:E,4,0)</f>
        <v>2560</v>
      </c>
    </row>
    <row r="3606" spans="1:4" x14ac:dyDescent="0.25">
      <c r="A3606" s="3" t="s">
        <v>3603</v>
      </c>
      <c r="B3606" t="str">
        <f>VLOOKUP(A3606,Kickstarter!B:C,2,0)</f>
        <v>â€œSuddenly Split &amp; Swiping Overâ€ is a sassy and heartfelt one-woman show about ending a longterm relationship and starting over.</v>
      </c>
      <c r="C3606" s="16">
        <f>VLOOKUP(A3606,Kickstarter!B:E,3,0)</f>
        <v>3000</v>
      </c>
      <c r="D3606" s="16">
        <f>VLOOKUP(A3606,Kickstarter!B:E,4,0)</f>
        <v>3385</v>
      </c>
    </row>
    <row r="3607" spans="1:4" ht="30" x14ac:dyDescent="0.25">
      <c r="A3607" s="3" t="s">
        <v>3604</v>
      </c>
      <c r="B3607" t="str">
        <f>VLOOKUP(A3607,Kickstarter!B:C,2,0)</f>
        <v>We are a new Theatre Company who are fundraising to put on a new production of the play 'The Blue Room' in High Wycombe and Maidenhead</v>
      </c>
      <c r="C3607" s="16">
        <f>VLOOKUP(A3607,Kickstarter!B:E,3,0)</f>
        <v>250</v>
      </c>
      <c r="D3607" s="16">
        <f>VLOOKUP(A3607,Kickstarter!B:E,4,0)</f>
        <v>460</v>
      </c>
    </row>
    <row r="3608" spans="1:4" x14ac:dyDescent="0.25">
      <c r="A3608" s="3" t="s">
        <v>3605</v>
      </c>
      <c r="B3608" t="str">
        <f>VLOOKUP(A3608,Kickstarter!B:C,2,0)</f>
        <v>Support Swansea's youngest theatre company Critical Ambition, in their co-production of BLINK with Volcano and The Other Room.</v>
      </c>
      <c r="C3608" s="16">
        <f>VLOOKUP(A3608,Kickstarter!B:E,3,0)</f>
        <v>3000</v>
      </c>
      <c r="D3608" s="16">
        <f>VLOOKUP(A3608,Kickstarter!B:E,4,0)</f>
        <v>3908</v>
      </c>
    </row>
    <row r="3609" spans="1:4" x14ac:dyDescent="0.25">
      <c r="A3609" s="3" t="s">
        <v>3606</v>
      </c>
      <c r="B3609" t="str">
        <f>VLOOKUP(A3609,Kickstarter!B:C,2,0)</f>
        <v>'E15' is a verbatim project that looks at the story of the Focus E15 Campaign</v>
      </c>
      <c r="C3609" s="16">
        <f>VLOOKUP(A3609,Kickstarter!B:E,3,0)</f>
        <v>550</v>
      </c>
      <c r="D3609" s="16">
        <f>VLOOKUP(A3609,Kickstarter!B:E,4,0)</f>
        <v>580</v>
      </c>
    </row>
    <row r="3610" spans="1:4" x14ac:dyDescent="0.25">
      <c r="A3610" s="3" t="s">
        <v>3607</v>
      </c>
      <c r="B3610" t="str">
        <f>VLOOKUP(A3610,Kickstarter!B:C,2,0)</f>
        <v>Help us get the show on the road! Petrification is a new play about home, memory and identity and we need your help to tour.</v>
      </c>
      <c r="C3610" s="16">
        <f>VLOOKUP(A3610,Kickstarter!B:E,3,0)</f>
        <v>800</v>
      </c>
      <c r="D3610" s="16">
        <f>VLOOKUP(A3610,Kickstarter!B:E,4,0)</f>
        <v>800</v>
      </c>
    </row>
    <row r="3611" spans="1:4" ht="30" x14ac:dyDescent="0.25">
      <c r="A3611" s="3" t="s">
        <v>3608</v>
      </c>
      <c r="B3611" t="str">
        <f>VLOOKUP(A3611,Kickstarter!B:C,2,0)</f>
        <v>KHOJALY is a new play that gives a voice to refugees the world over, telling the story of the survivors of the 1992 massacre in Khojaly</v>
      </c>
      <c r="C3611" s="16">
        <f>VLOOKUP(A3611,Kickstarter!B:E,3,0)</f>
        <v>1960</v>
      </c>
      <c r="D3611" s="16">
        <f>VLOOKUP(A3611,Kickstarter!B:E,4,0)</f>
        <v>3005</v>
      </c>
    </row>
    <row r="3612" spans="1:4" ht="30" x14ac:dyDescent="0.25">
      <c r="A3612" s="3" t="s">
        <v>3609</v>
      </c>
      <c r="B3612" t="str">
        <f>VLOOKUP(A3612,Kickstarter!B:C,2,0)</f>
        <v>The Florence Company premieres its first stage play at the Chelsea Theatre in London with an original piece of writing</v>
      </c>
      <c r="C3612" s="16">
        <f>VLOOKUP(A3612,Kickstarter!B:E,3,0)</f>
        <v>1000</v>
      </c>
      <c r="D3612" s="16">
        <f>VLOOKUP(A3612,Kickstarter!B:E,4,0)</f>
        <v>1623</v>
      </c>
    </row>
    <row r="3613" spans="1:4" x14ac:dyDescent="0.25">
      <c r="A3613" s="3" t="s">
        <v>3610</v>
      </c>
      <c r="B3613" t="str">
        <f>VLOOKUP(A3613,Kickstarter!B:C,2,0)</f>
        <v>How do you retain a sense identity after losing your home, your family and your country? Leftovers is a play about refugees in Nairobi.</v>
      </c>
      <c r="C3613" s="16">
        <f>VLOOKUP(A3613,Kickstarter!B:E,3,0)</f>
        <v>2500</v>
      </c>
      <c r="D3613" s="16">
        <f>VLOOKUP(A3613,Kickstarter!B:E,4,0)</f>
        <v>3400</v>
      </c>
    </row>
    <row r="3614" spans="1:4" ht="30" x14ac:dyDescent="0.25">
      <c r="A3614" s="3" t="s">
        <v>3611</v>
      </c>
      <c r="B3614" t="str">
        <f>VLOOKUP(A3614,Kickstarter!B:C,2,0)</f>
        <v>A Harlem Hellfighter struggles to re-integrate into his community after heroically fighting for his country in WW1.</v>
      </c>
      <c r="C3614" s="16">
        <f>VLOOKUP(A3614,Kickstarter!B:E,3,0)</f>
        <v>5000</v>
      </c>
      <c r="D3614" s="16">
        <f>VLOOKUP(A3614,Kickstarter!B:E,4,0)</f>
        <v>7220</v>
      </c>
    </row>
    <row r="3615" spans="1:4" x14ac:dyDescent="0.25">
      <c r="A3615" s="3" t="s">
        <v>3612</v>
      </c>
      <c r="B3615" t="str">
        <f>VLOOKUP(A3615,Kickstarter!B:C,2,0)</f>
        <v>a woman walks into a bar except she looks like a man and no one's serving drinks. one night only</v>
      </c>
      <c r="C3615" s="16">
        <f>VLOOKUP(A3615,Kickstarter!B:E,3,0)</f>
        <v>1250</v>
      </c>
      <c r="D3615" s="16">
        <f>VLOOKUP(A3615,Kickstarter!B:E,4,0)</f>
        <v>1250</v>
      </c>
    </row>
    <row r="3616" spans="1:4" x14ac:dyDescent="0.25">
      <c r="A3616" s="3" t="s">
        <v>3439</v>
      </c>
      <c r="B3616" t="str">
        <f>VLOOKUP(A3616,Kickstarter!B:C,2,0)</f>
        <v>LA-based team of professional actors and directors taking Rajiv Joseph's harrowing and romantic play to the Boulder community.</v>
      </c>
      <c r="C3616" s="16">
        <f>VLOOKUP(A3616,Kickstarter!B:E,3,0)</f>
        <v>5000</v>
      </c>
      <c r="D3616" s="16">
        <f>VLOOKUP(A3616,Kickstarter!B:E,4,0)</f>
        <v>5260.92</v>
      </c>
    </row>
    <row r="3617" spans="1:4" x14ac:dyDescent="0.25">
      <c r="A3617" s="3" t="s">
        <v>3613</v>
      </c>
      <c r="B3617" t="str">
        <f>VLOOKUP(A3617,Kickstarter!B:C,2,0)</f>
        <v>Bob is on the road. Bob is on the run. But from what? Will she make it to her destination and what will she find whens she gets there?</v>
      </c>
      <c r="C3617" s="16">
        <f>VLOOKUP(A3617,Kickstarter!B:E,3,0)</f>
        <v>2500</v>
      </c>
      <c r="D3617" s="16">
        <f>VLOOKUP(A3617,Kickstarter!B:E,4,0)</f>
        <v>2670</v>
      </c>
    </row>
    <row r="3618" spans="1:4" ht="30" x14ac:dyDescent="0.25">
      <c r="A3618" s="3" t="s">
        <v>3614</v>
      </c>
      <c r="B3618" t="str">
        <f>VLOOKUP(A3618,Kickstarter!B:C,2,0)</f>
        <v>A vibrant, gender-inverted film-noir adaptation of Shakespeare's brutal comedy Taming of the Shrew, a visceral physical spectacle.</v>
      </c>
      <c r="C3618" s="16">
        <f>VLOOKUP(A3618,Kickstarter!B:E,3,0)</f>
        <v>2500</v>
      </c>
      <c r="D3618" s="16">
        <f>VLOOKUP(A3618,Kickstarter!B:E,4,0)</f>
        <v>3120</v>
      </c>
    </row>
    <row r="3619" spans="1:4" x14ac:dyDescent="0.25">
      <c r="A3619" s="3" t="s">
        <v>3615</v>
      </c>
      <c r="B3619" t="str">
        <f>VLOOKUP(A3619,Kickstarter!B:C,2,0)</f>
        <v>Venue hire and payment of designer for a darkly comic, all female play about power - losing it, wanting it and fighting to get it back</v>
      </c>
      <c r="C3619" s="16">
        <f>VLOOKUP(A3619,Kickstarter!B:E,3,0)</f>
        <v>740</v>
      </c>
      <c r="D3619" s="16">
        <f>VLOOKUP(A3619,Kickstarter!B:E,4,0)</f>
        <v>880</v>
      </c>
    </row>
    <row r="3620" spans="1:4" x14ac:dyDescent="0.25">
      <c r="A3620" s="3" t="s">
        <v>3616</v>
      </c>
      <c r="B3620" t="str">
        <f>VLOOKUP(A3620,Kickstarter!B:C,2,0)</f>
        <v>The play yet to be described as "A surefire Edinburgh Fringe Festival Cult Hit". Coming to the Underbelly, Edinburgh, 5th-30th August.</v>
      </c>
      <c r="C3620" s="16">
        <f>VLOOKUP(A3620,Kickstarter!B:E,3,0)</f>
        <v>2000</v>
      </c>
      <c r="D3620" s="16">
        <f>VLOOKUP(A3620,Kickstarter!B:E,4,0)</f>
        <v>2020</v>
      </c>
    </row>
    <row r="3621" spans="1:4" x14ac:dyDescent="0.25">
      <c r="A3621" s="3" t="s">
        <v>3617</v>
      </c>
      <c r="B3621" t="str">
        <f>VLOOKUP(A3621,Kickstarter!B:C,2,0)</f>
        <v>We are a fledgling theatre company based in Atlanta looking to fund our first show, Sincerity Forever by playwright Mac Wellman.</v>
      </c>
      <c r="C3621" s="16">
        <f>VLOOKUP(A3621,Kickstarter!B:E,3,0)</f>
        <v>1000</v>
      </c>
      <c r="D3621" s="16">
        <f>VLOOKUP(A3621,Kickstarter!B:E,4,0)</f>
        <v>1130</v>
      </c>
    </row>
    <row r="3622" spans="1:4" ht="30" x14ac:dyDescent="0.25">
      <c r="A3622" s="3" t="s">
        <v>3618</v>
      </c>
      <c r="B3622" t="str">
        <f>VLOOKUP(A3622,Kickstarter!B:C,2,0)</f>
        <v>An Irish show about mental illness though the eyes of the man experiencing it. Support this show and help get it to Boulder and NYC.</v>
      </c>
      <c r="C3622" s="16">
        <f>VLOOKUP(A3622,Kickstarter!B:E,3,0)</f>
        <v>10500</v>
      </c>
      <c r="D3622" s="16">
        <f>VLOOKUP(A3622,Kickstarter!B:E,4,0)</f>
        <v>11045</v>
      </c>
    </row>
    <row r="3623" spans="1:4" x14ac:dyDescent="0.25">
      <c r="A3623" s="3" t="s">
        <v>3619</v>
      </c>
      <c r="B3623" t="str">
        <f>VLOOKUP(A3623,Kickstarter!B:C,2,0)</f>
        <v>Bare Theatre and Sonorous Road collaborate on the NC debut of  Allan Maule's gamer fantasy play that was extended in New York.</v>
      </c>
      <c r="C3623" s="16">
        <f>VLOOKUP(A3623,Kickstarter!B:E,3,0)</f>
        <v>3000</v>
      </c>
      <c r="D3623" s="16">
        <f>VLOOKUP(A3623,Kickstarter!B:E,4,0)</f>
        <v>3292</v>
      </c>
    </row>
    <row r="3624" spans="1:4" x14ac:dyDescent="0.25">
      <c r="A3624" s="3" t="s">
        <v>3620</v>
      </c>
      <c r="B3624" t="str">
        <f>VLOOKUP(A3624,Kickstarter!B:C,2,0)</f>
        <v>5 actors. 39 characters. 1 epic adventure. Presented by the Cradle Theatre Company.</v>
      </c>
      <c r="C3624" s="16">
        <f>VLOOKUP(A3624,Kickstarter!B:E,3,0)</f>
        <v>1000</v>
      </c>
      <c r="D3624" s="16">
        <f>VLOOKUP(A3624,Kickstarter!B:E,4,0)</f>
        <v>1000.99</v>
      </c>
    </row>
    <row r="3625" spans="1:4" x14ac:dyDescent="0.25">
      <c r="A3625" s="3" t="s">
        <v>3621</v>
      </c>
      <c r="B3625" t="str">
        <f>VLOOKUP(A3625,Kickstarter!B:C,2,0)</f>
        <v>An original play exploring the complications of romantic relationships in all forms.</v>
      </c>
      <c r="C3625" s="16">
        <f>VLOOKUP(A3625,Kickstarter!B:E,3,0)</f>
        <v>2500</v>
      </c>
      <c r="D3625" s="16">
        <f>VLOOKUP(A3625,Kickstarter!B:E,4,0)</f>
        <v>3000</v>
      </c>
    </row>
    <row r="3626" spans="1:4" x14ac:dyDescent="0.25">
      <c r="A3626" s="3" t="s">
        <v>3622</v>
      </c>
      <c r="B3626" t="str">
        <f>VLOOKUP(A3626,Kickstarter!B:C,2,0)</f>
        <v>â€œThe Event of a Lifetimeâ€¦â€
After the books stopped selling, and family disappears..the next event is closer than expected for him.</v>
      </c>
      <c r="C3626" s="16">
        <f>VLOOKUP(A3626,Kickstarter!B:E,3,0)</f>
        <v>3000</v>
      </c>
      <c r="D3626" s="16">
        <f>VLOOKUP(A3626,Kickstarter!B:E,4,0)</f>
        <v>3148</v>
      </c>
    </row>
    <row r="3627" spans="1:4" x14ac:dyDescent="0.25">
      <c r="A3627" s="3" t="s">
        <v>3623</v>
      </c>
      <c r="B3627" t="str">
        <f>VLOOKUP(A3627,Kickstarter!B:C,2,0)</f>
        <v>Help us run Leithâ€™s acclaimed, year round pub theatre VPT as part of Edinburgh Fringe 2015. Presenting 72 short plays over two weeks.</v>
      </c>
      <c r="C3627" s="16">
        <f>VLOOKUP(A3627,Kickstarter!B:E,3,0)</f>
        <v>3000</v>
      </c>
      <c r="D3627" s="16">
        <f>VLOOKUP(A3627,Kickstarter!B:E,4,0)</f>
        <v>3080</v>
      </c>
    </row>
    <row r="3628" spans="1:4" x14ac:dyDescent="0.25">
      <c r="A3628" s="3" t="s">
        <v>3624</v>
      </c>
      <c r="B3628" t="str">
        <f>VLOOKUP(A3628,Kickstarter!B:C,2,0)</f>
        <v>The first four-week performance run for our dance-theatre company, Geste Records, to be performed at The Yard Theatre in September.</v>
      </c>
      <c r="C3628" s="16">
        <f>VLOOKUP(A3628,Kickstarter!B:E,3,0)</f>
        <v>4000</v>
      </c>
      <c r="D3628" s="16">
        <f>VLOOKUP(A3628,Kickstarter!B:E,4,0)</f>
        <v>4073</v>
      </c>
    </row>
    <row r="3629" spans="1:4" x14ac:dyDescent="0.25">
      <c r="A3629" s="3" t="s">
        <v>3625</v>
      </c>
      <c r="B3629" t="str">
        <f>VLOOKUP(A3629,Kickstarter!B:C,2,0)</f>
        <v>One Shot Theatre Company is an organization that promotes youth theatre for social change, putting on shows that open a social dialogue</v>
      </c>
      <c r="C3629" s="16">
        <f>VLOOKUP(A3629,Kickstarter!B:E,3,0)</f>
        <v>2000</v>
      </c>
      <c r="D3629" s="16">
        <f>VLOOKUP(A3629,Kickstarter!B:E,4,0)</f>
        <v>2000</v>
      </c>
    </row>
    <row r="3630" spans="1:4" x14ac:dyDescent="0.25">
      <c r="A3630" s="3" t="s">
        <v>3626</v>
      </c>
      <c r="B3630" t="str">
        <f>VLOOKUP(A3630,Kickstarter!B:C,2,0)</f>
        <v>I am asking for public funding to help put together a musical tribute titled "Blast From The Past" reenacting famous HipHop, RnB acts.</v>
      </c>
      <c r="C3630" s="16">
        <f>VLOOKUP(A3630,Kickstarter!B:E,3,0)</f>
        <v>100000</v>
      </c>
      <c r="D3630" s="16">
        <f>VLOOKUP(A3630,Kickstarter!B:E,4,0)</f>
        <v>0</v>
      </c>
    </row>
    <row r="3631" spans="1:4" ht="30" x14ac:dyDescent="0.25">
      <c r="A3631" s="3" t="s">
        <v>3627</v>
      </c>
      <c r="B3631" t="str">
        <f>VLOOKUP(A3631,Kickstarter!B:C,2,0)</f>
        <v>Introducing a high class environmentally friendly, vegan, adult cabaret theater in Chicago with unique on, and off stage entertainment.</v>
      </c>
      <c r="C3631" s="16">
        <f>VLOOKUP(A3631,Kickstarter!B:E,3,0)</f>
        <v>1000000</v>
      </c>
      <c r="D3631" s="16">
        <f>VLOOKUP(A3631,Kickstarter!B:E,4,0)</f>
        <v>2</v>
      </c>
    </row>
    <row r="3632" spans="1:4" x14ac:dyDescent="0.25">
      <c r="A3632" s="3" t="s">
        <v>3628</v>
      </c>
      <c r="B3632" t="str">
        <f>VLOOKUP(A3632,Kickstarter!B:C,2,0)</f>
        <v>The Jeremy Kyle Show offers so much subject matter to create an opera with.  Along with his brilliant put downs it could be excellent!</v>
      </c>
      <c r="C3632" s="16">
        <f>VLOOKUP(A3632,Kickstarter!B:E,3,0)</f>
        <v>3000</v>
      </c>
      <c r="D3632" s="16">
        <f>VLOOKUP(A3632,Kickstarter!B:E,4,0)</f>
        <v>1</v>
      </c>
    </row>
    <row r="3633" spans="1:4" x14ac:dyDescent="0.25">
      <c r="A3633" s="3" t="s">
        <v>3629</v>
      </c>
      <c r="B3633" t="str">
        <f>VLOOKUP(A3633,Kickstarter!B:C,2,0)</f>
        <v>A revival of Shadowbox Live's Off-Broadway Rock Opera to uncompromisingly explore the darker urges of humankind. But we need your help!</v>
      </c>
      <c r="C3633" s="16">
        <f>VLOOKUP(A3633,Kickstarter!B:E,3,0)</f>
        <v>17100</v>
      </c>
      <c r="D3633" s="16">
        <f>VLOOKUP(A3633,Kickstarter!B:E,4,0)</f>
        <v>8725</v>
      </c>
    </row>
    <row r="3634" spans="1:4" x14ac:dyDescent="0.25">
      <c r="A3634" s="3" t="s">
        <v>3630</v>
      </c>
      <c r="B3634" t="str">
        <f>VLOOKUP(A3634,Kickstarter!B:C,2,0)</f>
        <v>A professional musical revue. First performed in 2013 as a short tour, to be embarking on a full length tour across the UK in 2015!</v>
      </c>
      <c r="C3634" s="16">
        <f>VLOOKUP(A3634,Kickstarter!B:E,3,0)</f>
        <v>500</v>
      </c>
      <c r="D3634" s="16">
        <f>VLOOKUP(A3634,Kickstarter!B:E,4,0)</f>
        <v>100</v>
      </c>
    </row>
    <row r="3635" spans="1:4" x14ac:dyDescent="0.25">
      <c r="A3635" s="3" t="s">
        <v>3631</v>
      </c>
      <c r="B3635" t="str">
        <f>VLOOKUP(A3635,Kickstarter!B:C,2,0)</f>
        <v>SMOKEY AND THE BANDIT: THE MUSICAL
The classic film, characters and music you love, on stage, LIVE!</v>
      </c>
      <c r="C3635" s="16">
        <f>VLOOKUP(A3635,Kickstarter!B:E,3,0)</f>
        <v>5000</v>
      </c>
      <c r="D3635" s="16">
        <f>VLOOKUP(A3635,Kickstarter!B:E,4,0)</f>
        <v>1762</v>
      </c>
    </row>
    <row r="3636" spans="1:4" x14ac:dyDescent="0.25">
      <c r="A3636" s="3" t="s">
        <v>3632</v>
      </c>
      <c r="B3636" t="str">
        <f>VLOOKUP(A3636,Kickstarter!B:C,2,0)</f>
        <v>Alice is an original musical for all ages with a unique new story based on Alice's Adventures in Wonderland, premiering in summer 2017.</v>
      </c>
      <c r="C3636" s="16">
        <f>VLOOKUP(A3636,Kickstarter!B:E,3,0)</f>
        <v>75000</v>
      </c>
      <c r="D3636" s="16">
        <f>VLOOKUP(A3636,Kickstarter!B:E,4,0)</f>
        <v>3185</v>
      </c>
    </row>
    <row r="3637" spans="1:4" x14ac:dyDescent="0.25">
      <c r="A3637" s="3" t="s">
        <v>3633</v>
      </c>
      <c r="B3637" t="str">
        <f>VLOOKUP(A3637,Kickstarter!B:C,2,0)</f>
        <v>Mary's Son is a pop opera about Jesus and the hope he brings to all people.</v>
      </c>
      <c r="C3637" s="16">
        <f>VLOOKUP(A3637,Kickstarter!B:E,3,0)</f>
        <v>3500</v>
      </c>
      <c r="D3637" s="16">
        <f>VLOOKUP(A3637,Kickstarter!B:E,4,0)</f>
        <v>1276</v>
      </c>
    </row>
    <row r="3638" spans="1:4" x14ac:dyDescent="0.25">
      <c r="A3638" s="3" t="s">
        <v>3634</v>
      </c>
      <c r="B3638" t="str">
        <f>VLOOKUP(A3638,Kickstarter!B:C,2,0)</f>
        <v>The Brotherâ€™s of B-block is a musical play. A new take on "OZ" 
The Wizard of OZ meets HBO's OZ.</v>
      </c>
      <c r="C3638" s="16">
        <f>VLOOKUP(A3638,Kickstarter!B:E,3,0)</f>
        <v>150000</v>
      </c>
      <c r="D3638" s="16">
        <f>VLOOKUP(A3638,Kickstarter!B:E,4,0)</f>
        <v>0</v>
      </c>
    </row>
    <row r="3639" spans="1:4" x14ac:dyDescent="0.25">
      <c r="A3639" s="3" t="s">
        <v>3635</v>
      </c>
      <c r="B3639" t="str">
        <f>VLOOKUP(A3639,Kickstarter!B:C,2,0)</f>
        <v>THE BALLAD OF DOWNTOWN JAKE is a newly created contemporary music drama that is schedule to premiere in Phoenix, AZ in March 2015.</v>
      </c>
      <c r="C3639" s="16">
        <f>VLOOKUP(A3639,Kickstarter!B:E,3,0)</f>
        <v>3000</v>
      </c>
      <c r="D3639" s="16">
        <f>VLOOKUP(A3639,Kickstarter!B:E,4,0)</f>
        <v>926</v>
      </c>
    </row>
    <row r="3640" spans="1:4" x14ac:dyDescent="0.25">
      <c r="A3640" s="3" t="s">
        <v>3636</v>
      </c>
      <c r="B3640" t="str">
        <f>VLOOKUP(A3640,Kickstarter!B:C,2,0)</f>
        <v>A rock and roll journey that explores love, loss, redemption, duality and ascension.</v>
      </c>
      <c r="C3640" s="16">
        <f>VLOOKUP(A3640,Kickstarter!B:E,3,0)</f>
        <v>3300</v>
      </c>
      <c r="D3640" s="16">
        <f>VLOOKUP(A3640,Kickstarter!B:E,4,0)</f>
        <v>216</v>
      </c>
    </row>
    <row r="3641" spans="1:4" x14ac:dyDescent="0.25">
      <c r="A3641" s="3" t="s">
        <v>3637</v>
      </c>
      <c r="B3641" t="str">
        <f>VLOOKUP(A3641,Kickstarter!B:C,2,0)</f>
        <v>POE is a tragicomic musical about the life and works of Edgar Poe, with Death as his therapist helping him find peace in the beyond.</v>
      </c>
      <c r="C3641" s="16">
        <f>VLOOKUP(A3641,Kickstarter!B:E,3,0)</f>
        <v>25000</v>
      </c>
      <c r="D3641" s="16">
        <f>VLOOKUP(A3641,Kickstarter!B:E,4,0)</f>
        <v>1</v>
      </c>
    </row>
    <row r="3642" spans="1:4" ht="30" x14ac:dyDescent="0.25">
      <c r="A3642" s="3" t="s">
        <v>3638</v>
      </c>
      <c r="B3642" t="str">
        <f>VLOOKUP(A3642,Kickstarter!B:C,2,0)</f>
        <v>Help us bring the SPRING AWAKENING to Frederick, MD! 
We're producing a project for young adults and could use your help.</v>
      </c>
      <c r="C3642" s="16">
        <f>VLOOKUP(A3642,Kickstarter!B:E,3,0)</f>
        <v>1000</v>
      </c>
      <c r="D3642" s="16">
        <f>VLOOKUP(A3642,Kickstarter!B:E,4,0)</f>
        <v>55</v>
      </c>
    </row>
    <row r="3643" spans="1:4" ht="30" x14ac:dyDescent="0.25">
      <c r="A3643" s="3" t="s">
        <v>3639</v>
      </c>
      <c r="B3643" t="str">
        <f>VLOOKUP(A3643,Kickstarter!B:C,2,0)</f>
        <v>See Pryor from his teenage years to his last breath featuring his past wives, closest friends. &amp; his fan favorite character Mudbone.</v>
      </c>
      <c r="C3643" s="16">
        <f>VLOOKUP(A3643,Kickstarter!B:E,3,0)</f>
        <v>3000</v>
      </c>
      <c r="D3643" s="16">
        <f>VLOOKUP(A3643,Kickstarter!B:E,4,0)</f>
        <v>0</v>
      </c>
    </row>
    <row r="3644" spans="1:4" x14ac:dyDescent="0.25">
      <c r="A3644" s="3" t="s">
        <v>3640</v>
      </c>
      <c r="B3644" t="str">
        <f>VLOOKUP(A3644,Kickstarter!B:C,2,0)</f>
        <v>All the world's a stage...
It is my biggest dream to perform my own, selfcreated musical with lots of kids as big as I am able to.</v>
      </c>
      <c r="C3644" s="16">
        <f>VLOOKUP(A3644,Kickstarter!B:E,3,0)</f>
        <v>700</v>
      </c>
      <c r="D3644" s="16">
        <f>VLOOKUP(A3644,Kickstarter!B:E,4,0)</f>
        <v>15</v>
      </c>
    </row>
    <row r="3645" spans="1:4" x14ac:dyDescent="0.25">
      <c r="A3645" s="3" t="s">
        <v>3641</v>
      </c>
      <c r="B3645" t="str">
        <f>VLOOKUP(A3645,Kickstarter!B:C,2,0)</f>
        <v>It feels like the first time. Like the very first time everyone's coming-of-age comes to the stage. Think 'Wicked', with bad acne.</v>
      </c>
      <c r="C3645" s="16">
        <f>VLOOKUP(A3645,Kickstarter!B:E,3,0)</f>
        <v>25000</v>
      </c>
      <c r="D3645" s="16">
        <f>VLOOKUP(A3645,Kickstarter!B:E,4,0)</f>
        <v>0</v>
      </c>
    </row>
    <row r="3646" spans="1:4" ht="30" x14ac:dyDescent="0.25">
      <c r="A3646" s="3" t="s">
        <v>3642</v>
      </c>
      <c r="B3646" t="str">
        <f>VLOOKUP(A3646,Kickstarter!B:C,2,0)</f>
        <v>We are the Saugerties High School drama club. Please help us create our musical to keep theater alive!</v>
      </c>
      <c r="C3646" s="16">
        <f>VLOOKUP(A3646,Kickstarter!B:E,3,0)</f>
        <v>5000</v>
      </c>
      <c r="D3646" s="16">
        <f>VLOOKUP(A3646,Kickstarter!B:E,4,0)</f>
        <v>821</v>
      </c>
    </row>
    <row r="3647" spans="1:4" x14ac:dyDescent="0.25">
      <c r="A3647" s="3" t="s">
        <v>3643</v>
      </c>
      <c r="B3647" t="str">
        <f>VLOOKUP(A3647,Kickstarter!B:C,2,0)</f>
        <v>This new musical comedy empowers women and girls of all ages to be themselves in their shoes, whatever shoes they choose.</v>
      </c>
      <c r="C3647" s="16">
        <f>VLOOKUP(A3647,Kickstarter!B:E,3,0)</f>
        <v>1000</v>
      </c>
      <c r="D3647" s="16">
        <f>VLOOKUP(A3647,Kickstarter!B:E,4,0)</f>
        <v>1</v>
      </c>
    </row>
    <row r="3648" spans="1:4" x14ac:dyDescent="0.25">
      <c r="A3648" s="3" t="s">
        <v>3644</v>
      </c>
      <c r="B3648" t="str">
        <f>VLOOKUP(A3648,Kickstarter!B:C,2,0)</f>
        <v>Develop demo materials for new, true story of teen Revolutionary War heroes - for hybrid film/live stage musical</v>
      </c>
      <c r="C3648" s="16">
        <f>VLOOKUP(A3648,Kickstarter!B:E,3,0)</f>
        <v>10000</v>
      </c>
      <c r="D3648" s="16">
        <f>VLOOKUP(A3648,Kickstarter!B:E,4,0)</f>
        <v>481</v>
      </c>
    </row>
    <row r="3649" spans="1:4" ht="30" x14ac:dyDescent="0.25">
      <c r="A3649" s="3" t="s">
        <v>3645</v>
      </c>
      <c r="B3649" t="str">
        <f>VLOOKUP(A3649,Kickstarter!B:C,2,0)</f>
        <v>Zachariah Sheldon is a brilliant, darkly twisted brand new musical with music from Mark Newton and script by Anthony Wilkes</v>
      </c>
      <c r="C3649" s="16">
        <f>VLOOKUP(A3649,Kickstarter!B:E,3,0)</f>
        <v>500</v>
      </c>
      <c r="D3649" s="16">
        <f>VLOOKUP(A3649,Kickstarter!B:E,4,0)</f>
        <v>30</v>
      </c>
    </row>
    <row r="3650" spans="1:4" x14ac:dyDescent="0.25">
      <c r="A3650" s="3" t="s">
        <v>3646</v>
      </c>
      <c r="B3650" t="str">
        <f>VLOOKUP(A3650,Kickstarter!B:C,2,0)</f>
        <v>Help Moth Live! Support Moth and its artist collective to achieve its 2014/15 season.</v>
      </c>
      <c r="C3650" s="16">
        <f>VLOOKUP(A3650,Kickstarter!B:E,3,0)</f>
        <v>40000</v>
      </c>
      <c r="D3650" s="16">
        <f>VLOOKUP(A3650,Kickstarter!B:E,4,0)</f>
        <v>40153</v>
      </c>
    </row>
    <row r="3651" spans="1:4" ht="30" x14ac:dyDescent="0.25">
      <c r="A3651" s="3" t="s">
        <v>3647</v>
      </c>
      <c r="B3651" t="str">
        <f>VLOOKUP(A3651,Kickstarter!B:C,2,0)</f>
        <v>Monies raised will help offset production costs of  transportation of set and actors, theatre rental and advertising costs.</v>
      </c>
      <c r="C3651" s="16">
        <f>VLOOKUP(A3651,Kickstarter!B:E,3,0)</f>
        <v>750</v>
      </c>
      <c r="D3651" s="16">
        <f>VLOOKUP(A3651,Kickstarter!B:E,4,0)</f>
        <v>780</v>
      </c>
    </row>
    <row r="3652" spans="1:4" x14ac:dyDescent="0.25">
      <c r="A3652" s="3" t="s">
        <v>3648</v>
      </c>
      <c r="B3652" t="str">
        <f>VLOOKUP(A3652,Kickstarter!B:C,2,0)</f>
        <v>A terse and delicate dissection of male emotions from a rural perspective: fathers and sons, legacy and heritage, molasses and mud.</v>
      </c>
      <c r="C3652" s="16">
        <f>VLOOKUP(A3652,Kickstarter!B:E,3,0)</f>
        <v>500</v>
      </c>
      <c r="D3652" s="16">
        <f>VLOOKUP(A3652,Kickstarter!B:E,4,0)</f>
        <v>500</v>
      </c>
    </row>
    <row r="3653" spans="1:4" ht="30" x14ac:dyDescent="0.25">
      <c r="A3653" s="3" t="s">
        <v>3649</v>
      </c>
      <c r="B3653" t="str">
        <f>VLOOKUP(A3653,Kickstarter!B:C,2,0)</f>
        <v>A Chicago staged reading of Jim Cartwright's 1992 play-with-music, "The Rise and Fall of Little Voice."</v>
      </c>
      <c r="C3653" s="16">
        <f>VLOOKUP(A3653,Kickstarter!B:E,3,0)</f>
        <v>500</v>
      </c>
      <c r="D3653" s="16">
        <f>VLOOKUP(A3653,Kickstarter!B:E,4,0)</f>
        <v>520</v>
      </c>
    </row>
    <row r="3654" spans="1:4" x14ac:dyDescent="0.25">
      <c r="A3654" s="3" t="s">
        <v>2867</v>
      </c>
      <c r="B3654" t="str">
        <f>VLOOKUP(A3654,Kickstarter!B:C,2,0)</f>
        <v>This production is being put together by Wilson's newest professional theater company, the Wyldepine Players in conjunction w/ Taiplab</v>
      </c>
      <c r="C3654" s="16">
        <f>VLOOKUP(A3654,Kickstarter!B:E,3,0)</f>
        <v>2500</v>
      </c>
      <c r="D3654" s="16">
        <f>VLOOKUP(A3654,Kickstarter!B:E,4,0)</f>
        <v>504</v>
      </c>
    </row>
    <row r="3655" spans="1:4" x14ac:dyDescent="0.25">
      <c r="A3655" s="3" t="s">
        <v>3650</v>
      </c>
      <c r="B3655" t="str">
        <f>VLOOKUP(A3655,Kickstarter!B:C,2,0)</f>
        <v>ALLIE is a new dark comedy play which will premiere at the Edinburgh Festival Fringe 2015. Written and produced by Ruaraidh Murray.</v>
      </c>
      <c r="C3655" s="16">
        <f>VLOOKUP(A3655,Kickstarter!B:E,3,0)</f>
        <v>2000</v>
      </c>
      <c r="D3655" s="16">
        <f>VLOOKUP(A3655,Kickstarter!B:E,4,0)</f>
        <v>2010</v>
      </c>
    </row>
    <row r="3656" spans="1:4" ht="30" x14ac:dyDescent="0.25">
      <c r="A3656" s="3" t="s">
        <v>3651</v>
      </c>
      <c r="B3656" t="str">
        <f>VLOOKUP(A3656,Kickstarter!B:C,2,0)</f>
        <v>Miranda Conquest is Britainâ€™s top celebrity chef. One problem: she canâ€™t cook. A comedy about control, celebrity and kitchen knives.</v>
      </c>
      <c r="C3656" s="16">
        <f>VLOOKUP(A3656,Kickstarter!B:E,3,0)</f>
        <v>1500</v>
      </c>
      <c r="D3656" s="16">
        <f>VLOOKUP(A3656,Kickstarter!B:E,4,0)</f>
        <v>2616</v>
      </c>
    </row>
    <row r="3657" spans="1:4" x14ac:dyDescent="0.25">
      <c r="A3657" s="3" t="s">
        <v>3652</v>
      </c>
      <c r="B3657" t="str">
        <f>VLOOKUP(A3657,Kickstarter!B:C,2,0)</f>
        <v>All aboard for the world premiere of a new steampunk-inspired train adventure play, written by Maggie Lee and directed by Amy Poisson!</v>
      </c>
      <c r="C3657" s="16">
        <f>VLOOKUP(A3657,Kickstarter!B:E,3,0)</f>
        <v>5000</v>
      </c>
      <c r="D3657" s="16">
        <f>VLOOKUP(A3657,Kickstarter!B:E,4,0)</f>
        <v>5813</v>
      </c>
    </row>
    <row r="3658" spans="1:4" x14ac:dyDescent="0.25">
      <c r="A3658" s="3" t="s">
        <v>3653</v>
      </c>
      <c r="B3658" t="str">
        <f>VLOOKUP(A3658,Kickstarter!B:C,2,0)</f>
        <v>Auch dieses Jahr soll wieder unter der Leitung von Christian Seiler &amp; Bruno Catalano ein Projekt der AG Theater stattfinden.</v>
      </c>
      <c r="C3658" s="16">
        <f>VLOOKUP(A3658,Kickstarter!B:E,3,0)</f>
        <v>5000</v>
      </c>
      <c r="D3658" s="16">
        <f>VLOOKUP(A3658,Kickstarter!B:E,4,0)</f>
        <v>5291</v>
      </c>
    </row>
    <row r="3659" spans="1:4" ht="30" x14ac:dyDescent="0.25">
      <c r="A3659" s="3" t="s">
        <v>3654</v>
      </c>
      <c r="B3659" t="str">
        <f>VLOOKUP(A3659,Kickstarter!B:C,2,0)</f>
        <v>Vi mindes 400-Ã¥ret for Shakespeares dÃ¸d ved at producere en forestilling, som indeholder alt det, som vi kender Shakespeare for.</v>
      </c>
      <c r="C3659" s="16">
        <f>VLOOKUP(A3659,Kickstarter!B:E,3,0)</f>
        <v>2000</v>
      </c>
      <c r="D3659" s="16">
        <f>VLOOKUP(A3659,Kickstarter!B:E,4,0)</f>
        <v>2215</v>
      </c>
    </row>
    <row r="3660" spans="1:4" x14ac:dyDescent="0.25">
      <c r="A3660" s="3" t="s">
        <v>3655</v>
      </c>
      <c r="B3660" t="str">
        <f>VLOOKUP(A3660,Kickstarter!B:C,2,0)</f>
        <v>Life is hard when your own imaginary friend can't make time for you.</v>
      </c>
      <c r="C3660" s="16">
        <f>VLOOKUP(A3660,Kickstarter!B:E,3,0)</f>
        <v>1500</v>
      </c>
      <c r="D3660" s="16">
        <f>VLOOKUP(A3660,Kickstarter!B:E,4,0)</f>
        <v>1510</v>
      </c>
    </row>
    <row r="3661" spans="1:4" x14ac:dyDescent="0.25">
      <c r="A3661" s="3" t="s">
        <v>3656</v>
      </c>
      <c r="B3661" t="str">
        <f>VLOOKUP(A3661,Kickstarter!B:C,2,0)</f>
        <v>We want you to analyze while we dramatize if people who romanticize can recognize true love in a disguise.</v>
      </c>
      <c r="C3661" s="16">
        <f>VLOOKUP(A3661,Kickstarter!B:E,3,0)</f>
        <v>3000</v>
      </c>
      <c r="D3661" s="16">
        <f>VLOOKUP(A3661,Kickstarter!B:E,4,0)</f>
        <v>3061</v>
      </c>
    </row>
    <row r="3662" spans="1:4" ht="30" x14ac:dyDescent="0.25">
      <c r="A3662" s="3" t="s">
        <v>3657</v>
      </c>
      <c r="B3662" t="str">
        <f>VLOOKUP(A3662,Kickstarter!B:C,2,0)</f>
        <v>We are a young company who have been accepted to put on our play at The Courtyard Theatre. We need Â£250 for flyers, props and costume!</v>
      </c>
      <c r="C3662" s="16">
        <f>VLOOKUP(A3662,Kickstarter!B:E,3,0)</f>
        <v>250</v>
      </c>
      <c r="D3662" s="16">
        <f>VLOOKUP(A3662,Kickstarter!B:E,4,0)</f>
        <v>250</v>
      </c>
    </row>
    <row r="3663" spans="1:4" ht="30" x14ac:dyDescent="0.25">
      <c r="A3663" s="3" t="s">
        <v>3658</v>
      </c>
      <c r="B3663" t="str">
        <f>VLOOKUP(A3663,Kickstarter!B:C,2,0)</f>
        <v>AENY-Spanish Artists in NY brings Juan Diego Botto's "brilliant script" (El PaÃ­s) for "An Invisible Piece of this World" to the stage.</v>
      </c>
      <c r="C3663" s="16">
        <f>VLOOKUP(A3663,Kickstarter!B:E,3,0)</f>
        <v>3000</v>
      </c>
      <c r="D3663" s="16">
        <f>VLOOKUP(A3663,Kickstarter!B:E,4,0)</f>
        <v>3330</v>
      </c>
    </row>
    <row r="3664" spans="1:4" ht="30" x14ac:dyDescent="0.25">
      <c r="A3664" s="3" t="s">
        <v>3659</v>
      </c>
      <c r="B3664" t="str">
        <f>VLOOKUP(A3664,Kickstarter!B:C,2,0)</f>
        <v>I'm an Inuit playwright chosen for the esteemed Arctic Circle Residency in Svalbard to write about 1800's Inuk woman guide, Tookoolito.</v>
      </c>
      <c r="C3664" s="16">
        <f>VLOOKUP(A3664,Kickstarter!B:E,3,0)</f>
        <v>8000</v>
      </c>
      <c r="D3664" s="16">
        <f>VLOOKUP(A3664,Kickstarter!B:E,4,0)</f>
        <v>8114</v>
      </c>
    </row>
    <row r="3665" spans="1:4" ht="30" x14ac:dyDescent="0.25">
      <c r="A3665" s="3" t="s">
        <v>3660</v>
      </c>
      <c r="B3665" t="str">
        <f>VLOOKUP(A3665,Kickstarter!B:C,2,0)</f>
        <v>Each year our community comes together to put on a fun and funny family show. We need your help to keep our annual event going.</v>
      </c>
      <c r="C3665" s="16">
        <f>VLOOKUP(A3665,Kickstarter!B:E,3,0)</f>
        <v>225</v>
      </c>
      <c r="D3665" s="16">
        <f>VLOOKUP(A3665,Kickstarter!B:E,4,0)</f>
        <v>234</v>
      </c>
    </row>
    <row r="3666" spans="1:4" x14ac:dyDescent="0.25">
      <c r="A3666" s="3" t="s">
        <v>3661</v>
      </c>
      <c r="B3666" t="str">
        <f>VLOOKUP(A3666,Kickstarter!B:C,2,0)</f>
        <v>An Original Short Play: two young women search for answers about sexuality, the history they are taught, and their animal instincts.</v>
      </c>
      <c r="C3666" s="16">
        <f>VLOOKUP(A3666,Kickstarter!B:E,3,0)</f>
        <v>800</v>
      </c>
      <c r="D3666" s="16">
        <f>VLOOKUP(A3666,Kickstarter!B:E,4,0)</f>
        <v>875</v>
      </c>
    </row>
    <row r="3667" spans="1:4" ht="30" x14ac:dyDescent="0.25">
      <c r="A3667" s="3" t="s">
        <v>3662</v>
      </c>
      <c r="B3667" t="str">
        <f>VLOOKUP(A3667,Kickstarter!B:C,2,0)</f>
        <v>A Fantastic creation about Napoleon, through his words and letters, sublimated by a musical score of rare beauty. Magnificent poetry!</v>
      </c>
      <c r="C3667" s="16">
        <f>VLOOKUP(A3667,Kickstarter!B:E,3,0)</f>
        <v>620</v>
      </c>
      <c r="D3667" s="16">
        <f>VLOOKUP(A3667,Kickstarter!B:E,4,0)</f>
        <v>714</v>
      </c>
    </row>
    <row r="3668" spans="1:4" ht="30" x14ac:dyDescent="0.25">
      <c r="A3668" s="3" t="s">
        <v>3663</v>
      </c>
      <c r="B3668" t="str">
        <f>VLOOKUP(A3668,Kickstarter!B:C,2,0)</f>
        <v>Artistic Internship @ Ojai Playwrights Conference</v>
      </c>
      <c r="C3668" s="16">
        <f>VLOOKUP(A3668,Kickstarter!B:E,3,0)</f>
        <v>1200</v>
      </c>
      <c r="D3668" s="16">
        <f>VLOOKUP(A3668,Kickstarter!B:E,4,0)</f>
        <v>1200</v>
      </c>
    </row>
    <row r="3669" spans="1:4" x14ac:dyDescent="0.25">
      <c r="A3669" s="3" t="s">
        <v>3664</v>
      </c>
      <c r="B3669" t="str">
        <f>VLOOKUP(A3669,Kickstarter!B:C,2,0)</f>
        <v>A short man takes his tall family to court for stealing his height. Help Small Things Theatre take this big story to EdFringe 2015!</v>
      </c>
      <c r="C3669" s="16">
        <f>VLOOKUP(A3669,Kickstarter!B:E,3,0)</f>
        <v>3000</v>
      </c>
      <c r="D3669" s="16">
        <f>VLOOKUP(A3669,Kickstarter!B:E,4,0)</f>
        <v>3095.11</v>
      </c>
    </row>
    <row r="3670" spans="1:4" x14ac:dyDescent="0.25">
      <c r="A3670" s="3" t="s">
        <v>3665</v>
      </c>
      <c r="B3670" t="str">
        <f>VLOOKUP(A3670,Kickstarter!B:C,2,0)</f>
        <v>A stunning production of Michele Lowe's biting play, The Smell of the Kill.  Brought to you by Michael Sheeks and his friends &amp; heroes.</v>
      </c>
      <c r="C3670" s="16">
        <f>VLOOKUP(A3670,Kickstarter!B:E,3,0)</f>
        <v>1000</v>
      </c>
      <c r="D3670" s="16">
        <f>VLOOKUP(A3670,Kickstarter!B:E,4,0)</f>
        <v>1035</v>
      </c>
    </row>
    <row r="3671" spans="1:4" x14ac:dyDescent="0.25">
      <c r="A3671" s="3" t="s">
        <v>3666</v>
      </c>
      <c r="B3671" t="str">
        <f>VLOOKUP(A3671,Kickstarter!B:C,2,0)</f>
        <v>Prowl Theatre Company is brand new. We are putting on our first play 'Sexual perversity in Chicago', from the 10th to the 16th August</v>
      </c>
      <c r="C3671" s="16">
        <f>VLOOKUP(A3671,Kickstarter!B:E,3,0)</f>
        <v>1000</v>
      </c>
      <c r="D3671" s="16">
        <f>VLOOKUP(A3671,Kickstarter!B:E,4,0)</f>
        <v>1382</v>
      </c>
    </row>
    <row r="3672" spans="1:4" ht="30" x14ac:dyDescent="0.25">
      <c r="A3672" s="3" t="s">
        <v>3667</v>
      </c>
      <c r="B3672" t="str">
        <f>VLOOKUP(A3672,Kickstarter!B:C,2,0)</f>
        <v>Debauchery, laughter, violence and politics. Why wouldn't you want help Drama Soc's production of 'Posh' be the best it can be?</v>
      </c>
      <c r="C3672" s="16">
        <f>VLOOKUP(A3672,Kickstarter!B:E,3,0)</f>
        <v>220</v>
      </c>
      <c r="D3672" s="16">
        <f>VLOOKUP(A3672,Kickstarter!B:E,4,0)</f>
        <v>241</v>
      </c>
    </row>
    <row r="3673" spans="1:4" x14ac:dyDescent="0.25">
      <c r="A3673" s="3" t="s">
        <v>3668</v>
      </c>
      <c r="B3673" t="str">
        <f>VLOOKUP(A3673,Kickstarter!B:C,2,0)</f>
        <v>Bring a touring character education play about making wise choices to elementary students in Kentuckiana. Vote Kylie for President!</v>
      </c>
      <c r="C3673" s="16">
        <f>VLOOKUP(A3673,Kickstarter!B:E,3,0)</f>
        <v>3500</v>
      </c>
      <c r="D3673" s="16">
        <f>VLOOKUP(A3673,Kickstarter!B:E,4,0)</f>
        <v>3530</v>
      </c>
    </row>
    <row r="3674" spans="1:4" ht="30" x14ac:dyDescent="0.25">
      <c r="A3674" s="3" t="s">
        <v>3669</v>
      </c>
      <c r="B3674" t="str">
        <f>VLOOKUP(A3674,Kickstarter!B:C,2,0)</f>
        <v>1984. An IRA bomb explodes at the Grand Hotel. Years on, the bomber and a victim's daughter meet. The meeting changes both their lives.</v>
      </c>
      <c r="C3674" s="16">
        <f>VLOOKUP(A3674,Kickstarter!B:E,3,0)</f>
        <v>3000</v>
      </c>
      <c r="D3674" s="16">
        <f>VLOOKUP(A3674,Kickstarter!B:E,4,0)</f>
        <v>3046</v>
      </c>
    </row>
    <row r="3675" spans="1:4" x14ac:dyDescent="0.25">
      <c r="A3675" s="3" t="s">
        <v>3670</v>
      </c>
      <c r="B3675" t="str">
        <f>VLOOKUP(A3675,Kickstarter!B:C,2,0)</f>
        <v>Zoe is a teenage girl growing up in a deeply disturbing society. If those paid to protect her aren't listening, then who is?</v>
      </c>
      <c r="C3675" s="16">
        <f>VLOOKUP(A3675,Kickstarter!B:E,3,0)</f>
        <v>4000</v>
      </c>
      <c r="D3675" s="16">
        <f>VLOOKUP(A3675,Kickstarter!B:E,4,0)</f>
        <v>4545</v>
      </c>
    </row>
    <row r="3676" spans="1:4" x14ac:dyDescent="0.25">
      <c r="A3676" s="3" t="s">
        <v>3671</v>
      </c>
      <c r="B3676" t="str">
        <f>VLOOKUP(A3676,Kickstarter!B:C,2,0)</f>
        <v>Theaterprojekt 12. Kl. Waldorfschule Essen. 2 junge Regisseure bringen volles Engagement &amp; Zeit ein. FÃ¼r ihre Finanzierung sammeln wir.</v>
      </c>
      <c r="C3676" s="16">
        <f>VLOOKUP(A3676,Kickstarter!B:E,3,0)</f>
        <v>4500</v>
      </c>
      <c r="D3676" s="16">
        <f>VLOOKUP(A3676,Kickstarter!B:E,4,0)</f>
        <v>4500</v>
      </c>
    </row>
    <row r="3677" spans="1:4" x14ac:dyDescent="0.25">
      <c r="A3677" s="3" t="s">
        <v>3672</v>
      </c>
      <c r="B3677" t="str">
        <f>VLOOKUP(A3677,Kickstarter!B:C,2,0)</f>
        <v>3 decades, 3 generations, 3 friends, one house. Real Eyes Theatre explore how our lives are influenced by the decades we grow up in.</v>
      </c>
      <c r="C3677" s="16">
        <f>VLOOKUP(A3677,Kickstarter!B:E,3,0)</f>
        <v>50</v>
      </c>
      <c r="D3677" s="16">
        <f>VLOOKUP(A3677,Kickstarter!B:E,4,0)</f>
        <v>70</v>
      </c>
    </row>
    <row r="3678" spans="1:4" ht="30" x14ac:dyDescent="0.25">
      <c r="A3678" s="3" t="s">
        <v>3673</v>
      </c>
      <c r="B3678" t="str">
        <f>VLOOKUP(A3678,Kickstarter!B:C,2,0)</f>
        <v>The Black and White Theatre Company Inc. is a small company who loves to perform and entertain, but needs your support to succeed!</v>
      </c>
      <c r="C3678" s="16">
        <f>VLOOKUP(A3678,Kickstarter!B:E,3,0)</f>
        <v>800</v>
      </c>
      <c r="D3678" s="16">
        <f>VLOOKUP(A3678,Kickstarter!B:E,4,0)</f>
        <v>1030</v>
      </c>
    </row>
    <row r="3679" spans="1:4" x14ac:dyDescent="0.25">
      <c r="A3679" s="3" t="s">
        <v>3674</v>
      </c>
      <c r="B3679" t="str">
        <f>VLOOKUP(A3679,Kickstarter!B:C,2,0)</f>
        <v>Goldfish Memory Productions seeks at least $12,000 to begin their first 3 professional projects.</v>
      </c>
      <c r="C3679" s="16">
        <f>VLOOKUP(A3679,Kickstarter!B:E,3,0)</f>
        <v>12000</v>
      </c>
      <c r="D3679" s="16">
        <f>VLOOKUP(A3679,Kickstarter!B:E,4,0)</f>
        <v>12348.5</v>
      </c>
    </row>
    <row r="3680" spans="1:4" x14ac:dyDescent="0.25">
      <c r="A3680" s="3" t="s">
        <v>3675</v>
      </c>
      <c r="B3680" t="str">
        <f>VLOOKUP(A3680,Kickstarter!B:C,2,0)</f>
        <v>The Ugly Collective takes Some big Some bang to the Underbelly Venues at the Edinburgh Fringe!</v>
      </c>
      <c r="C3680" s="16">
        <f>VLOOKUP(A3680,Kickstarter!B:E,3,0)</f>
        <v>2000</v>
      </c>
      <c r="D3680" s="16">
        <f>VLOOKUP(A3680,Kickstarter!B:E,4,0)</f>
        <v>2050</v>
      </c>
    </row>
    <row r="3681" spans="1:4" ht="30" x14ac:dyDescent="0.25">
      <c r="A3681" s="3" t="s">
        <v>3676</v>
      </c>
      <c r="B3681" t="str">
        <f>VLOOKUP(A3681,Kickstarter!B:C,2,0)</f>
        <v>Bert V. Royal makes a strong statement about drug use, suicide, teen violence, rebellion and sexual identity in this powerful play.</v>
      </c>
      <c r="C3681" s="16">
        <f>VLOOKUP(A3681,Kickstarter!B:E,3,0)</f>
        <v>2000</v>
      </c>
      <c r="D3681" s="16">
        <f>VLOOKUP(A3681,Kickstarter!B:E,4,0)</f>
        <v>2202</v>
      </c>
    </row>
    <row r="3682" spans="1:4" ht="30" x14ac:dyDescent="0.25">
      <c r="A3682" s="3" t="s">
        <v>3677</v>
      </c>
      <c r="B3682" t="str">
        <f>VLOOKUP(A3682,Kickstarter!B:C,2,0)</f>
        <v>In The Dudleys! family memories are brought to life as a malfunctioning 8-bit video game. Press Start.</v>
      </c>
      <c r="C3682" s="16">
        <f>VLOOKUP(A3682,Kickstarter!B:E,3,0)</f>
        <v>3000</v>
      </c>
      <c r="D3682" s="16">
        <f>VLOOKUP(A3682,Kickstarter!B:E,4,0)</f>
        <v>3383</v>
      </c>
    </row>
    <row r="3683" spans="1:4" ht="30" x14ac:dyDescent="0.25">
      <c r="A3683" s="3" t="s">
        <v>3678</v>
      </c>
      <c r="B3683" t="str">
        <f>VLOOKUP(A3683,Kickstarter!B:C,2,0)</f>
        <v>HBOâ€™s Going Clear meets Netflixâ€™s Unbreakable Kimmy Schmidt in this one-woman comedy that takes you into and out of a destructive cult.</v>
      </c>
      <c r="C3683" s="16">
        <f>VLOOKUP(A3683,Kickstarter!B:E,3,0)</f>
        <v>1000</v>
      </c>
      <c r="D3683" s="16">
        <f>VLOOKUP(A3683,Kickstarter!B:E,4,0)</f>
        <v>1119</v>
      </c>
    </row>
    <row r="3684" spans="1:4" ht="30" x14ac:dyDescent="0.25">
      <c r="A3684" s="3" t="s">
        <v>3679</v>
      </c>
      <c r="B3684" t="str">
        <f>VLOOKUP(A3684,Kickstarter!B:C,2,0)</f>
        <v>My one-woman show invites audiences to join me on my path to pregnancy as I share my neuroses, challenges and revelations.</v>
      </c>
      <c r="C3684" s="16">
        <f>VLOOKUP(A3684,Kickstarter!B:E,3,0)</f>
        <v>3000</v>
      </c>
      <c r="D3684" s="16">
        <f>VLOOKUP(A3684,Kickstarter!B:E,4,0)</f>
        <v>4176</v>
      </c>
    </row>
    <row r="3685" spans="1:4" x14ac:dyDescent="0.25">
      <c r="A3685" s="3" t="s">
        <v>3680</v>
      </c>
      <c r="B3685" t="str">
        <f>VLOOKUP(A3685,Kickstarter!B:C,2,0)</f>
        <v>A Krumpus Story is a dark holiday comedy for anyone who wants a little more spice in their holiday fare.</v>
      </c>
      <c r="C3685" s="16">
        <f>VLOOKUP(A3685,Kickstarter!B:E,3,0)</f>
        <v>3500</v>
      </c>
      <c r="D3685" s="16">
        <f>VLOOKUP(A3685,Kickstarter!B:E,4,0)</f>
        <v>3880</v>
      </c>
    </row>
    <row r="3686" spans="1:4" x14ac:dyDescent="0.25">
      <c r="A3686" s="3" t="s">
        <v>3681</v>
      </c>
      <c r="B3686" t="str">
        <f>VLOOKUP(A3686,Kickstarter!B:C,2,0)</f>
        <v>Thespis Theater Festival presents Cassiopeia: A romantic tale of a bride finding her way to her unknown groom before it is too late.</v>
      </c>
      <c r="C3686" s="16">
        <f>VLOOKUP(A3686,Kickstarter!B:E,3,0)</f>
        <v>750</v>
      </c>
      <c r="D3686" s="16">
        <f>VLOOKUP(A3686,Kickstarter!B:E,4,0)</f>
        <v>1043</v>
      </c>
    </row>
    <row r="3687" spans="1:4" x14ac:dyDescent="0.25">
      <c r="A3687" s="3" t="s">
        <v>3682</v>
      </c>
      <c r="B3687" t="str">
        <f>VLOOKUP(A3687,Kickstarter!B:C,2,0)</f>
        <v>Bare Theatre &amp; Cirque de Vol Studios are back for another outdoor adventure in the amphitheatre at Raleigh Little Theatre!</v>
      </c>
      <c r="C3687" s="16">
        <f>VLOOKUP(A3687,Kickstarter!B:E,3,0)</f>
        <v>5000</v>
      </c>
      <c r="D3687" s="16">
        <f>VLOOKUP(A3687,Kickstarter!B:E,4,0)</f>
        <v>5285</v>
      </c>
    </row>
    <row r="3688" spans="1:4" x14ac:dyDescent="0.25">
      <c r="A3688" s="3" t="s">
        <v>3683</v>
      </c>
      <c r="B3688" t="str">
        <f>VLOOKUP(A3688,Kickstarter!B:C,2,0)</f>
        <v>This October, in association with Rogue Productions at FSU, I will be directing a production of Dog sees God.</v>
      </c>
      <c r="C3688" s="16">
        <f>VLOOKUP(A3688,Kickstarter!B:E,3,0)</f>
        <v>350</v>
      </c>
      <c r="D3688" s="16">
        <f>VLOOKUP(A3688,Kickstarter!B:E,4,0)</f>
        <v>355</v>
      </c>
    </row>
    <row r="3689" spans="1:4" x14ac:dyDescent="0.25">
      <c r="A3689" s="3" t="s">
        <v>3684</v>
      </c>
      <c r="B3689" t="str">
        <f>VLOOKUP(A3689,Kickstarter!B:C,2,0)</f>
        <v>"death (and straight boys)" is a 5 play cycle, loosely founded on the KÃ¼bler-Ross model, more commonly known as the 5 stages of grief.</v>
      </c>
      <c r="C3689" s="16">
        <f>VLOOKUP(A3689,Kickstarter!B:E,3,0)</f>
        <v>5000</v>
      </c>
      <c r="D3689" s="16">
        <f>VLOOKUP(A3689,Kickstarter!B:E,4,0)</f>
        <v>5012.25</v>
      </c>
    </row>
    <row r="3690" spans="1:4" x14ac:dyDescent="0.25">
      <c r="A3690" s="3" t="s">
        <v>3685</v>
      </c>
      <c r="B3690" t="str">
        <f>VLOOKUP(A3690,Kickstarter!B:C,2,0)</f>
        <v>The Tulip Tree is a project I have been passionate about for 5 years. It is an unforgettable story that has never been told.</v>
      </c>
      <c r="C3690" s="16">
        <f>VLOOKUP(A3690,Kickstarter!B:E,3,0)</f>
        <v>3000</v>
      </c>
      <c r="D3690" s="16">
        <f>VLOOKUP(A3690,Kickstarter!B:E,4,0)</f>
        <v>3275</v>
      </c>
    </row>
    <row r="3691" spans="1:4" x14ac:dyDescent="0.25">
      <c r="A3691" s="3" t="s">
        <v>3686</v>
      </c>
      <c r="B3691" t="str">
        <f>VLOOKUP(A3691,Kickstarter!B:C,2,0)</f>
        <v>A humorous, touching play about the joys and challenges of a married couple's tender, yet intense relationship "Love is never random"</v>
      </c>
      <c r="C3691" s="16">
        <f>VLOOKUP(A3691,Kickstarter!B:E,3,0)</f>
        <v>3000</v>
      </c>
      <c r="D3691" s="16">
        <f>VLOOKUP(A3691,Kickstarter!B:E,4,0)</f>
        <v>3550</v>
      </c>
    </row>
    <row r="3692" spans="1:4" x14ac:dyDescent="0.25">
      <c r="A3692" s="3" t="s">
        <v>3687</v>
      </c>
      <c r="B3692" t="str">
        <f>VLOOKUP(A3692,Kickstarter!B:C,2,0)</f>
        <v>A play honoring the lives and legacies of the activists and those remembered at the 1992 ACT UP Ashes Action at The White House</v>
      </c>
      <c r="C3692" s="16">
        <f>VLOOKUP(A3692,Kickstarter!B:E,3,0)</f>
        <v>1500</v>
      </c>
      <c r="D3692" s="16">
        <f>VLOOKUP(A3692,Kickstarter!B:E,4,0)</f>
        <v>1800</v>
      </c>
    </row>
    <row r="3693" spans="1:4" ht="30" x14ac:dyDescent="0.25">
      <c r="A3693" s="3" t="s">
        <v>3688</v>
      </c>
      <c r="B3693" t="str">
        <f>VLOOKUP(A3693,Kickstarter!B:C,2,0)</f>
        <v>World Premiere of last play written by Amiri Baraka</v>
      </c>
      <c r="C3693" s="16">
        <f>VLOOKUP(A3693,Kickstarter!B:E,3,0)</f>
        <v>40000</v>
      </c>
      <c r="D3693" s="16">
        <f>VLOOKUP(A3693,Kickstarter!B:E,4,0)</f>
        <v>51184</v>
      </c>
    </row>
    <row r="3694" spans="1:4" x14ac:dyDescent="0.25">
      <c r="A3694" s="3" t="s">
        <v>3689</v>
      </c>
      <c r="B3694" t="str">
        <f>VLOOKUP(A3694,Kickstarter!B:C,2,0)</f>
        <v>Help us independently produce two great comedies by Christopher Durang.</v>
      </c>
      <c r="C3694" s="16">
        <f>VLOOKUP(A3694,Kickstarter!B:E,3,0)</f>
        <v>1000</v>
      </c>
      <c r="D3694" s="16">
        <f>VLOOKUP(A3694,Kickstarter!B:E,4,0)</f>
        <v>1260</v>
      </c>
    </row>
    <row r="3695" spans="1:4" x14ac:dyDescent="0.25">
      <c r="A3695" s="3" t="s">
        <v>3690</v>
      </c>
      <c r="B3695" t="str">
        <f>VLOOKUP(A3695,Kickstarter!B:C,2,0)</f>
        <v>Jason (Georgia on My Mind), a solo play about a modern quest to the Republic of Georgia in the ancient steps of Jason &amp; the Argonauts</v>
      </c>
      <c r="C3695" s="16">
        <f>VLOOKUP(A3695,Kickstarter!B:E,3,0)</f>
        <v>333</v>
      </c>
      <c r="D3695" s="16">
        <f>VLOOKUP(A3695,Kickstarter!B:E,4,0)</f>
        <v>430</v>
      </c>
    </row>
    <row r="3696" spans="1:4" x14ac:dyDescent="0.25">
      <c r="A3696" s="3" t="s">
        <v>3691</v>
      </c>
      <c r="B3696" t="str">
        <f>VLOOKUP(A3696,Kickstarter!B:C,2,0)</f>
        <v>A new play exploring themes of reverence, belief, and certainty. 
"Because what is is, and what is cannot not be..."</v>
      </c>
      <c r="C3696" s="16">
        <f>VLOOKUP(A3696,Kickstarter!B:E,3,0)</f>
        <v>3500</v>
      </c>
      <c r="D3696" s="16">
        <f>VLOOKUP(A3696,Kickstarter!B:E,4,0)</f>
        <v>3760</v>
      </c>
    </row>
    <row r="3697" spans="1:4" x14ac:dyDescent="0.25">
      <c r="A3697" s="3" t="s">
        <v>3692</v>
      </c>
      <c r="B3697" t="str">
        <f>VLOOKUP(A3697,Kickstarter!B:C,2,0)</f>
        <v>Tony-Award Winning Play, The History Boys brought to you by the Independent Student Production Company Narrative Series: Page to Stage!</v>
      </c>
      <c r="C3697" s="16">
        <f>VLOOKUP(A3697,Kickstarter!B:E,3,0)</f>
        <v>4000</v>
      </c>
      <c r="D3697" s="16">
        <f>VLOOKUP(A3697,Kickstarter!B:E,4,0)</f>
        <v>4005</v>
      </c>
    </row>
    <row r="3698" spans="1:4" ht="30" x14ac:dyDescent="0.25">
      <c r="A3698" s="3" t="s">
        <v>3693</v>
      </c>
      <c r="B3698" t="str">
        <f>VLOOKUP(A3698,Kickstarter!B:C,2,0)</f>
        <v>We are 10 years old - please help us celebrate the last 10 years and secure our future for the next 10 years.</v>
      </c>
      <c r="C3698" s="16">
        <f>VLOOKUP(A3698,Kickstarter!B:E,3,0)</f>
        <v>2000</v>
      </c>
      <c r="D3698" s="16">
        <f>VLOOKUP(A3698,Kickstarter!B:E,4,0)</f>
        <v>3100</v>
      </c>
    </row>
    <row r="3699" spans="1:4" x14ac:dyDescent="0.25">
      <c r="A3699" s="3" t="s">
        <v>3694</v>
      </c>
      <c r="B3699" t="str">
        <f>VLOOKUP(A3699,Kickstarter!B:C,2,0)</f>
        <v>With your support this one-man show will tour various theatres in the UK - it's a story of hero worship and love beyond the grave.</v>
      </c>
      <c r="C3699" s="16">
        <f>VLOOKUP(A3699,Kickstarter!B:E,3,0)</f>
        <v>2000</v>
      </c>
      <c r="D3699" s="16">
        <f>VLOOKUP(A3699,Kickstarter!B:E,4,0)</f>
        <v>2160</v>
      </c>
    </row>
    <row r="3700" spans="1:4" ht="30" x14ac:dyDescent="0.25">
      <c r="A3700" s="3" t="s">
        <v>3695</v>
      </c>
      <c r="B3700" t="str">
        <f>VLOOKUP(A3700,Kickstarter!B:C,2,0)</f>
        <v>Two great political plays, separated in authorship by four hundred years but united in their urgency.</v>
      </c>
      <c r="C3700" s="16">
        <f>VLOOKUP(A3700,Kickstarter!B:E,3,0)</f>
        <v>5000</v>
      </c>
      <c r="D3700" s="16">
        <f>VLOOKUP(A3700,Kickstarter!B:E,4,0)</f>
        <v>5526</v>
      </c>
    </row>
    <row r="3701" spans="1:4" x14ac:dyDescent="0.25">
      <c r="A3701" s="3" t="s">
        <v>3696</v>
      </c>
      <c r="B3701" t="str">
        <f>VLOOKUP(A3701,Kickstarter!B:C,2,0)</f>
        <v>Tell Me That You Love Me, a new play about the love affair between Actress and Writer, with the novel Arch of Triumph as the backdrop</v>
      </c>
      <c r="C3701" s="16">
        <f>VLOOKUP(A3701,Kickstarter!B:E,3,0)</f>
        <v>2500</v>
      </c>
      <c r="D3701" s="16">
        <f>VLOOKUP(A3701,Kickstarter!B:E,4,0)</f>
        <v>2520</v>
      </c>
    </row>
    <row r="3702" spans="1:4" x14ac:dyDescent="0.25">
      <c r="A3702" s="3" t="s">
        <v>3697</v>
      </c>
      <c r="B3702" t="str">
        <f>VLOOKUP(A3702,Kickstarter!B:C,2,0)</f>
        <v>Help me produce the play I have written for my senior project!</v>
      </c>
      <c r="C3702" s="16">
        <f>VLOOKUP(A3702,Kickstarter!B:E,3,0)</f>
        <v>500</v>
      </c>
      <c r="D3702" s="16">
        <f>VLOOKUP(A3702,Kickstarter!B:E,4,0)</f>
        <v>606</v>
      </c>
    </row>
    <row r="3703" spans="1:4" x14ac:dyDescent="0.25">
      <c r="A3703" s="3" t="s">
        <v>3698</v>
      </c>
      <c r="B3703" t="str">
        <f>VLOOKUP(A3703,Kickstarter!B:C,2,0)</f>
        <v>Part-silent film, part-thriller, Dog Show sees four actors play a community of dogs and their owners. One autumn, a killer strikes.</v>
      </c>
      <c r="C3703" s="16">
        <f>VLOOKUP(A3703,Kickstarter!B:E,3,0)</f>
        <v>1500</v>
      </c>
      <c r="D3703" s="16">
        <f>VLOOKUP(A3703,Kickstarter!B:E,4,0)</f>
        <v>1505</v>
      </c>
    </row>
    <row r="3704" spans="1:4" x14ac:dyDescent="0.25">
      <c r="A3704" s="3" t="s">
        <v>3699</v>
      </c>
      <c r="B3704" t="str">
        <f>VLOOKUP(A3704,Kickstarter!B:C,2,0)</f>
        <v>Shakespeare's "Julius Caesar" inspires the unforgettable story of the "African Che Guevara" Thomas Sankara, President of Burkina Faso.</v>
      </c>
      <c r="C3704" s="16">
        <f>VLOOKUP(A3704,Kickstarter!B:E,3,0)</f>
        <v>3000</v>
      </c>
      <c r="D3704" s="16">
        <f>VLOOKUP(A3704,Kickstarter!B:E,4,0)</f>
        <v>3275</v>
      </c>
    </row>
    <row r="3705" spans="1:4" ht="30" x14ac:dyDescent="0.25">
      <c r="A3705" s="3" t="s">
        <v>3700</v>
      </c>
      <c r="B3705" t="str">
        <f>VLOOKUP(A3705,Kickstarter!B:C,2,0)</f>
        <v>Dancing spirits and blood magic come together in-the-park to depict an image of retaliation against oppression in "The Tempest"</v>
      </c>
      <c r="C3705" s="16">
        <f>VLOOKUP(A3705,Kickstarter!B:E,3,0)</f>
        <v>1050</v>
      </c>
      <c r="D3705" s="16">
        <f>VLOOKUP(A3705,Kickstarter!B:E,4,0)</f>
        <v>1296</v>
      </c>
    </row>
    <row r="3706" spans="1:4" ht="30" x14ac:dyDescent="0.25">
      <c r="A3706" s="3" t="s">
        <v>3701</v>
      </c>
      <c r="B3706" t="str">
        <f>VLOOKUP(A3706,Kickstarter!B:C,2,0)</f>
        <v>The award-winning Nottingham New Theatre presents an exciting experimental play about the multi-universe theory and love.</v>
      </c>
      <c r="C3706" s="16">
        <f>VLOOKUP(A3706,Kickstarter!B:E,3,0)</f>
        <v>300</v>
      </c>
      <c r="D3706" s="16">
        <f>VLOOKUP(A3706,Kickstarter!B:E,4,0)</f>
        <v>409.01</v>
      </c>
    </row>
    <row r="3707" spans="1:4" x14ac:dyDescent="0.25">
      <c r="A3707" s="3" t="s">
        <v>3702</v>
      </c>
      <c r="B3707" t="str">
        <f>VLOOKUP(A3707,Kickstarter!B:C,2,0)</f>
        <v>The play satirizes the Chicago improvisation scene exposing the rules of the craft and the eccentricities of its participants</v>
      </c>
      <c r="C3707" s="16">
        <f>VLOOKUP(A3707,Kickstarter!B:E,3,0)</f>
        <v>2827</v>
      </c>
      <c r="D3707" s="16">
        <f>VLOOKUP(A3707,Kickstarter!B:E,4,0)</f>
        <v>2925</v>
      </c>
    </row>
    <row r="3708" spans="1:4" ht="30" x14ac:dyDescent="0.25">
      <c r="A3708" s="3" t="s">
        <v>3703</v>
      </c>
      <c r="B3708" t="str">
        <f>VLOOKUP(A3708,Kickstarter!B:C,2,0)</f>
        <v>Our original dramatic adaption of this Mozart opera is staged to create visually stunning fun with live music.</v>
      </c>
      <c r="C3708" s="16">
        <f>VLOOKUP(A3708,Kickstarter!B:E,3,0)</f>
        <v>1500</v>
      </c>
      <c r="D3708" s="16">
        <f>VLOOKUP(A3708,Kickstarter!B:E,4,0)</f>
        <v>1820</v>
      </c>
    </row>
    <row r="3709" spans="1:4" ht="30" x14ac:dyDescent="0.25">
      <c r="A3709" s="3" t="s">
        <v>3704</v>
      </c>
      <c r="B3709" t="str">
        <f>VLOOKUP(A3709,Kickstarter!B:C,2,0)</f>
        <v>Support this collection of new plays by Kansas City writers and the artists who are bringing it to life!</v>
      </c>
      <c r="C3709" s="16">
        <f>VLOOKUP(A3709,Kickstarter!B:E,3,0)</f>
        <v>1000</v>
      </c>
      <c r="D3709" s="16">
        <f>VLOOKUP(A3709,Kickstarter!B:E,4,0)</f>
        <v>1860</v>
      </c>
    </row>
    <row r="3710" spans="1:4" x14ac:dyDescent="0.25">
      <c r="A3710" s="3" t="s">
        <v>3705</v>
      </c>
      <c r="B3710" t="str">
        <f>VLOOKUP(A3710,Kickstarter!B:C,2,0)</f>
        <v>Dear Stone Theater Company brings its inaugural production of Much Ado About Nothing to Logan Square, Chicago. Thanks for watching!</v>
      </c>
      <c r="C3710" s="16">
        <f>VLOOKUP(A3710,Kickstarter!B:E,3,0)</f>
        <v>700</v>
      </c>
      <c r="D3710" s="16">
        <f>VLOOKUP(A3710,Kickstarter!B:E,4,0)</f>
        <v>2100</v>
      </c>
    </row>
    <row r="3711" spans="1:4" x14ac:dyDescent="0.25">
      <c r="A3711" s="3" t="s">
        <v>3706</v>
      </c>
      <c r="B3711" t="str">
        <f>VLOOKUP(A3711,Kickstarter!B:C,2,0)</f>
        <v>The filthily talented Ruby and Darling, take you on a raunch-tastic musical discovery of life with a vagina. #sayno</v>
      </c>
      <c r="C3711" s="16">
        <f>VLOOKUP(A3711,Kickstarter!B:E,3,0)</f>
        <v>1000</v>
      </c>
      <c r="D3711" s="16">
        <f>VLOOKUP(A3711,Kickstarter!B:E,4,0)</f>
        <v>1082.5</v>
      </c>
    </row>
    <row r="3712" spans="1:4" ht="30" x14ac:dyDescent="0.25">
      <c r="A3712" s="3" t="s">
        <v>3707</v>
      </c>
      <c r="B3712" t="str">
        <f>VLOOKUP(A3712,Kickstarter!B:C,2,0)</f>
        <v>A comedy about, life, death, men, women, and the power of a good Kegel.</v>
      </c>
      <c r="C3712" s="16">
        <f>VLOOKUP(A3712,Kickstarter!B:E,3,0)</f>
        <v>1300</v>
      </c>
      <c r="D3712" s="16">
        <f>VLOOKUP(A3712,Kickstarter!B:E,4,0)</f>
        <v>1835</v>
      </c>
    </row>
    <row r="3713" spans="1:4" x14ac:dyDescent="0.25">
      <c r="A3713" s="3" t="s">
        <v>3708</v>
      </c>
      <c r="B3713" t="str">
        <f>VLOOKUP(A3713,Kickstarter!B:C,2,0)</f>
        <v>Two teachers and twenty kids bring one of Shakespeare's plays to life!</v>
      </c>
      <c r="C3713" s="16">
        <f>VLOOKUP(A3713,Kickstarter!B:E,3,0)</f>
        <v>500</v>
      </c>
      <c r="D3713" s="16">
        <f>VLOOKUP(A3713,Kickstarter!B:E,4,0)</f>
        <v>570</v>
      </c>
    </row>
    <row r="3714" spans="1:4" x14ac:dyDescent="0.25">
      <c r="A3714" s="3" t="s">
        <v>3709</v>
      </c>
      <c r="B3714" t="str">
        <f>VLOOKUP(A3714,Kickstarter!B:C,2,0)</f>
        <v>Married, Single, Divorced, Straight, Gay, Transgendered, Birth Mother, Adoptive Mother.... Everyone has a story.  These are ours.</v>
      </c>
      <c r="C3714" s="16">
        <f>VLOOKUP(A3714,Kickstarter!B:E,3,0)</f>
        <v>7500</v>
      </c>
      <c r="D3714" s="16">
        <f>VLOOKUP(A3714,Kickstarter!B:E,4,0)</f>
        <v>11530</v>
      </c>
    </row>
    <row r="3715" spans="1:4" ht="30" x14ac:dyDescent="0.25">
      <c r="A3715" s="3" t="s">
        <v>3710</v>
      </c>
      <c r="B3715" t="str">
        <f>VLOOKUP(A3715,Kickstarter!B:C,2,0)</f>
        <v>Matt Fotis's play, Nights on the Couch, was accepted to the 28th Annual Strawberry One Act Festival! Show your support!</v>
      </c>
      <c r="C3715" s="16">
        <f>VLOOKUP(A3715,Kickstarter!B:E,3,0)</f>
        <v>2000</v>
      </c>
      <c r="D3715" s="16">
        <f>VLOOKUP(A3715,Kickstarter!B:E,4,0)</f>
        <v>2030</v>
      </c>
    </row>
    <row r="3716" spans="1:4" x14ac:dyDescent="0.25">
      <c r="A3716" s="3" t="s">
        <v>3711</v>
      </c>
      <c r="B3716" t="str">
        <f>VLOOKUP(A3716,Kickstarter!B:C,2,0)</f>
        <v>This summer, help some of the top high school theater students from across the country come to NYC to create a world premiere play.</v>
      </c>
      <c r="C3716" s="16">
        <f>VLOOKUP(A3716,Kickstarter!B:E,3,0)</f>
        <v>10000</v>
      </c>
      <c r="D3716" s="16">
        <f>VLOOKUP(A3716,Kickstarter!B:E,4,0)</f>
        <v>10235</v>
      </c>
    </row>
    <row r="3717" spans="1:4" x14ac:dyDescent="0.25">
      <c r="A3717" s="3" t="s">
        <v>3712</v>
      </c>
      <c r="B3717" t="str">
        <f>VLOOKUP(A3717,Kickstarter!B:C,2,0)</f>
        <v>Vibrant contemporary political theatre, exploring the professional and human impact of the growing corporate culture in education.</v>
      </c>
      <c r="C3717" s="16">
        <f>VLOOKUP(A3717,Kickstarter!B:E,3,0)</f>
        <v>3500</v>
      </c>
      <c r="D3717" s="16">
        <f>VLOOKUP(A3717,Kickstarter!B:E,4,0)</f>
        <v>3590</v>
      </c>
    </row>
    <row r="3718" spans="1:4" x14ac:dyDescent="0.25">
      <c r="A3718" s="3" t="s">
        <v>3713</v>
      </c>
      <c r="B3718" t="str">
        <f>VLOOKUP(A3718,Kickstarter!B:C,2,0)</f>
        <v>I am raising money to pay for the rights to produce Sylvia by A.R. Gurney. The show will be a fundraiser for Wayside Waifs.</v>
      </c>
      <c r="C3718" s="16">
        <f>VLOOKUP(A3718,Kickstarter!B:E,3,0)</f>
        <v>800</v>
      </c>
      <c r="D3718" s="16">
        <f>VLOOKUP(A3718,Kickstarter!B:E,4,0)</f>
        <v>1246</v>
      </c>
    </row>
    <row r="3719" spans="1:4" ht="30" x14ac:dyDescent="0.25">
      <c r="A3719" s="3" t="s">
        <v>3714</v>
      </c>
      <c r="B3719" t="str">
        <f>VLOOKUP(A3719,Kickstarter!B:C,2,0)</f>
        <v>A heart-warming comedy by award-winning writer about Love, Sex, Friendship of three old gay men in their 60s'!</v>
      </c>
      <c r="C3719" s="16">
        <f>VLOOKUP(A3719,Kickstarter!B:E,3,0)</f>
        <v>4000</v>
      </c>
      <c r="D3719" s="16">
        <f>VLOOKUP(A3719,Kickstarter!B:E,4,0)</f>
        <v>4030</v>
      </c>
    </row>
    <row r="3720" spans="1:4" x14ac:dyDescent="0.25">
      <c r="A3720" s="3" t="s">
        <v>3715</v>
      </c>
      <c r="B3720" t="str">
        <f>VLOOKUP(A3720,Kickstarter!B:C,2,0)</f>
        <v>William Carlisle has the world at his feet but its weight on his shoulders. He is intelligent, articulate and fucked.</v>
      </c>
      <c r="C3720" s="16">
        <f>VLOOKUP(A3720,Kickstarter!B:E,3,0)</f>
        <v>500</v>
      </c>
      <c r="D3720" s="16">
        <f>VLOOKUP(A3720,Kickstarter!B:E,4,0)</f>
        <v>1197</v>
      </c>
    </row>
    <row r="3721" spans="1:4" x14ac:dyDescent="0.25">
      <c r="A3721" s="3" t="s">
        <v>3716</v>
      </c>
      <c r="B3721" t="str">
        <f>VLOOKUP(A3721,Kickstarter!B:C,2,0)</f>
        <v>A new piece of physical theatre about love, regret and longing.</v>
      </c>
      <c r="C3721" s="16">
        <f>VLOOKUP(A3721,Kickstarter!B:E,3,0)</f>
        <v>200</v>
      </c>
      <c r="D3721" s="16">
        <f>VLOOKUP(A3721,Kickstarter!B:E,4,0)</f>
        <v>420</v>
      </c>
    </row>
    <row r="3722" spans="1:4" x14ac:dyDescent="0.25">
      <c r="A3722" s="3" t="s">
        <v>3717</v>
      </c>
      <c r="B3722" t="str">
        <f>VLOOKUP(A3722,Kickstarter!B:C,2,0)</f>
        <v>Breaking the American Indian stereotype in the American Theatre.</v>
      </c>
      <c r="C3722" s="16">
        <f>VLOOKUP(A3722,Kickstarter!B:E,3,0)</f>
        <v>3300</v>
      </c>
      <c r="D3722" s="16">
        <f>VLOOKUP(A3722,Kickstarter!B:E,4,0)</f>
        <v>3449</v>
      </c>
    </row>
    <row r="3723" spans="1:4" ht="30" x14ac:dyDescent="0.25">
      <c r="A3723" s="3" t="s">
        <v>3718</v>
      </c>
      <c r="B3723" t="str">
        <f>VLOOKUP(A3723,Kickstarter!B:C,2,0)</f>
        <v>Our birthing pains are over! Mamai Theatre Co. has delivered. Ease our growing pains as we move to downtown venues &amp; Playhouse Square!</v>
      </c>
      <c r="C3723" s="16">
        <f>VLOOKUP(A3723,Kickstarter!B:E,3,0)</f>
        <v>5000</v>
      </c>
      <c r="D3723" s="16">
        <f>VLOOKUP(A3723,Kickstarter!B:E,4,0)</f>
        <v>5040</v>
      </c>
    </row>
    <row r="3724" spans="1:4" ht="30" x14ac:dyDescent="0.25">
      <c r="A3724" s="3" t="s">
        <v>3719</v>
      </c>
      <c r="B3724" t="str">
        <f>VLOOKUP(A3724,Kickstarter!B:C,2,0)</f>
        <v>Un psychiatre reÃ§oit une patiente souffrant d'amnÃ©sie, de mythomanie et de nymphomanie. S'en suit une cascade d'Ã©vÃ©nements drolatiques.</v>
      </c>
      <c r="C3724" s="16">
        <f>VLOOKUP(A3724,Kickstarter!B:E,3,0)</f>
        <v>1500</v>
      </c>
      <c r="D3724" s="16">
        <f>VLOOKUP(A3724,Kickstarter!B:E,4,0)</f>
        <v>1668</v>
      </c>
    </row>
    <row r="3725" spans="1:4" x14ac:dyDescent="0.25">
      <c r="A3725" s="3" t="s">
        <v>3720</v>
      </c>
      <c r="B3725" t="str">
        <f>VLOOKUP(A3725,Kickstarter!B:C,2,0)</f>
        <v>Saltmine Theatre Company present Beauty and the Beast:</v>
      </c>
      <c r="C3725" s="16">
        <f>VLOOKUP(A3725,Kickstarter!B:E,3,0)</f>
        <v>4500</v>
      </c>
      <c r="D3725" s="16">
        <f>VLOOKUP(A3725,Kickstarter!B:E,4,0)</f>
        <v>4592</v>
      </c>
    </row>
    <row r="3726" spans="1:4" ht="30" x14ac:dyDescent="0.25">
      <c r="A3726" s="3" t="s">
        <v>3721</v>
      </c>
      <c r="B3726" t="str">
        <f>VLOOKUP(A3726,Kickstarter!B:C,2,0)</f>
        <v>One man, one monster, one unforgettable act of violence. This is the story of the worldâ€™s most notorious terrorist. It is going to USA</v>
      </c>
      <c r="C3726" s="16">
        <f>VLOOKUP(A3726,Kickstarter!B:E,3,0)</f>
        <v>4300</v>
      </c>
      <c r="D3726" s="16">
        <f>VLOOKUP(A3726,Kickstarter!B:E,4,0)</f>
        <v>4409.55</v>
      </c>
    </row>
    <row r="3727" spans="1:4" ht="30" x14ac:dyDescent="0.25">
      <c r="A3727" s="3" t="s">
        <v>3722</v>
      </c>
      <c r="B3727" t="str">
        <f>VLOOKUP(A3727,Kickstarter!B:C,2,0)</f>
        <v>A small theatre company taking 'Mine' on tour in early 2016. 'Mine' is a modern play and we hope to break on to the stage with a bang.</v>
      </c>
      <c r="C3727" s="16">
        <f>VLOOKUP(A3727,Kickstarter!B:E,3,0)</f>
        <v>300</v>
      </c>
      <c r="D3727" s="16">
        <f>VLOOKUP(A3727,Kickstarter!B:E,4,0)</f>
        <v>381</v>
      </c>
    </row>
    <row r="3728" spans="1:4" x14ac:dyDescent="0.25">
      <c r="A3728" s="3" t="s">
        <v>3723</v>
      </c>
      <c r="B3728" t="str">
        <f>VLOOKUP(A3728,Kickstarter!B:C,2,0)</f>
        <v>A week of rehearsal culminating in a staged reading of our three-actor adaptation of "Howards End," for potential producers.</v>
      </c>
      <c r="C3728" s="16">
        <f>VLOOKUP(A3728,Kickstarter!B:E,3,0)</f>
        <v>850</v>
      </c>
      <c r="D3728" s="16">
        <f>VLOOKUP(A3728,Kickstarter!B:E,4,0)</f>
        <v>2879</v>
      </c>
    </row>
    <row r="3729" spans="1:4" ht="30" x14ac:dyDescent="0.25">
      <c r="A3729" s="3" t="s">
        <v>3724</v>
      </c>
      <c r="B3729" t="str">
        <f>VLOOKUP(A3729,Kickstarter!B:C,2,0)</f>
        <v>It's exactly what you think it is: a historical parody of your favorite sitcom about a bar and its psychiatrist spinoff!</v>
      </c>
      <c r="C3729" s="16">
        <f>VLOOKUP(A3729,Kickstarter!B:E,3,0)</f>
        <v>2000</v>
      </c>
      <c r="D3729" s="16">
        <f>VLOOKUP(A3729,Kickstarter!B:E,4,0)</f>
        <v>2015</v>
      </c>
    </row>
    <row r="3730" spans="1:4" x14ac:dyDescent="0.25">
      <c r="A3730" s="3" t="s">
        <v>3725</v>
      </c>
      <c r="B3730" t="str">
        <f>VLOOKUP(A3730,Kickstarter!B:C,2,0)</f>
        <v>Bare Bones Shakespeare's first season will start with a DFW school touring show: Romeo and Juliet.</v>
      </c>
      <c r="C3730" s="16">
        <f>VLOOKUP(A3730,Kickstarter!B:E,3,0)</f>
        <v>20000</v>
      </c>
      <c r="D3730" s="16">
        <f>VLOOKUP(A3730,Kickstarter!B:E,4,0)</f>
        <v>1862</v>
      </c>
    </row>
    <row r="3731" spans="1:4" ht="30" x14ac:dyDescent="0.25">
      <c r="A3731" s="3" t="s">
        <v>3726</v>
      </c>
      <c r="B3731" t="str">
        <f>VLOOKUP(A3731,Kickstarter!B:C,2,0)</f>
        <v>Shoe-string, Independent theater with a focus on art that makes you think.  Next, we're putting on an award winning Steve Martin play!</v>
      </c>
      <c r="C3731" s="16">
        <f>VLOOKUP(A3731,Kickstarter!B:E,3,0)</f>
        <v>5000</v>
      </c>
      <c r="D3731" s="16">
        <f>VLOOKUP(A3731,Kickstarter!B:E,4,0)</f>
        <v>362</v>
      </c>
    </row>
    <row r="3732" spans="1:4" ht="30" x14ac:dyDescent="0.25">
      <c r="A3732" s="3" t="s">
        <v>3727</v>
      </c>
      <c r="B3732" t="str">
        <f>VLOOKUP(A3732,Kickstarter!B:C,2,0)</f>
        <v>"MARK TWAIN IS HELL FOR THE COMPANY" is an original theatrical production created and under development by Jeff Lowe.</v>
      </c>
      <c r="C3732" s="16">
        <f>VLOOKUP(A3732,Kickstarter!B:E,3,0)</f>
        <v>1000</v>
      </c>
      <c r="D3732" s="16">
        <f>VLOOKUP(A3732,Kickstarter!B:E,4,0)</f>
        <v>100</v>
      </c>
    </row>
    <row r="3733" spans="1:4" x14ac:dyDescent="0.25">
      <c r="A3733" s="3" t="s">
        <v>3728</v>
      </c>
      <c r="B3733" t="str">
        <f>VLOOKUP(A3733,Kickstarter!B:C,2,0)</f>
        <v>A long distance wrong number leads to love, but with Emily flying in to finally meet, Nick somehow forgot to mention he's blind.</v>
      </c>
      <c r="C3733" s="16">
        <f>VLOOKUP(A3733,Kickstarter!B:E,3,0)</f>
        <v>5500</v>
      </c>
      <c r="D3733" s="16">
        <f>VLOOKUP(A3733,Kickstarter!B:E,4,0)</f>
        <v>620</v>
      </c>
    </row>
    <row r="3734" spans="1:4" x14ac:dyDescent="0.25">
      <c r="A3734" s="3" t="s">
        <v>3729</v>
      </c>
      <c r="B3734" t="str">
        <f>VLOOKUP(A3734,Kickstarter!B:C,2,0)</f>
        <v>Mijn solo voorstelling gaat over Elektra (Sophokles) en hoe zij als jongere alles beleeft en meemaakt!</v>
      </c>
      <c r="C3734" s="16">
        <f>VLOOKUP(A3734,Kickstarter!B:E,3,0)</f>
        <v>850</v>
      </c>
      <c r="D3734" s="16">
        <f>VLOOKUP(A3734,Kickstarter!B:E,4,0)</f>
        <v>131</v>
      </c>
    </row>
    <row r="3735" spans="1:4" x14ac:dyDescent="0.25">
      <c r="A3735" s="3" t="s">
        <v>3730</v>
      </c>
      <c r="B3735" t="str">
        <f>VLOOKUP(A3735,Kickstarter!B:C,2,0)</f>
        <v>want to donate tickets to residents who live in the community that cant afford the 35.00 price of ticket</v>
      </c>
      <c r="C3735" s="16">
        <f>VLOOKUP(A3735,Kickstarter!B:E,3,0)</f>
        <v>1500</v>
      </c>
      <c r="D3735" s="16">
        <f>VLOOKUP(A3735,Kickstarter!B:E,4,0)</f>
        <v>0</v>
      </c>
    </row>
    <row r="3736" spans="1:4" x14ac:dyDescent="0.25">
      <c r="A3736" s="3" t="s">
        <v>3731</v>
      </c>
      <c r="B3736" t="str">
        <f>VLOOKUP(A3736,Kickstarter!B:C,2,0)</f>
        <v>Shakespeare's plays have an important message for the world. Bosnia needs to hear. Bring Shakespeare to Sarajevo! Fund performances!</v>
      </c>
      <c r="C3736" s="16">
        <f>VLOOKUP(A3736,Kickstarter!B:E,3,0)</f>
        <v>1500</v>
      </c>
      <c r="D3736" s="16">
        <f>VLOOKUP(A3736,Kickstarter!B:E,4,0)</f>
        <v>427</v>
      </c>
    </row>
    <row r="3737" spans="1:4" x14ac:dyDescent="0.25">
      <c r="A3737" s="3" t="s">
        <v>3732</v>
      </c>
      <c r="B3737" t="str">
        <f>VLOOKUP(A3737,Kickstarter!B:C,2,0)</f>
        <v>Young Actor's taking on a Jacobean tragedy. Family, betrayal, love, lust, sex and death.</v>
      </c>
      <c r="C3737" s="16">
        <f>VLOOKUP(A3737,Kickstarter!B:E,3,0)</f>
        <v>150</v>
      </c>
      <c r="D3737" s="16">
        <f>VLOOKUP(A3737,Kickstarter!B:E,4,0)</f>
        <v>20</v>
      </c>
    </row>
    <row r="3738" spans="1:4" x14ac:dyDescent="0.25">
      <c r="A3738" s="3" t="s">
        <v>3733</v>
      </c>
      <c r="B3738" t="str">
        <f>VLOOKUP(A3738,Kickstarter!B:C,2,0)</f>
        <v>Hot Dogs is a new play that tackles sexism in schools and addresses issues that current sex/relationship education fails to.</v>
      </c>
      <c r="C3738" s="16">
        <f>VLOOKUP(A3738,Kickstarter!B:E,3,0)</f>
        <v>1500</v>
      </c>
      <c r="D3738" s="16">
        <f>VLOOKUP(A3738,Kickstarter!B:E,4,0)</f>
        <v>10</v>
      </c>
    </row>
    <row r="3739" spans="1:4" x14ac:dyDescent="0.25">
      <c r="A3739" s="3" t="s">
        <v>3734</v>
      </c>
      <c r="B3739" t="str">
        <f>VLOOKUP(A3739,Kickstarter!B:C,2,0)</f>
        <v>Bare Theatre takes on Shakespeare's most notorious "problem play," which asks how far we are willing to go to do what is right.</v>
      </c>
      <c r="C3739" s="16">
        <f>VLOOKUP(A3739,Kickstarter!B:E,3,0)</f>
        <v>2000</v>
      </c>
      <c r="D3739" s="16">
        <f>VLOOKUP(A3739,Kickstarter!B:E,4,0)</f>
        <v>2257</v>
      </c>
    </row>
    <row r="3740" spans="1:4" x14ac:dyDescent="0.25">
      <c r="A3740" s="3" t="s">
        <v>3735</v>
      </c>
      <c r="B3740" t="str">
        <f>VLOOKUP(A3740,Kickstarter!B:C,2,0)</f>
        <v>A filmic, fast-paced exploration of trust, making its debut at Camden People's Theatre this July.</v>
      </c>
      <c r="C3740" s="16">
        <f>VLOOKUP(A3740,Kickstarter!B:E,3,0)</f>
        <v>1500</v>
      </c>
      <c r="D3740" s="16">
        <f>VLOOKUP(A3740,Kickstarter!B:E,4,0)</f>
        <v>270</v>
      </c>
    </row>
    <row r="3741" spans="1:4" ht="30" x14ac:dyDescent="0.25">
      <c r="A3741" s="3" t="s">
        <v>3736</v>
      </c>
      <c r="B3741" t="str">
        <f>VLOOKUP(A3741,Kickstarter!B:C,2,0)</f>
        <v>Jonny Labey (Eastenders) leads this poetic production as WWI poet Rupert Brooke, in this dynamic, moving portrait of a flawed genius.</v>
      </c>
      <c r="C3741" s="16">
        <f>VLOOKUP(A3741,Kickstarter!B:E,3,0)</f>
        <v>4000</v>
      </c>
      <c r="D3741" s="16">
        <f>VLOOKUP(A3741,Kickstarter!B:E,4,0)</f>
        <v>805</v>
      </c>
    </row>
    <row r="3742" spans="1:4" x14ac:dyDescent="0.25">
      <c r="A3742" s="3" t="s">
        <v>3737</v>
      </c>
      <c r="B3742" t="str">
        <f>VLOOKUP(A3742,Kickstarter!B:C,2,0)</f>
        <v>Savage in Limbo is the pilot production of dasGROUP Theatre; a Dallas-based production company with an eye for grit &amp; love of theatre.</v>
      </c>
      <c r="C3742" s="16">
        <f>VLOOKUP(A3742,Kickstarter!B:E,3,0)</f>
        <v>2000</v>
      </c>
      <c r="D3742" s="16">
        <f>VLOOKUP(A3742,Kickstarter!B:E,4,0)</f>
        <v>358</v>
      </c>
    </row>
    <row r="3743" spans="1:4" x14ac:dyDescent="0.25">
      <c r="A3743" s="3" t="s">
        <v>3738</v>
      </c>
      <c r="B3743" t="str">
        <f>VLOOKUP(A3743,Kickstarter!B:C,2,0)</f>
        <v>A small community with a love for theater would like to continue. Help the children of this community continue.</v>
      </c>
      <c r="C3743" s="16">
        <f>VLOOKUP(A3743,Kickstarter!B:E,3,0)</f>
        <v>20000</v>
      </c>
      <c r="D3743" s="16">
        <f>VLOOKUP(A3743,Kickstarter!B:E,4,0)</f>
        <v>0</v>
      </c>
    </row>
    <row r="3744" spans="1:4" x14ac:dyDescent="0.25">
      <c r="A3744" s="3" t="s">
        <v>3739</v>
      </c>
      <c r="B3744" t="str">
        <f>VLOOKUP(A3744,Kickstarter!B:C,2,0)</f>
        <v>In the midst of dealing with sending their son off to the army, Mitch and Melanie Jennings plan a family reunion to ease their sorrow.</v>
      </c>
      <c r="C3744" s="16">
        <f>VLOOKUP(A3744,Kickstarter!B:E,3,0)</f>
        <v>5000</v>
      </c>
      <c r="D3744" s="16">
        <f>VLOOKUP(A3744,Kickstarter!B:E,4,0)</f>
        <v>100</v>
      </c>
    </row>
    <row r="3745" spans="1:4" x14ac:dyDescent="0.25">
      <c r="A3745" s="3" t="s">
        <v>3740</v>
      </c>
      <c r="B3745" t="str">
        <f>VLOOKUP(A3745,Kickstarter!B:C,2,0)</f>
        <v>I'm taking the Adventures of Huckleberry Finn puppet show down the Mississippi River!</v>
      </c>
      <c r="C3745" s="16">
        <f>VLOOKUP(A3745,Kickstarter!B:E,3,0)</f>
        <v>2200</v>
      </c>
      <c r="D3745" s="16">
        <f>VLOOKUP(A3745,Kickstarter!B:E,4,0)</f>
        <v>0</v>
      </c>
    </row>
    <row r="3746" spans="1:4" x14ac:dyDescent="0.25">
      <c r="A3746" s="3" t="s">
        <v>3741</v>
      </c>
      <c r="B3746" t="str">
        <f>VLOOKUP(A3746,Kickstarter!B:C,2,0)</f>
        <v>This summer, The Spotlight Players are celebrating Christmas in July with a presentation of Ken Ludwig's side splitting comedy.</v>
      </c>
      <c r="C3746" s="16">
        <f>VLOOKUP(A3746,Kickstarter!B:E,3,0)</f>
        <v>1200</v>
      </c>
      <c r="D3746" s="16">
        <f>VLOOKUP(A3746,Kickstarter!B:E,4,0)</f>
        <v>0</v>
      </c>
    </row>
    <row r="3747" spans="1:4" x14ac:dyDescent="0.25">
      <c r="A3747" s="3" t="s">
        <v>3742</v>
      </c>
      <c r="B3747" t="str">
        <f>VLOOKUP(A3747,Kickstarter!B:C,2,0)</f>
        <v>Tyke wants to expand her puppet theater show to weekly online web shows and is looking for backers.</v>
      </c>
      <c r="C3747" s="16">
        <f>VLOOKUP(A3747,Kickstarter!B:E,3,0)</f>
        <v>100</v>
      </c>
      <c r="D3747" s="16">
        <f>VLOOKUP(A3747,Kickstarter!B:E,4,0)</f>
        <v>10</v>
      </c>
    </row>
    <row r="3748" spans="1:4" ht="30" x14ac:dyDescent="0.25">
      <c r="A3748" s="3" t="s">
        <v>3743</v>
      </c>
      <c r="B3748" t="str">
        <f>VLOOKUP(A3748,Kickstarter!B:C,2,0)</f>
        <v>Generational curses CAN be broken...right?</v>
      </c>
      <c r="C3748" s="16">
        <f>VLOOKUP(A3748,Kickstarter!B:E,3,0)</f>
        <v>8500</v>
      </c>
      <c r="D3748" s="16">
        <f>VLOOKUP(A3748,Kickstarter!B:E,4,0)</f>
        <v>202</v>
      </c>
    </row>
    <row r="3749" spans="1:4" x14ac:dyDescent="0.25">
      <c r="A3749" s="3" t="s">
        <v>3744</v>
      </c>
      <c r="B3749" t="str">
        <f>VLOOKUP(A3749,Kickstarter!B:C,2,0)</f>
        <v>The world premiere of an astonishing new play by acclaimed writer Atiha Sen Gupta.</v>
      </c>
      <c r="C3749" s="16">
        <f>VLOOKUP(A3749,Kickstarter!B:E,3,0)</f>
        <v>2500</v>
      </c>
      <c r="D3749" s="16">
        <f>VLOOKUP(A3749,Kickstarter!B:E,4,0)</f>
        <v>25</v>
      </c>
    </row>
    <row r="3750" spans="1:4" x14ac:dyDescent="0.25">
      <c r="A3750" s="3" t="s">
        <v>3745</v>
      </c>
      <c r="B3750" t="str">
        <f>VLOOKUP(A3750,Kickstarter!B:C,2,0)</f>
        <v>An irreverent look at the Iowa Caucuses and the oversized role this undersized state plays in the presidential election process.</v>
      </c>
      <c r="C3750" s="16">
        <f>VLOOKUP(A3750,Kickstarter!B:E,3,0)</f>
        <v>5000</v>
      </c>
      <c r="D3750" s="16">
        <f>VLOOKUP(A3750,Kickstarter!B:E,4,0)</f>
        <v>5176</v>
      </c>
    </row>
    <row r="3751" spans="1:4" x14ac:dyDescent="0.25">
      <c r="A3751" s="3" t="s">
        <v>3746</v>
      </c>
      <c r="B3751" t="str">
        <f>VLOOKUP(A3751,Kickstarter!B:C,2,0)</f>
        <v>A night of music, fellowship, and a reflection of my experiences over the past 4 years at Ball State University.</v>
      </c>
      <c r="C3751" s="16">
        <f>VLOOKUP(A3751,Kickstarter!B:E,3,0)</f>
        <v>500</v>
      </c>
      <c r="D3751" s="16">
        <f>VLOOKUP(A3751,Kickstarter!B:E,4,0)</f>
        <v>525</v>
      </c>
    </row>
    <row r="3752" spans="1:4" x14ac:dyDescent="0.25">
      <c r="A3752" s="3" t="s">
        <v>3747</v>
      </c>
      <c r="B3752" t="str">
        <f>VLOOKUP(A3752,Kickstarter!B:C,2,0)</f>
        <v>Stars on Stage children's theatre program is in need of 6 new wireless body microphones!
#soskidsbeheard   
www.apatheplace.org</v>
      </c>
      <c r="C3752" s="16">
        <f>VLOOKUP(A3752,Kickstarter!B:E,3,0)</f>
        <v>6000</v>
      </c>
      <c r="D3752" s="16">
        <f>VLOOKUP(A3752,Kickstarter!B:E,4,0)</f>
        <v>6027</v>
      </c>
    </row>
    <row r="3753" spans="1:4" x14ac:dyDescent="0.25">
      <c r="A3753" s="3" t="s">
        <v>3748</v>
      </c>
      <c r="B3753" t="str">
        <f>VLOOKUP(A3753,Kickstarter!B:C,2,0)</f>
        <v>I will be performing in TWO productions to kick off the 2016 season. NEED HELP TO FUND THESE GREAT SHOWS!</v>
      </c>
      <c r="C3753" s="16">
        <f>VLOOKUP(A3753,Kickstarter!B:E,3,0)</f>
        <v>1000</v>
      </c>
      <c r="D3753" s="16">
        <f>VLOOKUP(A3753,Kickstarter!B:E,4,0)</f>
        <v>1326</v>
      </c>
    </row>
    <row r="3754" spans="1:4" x14ac:dyDescent="0.25">
      <c r="A3754" s="3" t="s">
        <v>3749</v>
      </c>
      <c r="B3754" t="str">
        <f>VLOOKUP(A3754,Kickstarter!B:C,2,0)</f>
        <v>Welcome to POP! Community Cabaret: the "friendliest mad bunch ever"!
We are a cabaret group run by our community for our community.</v>
      </c>
      <c r="C3754" s="16">
        <f>VLOOKUP(A3754,Kickstarter!B:E,3,0)</f>
        <v>500</v>
      </c>
      <c r="D3754" s="16">
        <f>VLOOKUP(A3754,Kickstarter!B:E,4,0)</f>
        <v>565</v>
      </c>
    </row>
    <row r="3755" spans="1:4" x14ac:dyDescent="0.25">
      <c r="A3755" s="3" t="s">
        <v>3750</v>
      </c>
      <c r="B3755" t="str">
        <f>VLOOKUP(A3755,Kickstarter!B:C,2,0)</f>
        <v>An English-language production of the opera TannhÃ¤user. Some of the greatest songs ever composed, now with lyrics we can understand.</v>
      </c>
      <c r="C3755" s="16">
        <f>VLOOKUP(A3755,Kickstarter!B:E,3,0)</f>
        <v>5000</v>
      </c>
      <c r="D3755" s="16">
        <f>VLOOKUP(A3755,Kickstarter!B:E,4,0)</f>
        <v>5167</v>
      </c>
    </row>
    <row r="3756" spans="1:4" x14ac:dyDescent="0.25">
      <c r="A3756" s="3" t="s">
        <v>3751</v>
      </c>
      <c r="B3756" t="str">
        <f>VLOOKUP(A3756,Kickstarter!B:C,2,0)</f>
        <v>CitÃ© des Arts needs your help in funding their fall production of the hit musical comedy "Little Shop of Horrors."</v>
      </c>
      <c r="C3756" s="16">
        <f>VLOOKUP(A3756,Kickstarter!B:E,3,0)</f>
        <v>2500</v>
      </c>
      <c r="D3756" s="16">
        <f>VLOOKUP(A3756,Kickstarter!B:E,4,0)</f>
        <v>3000</v>
      </c>
    </row>
    <row r="3757" spans="1:4" x14ac:dyDescent="0.25">
      <c r="A3757" s="3" t="s">
        <v>3752</v>
      </c>
      <c r="B3757" t="str">
        <f>VLOOKUP(A3757,Kickstarter!B:C,2,0)</f>
        <v>We have formed an innovative company that aims to create musical comedic performances suitable for a range of venues.</v>
      </c>
      <c r="C3757" s="16">
        <f>VLOOKUP(A3757,Kickstarter!B:E,3,0)</f>
        <v>550</v>
      </c>
      <c r="D3757" s="16">
        <f>VLOOKUP(A3757,Kickstarter!B:E,4,0)</f>
        <v>713</v>
      </c>
    </row>
    <row r="3758" spans="1:4" ht="30" x14ac:dyDescent="0.25">
      <c r="A3758" s="3" t="s">
        <v>3753</v>
      </c>
      <c r="B3758" t="str">
        <f>VLOOKUP(A3758,Kickstarter!B:C,2,0)</f>
        <v>"Into the Woods, it's time to go!" purple light presents a reimagined take on Sondheim and Lapine's musical masterwork.</v>
      </c>
      <c r="C3758" s="16">
        <f>VLOOKUP(A3758,Kickstarter!B:E,3,0)</f>
        <v>4500</v>
      </c>
      <c r="D3758" s="16">
        <f>VLOOKUP(A3758,Kickstarter!B:E,4,0)</f>
        <v>4550</v>
      </c>
    </row>
    <row r="3759" spans="1:4" x14ac:dyDescent="0.25">
      <c r="A3759" s="3" t="s">
        <v>3754</v>
      </c>
      <c r="B3759" t="str">
        <f>VLOOKUP(A3759,Kickstarter!B:C,2,0)</f>
        <v>New Anti-Bullying Musical's cast of 30 kids is ready to "speak up and reach out" to the world by recording a show CD!</v>
      </c>
      <c r="C3759" s="16">
        <f>VLOOKUP(A3759,Kickstarter!B:E,3,0)</f>
        <v>3500</v>
      </c>
      <c r="D3759" s="16">
        <f>VLOOKUP(A3759,Kickstarter!B:E,4,0)</f>
        <v>3798</v>
      </c>
    </row>
    <row r="3760" spans="1:4" x14ac:dyDescent="0.25">
      <c r="A3760" s="3" t="s">
        <v>3755</v>
      </c>
      <c r="B3760" t="str">
        <f>VLOOKUP(A3760,Kickstarter!B:C,2,0)</f>
        <v>LUIGI'S LADIES: an original one-woman musical comedy</v>
      </c>
      <c r="C3760" s="16">
        <f>VLOOKUP(A3760,Kickstarter!B:E,3,0)</f>
        <v>1500</v>
      </c>
      <c r="D3760" s="16">
        <f>VLOOKUP(A3760,Kickstarter!B:E,4,0)</f>
        <v>1535</v>
      </c>
    </row>
    <row r="3761" spans="1:4" x14ac:dyDescent="0.25">
      <c r="A3761" s="3" t="s">
        <v>3756</v>
      </c>
      <c r="B3761" t="str">
        <f>VLOOKUP(A3761,Kickstarter!B:C,2,0)</f>
        <v>A production company specializing in small-scale musicals</v>
      </c>
      <c r="C3761" s="16">
        <f>VLOOKUP(A3761,Kickstarter!B:E,3,0)</f>
        <v>4000</v>
      </c>
      <c r="D3761" s="16">
        <f>VLOOKUP(A3761,Kickstarter!B:E,4,0)</f>
        <v>4409.7700000000004</v>
      </c>
    </row>
    <row r="3762" spans="1:4" x14ac:dyDescent="0.25">
      <c r="A3762" s="3" t="s">
        <v>3757</v>
      </c>
      <c r="B3762" t="str">
        <f>VLOOKUP(A3762,Kickstarter!B:C,2,0)</f>
        <v>Two Shows: SIRENS and The Girl From Bare Cove. A community of artists determined to give voice to survivors of sexual violence.</v>
      </c>
      <c r="C3762" s="16">
        <f>VLOOKUP(A3762,Kickstarter!B:E,3,0)</f>
        <v>5000</v>
      </c>
      <c r="D3762" s="16">
        <f>VLOOKUP(A3762,Kickstarter!B:E,4,0)</f>
        <v>5050.7700000000004</v>
      </c>
    </row>
    <row r="3763" spans="1:4" x14ac:dyDescent="0.25">
      <c r="A3763" s="3" t="s">
        <v>3758</v>
      </c>
      <c r="B3763" t="str">
        <f>VLOOKUP(A3763,Kickstarter!B:C,2,0)</f>
        <v>liveartshow returns with a new work at the Arcola this summer. Marsha is a story combining opera, dance and theatre... with a unicorn</v>
      </c>
      <c r="C3763" s="16">
        <f>VLOOKUP(A3763,Kickstarter!B:E,3,0)</f>
        <v>500</v>
      </c>
      <c r="D3763" s="16">
        <f>VLOOKUP(A3763,Kickstarter!B:E,4,0)</f>
        <v>500</v>
      </c>
    </row>
    <row r="3764" spans="1:4" x14ac:dyDescent="0.25">
      <c r="A3764" s="3" t="s">
        <v>3759</v>
      </c>
      <c r="B3764" t="str">
        <f>VLOOKUP(A3764,Kickstarter!B:C,2,0)</f>
        <v>We are trying to raise money to perform a musical we have written, called "Iolite", at the Edinburgh Fringe in 2015.</v>
      </c>
      <c r="C3764" s="16">
        <f>VLOOKUP(A3764,Kickstarter!B:E,3,0)</f>
        <v>1250</v>
      </c>
      <c r="D3764" s="16">
        <f>VLOOKUP(A3764,Kickstarter!B:E,4,0)</f>
        <v>1328</v>
      </c>
    </row>
    <row r="3765" spans="1:4" ht="30" x14ac:dyDescent="0.25">
      <c r="A3765" s="3" t="s">
        <v>3760</v>
      </c>
      <c r="B3765" t="str">
        <f>VLOOKUP(A3765,Kickstarter!B:C,2,0)</f>
        <v>A musical about two guys writing a musical about...two guys writing a musical.</v>
      </c>
      <c r="C3765" s="16">
        <f>VLOOKUP(A3765,Kickstarter!B:E,3,0)</f>
        <v>5000</v>
      </c>
      <c r="D3765" s="16">
        <f>VLOOKUP(A3765,Kickstarter!B:E,4,0)</f>
        <v>5000</v>
      </c>
    </row>
    <row r="3766" spans="1:4" ht="30" x14ac:dyDescent="0.25">
      <c r="A3766" s="3" t="s">
        <v>3761</v>
      </c>
      <c r="B3766" t="str">
        <f>VLOOKUP(A3766,Kickstarter!B:C,2,0)</f>
        <v>Talented, hard-working performers for Into the Woods JR need your help in renting microphones for our show!</v>
      </c>
      <c r="C3766" s="16">
        <f>VLOOKUP(A3766,Kickstarter!B:E,3,0)</f>
        <v>1500</v>
      </c>
      <c r="D3766" s="16">
        <f>VLOOKUP(A3766,Kickstarter!B:E,4,0)</f>
        <v>1500</v>
      </c>
    </row>
    <row r="3767" spans="1:4" x14ac:dyDescent="0.25">
      <c r="A3767" s="3" t="s">
        <v>3762</v>
      </c>
      <c r="B3767" t="str">
        <f>VLOOKUP(A3767,Kickstarter!B:C,2,0)</f>
        <v>An new musical from Laura Grill &amp; Misha Chowdhury about relationships, Relationships, and the moments that change everything.</v>
      </c>
      <c r="C3767" s="16">
        <f>VLOOKUP(A3767,Kickstarter!B:E,3,0)</f>
        <v>7000</v>
      </c>
      <c r="D3767" s="16">
        <f>VLOOKUP(A3767,Kickstarter!B:E,4,0)</f>
        <v>7942</v>
      </c>
    </row>
    <row r="3768" spans="1:4" ht="30" x14ac:dyDescent="0.25">
      <c r="A3768" s="3" t="s">
        <v>3763</v>
      </c>
      <c r="B3768" t="str">
        <f>VLOOKUP(A3768,Kickstarter!B:C,2,0)</f>
        <v>Trapped on a stalled New York subway, seven strangers realize it's not just the train that's stuck.</v>
      </c>
      <c r="C3768" s="16">
        <f>VLOOKUP(A3768,Kickstarter!B:E,3,0)</f>
        <v>10000</v>
      </c>
      <c r="D3768" s="16">
        <f>VLOOKUP(A3768,Kickstarter!B:E,4,0)</f>
        <v>10265.01</v>
      </c>
    </row>
    <row r="3769" spans="1:4" x14ac:dyDescent="0.25">
      <c r="A3769" s="3" t="s">
        <v>3764</v>
      </c>
      <c r="B3769" t="str">
        <f>VLOOKUP(A3769,Kickstarter!B:C,2,0)</f>
        <v>A ragtag crew collaborating on a live performance for the first time, with music as their medium and NYC as their inspiration.</v>
      </c>
      <c r="C3769" s="16">
        <f>VLOOKUP(A3769,Kickstarter!B:E,3,0)</f>
        <v>2000</v>
      </c>
      <c r="D3769" s="16">
        <f>VLOOKUP(A3769,Kickstarter!B:E,4,0)</f>
        <v>2335</v>
      </c>
    </row>
    <row r="3770" spans="1:4" ht="30" x14ac:dyDescent="0.25">
      <c r="A3770" s="3" t="s">
        <v>3765</v>
      </c>
      <c r="B3770" t="str">
        <f>VLOOKUP(A3770,Kickstarter!B:C,2,0)</f>
        <v>Meet Dani, a 9 year old battling leukemia. This witty musical inspires us to believe in the indomitable power of human imagination.</v>
      </c>
      <c r="C3770" s="16">
        <f>VLOOKUP(A3770,Kickstarter!B:E,3,0)</f>
        <v>4000</v>
      </c>
      <c r="D3770" s="16">
        <f>VLOOKUP(A3770,Kickstarter!B:E,4,0)</f>
        <v>4306.1099999999997</v>
      </c>
    </row>
    <row r="3771" spans="1:4" x14ac:dyDescent="0.25">
      <c r="A3771" s="3" t="s">
        <v>3766</v>
      </c>
      <c r="B3771" t="str">
        <f>VLOOKUP(A3771,Kickstarter!B:C,2,0)</f>
        <v>"I wanted to tell the story of two people in love, who were never in the same place at the same time."- Jason Robert Brown</v>
      </c>
      <c r="C3771" s="16">
        <f>VLOOKUP(A3771,Kickstarter!B:E,3,0)</f>
        <v>1100</v>
      </c>
      <c r="D3771" s="16">
        <f>VLOOKUP(A3771,Kickstarter!B:E,4,0)</f>
        <v>1100</v>
      </c>
    </row>
    <row r="3772" spans="1:4" x14ac:dyDescent="0.25">
      <c r="A3772" s="3" t="s">
        <v>3767</v>
      </c>
      <c r="B3772" t="str">
        <f>VLOOKUP(A3772,Kickstarter!B:C,2,0)</f>
        <v>The incredible story of woman's fight to clear her brother from the charge of cowardice in the Great War, brought to life musically</v>
      </c>
      <c r="C3772" s="16">
        <f>VLOOKUP(A3772,Kickstarter!B:E,3,0)</f>
        <v>2000</v>
      </c>
      <c r="D3772" s="16">
        <f>VLOOKUP(A3772,Kickstarter!B:E,4,0)</f>
        <v>2000</v>
      </c>
    </row>
    <row r="3773" spans="1:4" x14ac:dyDescent="0.25">
      <c r="A3773" s="3" t="s">
        <v>3768</v>
      </c>
      <c r="B3773" t="str">
        <f>VLOOKUP(A3773,Kickstarter!B:C,2,0)</f>
        <v>I would like to make a demo recording of six songs from COME OUT SWINGIN'!</v>
      </c>
      <c r="C3773" s="16">
        <f>VLOOKUP(A3773,Kickstarter!B:E,3,0)</f>
        <v>1000</v>
      </c>
      <c r="D3773" s="16">
        <f>VLOOKUP(A3773,Kickstarter!B:E,4,0)</f>
        <v>1460</v>
      </c>
    </row>
    <row r="3774" spans="1:4" x14ac:dyDescent="0.25">
      <c r="A3774" s="3" t="s">
        <v>3769</v>
      </c>
      <c r="B3774" t="str">
        <f>VLOOKUP(A3774,Kickstarter!B:C,2,0)</f>
        <v>A dark comedy about two girls, one knee, and the 1994 Olympics. Help us make sure "Tonya and Nancy" rocks!</v>
      </c>
      <c r="C3774" s="16">
        <f>VLOOKUP(A3774,Kickstarter!B:E,3,0)</f>
        <v>5000</v>
      </c>
      <c r="D3774" s="16">
        <f>VLOOKUP(A3774,Kickstarter!B:E,4,0)</f>
        <v>5510</v>
      </c>
    </row>
    <row r="3775" spans="1:4" x14ac:dyDescent="0.25">
      <c r="A3775" s="3" t="s">
        <v>3770</v>
      </c>
      <c r="B3775" t="str">
        <f>VLOOKUP(A3775,Kickstarter!B:C,2,0)</f>
        <v>A dramatic hip-hopera, inspired from monologues written by the performers.</v>
      </c>
      <c r="C3775" s="16">
        <f>VLOOKUP(A3775,Kickstarter!B:E,3,0)</f>
        <v>5000</v>
      </c>
      <c r="D3775" s="16">
        <f>VLOOKUP(A3775,Kickstarter!B:E,4,0)</f>
        <v>5410</v>
      </c>
    </row>
    <row r="3776" spans="1:4" x14ac:dyDescent="0.25">
      <c r="A3776" s="3" t="s">
        <v>3771</v>
      </c>
      <c r="B3776" t="str">
        <f>VLOOKUP(A3776,Kickstarter!B:C,2,0)</f>
        <v>Mabel Moon and her co-pilot Silvertoes are coming to earth in the form of a 35 minute interactive and educational musical adventure  !</v>
      </c>
      <c r="C3776" s="16">
        <f>VLOOKUP(A3776,Kickstarter!B:E,3,0)</f>
        <v>2500</v>
      </c>
      <c r="D3776" s="16">
        <f>VLOOKUP(A3776,Kickstarter!B:E,4,0)</f>
        <v>2500</v>
      </c>
    </row>
    <row r="3777" spans="1:4" ht="30" x14ac:dyDescent="0.25">
      <c r="A3777" s="3" t="s">
        <v>3772</v>
      </c>
      <c r="B3777" t="str">
        <f>VLOOKUP(A3777,Kickstarter!B:C,2,0)</f>
        <v>Travis Kent joins forces with some of today's brightest contemporary composers for an evening full of firsts at 54 Below.</v>
      </c>
      <c r="C3777" s="16">
        <f>VLOOKUP(A3777,Kickstarter!B:E,3,0)</f>
        <v>2000</v>
      </c>
      <c r="D3777" s="16">
        <f>VLOOKUP(A3777,Kickstarter!B:E,4,0)</f>
        <v>2005</v>
      </c>
    </row>
    <row r="3778" spans="1:4" ht="30" x14ac:dyDescent="0.25">
      <c r="A3778" s="3" t="s">
        <v>3773</v>
      </c>
      <c r="B3778" t="str">
        <f>VLOOKUP(A3778,Kickstarter!B:C,2,0)</f>
        <v>The volunteers of TACFA work to "create community through the arts" by putting on a Broadway show that everyone can afford to  attend.</v>
      </c>
      <c r="C3778" s="16">
        <f>VLOOKUP(A3778,Kickstarter!B:E,3,0)</f>
        <v>8000</v>
      </c>
      <c r="D3778" s="16">
        <f>VLOOKUP(A3778,Kickstarter!B:E,4,0)</f>
        <v>8537</v>
      </c>
    </row>
    <row r="3779" spans="1:4" ht="30" x14ac:dyDescent="0.25">
      <c r="A3779" s="3" t="s">
        <v>3774</v>
      </c>
      <c r="B3779" t="str">
        <f>VLOOKUP(A3779,Kickstarter!B:C,2,0)</f>
        <v>This musical adventure is a funny and heartwarming story of Mimi, a rebellious young girl who is spirited to Ghostlynd.</v>
      </c>
      <c r="C3779" s="16">
        <f>VLOOKUP(A3779,Kickstarter!B:E,3,0)</f>
        <v>2000</v>
      </c>
      <c r="D3779" s="16">
        <f>VLOOKUP(A3779,Kickstarter!B:E,4,0)</f>
        <v>2864</v>
      </c>
    </row>
    <row r="3780" spans="1:4" x14ac:dyDescent="0.25">
      <c r="A3780" s="3" t="s">
        <v>3775</v>
      </c>
      <c r="B3780" t="str">
        <f>VLOOKUP(A3780,Kickstarter!B:C,2,0)</f>
        <v>Sponsor an AVENUE Q puppet for The Barn Players April 2015 production.</v>
      </c>
      <c r="C3780" s="16">
        <f>VLOOKUP(A3780,Kickstarter!B:E,3,0)</f>
        <v>2400</v>
      </c>
      <c r="D3780" s="16">
        <f>VLOOKUP(A3780,Kickstarter!B:E,4,0)</f>
        <v>2521</v>
      </c>
    </row>
    <row r="3781" spans="1:4" ht="30" x14ac:dyDescent="0.25">
      <c r="A3781" s="3" t="s">
        <v>3776</v>
      </c>
      <c r="B3781" t="str">
        <f>VLOOKUP(A3781,Kickstarter!B:C,2,0)</f>
        <v>A fresh, re-telling of the Jesus story for a new generation.</v>
      </c>
      <c r="C3781" s="16">
        <f>VLOOKUP(A3781,Kickstarter!B:E,3,0)</f>
        <v>15000</v>
      </c>
      <c r="D3781" s="16">
        <f>VLOOKUP(A3781,Kickstarter!B:E,4,0)</f>
        <v>15597</v>
      </c>
    </row>
    <row r="3782" spans="1:4" ht="30" x14ac:dyDescent="0.25">
      <c r="A3782" s="3" t="s">
        <v>3777</v>
      </c>
      <c r="B3782" t="str">
        <f>VLOOKUP(A3782,Kickstarter!B:C,2,0)</f>
        <v>Melissa Youth OnSTAGE (MYO) provides kids in North Collin County with the very best in youth theatre opportunities.</v>
      </c>
      <c r="C3782" s="16">
        <f>VLOOKUP(A3782,Kickstarter!B:E,3,0)</f>
        <v>2500</v>
      </c>
      <c r="D3782" s="16">
        <f>VLOOKUP(A3782,Kickstarter!B:E,4,0)</f>
        <v>3000</v>
      </c>
    </row>
    <row r="3783" spans="1:4" x14ac:dyDescent="0.25">
      <c r="A3783" s="3" t="s">
        <v>3778</v>
      </c>
      <c r="B3783" t="str">
        <f>VLOOKUP(A3783,Kickstarter!B:C,2,0)</f>
        <v>Support Keith in his journey from unemployment to Off-Broadway in the triumphant return of I GOT FIRED: A SORT-OF-TRUE REVENGE MUSICAL.</v>
      </c>
      <c r="C3783" s="16">
        <f>VLOOKUP(A3783,Kickstarter!B:E,3,0)</f>
        <v>4500</v>
      </c>
      <c r="D3783" s="16">
        <f>VLOOKUP(A3783,Kickstarter!B:E,4,0)</f>
        <v>4935</v>
      </c>
    </row>
    <row r="3784" spans="1:4" ht="30" x14ac:dyDescent="0.25">
      <c r="A3784" s="3" t="s">
        <v>3779</v>
      </c>
      <c r="B3784" t="str">
        <f>VLOOKUP(A3784,Kickstarter!B:C,2,0)</f>
        <v>No Horizon.  A unique musical inspired by the remarkable, forgotten story of Nicholas Saunderson - a tale of passion and aspiration.</v>
      </c>
      <c r="C3784" s="16">
        <f>VLOOKUP(A3784,Kickstarter!B:E,3,0)</f>
        <v>2000</v>
      </c>
      <c r="D3784" s="16">
        <f>VLOOKUP(A3784,Kickstarter!B:E,4,0)</f>
        <v>2035</v>
      </c>
    </row>
    <row r="3785" spans="1:4" ht="30" x14ac:dyDescent="0.25">
      <c r="A3785" s="3" t="s">
        <v>3780</v>
      </c>
      <c r="B3785" t="str">
        <f>VLOOKUP(A3785,Kickstarter!B:C,2,0)</f>
        <v>Help fund Doro &amp; Diega's journey to the Orlando Fringe 2016. A brand new choose-your-own adventure musical!</v>
      </c>
      <c r="C3785" s="16">
        <f>VLOOKUP(A3785,Kickstarter!B:E,3,0)</f>
        <v>1200</v>
      </c>
      <c r="D3785" s="16">
        <f>VLOOKUP(A3785,Kickstarter!B:E,4,0)</f>
        <v>1547</v>
      </c>
    </row>
    <row r="3786" spans="1:4" ht="30" x14ac:dyDescent="0.25">
      <c r="A3786" s="3" t="s">
        <v>3781</v>
      </c>
      <c r="B3786" t="str">
        <f>VLOOKUP(A3786,Kickstarter!B:C,2,0)</f>
        <v>This year, we will be producing the cult classic Little Shop of Horrors with your proceeds going towards venue and production costs.</v>
      </c>
      <c r="C3786" s="16">
        <f>VLOOKUP(A3786,Kickstarter!B:E,3,0)</f>
        <v>1000</v>
      </c>
      <c r="D3786" s="16">
        <f>VLOOKUP(A3786,Kickstarter!B:E,4,0)</f>
        <v>1150</v>
      </c>
    </row>
    <row r="3787" spans="1:4" x14ac:dyDescent="0.25">
      <c r="A3787" s="3" t="s">
        <v>3782</v>
      </c>
      <c r="B3787" t="str">
        <f>VLOOKUP(A3787,Kickstarter!B:C,2,0)</f>
        <v>Chess. Betrayal. Blueberry yoghurts. "Pawn" - a new musical by Oxford students - needs funding to go to the Edinburgh Fringe!</v>
      </c>
      <c r="C3787" s="16">
        <f>VLOOKUP(A3787,Kickstarter!B:E,3,0)</f>
        <v>2000</v>
      </c>
      <c r="D3787" s="16">
        <f>VLOOKUP(A3787,Kickstarter!B:E,4,0)</f>
        <v>3015</v>
      </c>
    </row>
    <row r="3788" spans="1:4" ht="30" x14ac:dyDescent="0.25">
      <c r="A3788" s="3" t="s">
        <v>3783</v>
      </c>
      <c r="B3788" t="str">
        <f>VLOOKUP(A3788,Kickstarter!B:C,2,0)</f>
        <v>The brainchild of Coleman Peterson and Janice Gilbert.  The funding will be used to professionally record the songs.</v>
      </c>
      <c r="C3788" s="16">
        <f>VLOOKUP(A3788,Kickstarter!B:E,3,0)</f>
        <v>6000</v>
      </c>
      <c r="D3788" s="16">
        <f>VLOOKUP(A3788,Kickstarter!B:E,4,0)</f>
        <v>6658</v>
      </c>
    </row>
    <row r="3789" spans="1:4" ht="30" x14ac:dyDescent="0.25">
      <c r="A3789" s="3" t="s">
        <v>3784</v>
      </c>
      <c r="B3789" t="str">
        <f>VLOOKUP(A3789,Kickstarter!B:C,2,0)</f>
        <v>The Happiest Show on Earth is a Disney musical revue to benefit the Make-A-Wish foundation. Funds for production needed.</v>
      </c>
      <c r="C3789" s="16">
        <f>VLOOKUP(A3789,Kickstarter!B:E,3,0)</f>
        <v>350</v>
      </c>
      <c r="D3789" s="16">
        <f>VLOOKUP(A3789,Kickstarter!B:E,4,0)</f>
        <v>351</v>
      </c>
    </row>
    <row r="3790" spans="1:4" ht="30" x14ac:dyDescent="0.25">
      <c r="A3790" s="3" t="s">
        <v>3785</v>
      </c>
      <c r="B3790" t="str">
        <f>VLOOKUP(A3790,Kickstarter!B:C,2,0)</f>
        <v>A STORY OF BAGELS AND LOCKS!
A JEWISH GIRL FINDS HERSELF ON A UNEXPECTED TRIP TO
"A SPIRITUAL EXPERIENCE" !</v>
      </c>
      <c r="C3790" s="16">
        <f>VLOOKUP(A3790,Kickstarter!B:E,3,0)</f>
        <v>75000</v>
      </c>
      <c r="D3790" s="16">
        <f>VLOOKUP(A3790,Kickstarter!B:E,4,0)</f>
        <v>500</v>
      </c>
    </row>
    <row r="3791" spans="1:4" x14ac:dyDescent="0.25">
      <c r="A3791" s="3" t="s">
        <v>3786</v>
      </c>
      <c r="B3791" t="str">
        <f>VLOOKUP(A3791,Kickstarter!B:C,2,0)</f>
        <v>This fabulous new play explores the little known love life of England's most famous romantic novelist, Jane Austen.</v>
      </c>
      <c r="C3791" s="16">
        <f>VLOOKUP(A3791,Kickstarter!B:E,3,0)</f>
        <v>3550</v>
      </c>
      <c r="D3791" s="16">
        <f>VLOOKUP(A3791,Kickstarter!B:E,4,0)</f>
        <v>116</v>
      </c>
    </row>
    <row r="3792" spans="1:4" ht="30" x14ac:dyDescent="0.25">
      <c r="A3792" s="3" t="s">
        <v>3787</v>
      </c>
      <c r="B3792" t="str">
        <f>VLOOKUP(A3792,Kickstarter!B:C,2,0)</f>
        <v>As a non profit graduate student at Penn,my passion is the arts, we need support to fund our new CHILDREN's DINNER THEATRE</v>
      </c>
      <c r="C3792" s="16">
        <f>VLOOKUP(A3792,Kickstarter!B:E,3,0)</f>
        <v>15000</v>
      </c>
      <c r="D3792" s="16">
        <f>VLOOKUP(A3792,Kickstarter!B:E,4,0)</f>
        <v>0</v>
      </c>
    </row>
    <row r="3793" spans="1:4" x14ac:dyDescent="0.25">
      <c r="A3793" s="3" t="s">
        <v>3788</v>
      </c>
      <c r="B3793" t="str">
        <f>VLOOKUP(A3793,Kickstarter!B:C,2,0)</f>
        <v>Spin! is an original musical comedy-drama presented by Blue Palm Productions.</v>
      </c>
      <c r="C3793" s="16">
        <f>VLOOKUP(A3793,Kickstarter!B:E,3,0)</f>
        <v>1500</v>
      </c>
      <c r="D3793" s="16">
        <f>VLOOKUP(A3793,Kickstarter!B:E,4,0)</f>
        <v>0</v>
      </c>
    </row>
    <row r="3794" spans="1:4" x14ac:dyDescent="0.25">
      <c r="A3794" s="3" t="s">
        <v>3789</v>
      </c>
      <c r="B3794" t="str">
        <f>VLOOKUP(A3794,Kickstarter!B:C,2,0)</f>
        <v>A cultural and historic journey through Puerto Rico's music and dance!</v>
      </c>
      <c r="C3794" s="16">
        <f>VLOOKUP(A3794,Kickstarter!B:E,3,0)</f>
        <v>12500</v>
      </c>
      <c r="D3794" s="16">
        <f>VLOOKUP(A3794,Kickstarter!B:E,4,0)</f>
        <v>35</v>
      </c>
    </row>
    <row r="3795" spans="1:4" ht="30" x14ac:dyDescent="0.25">
      <c r="A3795" s="3" t="s">
        <v>3790</v>
      </c>
      <c r="B3795" t="str">
        <f>VLOOKUP(A3795,Kickstarter!B:C,2,0)</f>
        <v>Sheet Music portfolio of comedic tour-de-forces, intricate ballads &amp; more...launched live with a power-house Nashville-cast Concert.</v>
      </c>
      <c r="C3795" s="16">
        <f>VLOOKUP(A3795,Kickstarter!B:E,3,0)</f>
        <v>7000</v>
      </c>
      <c r="D3795" s="16">
        <f>VLOOKUP(A3795,Kickstarter!B:E,4,0)</f>
        <v>4176</v>
      </c>
    </row>
    <row r="3796" spans="1:4" ht="30" x14ac:dyDescent="0.25">
      <c r="A3796" s="3" t="s">
        <v>3791</v>
      </c>
      <c r="B3796" t="str">
        <f>VLOOKUP(A3796,Kickstarter!B:C,2,0)</f>
        <v>Local boy turned producer returns with a brand new show, another talented cast, dazzling costumes and brand new set! Please support!</v>
      </c>
      <c r="C3796" s="16">
        <f>VLOOKUP(A3796,Kickstarter!B:E,3,0)</f>
        <v>5000</v>
      </c>
      <c r="D3796" s="16">
        <f>VLOOKUP(A3796,Kickstarter!B:E,4,0)</f>
        <v>50</v>
      </c>
    </row>
    <row r="3797" spans="1:4" x14ac:dyDescent="0.25">
      <c r="A3797" s="3" t="s">
        <v>3792</v>
      </c>
      <c r="B3797" t="str">
        <f>VLOOKUP(A3797,Kickstarter!B:C,2,0)</f>
        <v>Poppin Productions are currently entering the development stage of their very first production -  "Duodeca".</v>
      </c>
      <c r="C3797" s="16">
        <f>VLOOKUP(A3797,Kickstarter!B:E,3,0)</f>
        <v>600</v>
      </c>
      <c r="D3797" s="16">
        <f>VLOOKUP(A3797,Kickstarter!B:E,4,0)</f>
        <v>10</v>
      </c>
    </row>
    <row r="3798" spans="1:4" x14ac:dyDescent="0.25">
      <c r="A3798" s="3" t="s">
        <v>3793</v>
      </c>
      <c r="B3798" t="str">
        <f>VLOOKUP(A3798,Kickstarter!B:C,2,0)</f>
        <v>Part Psychological Thriller - Part Heartbreaking Drama - Part Spectacular Farce - 100% New American Musical Theatre</v>
      </c>
      <c r="C3798" s="16">
        <f>VLOOKUP(A3798,Kickstarter!B:E,3,0)</f>
        <v>22500</v>
      </c>
      <c r="D3798" s="16">
        <f>VLOOKUP(A3798,Kickstarter!B:E,4,0)</f>
        <v>1</v>
      </c>
    </row>
    <row r="3799" spans="1:4" ht="30" x14ac:dyDescent="0.25">
      <c r="A3799" s="3" t="s">
        <v>3794</v>
      </c>
      <c r="B3799" t="str">
        <f>VLOOKUP(A3799,Kickstarter!B:C,2,0)</f>
        <v>FACING EAST, a dramatic new musical, follows an upstanding mormon couple facing the suicide of the gay son. Help us bring it to London!</v>
      </c>
      <c r="C3799" s="16">
        <f>VLOOKUP(A3799,Kickstarter!B:E,3,0)</f>
        <v>6000</v>
      </c>
      <c r="D3799" s="16">
        <f>VLOOKUP(A3799,Kickstarter!B:E,4,0)</f>
        <v>5380</v>
      </c>
    </row>
    <row r="3800" spans="1:4" ht="30" x14ac:dyDescent="0.25">
      <c r="A3800" s="3" t="s">
        <v>3795</v>
      </c>
      <c r="B3800" t="str">
        <f>VLOOKUP(A3800,Kickstarter!B:C,2,0)</f>
        <v>Ceasefire WWII. Yet Nazis continue the Holocaust.  A German &amp; a girl try to stop the execution of Christian,Gay &amp; Jewish prisoners.</v>
      </c>
      <c r="C3800" s="16">
        <f>VLOOKUP(A3800,Kickstarter!B:E,3,0)</f>
        <v>70000</v>
      </c>
      <c r="D3800" s="16">
        <f>VLOOKUP(A3800,Kickstarter!B:E,4,0)</f>
        <v>1025</v>
      </c>
    </row>
    <row r="3801" spans="1:4" x14ac:dyDescent="0.25">
      <c r="A3801" s="3" t="s">
        <v>3796</v>
      </c>
      <c r="B3801" t="str">
        <f>VLOOKUP(A3801,Kickstarter!B:C,2,0)</f>
        <v>An original musical on it's way to the stage in Minneapolis, MN. Feel free to ask any questions.</v>
      </c>
      <c r="C3801" s="16">
        <f>VLOOKUP(A3801,Kickstarter!B:E,3,0)</f>
        <v>10000</v>
      </c>
      <c r="D3801" s="16">
        <f>VLOOKUP(A3801,Kickstarter!B:E,4,0)</f>
        <v>402</v>
      </c>
    </row>
    <row r="3802" spans="1:4" ht="30" x14ac:dyDescent="0.25">
      <c r="A3802" s="3" t="s">
        <v>3797</v>
      </c>
      <c r="B3802" t="e">
        <f>VLOOKUP(A3802,Kickstarter!B:C,2,0)</f>
        <v>#N/A</v>
      </c>
      <c r="C3802" s="16" t="e">
        <f>VLOOKUP(A3802,Kickstarter!B:E,3,0)</f>
        <v>#N/A</v>
      </c>
      <c r="D3802" s="16" t="e">
        <f>VLOOKUP(A3802,Kickstarter!B:E,4,0)</f>
        <v>#N/A</v>
      </c>
    </row>
    <row r="3803" spans="1:4" x14ac:dyDescent="0.25">
      <c r="A3803" s="3" t="s">
        <v>3798</v>
      </c>
      <c r="B3803" t="str">
        <f>VLOOKUP(A3803,Kickstarter!B:C,2,0)</f>
        <v>The Imaginary : A Musical is a new musical adaptation based on the novel written by A.F. Harrold.       TheImaginaryAMusical.com</v>
      </c>
      <c r="C3803" s="16">
        <f>VLOOKUP(A3803,Kickstarter!B:E,3,0)</f>
        <v>5000</v>
      </c>
      <c r="D3803" s="16">
        <f>VLOOKUP(A3803,Kickstarter!B:E,4,0)</f>
        <v>426</v>
      </c>
    </row>
    <row r="3804" spans="1:4" x14ac:dyDescent="0.25">
      <c r="A3804" s="3" t="s">
        <v>3799</v>
      </c>
      <c r="B3804" t="str">
        <f>VLOOKUP(A3804,Kickstarter!B:C,2,0)</f>
        <v>A musical about how Shakespeare was inspired to write only his own plays after the co-authored play Henry VI was taken.</v>
      </c>
      <c r="C3804" s="16">
        <f>VLOOKUP(A3804,Kickstarter!B:E,3,0)</f>
        <v>3000</v>
      </c>
      <c r="D3804" s="16">
        <f>VLOOKUP(A3804,Kickstarter!B:E,4,0)</f>
        <v>0</v>
      </c>
    </row>
    <row r="3805" spans="1:4" ht="30" x14ac:dyDescent="0.25">
      <c r="A3805" s="3" t="s">
        <v>3800</v>
      </c>
      <c r="B3805" t="str">
        <f>VLOOKUP(A3805,Kickstarter!B:C,2,0)</f>
        <v>A fully orchestrated concept album of Benjamin Button the Musical!</v>
      </c>
      <c r="C3805" s="16">
        <f>VLOOKUP(A3805,Kickstarter!B:E,3,0)</f>
        <v>12000</v>
      </c>
      <c r="D3805" s="16">
        <f>VLOOKUP(A3805,Kickstarter!B:E,4,0)</f>
        <v>2358</v>
      </c>
    </row>
    <row r="3806" spans="1:4" ht="30" x14ac:dyDescent="0.25">
      <c r="A3806" s="3" t="s">
        <v>3801</v>
      </c>
      <c r="B3806" t="str">
        <f>VLOOKUP(A3806,Kickstarter!B:C,2,0)</f>
        <v>Basement Theatrics is producing Spring Awakening July 22-31, 2016 at 12th Ave Arts in Seattle, WA! Help make this the best it can be!</v>
      </c>
      <c r="C3806" s="16">
        <f>VLOOKUP(A3806,Kickstarter!B:E,3,0)</f>
        <v>8000</v>
      </c>
      <c r="D3806" s="16">
        <f>VLOOKUP(A3806,Kickstarter!B:E,4,0)</f>
        <v>0</v>
      </c>
    </row>
    <row r="3807" spans="1:4" x14ac:dyDescent="0.25">
      <c r="A3807" s="3" t="s">
        <v>3802</v>
      </c>
      <c r="B3807" t="str">
        <f>VLOOKUP(A3807,Kickstarter!B:C,2,0)</f>
        <v>"Sounds By The River" tells the story of a Detroit composer through
his music, poetry, and dance.</v>
      </c>
      <c r="C3807" s="16">
        <f>VLOOKUP(A3807,Kickstarter!B:E,3,0)</f>
        <v>150000</v>
      </c>
      <c r="D3807" s="16">
        <f>VLOOKUP(A3807,Kickstarter!B:E,4,0)</f>
        <v>3</v>
      </c>
    </row>
    <row r="3808" spans="1:4" ht="30" x14ac:dyDescent="0.25">
      <c r="A3808" s="3" t="s">
        <v>3803</v>
      </c>
      <c r="B3808" t="str">
        <f>VLOOKUP(A3808,Kickstarter!B:C,2,0)</f>
        <v>A truly multicultural experience - Hip Hop, Bollywood, Classical Dancers #liveband #Revoultionary Script 19th July@NationalTheatre</v>
      </c>
      <c r="C3808" s="16">
        <f>VLOOKUP(A3808,Kickstarter!B:E,3,0)</f>
        <v>7500</v>
      </c>
      <c r="D3808" s="16">
        <f>VLOOKUP(A3808,Kickstarter!B:E,4,0)</f>
        <v>5</v>
      </c>
    </row>
    <row r="3809" spans="1:4" ht="30" x14ac:dyDescent="0.25">
      <c r="A3809" s="3" t="s">
        <v>3804</v>
      </c>
      <c r="B3809" t="str">
        <f>VLOOKUP(A3809,Kickstarter!B:C,2,0)</f>
        <v>A vibrant, street-wise, and musical performance that follows the lives of stories of the community of Washington Heights...</v>
      </c>
      <c r="C3809" s="16">
        <f>VLOOKUP(A3809,Kickstarter!B:E,3,0)</f>
        <v>1500</v>
      </c>
      <c r="D3809" s="16">
        <f>VLOOKUP(A3809,Kickstarter!B:E,4,0)</f>
        <v>455</v>
      </c>
    </row>
    <row r="3810" spans="1:4" x14ac:dyDescent="0.25">
      <c r="A3810" s="3" t="s">
        <v>3805</v>
      </c>
      <c r="B3810" t="str">
        <f>VLOOKUP(A3810,Kickstarter!B:C,2,0)</f>
        <v>Following a sell-out run in Loughborough, Time at the Bar! is heading to this year's Fringe Festival... But we need your help!</v>
      </c>
      <c r="C3810" s="16">
        <f>VLOOKUP(A3810,Kickstarter!B:E,3,0)</f>
        <v>1000</v>
      </c>
      <c r="D3810" s="16">
        <f>VLOOKUP(A3810,Kickstarter!B:E,4,0)</f>
        <v>1000</v>
      </c>
    </row>
    <row r="3811" spans="1:4" x14ac:dyDescent="0.25">
      <c r="A3811" s="3" t="s">
        <v>3806</v>
      </c>
      <c r="B3811" t="str">
        <f>VLOOKUP(A3811,Kickstarter!B:C,2,0)</f>
        <v>The story of two women trying to produce their own version of Chekhov's The Seagull with limited resources and unfettered enthusiasm.</v>
      </c>
      <c r="C3811" s="16">
        <f>VLOOKUP(A3811,Kickstarter!B:E,3,0)</f>
        <v>2000</v>
      </c>
      <c r="D3811" s="16">
        <f>VLOOKUP(A3811,Kickstarter!B:E,4,0)</f>
        <v>2025</v>
      </c>
    </row>
    <row r="3812" spans="1:4" x14ac:dyDescent="0.25">
      <c r="A3812" s="3" t="s">
        <v>3807</v>
      </c>
      <c r="B3812" t="str">
        <f>VLOOKUP(A3812,Kickstarter!B:C,2,0)</f>
        <v>Theater students of UMass present a large-scale theater collaboration that will revolutionize the way you see Shakespeare.</v>
      </c>
      <c r="C3812" s="16">
        <f>VLOOKUP(A3812,Kickstarter!B:E,3,0)</f>
        <v>1500</v>
      </c>
      <c r="D3812" s="16">
        <f>VLOOKUP(A3812,Kickstarter!B:E,4,0)</f>
        <v>1826</v>
      </c>
    </row>
    <row r="3813" spans="1:4" x14ac:dyDescent="0.25">
      <c r="A3813" s="3" t="s">
        <v>3808</v>
      </c>
      <c r="B3813" t="str">
        <f>VLOOKUP(A3813,Kickstarter!B:C,2,0)</f>
        <v>The University of Exeter Shakespeare Society is touring its acclaimed show The Merchant of Venice to Stratford-upon-Avon!</v>
      </c>
      <c r="C3813" s="16">
        <f>VLOOKUP(A3813,Kickstarter!B:E,3,0)</f>
        <v>250</v>
      </c>
      <c r="D3813" s="16">
        <f>VLOOKUP(A3813,Kickstarter!B:E,4,0)</f>
        <v>825</v>
      </c>
    </row>
    <row r="3814" spans="1:4" x14ac:dyDescent="0.25">
      <c r="A3814" s="3" t="s">
        <v>3809</v>
      </c>
      <c r="B3814" t="str">
        <f>VLOOKUP(A3814,Kickstarter!B:C,2,0)</f>
        <v>We are raising funds for our local theatre group "The Stage Door". Funding required for lighting, stage equipment and productions.</v>
      </c>
      <c r="C3814" s="16">
        <f>VLOOKUP(A3814,Kickstarter!B:E,3,0)</f>
        <v>2000</v>
      </c>
      <c r="D3814" s="16">
        <f>VLOOKUP(A3814,Kickstarter!B:E,4,0)</f>
        <v>2191</v>
      </c>
    </row>
    <row r="3815" spans="1:4" x14ac:dyDescent="0.25">
      <c r="A3815" s="3" t="s">
        <v>3810</v>
      </c>
      <c r="B3815" t="str">
        <f>VLOOKUP(A3815,Kickstarter!B:C,2,0)</f>
        <v>A comedic play about hillbilly vampires and the absurdity of judging by appearances. Wanna live forever? Better watch what you drink.</v>
      </c>
      <c r="C3815" s="16">
        <f>VLOOKUP(A3815,Kickstarter!B:E,3,0)</f>
        <v>2100</v>
      </c>
      <c r="D3815" s="16">
        <f>VLOOKUP(A3815,Kickstarter!B:E,4,0)</f>
        <v>2119.9899999999998</v>
      </c>
    </row>
    <row r="3816" spans="1:4" ht="30" x14ac:dyDescent="0.25">
      <c r="A3816" s="3" t="s">
        <v>3811</v>
      </c>
      <c r="B3816" t="str">
        <f>VLOOKUP(A3816,Kickstarter!B:C,2,0)</f>
        <v>Wax Wings is proud to be presenting the premiere of EYES. SHUT DOOR OPEN, a new play by Boston playwright Cassie M. Seinuk.</v>
      </c>
      <c r="C3816" s="16">
        <f>VLOOKUP(A3816,Kickstarter!B:E,3,0)</f>
        <v>1500</v>
      </c>
      <c r="D3816" s="16">
        <f>VLOOKUP(A3816,Kickstarter!B:E,4,0)</f>
        <v>2102</v>
      </c>
    </row>
    <row r="3817" spans="1:4" ht="30" x14ac:dyDescent="0.25">
      <c r="A3817" s="3" t="s">
        <v>3812</v>
      </c>
      <c r="B3817" t="str">
        <f>VLOOKUP(A3817,Kickstarter!B:C,2,0)</f>
        <v>Come and help us make the Canterbury Shakespeare Festival a reality</v>
      </c>
      <c r="C3817" s="16">
        <f>VLOOKUP(A3817,Kickstarter!B:E,3,0)</f>
        <v>1000</v>
      </c>
      <c r="D3817" s="16">
        <f>VLOOKUP(A3817,Kickstarter!B:E,4,0)</f>
        <v>1000.01</v>
      </c>
    </row>
    <row r="3818" spans="1:4" ht="30" x14ac:dyDescent="0.25">
      <c r="A3818" s="3" t="s">
        <v>3813</v>
      </c>
      <c r="B3818" t="str">
        <f>VLOOKUP(A3818,Kickstarter!B:C,2,0)</f>
        <v>A new play by Brandon Taitt.
Presented by The Theatre Cosmic. 
Premiering in August at the 2014 Minnesota Fringe Festival</v>
      </c>
      <c r="C3818" s="16">
        <f>VLOOKUP(A3818,Kickstarter!B:E,3,0)</f>
        <v>1500</v>
      </c>
      <c r="D3818" s="16">
        <f>VLOOKUP(A3818,Kickstarter!B:E,4,0)</f>
        <v>1788.57</v>
      </c>
    </row>
    <row r="3819" spans="1:4" ht="30" x14ac:dyDescent="0.25">
      <c r="A3819" s="3" t="s">
        <v>3814</v>
      </c>
      <c r="B3819" t="str">
        <f>VLOOKUP(A3819,Kickstarter!B:C,2,0)</f>
        <v>Using 9 actors, TWIST focuses on the horror and unjust in 1837 London.  Think Peter and the Starcatcher meets American Horror Story.</v>
      </c>
      <c r="C3819" s="16">
        <f>VLOOKUP(A3819,Kickstarter!B:E,3,0)</f>
        <v>2000</v>
      </c>
      <c r="D3819" s="16">
        <f>VLOOKUP(A3819,Kickstarter!B:E,4,0)</f>
        <v>2145</v>
      </c>
    </row>
    <row r="3820" spans="1:4" ht="30" x14ac:dyDescent="0.25">
      <c r="A3820" s="3" t="s">
        <v>3815</v>
      </c>
      <c r="B3820" t="str">
        <f>VLOOKUP(A3820,Kickstarter!B:C,2,0)</f>
        <v>The Arthurian Order of Avalon is attempting to raise funds to put on the annual Human Chessboard in March 2015!</v>
      </c>
      <c r="C3820" s="16">
        <f>VLOOKUP(A3820,Kickstarter!B:E,3,0)</f>
        <v>250</v>
      </c>
      <c r="D3820" s="16">
        <f>VLOOKUP(A3820,Kickstarter!B:E,4,0)</f>
        <v>570</v>
      </c>
    </row>
    <row r="3821" spans="1:4" ht="30" x14ac:dyDescent="0.25">
      <c r="A3821" s="3" t="s">
        <v>3816</v>
      </c>
      <c r="B3821" t="str">
        <f>VLOOKUP(A3821,Kickstarter!B:C,2,0)</f>
        <v>Support this collection of new plays by Kansas City writers and the artists who are bringing it to life!</v>
      </c>
      <c r="C3821" s="16">
        <f>VLOOKUP(A3821,Kickstarter!B:E,3,0)</f>
        <v>1000</v>
      </c>
      <c r="D3821" s="16">
        <f>VLOOKUP(A3821,Kickstarter!B:E,4,0)</f>
        <v>1064</v>
      </c>
    </row>
    <row r="3822" spans="1:4" x14ac:dyDescent="0.25">
      <c r="A3822" s="3" t="s">
        <v>3817</v>
      </c>
      <c r="B3822" t="str">
        <f>VLOOKUP(A3822,Kickstarter!B:C,2,0)</f>
        <v>Tusentack Theatre is a professional theatre company providing opportunities to adults who access Mental Health Services.</v>
      </c>
      <c r="C3822" s="16">
        <f>VLOOKUP(A3822,Kickstarter!B:E,3,0)</f>
        <v>300</v>
      </c>
      <c r="D3822" s="16">
        <f>VLOOKUP(A3822,Kickstarter!B:E,4,0)</f>
        <v>430</v>
      </c>
    </row>
    <row r="3823" spans="1:4" ht="30" x14ac:dyDescent="0.25">
      <c r="A3823" s="3" t="s">
        <v>3818</v>
      </c>
      <c r="B3823" t="str">
        <f>VLOOKUP(A3823,Kickstarter!B:C,2,0)</f>
        <v>Brooklyn Quartet, directed by reg e gaines, in a collaboration of ambitious and unique storytelling, live music and cinematic staging,</v>
      </c>
      <c r="C3823" s="16">
        <f>VLOOKUP(A3823,Kickstarter!B:E,3,0)</f>
        <v>3500</v>
      </c>
      <c r="D3823" s="16">
        <f>VLOOKUP(A3823,Kickstarter!B:E,4,0)</f>
        <v>3659</v>
      </c>
    </row>
    <row r="3824" spans="1:4" x14ac:dyDescent="0.25">
      <c r="A3824" s="3" t="s">
        <v>3819</v>
      </c>
      <c r="B3824" t="str">
        <f>VLOOKUP(A3824,Kickstarter!B:C,2,0)</f>
        <v>19 TheaterstÃ¼cke des Schnuppe Figurentheaters bei einem GroÃŸbrand zerstÃ¶rt - bitte unterstÃ¼tzt uns, den Wiederaufbau zu finanzieren</v>
      </c>
      <c r="C3824" s="16">
        <f>VLOOKUP(A3824,Kickstarter!B:E,3,0)</f>
        <v>5000</v>
      </c>
      <c r="D3824" s="16">
        <f>VLOOKUP(A3824,Kickstarter!B:E,4,0)</f>
        <v>5501</v>
      </c>
    </row>
    <row r="3825" spans="1:4" x14ac:dyDescent="0.25">
      <c r="A3825" s="3" t="s">
        <v>3820</v>
      </c>
      <c r="B3825" t="str">
        <f>VLOOKUP(A3825,Kickstarter!B:C,2,0)</f>
        <v>Feed, a new play by Garrett Markgraf (based on the novel by M.T. Anderson), Directed by Anna Marck at Oakland University.</v>
      </c>
      <c r="C3825" s="16">
        <f>VLOOKUP(A3825,Kickstarter!B:E,3,0)</f>
        <v>2500</v>
      </c>
      <c r="D3825" s="16">
        <f>VLOOKUP(A3825,Kickstarter!B:E,4,0)</f>
        <v>2650</v>
      </c>
    </row>
    <row r="3826" spans="1:4" ht="30" x14ac:dyDescent="0.25">
      <c r="A3826" s="3" t="s">
        <v>3821</v>
      </c>
      <c r="B3826" t="str">
        <f>VLOOKUP(A3826,Kickstarter!B:C,2,0)</f>
        <v>the hardy presents a collaboration between Robbie Curran and Abram Rooney. Kemble House, 9th-14th August, every night at 8pm.</v>
      </c>
      <c r="C3826" s="16">
        <f>VLOOKUP(A3826,Kickstarter!B:E,3,0)</f>
        <v>250</v>
      </c>
      <c r="D3826" s="16">
        <f>VLOOKUP(A3826,Kickstarter!B:E,4,0)</f>
        <v>270</v>
      </c>
    </row>
    <row r="3827" spans="1:4" x14ac:dyDescent="0.25">
      <c r="A3827" s="3" t="s">
        <v>3822</v>
      </c>
      <c r="B3827" t="str">
        <f>VLOOKUP(A3827,Kickstarter!B:C,2,0)</f>
        <v>A girl in Burkina Faso is more likely to marry than finish high school. Public theatre can promote the need for girls to stay in school</v>
      </c>
      <c r="C3827" s="16">
        <f>VLOOKUP(A3827,Kickstarter!B:E,3,0)</f>
        <v>5000</v>
      </c>
      <c r="D3827" s="16">
        <f>VLOOKUP(A3827,Kickstarter!B:E,4,0)</f>
        <v>5271</v>
      </c>
    </row>
    <row r="3828" spans="1:4" ht="30" x14ac:dyDescent="0.25">
      <c r="A3828" s="3" t="s">
        <v>3823</v>
      </c>
      <c r="B3828" t="str">
        <f>VLOOKUP(A3828,Kickstarter!B:C,2,0)</f>
        <v>This is the story about the Westons. One family who live with mental illness on a daily basis.</v>
      </c>
      <c r="C3828" s="16">
        <f>VLOOKUP(A3828,Kickstarter!B:E,3,0)</f>
        <v>600</v>
      </c>
      <c r="D3828" s="16">
        <f>VLOOKUP(A3828,Kickstarter!B:E,4,0)</f>
        <v>715</v>
      </c>
    </row>
    <row r="3829" spans="1:4" x14ac:dyDescent="0.25">
      <c r="A3829" s="3" t="s">
        <v>3824</v>
      </c>
      <c r="B3829" t="str">
        <f>VLOOKUP(A3829,Kickstarter!B:C,2,0)</f>
        <v>IAM TRYING TO TAKE MY DEBUT PLAY BROKEN BISCUITS TO EDINGBURGH FESTIVAL 2015 AND REALLY NEED SOME FUNDING TO HELP ME ACHIEVE THIS GOAL</v>
      </c>
      <c r="C3829" s="16">
        <f>VLOOKUP(A3829,Kickstarter!B:E,3,0)</f>
        <v>3000</v>
      </c>
      <c r="D3829" s="16">
        <f>VLOOKUP(A3829,Kickstarter!B:E,4,0)</f>
        <v>4580</v>
      </c>
    </row>
    <row r="3830" spans="1:4" x14ac:dyDescent="0.25">
      <c r="A3830" s="3" t="s">
        <v>3825</v>
      </c>
      <c r="B3830" t="str">
        <f>VLOOKUP(A3830,Kickstarter!B:C,2,0)</f>
        <v>In 1942 three black and one Puerto Rican jazz musicians from Harlem join the segregated US Marines. We see "Love In Time of War"</v>
      </c>
      <c r="C3830" s="16">
        <f>VLOOKUP(A3830,Kickstarter!B:E,3,0)</f>
        <v>5000</v>
      </c>
      <c r="D3830" s="16">
        <f>VLOOKUP(A3830,Kickstarter!B:E,4,0)</f>
        <v>5000</v>
      </c>
    </row>
    <row r="3831" spans="1:4" x14ac:dyDescent="0.25">
      <c r="A3831" s="3" t="s">
        <v>3826</v>
      </c>
      <c r="B3831" t="str">
        <f>VLOOKUP(A3831,Kickstarter!B:C,2,0)</f>
        <v>A play that illustrates the symptoms of PTSD, shows its effect on families, and demonstrates some of the difficulties of treating it.</v>
      </c>
      <c r="C3831" s="16">
        <f>VLOOKUP(A3831,Kickstarter!B:E,3,0)</f>
        <v>500</v>
      </c>
      <c r="D3831" s="16">
        <f>VLOOKUP(A3831,Kickstarter!B:E,4,0)</f>
        <v>501</v>
      </c>
    </row>
    <row r="3832" spans="1:4" x14ac:dyDescent="0.25">
      <c r="A3832" s="3" t="s">
        <v>3827</v>
      </c>
      <c r="B3832" t="str">
        <f>VLOOKUP(A3832,Kickstarter!B:C,2,0)</f>
        <v>The Aeon Theatre company is producing another original play by Parker Hale at the Manhattan Reportory Theatre</v>
      </c>
      <c r="C3832" s="16">
        <f>VLOOKUP(A3832,Kickstarter!B:E,3,0)</f>
        <v>100</v>
      </c>
      <c r="D3832" s="16">
        <f>VLOOKUP(A3832,Kickstarter!B:E,4,0)</f>
        <v>225</v>
      </c>
    </row>
    <row r="3833" spans="1:4" ht="30" x14ac:dyDescent="0.25">
      <c r="A3833" s="3" t="s">
        <v>3828</v>
      </c>
      <c r="B3833" t="str">
        <f>VLOOKUP(A3833,Kickstarter!B:C,2,0)</f>
        <v>Help Shared Shakes to adopt Murphey Academy, a Title I elementary school in Greensboro for a full day of performances and workshops.</v>
      </c>
      <c r="C3833" s="16">
        <f>VLOOKUP(A3833,Kickstarter!B:E,3,0)</f>
        <v>500</v>
      </c>
      <c r="D3833" s="16">
        <f>VLOOKUP(A3833,Kickstarter!B:E,4,0)</f>
        <v>530.11</v>
      </c>
    </row>
    <row r="3834" spans="1:4" ht="30" x14ac:dyDescent="0.25">
      <c r="A3834" s="3" t="s">
        <v>3829</v>
      </c>
      <c r="B3834" t="str">
        <f>VLOOKUP(A3834,Kickstarter!B:C,2,0)</f>
        <v>Santa Barbara Youth Ensemble is performing Hairspray at the Lobero. Help create beautiful memories for these kids by pledging today!</v>
      </c>
      <c r="C3834" s="16">
        <f>VLOOKUP(A3834,Kickstarter!B:E,3,0)</f>
        <v>1200</v>
      </c>
      <c r="D3834" s="16">
        <f>VLOOKUP(A3834,Kickstarter!B:E,4,0)</f>
        <v>1256</v>
      </c>
    </row>
    <row r="3835" spans="1:4" x14ac:dyDescent="0.25">
      <c r="A3835" s="3" t="s">
        <v>3830</v>
      </c>
      <c r="B3835" t="str">
        <f>VLOOKUP(A3835,Kickstarter!B:C,2,0)</f>
        <v>Get more kids to love Shakespeare by developing the fun &amp; effective Shakespeare is Boffo! course as an replicable program for teachers.</v>
      </c>
      <c r="C3835" s="16">
        <f>VLOOKUP(A3835,Kickstarter!B:E,3,0)</f>
        <v>1200</v>
      </c>
      <c r="D3835" s="16">
        <f>VLOOKUP(A3835,Kickstarter!B:E,4,0)</f>
        <v>1400</v>
      </c>
    </row>
    <row r="3836" spans="1:4" x14ac:dyDescent="0.25">
      <c r="A3836" s="3" t="s">
        <v>3831</v>
      </c>
      <c r="B3836" t="str">
        <f>VLOOKUP(A3836,Kickstarter!B:C,2,0)</f>
        <v>About the impact of addiction on relationships; my play hopes to inspire &amp; support those affected to connect with their own creativity</v>
      </c>
      <c r="C3836" s="16">
        <f>VLOOKUP(A3836,Kickstarter!B:E,3,0)</f>
        <v>3000</v>
      </c>
      <c r="D3836" s="16">
        <f>VLOOKUP(A3836,Kickstarter!B:E,4,0)</f>
        <v>3271</v>
      </c>
    </row>
    <row r="3837" spans="1:4" ht="30" x14ac:dyDescent="0.25">
      <c r="A3837" s="3" t="s">
        <v>3832</v>
      </c>
      <c r="B3837" t="str">
        <f>VLOOKUP(A3837,Kickstarter!B:C,2,0)</f>
        <v>IT DOESN'T MATTER is a new comedic piece of political theatre written by three enthusiastic students. Help us produce it at LIPA!</v>
      </c>
      <c r="C3837" s="16">
        <f>VLOOKUP(A3837,Kickstarter!B:E,3,0)</f>
        <v>200</v>
      </c>
      <c r="D3837" s="16">
        <f>VLOOKUP(A3837,Kickstarter!B:E,4,0)</f>
        <v>320</v>
      </c>
    </row>
    <row r="3838" spans="1:4" ht="30" x14ac:dyDescent="0.25">
      <c r="A3838" s="3" t="s">
        <v>3833</v>
      </c>
      <c r="B3838" t="str">
        <f>VLOOKUP(A3838,Kickstarter!B:C,2,0)</f>
        <v>"The surveyor said the foundation was shaky". A woman finds what it means to rebuild her marriage.</v>
      </c>
      <c r="C3838" s="16">
        <f>VLOOKUP(A3838,Kickstarter!B:E,3,0)</f>
        <v>800</v>
      </c>
      <c r="D3838" s="16">
        <f>VLOOKUP(A3838,Kickstarter!B:E,4,0)</f>
        <v>900</v>
      </c>
    </row>
    <row r="3839" spans="1:4" ht="30" x14ac:dyDescent="0.25">
      <c r="A3839" s="3" t="s">
        <v>3834</v>
      </c>
      <c r="B3839" t="str">
        <f>VLOOKUP(A3839,Kickstarter!B:C,2,0)</f>
        <v>A high-flying French farce with the thrust of a well-tuned jet engine</v>
      </c>
      <c r="C3839" s="16">
        <f>VLOOKUP(A3839,Kickstarter!B:E,3,0)</f>
        <v>2000</v>
      </c>
      <c r="D3839" s="16">
        <f>VLOOKUP(A3839,Kickstarter!B:E,4,0)</f>
        <v>2042</v>
      </c>
    </row>
    <row r="3840" spans="1:4" ht="30" x14ac:dyDescent="0.25">
      <c r="A3840" s="3" t="s">
        <v>3835</v>
      </c>
      <c r="B3840" t="str">
        <f>VLOOKUP(A3840,Kickstarter!B:C,2,0)</f>
        <v>BlodsbrÃ¶llop - vi vill fÃ¶rverkliga vÃ¥r idÃ© om en passionerad berÃ¤ttelse i hÃ¶stfÃ¤rger - vill du?
A passionate story in autumncolours.</v>
      </c>
      <c r="C3840" s="16">
        <f>VLOOKUP(A3840,Kickstarter!B:E,3,0)</f>
        <v>100000</v>
      </c>
      <c r="D3840" s="16">
        <f>VLOOKUP(A3840,Kickstarter!B:E,4,0)</f>
        <v>100824</v>
      </c>
    </row>
    <row r="3841" spans="1:4" ht="30" x14ac:dyDescent="0.25">
      <c r="A3841" s="3" t="s">
        <v>3836</v>
      </c>
      <c r="B3841" t="str">
        <f>VLOOKUP(A3841,Kickstarter!B:C,2,0)</f>
        <v>A futuristic and absurd style play, produced by Colectivo El Pozo, where the characters make a crucial decision. Written by R Dorantes.</v>
      </c>
      <c r="C3841" s="16">
        <f>VLOOKUP(A3841,Kickstarter!B:E,3,0)</f>
        <v>2000</v>
      </c>
      <c r="D3841" s="16">
        <f>VLOOKUP(A3841,Kickstarter!B:E,4,0)</f>
        <v>2025</v>
      </c>
    </row>
    <row r="3842" spans="1:4" x14ac:dyDescent="0.25">
      <c r="A3842" s="3" t="s">
        <v>3837</v>
      </c>
      <c r="B3842" t="str">
        <f>VLOOKUP(A3842,Kickstarter!B:C,2,0)</f>
        <v>A gritty play looking at a modern day relationship, highlighting issues of mental health and abuse suffered by men.</v>
      </c>
      <c r="C3842" s="16">
        <f>VLOOKUP(A3842,Kickstarter!B:E,3,0)</f>
        <v>1</v>
      </c>
      <c r="D3842" s="16">
        <f>VLOOKUP(A3842,Kickstarter!B:E,4,0)</f>
        <v>65</v>
      </c>
    </row>
    <row r="3843" spans="1:4" x14ac:dyDescent="0.25">
      <c r="A3843" s="3" t="s">
        <v>3838</v>
      </c>
      <c r="B3843" t="str">
        <f>VLOOKUP(A3843,Kickstarter!B:C,2,0)</f>
        <v>A play by award winning writer Eric Monte. 
"If they come back" follows the lives of two teenage boys during the civil rights movement.</v>
      </c>
      <c r="C3843" s="16">
        <f>VLOOKUP(A3843,Kickstarter!B:E,3,0)</f>
        <v>10000</v>
      </c>
      <c r="D3843" s="16">
        <f>VLOOKUP(A3843,Kickstarter!B:E,4,0)</f>
        <v>872</v>
      </c>
    </row>
    <row r="3844" spans="1:4" ht="30" x14ac:dyDescent="0.25">
      <c r="A3844" s="3" t="s">
        <v>3839</v>
      </c>
      <c r="B3844" t="str">
        <f>VLOOKUP(A3844,Kickstarter!B:C,2,0)</f>
        <v>Follow the sell-out Tree Folk Theatre, as we lead you through The Tempest with masks, puppetry and live music! 15th July - 3rd August</v>
      </c>
      <c r="C3844" s="16">
        <f>VLOOKUP(A3844,Kickstarter!B:E,3,0)</f>
        <v>5000</v>
      </c>
      <c r="D3844" s="16">
        <f>VLOOKUP(A3844,Kickstarter!B:E,4,0)</f>
        <v>1097</v>
      </c>
    </row>
    <row r="3845" spans="1:4" x14ac:dyDescent="0.25">
      <c r="A3845" s="3" t="s">
        <v>3840</v>
      </c>
      <c r="B3845" t="str">
        <f>VLOOKUP(A3845,Kickstarter!B:C,2,0)</f>
        <v>Vengeance Can Wait navigates Japanese sub-culture as it charts a dark, twisted and touching, â€œdifferentâ€ kind of love story.</v>
      </c>
      <c r="C3845" s="16">
        <f>VLOOKUP(A3845,Kickstarter!B:E,3,0)</f>
        <v>5000</v>
      </c>
      <c r="D3845" s="16">
        <f>VLOOKUP(A3845,Kickstarter!B:E,4,0)</f>
        <v>1065</v>
      </c>
    </row>
    <row r="3846" spans="1:4" ht="30" x14ac:dyDescent="0.25">
      <c r="A3846" s="3" t="s">
        <v>3841</v>
      </c>
      <c r="B3846" t="str">
        <f>VLOOKUP(A3846,Kickstarter!B:C,2,0)</f>
        <v>A comedy about a Christopher Walken Club.  This show was chosen to perform in DC!  Help the production get to our nation's capital.</v>
      </c>
      <c r="C3846" s="16">
        <f>VLOOKUP(A3846,Kickstarter!B:E,3,0)</f>
        <v>9800</v>
      </c>
      <c r="D3846" s="16">
        <f>VLOOKUP(A3846,Kickstarter!B:E,4,0)</f>
        <v>4066</v>
      </c>
    </row>
    <row r="3847" spans="1:4" x14ac:dyDescent="0.25">
      <c r="A3847" s="3" t="s">
        <v>3842</v>
      </c>
      <c r="B3847" t="str">
        <f>VLOOKUP(A3847,Kickstarter!B:C,2,0)</f>
        <v>He met Marilyn. He became obsessed with Norma Jean. That changed everything.
                                A play by Frank Furino</v>
      </c>
      <c r="C3847" s="16">
        <f>VLOOKUP(A3847,Kickstarter!B:E,3,0)</f>
        <v>40000</v>
      </c>
      <c r="D3847" s="16">
        <f>VLOOKUP(A3847,Kickstarter!B:E,4,0)</f>
        <v>842</v>
      </c>
    </row>
    <row r="3848" spans="1:4" x14ac:dyDescent="0.25">
      <c r="A3848" s="3" t="s">
        <v>3843</v>
      </c>
      <c r="B3848" t="str">
        <f>VLOOKUP(A3848,Kickstarter!B:C,2,0)</f>
        <v>My Insane Shakespeare. An original play by Arthur Elbakyan premiering October 13th at United Solo, New York City.</v>
      </c>
      <c r="C3848" s="16">
        <f>VLOOKUP(A3848,Kickstarter!B:E,3,0)</f>
        <v>7000</v>
      </c>
      <c r="D3848" s="16">
        <f>VLOOKUP(A3848,Kickstarter!B:E,4,0)</f>
        <v>189</v>
      </c>
    </row>
    <row r="3849" spans="1:4" x14ac:dyDescent="0.25">
      <c r="A3849" s="3" t="s">
        <v>3844</v>
      </c>
      <c r="B3849" t="str">
        <f>VLOOKUP(A3849,Kickstarter!B:C,2,0)</f>
        <v>The production of the original play "Madame X" by Amanda Davison. Inspired by the painting by John Singer Sargent.</v>
      </c>
      <c r="C3849" s="16">
        <f>VLOOKUP(A3849,Kickstarter!B:E,3,0)</f>
        <v>10500</v>
      </c>
      <c r="D3849" s="16">
        <f>VLOOKUP(A3849,Kickstarter!B:E,4,0)</f>
        <v>1697</v>
      </c>
    </row>
    <row r="3850" spans="1:4" ht="30" x14ac:dyDescent="0.25">
      <c r="A3850" s="3" t="s">
        <v>3845</v>
      </c>
      <c r="B3850" t="str">
        <f>VLOOKUP(A3850,Kickstarter!B:C,2,0)</f>
        <v>A Carnegie Mellon capstone play based on a woman's life as she slips from reality due to the degenerative effect of Alzheimer's Disease</v>
      </c>
      <c r="C3850" s="16">
        <f>VLOOKUP(A3850,Kickstarter!B:E,3,0)</f>
        <v>13000</v>
      </c>
      <c r="D3850" s="16">
        <f>VLOOKUP(A3850,Kickstarter!B:E,4,0)</f>
        <v>2129</v>
      </c>
    </row>
    <row r="3851" spans="1:4" x14ac:dyDescent="0.25">
      <c r="A3851" s="3" t="s">
        <v>3846</v>
      </c>
      <c r="B3851" t="str">
        <f>VLOOKUP(A3851,Kickstarter!B:C,2,0)</f>
        <v>Bayerische KomÃ¶die im Schaustellermillieu vor historischem Hintergrund des Oktoberfestes von Winfried Frey. UrauffÃ¼hrung September 2015</v>
      </c>
      <c r="C3851" s="16">
        <f>VLOOKUP(A3851,Kickstarter!B:E,3,0)</f>
        <v>30000</v>
      </c>
      <c r="D3851" s="16">
        <f>VLOOKUP(A3851,Kickstarter!B:E,4,0)</f>
        <v>2113</v>
      </c>
    </row>
    <row r="3852" spans="1:4" x14ac:dyDescent="0.25">
      <c r="A3852" s="3" t="s">
        <v>3847</v>
      </c>
      <c r="B3852" t="str">
        <f>VLOOKUP(A3852,Kickstarter!B:C,2,0)</f>
        <v>V-Day is a global activist movement to end violence against women and girls.</v>
      </c>
      <c r="C3852" s="16">
        <f>VLOOKUP(A3852,Kickstarter!B:E,3,0)</f>
        <v>1000</v>
      </c>
      <c r="D3852" s="16">
        <f>VLOOKUP(A3852,Kickstarter!B:E,4,0)</f>
        <v>38</v>
      </c>
    </row>
    <row r="3853" spans="1:4" x14ac:dyDescent="0.25">
      <c r="A3853" s="3" t="s">
        <v>3848</v>
      </c>
      <c r="B3853" t="str">
        <f>VLOOKUP(A3853,Kickstarter!B:C,2,0)</f>
        <v>A play about the horrible choices we have to make every day. Should we take a risk, or take the road most travelled?</v>
      </c>
      <c r="C3853" s="16">
        <f>VLOOKUP(A3853,Kickstarter!B:E,3,0)</f>
        <v>2500</v>
      </c>
      <c r="D3853" s="16">
        <f>VLOOKUP(A3853,Kickstarter!B:E,4,0)</f>
        <v>852</v>
      </c>
    </row>
    <row r="3854" spans="1:4" ht="30" x14ac:dyDescent="0.25">
      <c r="A3854" s="3" t="s">
        <v>3849</v>
      </c>
      <c r="B3854" t="str">
        <f>VLOOKUP(A3854,Kickstarter!B:C,2,0)</f>
        <v>Writer/Director Lynette J. Blackwell presents the hilarious entangled love story of when evil and good attempt to coexist.</v>
      </c>
      <c r="C3854" s="16">
        <f>VLOOKUP(A3854,Kickstarter!B:E,3,0)</f>
        <v>10000</v>
      </c>
      <c r="D3854" s="16">
        <f>VLOOKUP(A3854,Kickstarter!B:E,4,0)</f>
        <v>20</v>
      </c>
    </row>
    <row r="3855" spans="1:4" x14ac:dyDescent="0.25">
      <c r="A3855" s="3" t="s">
        <v>3850</v>
      </c>
      <c r="B3855" t="str">
        <f>VLOOKUP(A3855,Kickstarter!B:C,2,0)</f>
        <v>A dose of One-woman "Dramedy" to cure those daily blues is just what the doctor ordered!</v>
      </c>
      <c r="C3855" s="16">
        <f>VLOOKUP(A3855,Kickstarter!B:E,3,0)</f>
        <v>100000</v>
      </c>
      <c r="D3855" s="16">
        <f>VLOOKUP(A3855,Kickstarter!B:E,4,0)</f>
        <v>26</v>
      </c>
    </row>
    <row r="3856" spans="1:4" x14ac:dyDescent="0.25">
      <c r="A3856" s="3" t="s">
        <v>3851</v>
      </c>
      <c r="B3856" t="str">
        <f>VLOOKUP(A3856,Kickstarter!B:C,2,0)</f>
        <v>A play dedicated to the 100th anniversary of the Armenian Genocide.</v>
      </c>
      <c r="C3856" s="16">
        <f>VLOOKUP(A3856,Kickstarter!B:E,3,0)</f>
        <v>11000</v>
      </c>
      <c r="D3856" s="16">
        <f>VLOOKUP(A3856,Kickstarter!B:E,4,0)</f>
        <v>1788</v>
      </c>
    </row>
    <row r="3857" spans="1:4" ht="30" x14ac:dyDescent="0.25">
      <c r="A3857" s="3" t="s">
        <v>3852</v>
      </c>
      <c r="B3857" t="str">
        <f>VLOOKUP(A3857,Kickstarter!B:C,2,0)</f>
        <v>TWO NEW DARK COMEDIES OPENING IN NYC THIS APRIL AND MAY BY CHRISTOPHER B. LATRO 
ABOUT FAMILY, AMBITION, LOVE AND GREED</v>
      </c>
      <c r="C3857" s="16">
        <f>VLOOKUP(A3857,Kickstarter!B:E,3,0)</f>
        <v>1000</v>
      </c>
      <c r="D3857" s="16">
        <f>VLOOKUP(A3857,Kickstarter!B:E,4,0)</f>
        <v>25</v>
      </c>
    </row>
    <row r="3858" spans="1:4" x14ac:dyDescent="0.25">
      <c r="A3858" s="3" t="s">
        <v>3853</v>
      </c>
      <c r="B3858" t="str">
        <f>VLOOKUP(A3858,Kickstarter!B:C,2,0)</f>
        <v>Thought-provoking drama about one who gets so caught up in churchwork, loses the true meaning of serving God, &amp; has TROUBLE AT THE GATE</v>
      </c>
      <c r="C3858" s="16">
        <f>VLOOKUP(A3858,Kickstarter!B:E,3,0)</f>
        <v>5000</v>
      </c>
      <c r="D3858" s="16">
        <f>VLOOKUP(A3858,Kickstarter!B:E,4,0)</f>
        <v>1</v>
      </c>
    </row>
    <row r="3859" spans="1:4" x14ac:dyDescent="0.25">
      <c r="A3859" s="3" t="s">
        <v>3854</v>
      </c>
      <c r="B3859" t="str">
        <f>VLOOKUP(A3859,Kickstarter!B:C,2,0)</f>
        <v>The Ultimate Screenwriting Conference
is the experience showing screenwriters how to write and sell a screenplay in hollywood!</v>
      </c>
      <c r="C3859" s="16">
        <f>VLOOKUP(A3859,Kickstarter!B:E,3,0)</f>
        <v>5000</v>
      </c>
      <c r="D3859" s="16">
        <f>VLOOKUP(A3859,Kickstarter!B:E,4,0)</f>
        <v>260</v>
      </c>
    </row>
    <row r="3860" spans="1:4" ht="30" x14ac:dyDescent="0.25">
      <c r="A3860" s="3" t="s">
        <v>3855</v>
      </c>
      <c r="B3860" t="str">
        <f>VLOOKUP(A3860,Kickstarter!B:C,2,0)</f>
        <v>With non-gender specific casting, CattyWhamPuss Theatre dismiss traditional casting biases in this, their ambitious first venture.</v>
      </c>
      <c r="C3860" s="16">
        <f>VLOOKUP(A3860,Kickstarter!B:E,3,0)</f>
        <v>500</v>
      </c>
      <c r="D3860" s="16">
        <f>VLOOKUP(A3860,Kickstarter!B:E,4,0)</f>
        <v>10</v>
      </c>
    </row>
    <row r="3861" spans="1:4" x14ac:dyDescent="0.25">
      <c r="A3861" s="3" t="s">
        <v>3856</v>
      </c>
      <c r="B3861" t="str">
        <f>VLOOKUP(A3861,Kickstarter!B:C,2,0)</f>
        <v>This is a play that will have each and everyone that sees it thinking about the dreams they had growing up. It's a dramady</v>
      </c>
      <c r="C3861" s="16">
        <f>VLOOKUP(A3861,Kickstarter!B:E,3,0)</f>
        <v>2500</v>
      </c>
      <c r="D3861" s="16">
        <f>VLOOKUP(A3861,Kickstarter!B:E,4,0)</f>
        <v>1</v>
      </c>
    </row>
    <row r="3862" spans="1:4" ht="30" x14ac:dyDescent="0.25">
      <c r="A3862" s="3" t="s">
        <v>3857</v>
      </c>
      <c r="B3862" t="str">
        <f>VLOOKUP(A3862,Kickstarter!B:C,2,0)</f>
        <v>The unproduced screenplay by Tennessee Williams is given life for the first time on a Twin Cities stage by an ensemble of local actors.</v>
      </c>
      <c r="C3862" s="16">
        <f>VLOOKUP(A3862,Kickstarter!B:E,3,0)</f>
        <v>6000</v>
      </c>
      <c r="D3862" s="16">
        <f>VLOOKUP(A3862,Kickstarter!B:E,4,0)</f>
        <v>1060</v>
      </c>
    </row>
    <row r="3863" spans="1:4" x14ac:dyDescent="0.25">
      <c r="A3863" s="3" t="s">
        <v>3858</v>
      </c>
      <c r="B3863" t="str">
        <f>VLOOKUP(A3863,Kickstarter!B:C,2,0)</f>
        <v>THE COMING OF THE LORD!</v>
      </c>
      <c r="C3863" s="16">
        <f>VLOOKUP(A3863,Kickstarter!B:E,3,0)</f>
        <v>2000</v>
      </c>
      <c r="D3863" s="16">
        <f>VLOOKUP(A3863,Kickstarter!B:E,4,0)</f>
        <v>100</v>
      </c>
    </row>
    <row r="3864" spans="1:4" x14ac:dyDescent="0.25">
      <c r="A3864" s="3" t="s">
        <v>3859</v>
      </c>
      <c r="B3864" t="str">
        <f>VLOOKUP(A3864,Kickstarter!B:C,2,0)</f>
        <v>The hit immersive theatre experience of England comes to Corpus Christi!</v>
      </c>
      <c r="C3864" s="16">
        <f>VLOOKUP(A3864,Kickstarter!B:E,3,0)</f>
        <v>7500</v>
      </c>
      <c r="D3864" s="16">
        <f>VLOOKUP(A3864,Kickstarter!B:E,4,0)</f>
        <v>1</v>
      </c>
    </row>
    <row r="3865" spans="1:4" x14ac:dyDescent="0.25">
      <c r="A3865" s="3" t="s">
        <v>3860</v>
      </c>
      <c r="B3865" t="str">
        <f>VLOOKUP(A3865,Kickstarter!B:C,2,0)</f>
        <v>Umma Yemaya is  a play that examines the challenges of unconventional love. The Lady  and the Artist create their own world for love.</v>
      </c>
      <c r="C3865" s="16">
        <f>VLOOKUP(A3865,Kickstarter!B:E,3,0)</f>
        <v>6000</v>
      </c>
      <c r="D3865" s="16">
        <f>VLOOKUP(A3865,Kickstarter!B:E,4,0)</f>
        <v>0</v>
      </c>
    </row>
    <row r="3866" spans="1:4" x14ac:dyDescent="0.25">
      <c r="A3866" s="3" t="s">
        <v>3861</v>
      </c>
      <c r="B3866" t="str">
        <f>VLOOKUP(A3866,Kickstarter!B:C,2,0)</f>
        <v>I want to create a theatrical performance of the book Grammar Land and present it at schools to help children learn proper grammar.</v>
      </c>
      <c r="C3866" s="16">
        <f>VLOOKUP(A3866,Kickstarter!B:E,3,0)</f>
        <v>5000</v>
      </c>
      <c r="D3866" s="16">
        <f>VLOOKUP(A3866,Kickstarter!B:E,4,0)</f>
        <v>60</v>
      </c>
    </row>
    <row r="3867" spans="1:4" x14ac:dyDescent="0.25">
      <c r="A3867" s="3" t="s">
        <v>3862</v>
      </c>
      <c r="B3867" t="str">
        <f>VLOOKUP(A3867,Kickstarter!B:C,2,0)</f>
        <v>Sissy Entertainment delivers a delicious cabaret that blends comedic monologue, song, and traditional sketch comedy.</v>
      </c>
      <c r="C3867" s="16">
        <f>VLOOKUP(A3867,Kickstarter!B:E,3,0)</f>
        <v>2413</v>
      </c>
      <c r="D3867" s="16">
        <f>VLOOKUP(A3867,Kickstarter!B:E,4,0)</f>
        <v>650</v>
      </c>
    </row>
    <row r="3868" spans="1:4" ht="30" x14ac:dyDescent="0.25">
      <c r="A3868" s="3" t="s">
        <v>3863</v>
      </c>
      <c r="B3868" t="str">
        <f>VLOOKUP(A3868,Kickstarter!B:C,2,0)</f>
        <v>A funny, moving, witty piece about a girl, her oboe, and her dreams.</v>
      </c>
      <c r="C3868" s="16">
        <f>VLOOKUP(A3868,Kickstarter!B:E,3,0)</f>
        <v>2000</v>
      </c>
      <c r="D3868" s="16">
        <f>VLOOKUP(A3868,Kickstarter!B:E,4,0)</f>
        <v>11</v>
      </c>
    </row>
    <row r="3869" spans="1:4" x14ac:dyDescent="0.25">
      <c r="A3869" s="3" t="s">
        <v>3864</v>
      </c>
      <c r="B3869" t="str">
        <f>VLOOKUP(A3869,Kickstarter!B:C,2,0)</f>
        <v>What do you know about Russian Culture? Our project helps the American children to find out about Russian literature.</v>
      </c>
      <c r="C3869" s="16">
        <f>VLOOKUP(A3869,Kickstarter!B:E,3,0)</f>
        <v>2000</v>
      </c>
      <c r="D3869" s="16">
        <f>VLOOKUP(A3869,Kickstarter!B:E,4,0)</f>
        <v>251</v>
      </c>
    </row>
    <row r="3870" spans="1:4" x14ac:dyDescent="0.25">
      <c r="A3870" s="3" t="s">
        <v>3865</v>
      </c>
      <c r="B3870" t="str">
        <f>VLOOKUP(A3870,Kickstarter!B:C,2,0)</f>
        <v>New collection of music by Scott Evan Davis!</v>
      </c>
      <c r="C3870" s="16">
        <f>VLOOKUP(A3870,Kickstarter!B:E,3,0)</f>
        <v>5000</v>
      </c>
      <c r="D3870" s="16">
        <f>VLOOKUP(A3870,Kickstarter!B:E,4,0)</f>
        <v>10</v>
      </c>
    </row>
    <row r="3871" spans="1:4" x14ac:dyDescent="0.25">
      <c r="A3871" s="3" t="s">
        <v>3866</v>
      </c>
      <c r="B3871" t="str">
        <f>VLOOKUP(A3871,Kickstarter!B:C,2,0)</f>
        <v>A Musical about 3 women who pursue their Pleasure and end up finding themselves.</v>
      </c>
      <c r="C3871" s="16">
        <f>VLOOKUP(A3871,Kickstarter!B:E,3,0)</f>
        <v>13111</v>
      </c>
      <c r="D3871" s="16">
        <f>VLOOKUP(A3871,Kickstarter!B:E,4,0)</f>
        <v>452</v>
      </c>
    </row>
    <row r="3872" spans="1:4" ht="30" x14ac:dyDescent="0.25">
      <c r="A3872" s="3" t="s">
        <v>3867</v>
      </c>
      <c r="B3872" t="str">
        <f>VLOOKUP(A3872,Kickstarter!B:C,2,0)</f>
        <v>M,L,S&amp;R it's a sexy rock/pop musical confronting contemporary gay issues with an all male cast singing and dancing to top 40 songs.</v>
      </c>
      <c r="C3872" s="16">
        <f>VLOOKUP(A3872,Kickstarter!B:E,3,0)</f>
        <v>10000</v>
      </c>
      <c r="D3872" s="16">
        <f>VLOOKUP(A3872,Kickstarter!B:E,4,0)</f>
        <v>1500</v>
      </c>
    </row>
    <row r="3873" spans="1:4" ht="30" x14ac:dyDescent="0.25">
      <c r="A3873" s="3" t="s">
        <v>3868</v>
      </c>
      <c r="B3873" t="str">
        <f>VLOOKUP(A3873,Kickstarter!B:C,2,0)</f>
        <v>Our musical is finally ready to come to life, and we're raising funds to help make that happen!</v>
      </c>
      <c r="C3873" s="16">
        <f>VLOOKUP(A3873,Kickstarter!B:E,3,0)</f>
        <v>1500</v>
      </c>
      <c r="D3873" s="16">
        <f>VLOOKUP(A3873,Kickstarter!B:E,4,0)</f>
        <v>40</v>
      </c>
    </row>
    <row r="3874" spans="1:4" x14ac:dyDescent="0.25">
      <c r="A3874" s="3" t="s">
        <v>3869</v>
      </c>
      <c r="B3874" t="str">
        <f>VLOOKUP(A3874,Kickstarter!B:C,2,0)</f>
        <v>We are a brand new theatrical teen production company, and we need enough money to put on our first musical production.</v>
      </c>
      <c r="C3874" s="16">
        <f>VLOOKUP(A3874,Kickstarter!B:E,3,0)</f>
        <v>15000</v>
      </c>
      <c r="D3874" s="16">
        <f>VLOOKUP(A3874,Kickstarter!B:E,4,0)</f>
        <v>0</v>
      </c>
    </row>
    <row r="3875" spans="1:4" ht="30" x14ac:dyDescent="0.25">
      <c r="A3875" s="3" t="s">
        <v>3870</v>
      </c>
      <c r="B3875" t="str">
        <f>VLOOKUP(A3875,Kickstarter!B:C,2,0)</f>
        <v>Looking for $250 sponsors to help us provide in-house field trips to schools focusing on character development shows for children K-3.</v>
      </c>
      <c r="C3875" s="16">
        <f>VLOOKUP(A3875,Kickstarter!B:E,3,0)</f>
        <v>5500</v>
      </c>
      <c r="D3875" s="16">
        <f>VLOOKUP(A3875,Kickstarter!B:E,4,0)</f>
        <v>0</v>
      </c>
    </row>
    <row r="3876" spans="1:4" ht="30" x14ac:dyDescent="0.25">
      <c r="A3876" s="3" t="s">
        <v>3871</v>
      </c>
      <c r="B3876" t="str">
        <f>VLOOKUP(A3876,Kickstarter!B:C,2,0)</f>
        <v>An exploration of arts, dance, music and theater bought to you by a talented team of performing arts enthusiasts - a FUNdraising event</v>
      </c>
      <c r="C3876" s="16">
        <f>VLOOKUP(A3876,Kickstarter!B:E,3,0)</f>
        <v>620</v>
      </c>
      <c r="D3876" s="16">
        <f>VLOOKUP(A3876,Kickstarter!B:E,4,0)</f>
        <v>0</v>
      </c>
    </row>
    <row r="3877" spans="1:4" ht="30" x14ac:dyDescent="0.25">
      <c r="A3877" s="3" t="s">
        <v>3872</v>
      </c>
      <c r="B3877" t="str">
        <f>VLOOKUP(A3877,Kickstarter!B:C,2,0)</f>
        <v>Det nystartede vÃ¦kstlagsteater NÃ¸rrebro Musicalteater's hÃ¥rrejsende opsÃ¦tning af horror-musicalen "Sweeney Todd"!</v>
      </c>
      <c r="C3877" s="16">
        <f>VLOOKUP(A3877,Kickstarter!B:E,3,0)</f>
        <v>30000</v>
      </c>
      <c r="D3877" s="16">
        <f>VLOOKUP(A3877,Kickstarter!B:E,4,0)</f>
        <v>0</v>
      </c>
    </row>
    <row r="3878" spans="1:4" ht="30" x14ac:dyDescent="0.25">
      <c r="A3878" s="3" t="s">
        <v>3873</v>
      </c>
      <c r="B3878" t="str">
        <f>VLOOKUP(A3878,Kickstarter!B:C,2,0)</f>
        <v>Hopefully a successful Campaign will bring this original musical back to the stage for performances on 26th, 27th and 28th May 2016.</v>
      </c>
      <c r="C3878" s="16">
        <f>VLOOKUP(A3878,Kickstarter!B:E,3,0)</f>
        <v>3900</v>
      </c>
      <c r="D3878" s="16">
        <f>VLOOKUP(A3878,Kickstarter!B:E,4,0)</f>
        <v>2059</v>
      </c>
    </row>
    <row r="3879" spans="1:4" ht="30" x14ac:dyDescent="0.25">
      <c r="A3879" s="3" t="s">
        <v>3874</v>
      </c>
      <c r="B3879" t="str">
        <f>VLOOKUP(A3879,Kickstarter!B:C,2,0)</f>
        <v>Help us record the concept album and stage grand concerts with a fantastic cast and orchestra. Get your tickets, music and more!</v>
      </c>
      <c r="C3879" s="16">
        <f>VLOOKUP(A3879,Kickstarter!B:E,3,0)</f>
        <v>25000</v>
      </c>
      <c r="D3879" s="16">
        <f>VLOOKUP(A3879,Kickstarter!B:E,4,0)</f>
        <v>1241</v>
      </c>
    </row>
    <row r="3880" spans="1:4" ht="30" x14ac:dyDescent="0.25">
      <c r="A3880" s="3" t="s">
        <v>3875</v>
      </c>
      <c r="B3880" t="str">
        <f>VLOOKUP(A3880,Kickstarter!B:C,2,0)</f>
        <v>Encouraging young males to engage in vocational development in the art of musical theater and related dance classes.</v>
      </c>
      <c r="C3880" s="16">
        <f>VLOOKUP(A3880,Kickstarter!B:E,3,0)</f>
        <v>18000</v>
      </c>
      <c r="D3880" s="16">
        <f>VLOOKUP(A3880,Kickstarter!B:E,4,0)</f>
        <v>10</v>
      </c>
    </row>
    <row r="3881" spans="1:4" x14ac:dyDescent="0.25">
      <c r="A3881" s="3" t="s">
        <v>3876</v>
      </c>
      <c r="B3881" t="str">
        <f>VLOOKUP(A3881,Kickstarter!B:C,2,0)</f>
        <v>Theatre â€˜Portableâ€™ Royal is a portable, fully working, 40 seater theatre which will tour the UK and beyond!</v>
      </c>
      <c r="C3881" s="16">
        <f>VLOOKUP(A3881,Kickstarter!B:E,3,0)</f>
        <v>15000</v>
      </c>
      <c r="D3881" s="16">
        <f>VLOOKUP(A3881,Kickstarter!B:E,4,0)</f>
        <v>0</v>
      </c>
    </row>
    <row r="3882" spans="1:4" x14ac:dyDescent="0.25">
      <c r="A3882" s="3" t="s">
        <v>3877</v>
      </c>
      <c r="B3882" t="str">
        <f>VLOOKUP(A3882,Kickstarter!B:C,2,0)</f>
        <v>With Russell Grant as Mrs Meers, this classic musical taps into London's Theatro Technis 1-25 October 2014 for its UK fringe premiere!</v>
      </c>
      <c r="C3882" s="16">
        <f>VLOOKUP(A3882,Kickstarter!B:E,3,0)</f>
        <v>7500</v>
      </c>
      <c r="D3882" s="16">
        <f>VLOOKUP(A3882,Kickstarter!B:E,4,0)</f>
        <v>980</v>
      </c>
    </row>
    <row r="3883" spans="1:4" x14ac:dyDescent="0.25">
      <c r="A3883" s="3" t="s">
        <v>3878</v>
      </c>
      <c r="B3883" t="str">
        <f>VLOOKUP(A3883,Kickstarter!B:C,2,0)</f>
        <v>A musical journey coming to the Blue Venue at the 2017 Orlando Fringe Festival!</v>
      </c>
      <c r="C3883" s="16">
        <f>VLOOKUP(A3883,Kickstarter!B:E,3,0)</f>
        <v>500</v>
      </c>
      <c r="D3883" s="16">
        <f>VLOOKUP(A3883,Kickstarter!B:E,4,0)</f>
        <v>25</v>
      </c>
    </row>
    <row r="3884" spans="1:4" ht="30" x14ac:dyDescent="0.25">
      <c r="A3884" s="3" t="s">
        <v>3879</v>
      </c>
      <c r="B3884" t="str">
        <f>VLOOKUP(A3884,Kickstarter!B:C,2,0)</f>
        <v>A musical vision of the Faust tale... how he signed his soul to the devil Mephistopheles to find Lori, the love of his life.</v>
      </c>
      <c r="C3884" s="16">
        <f>VLOOKUP(A3884,Kickstarter!B:E,3,0)</f>
        <v>30000</v>
      </c>
      <c r="D3884" s="16">
        <f>VLOOKUP(A3884,Kickstarter!B:E,4,0)</f>
        <v>0</v>
      </c>
    </row>
    <row r="3885" spans="1:4" x14ac:dyDescent="0.25">
      <c r="A3885" s="3" t="s">
        <v>3880</v>
      </c>
      <c r="B3885" t="str">
        <f>VLOOKUP(A3885,Kickstarter!B:C,2,0)</f>
        <v>CAGED - A New Musical is the story of One Passion, One Voice, One Dream. - One man's quest to become the woman he always wanted to be.</v>
      </c>
      <c r="C3885" s="16">
        <f>VLOOKUP(A3885,Kickstarter!B:E,3,0)</f>
        <v>15000</v>
      </c>
      <c r="D3885" s="16">
        <f>VLOOKUP(A3885,Kickstarter!B:E,4,0)</f>
        <v>0</v>
      </c>
    </row>
    <row r="3886" spans="1:4" ht="30" x14ac:dyDescent="0.25">
      <c r="A3886" s="3" t="s">
        <v>3881</v>
      </c>
      <c r="B3886" t="str">
        <f>VLOOKUP(A3886,Kickstarter!B:C,2,0)</f>
        <v>The Group M3 is striving to give one of the poorest towns in the country hope again this Easter Holiday.</v>
      </c>
      <c r="C3886" s="16">
        <f>VLOOKUP(A3886,Kickstarter!B:E,3,0)</f>
        <v>10000</v>
      </c>
      <c r="D3886" s="16">
        <f>VLOOKUP(A3886,Kickstarter!B:E,4,0)</f>
        <v>0</v>
      </c>
    </row>
    <row r="3887" spans="1:4" ht="30" x14ac:dyDescent="0.25">
      <c r="A3887" s="3" t="s">
        <v>3882</v>
      </c>
      <c r="B3887" t="str">
        <f>VLOOKUP(A3887,Kickstarter!B:C,2,0)</f>
        <v>A LIVE musical spectacular theatrical experience of The Beatles recording sessions at Abbey Road Studios.</v>
      </c>
      <c r="C3887" s="16">
        <f>VLOOKUP(A3887,Kickstarter!B:E,3,0)</f>
        <v>375000</v>
      </c>
      <c r="D3887" s="16">
        <f>VLOOKUP(A3887,Kickstarter!B:E,4,0)</f>
        <v>0</v>
      </c>
    </row>
    <row r="3888" spans="1:4" x14ac:dyDescent="0.25">
      <c r="A3888" s="3" t="s">
        <v>3883</v>
      </c>
      <c r="B3888">
        <f>VLOOKUP(A3888,Kickstarter!B:C,2,0)</f>
        <v>1</v>
      </c>
      <c r="C3888" s="16">
        <f>VLOOKUP(A3888,Kickstarter!B:E,3,0)</f>
        <v>10000</v>
      </c>
      <c r="D3888" s="16">
        <f>VLOOKUP(A3888,Kickstarter!B:E,4,0)</f>
        <v>0</v>
      </c>
    </row>
    <row r="3889" spans="1:4" ht="30" x14ac:dyDescent="0.25">
      <c r="A3889" s="3" t="s">
        <v>3884</v>
      </c>
      <c r="B3889" t="str">
        <f>VLOOKUP(A3889,Kickstarter!B:C,2,0)</f>
        <v>"SUPER!: An Original Musical" is an original work written by Ryan Hruza. This campaign is to fund the production and pay the cast/crew!</v>
      </c>
      <c r="C3889" s="16">
        <f>VLOOKUP(A3889,Kickstarter!B:E,3,0)</f>
        <v>2000</v>
      </c>
      <c r="D3889" s="16">
        <f>VLOOKUP(A3889,Kickstarter!B:E,4,0)</f>
        <v>35</v>
      </c>
    </row>
    <row r="3890" spans="1:4" x14ac:dyDescent="0.25">
      <c r="A3890" s="3" t="s">
        <v>3885</v>
      </c>
      <c r="B3890" t="str">
        <f>VLOOKUP(A3890,Kickstarter!B:C,2,0)</f>
        <v>We are devising a vibrant new adaptation of Homer's The Odyssey featuring dynamic storytelling, stunning visuals and original music.</v>
      </c>
      <c r="C3890" s="16">
        <f>VLOOKUP(A3890,Kickstarter!B:E,3,0)</f>
        <v>2000</v>
      </c>
      <c r="D3890" s="16">
        <f>VLOOKUP(A3890,Kickstarter!B:E,4,0)</f>
        <v>542</v>
      </c>
    </row>
    <row r="3891" spans="1:4" ht="30" x14ac:dyDescent="0.25">
      <c r="A3891" s="3" t="s">
        <v>3886</v>
      </c>
      <c r="B3891" t="str">
        <f>VLOOKUP(A3891,Kickstarter!B:C,2,0)</f>
        <v>A romantic comedy about a girl trying to figure out what to do with her life and an angel who comes to help her.</v>
      </c>
      <c r="C3891" s="16">
        <f>VLOOKUP(A3891,Kickstarter!B:E,3,0)</f>
        <v>8000</v>
      </c>
      <c r="D3891" s="16">
        <f>VLOOKUP(A3891,Kickstarter!B:E,4,0)</f>
        <v>118</v>
      </c>
    </row>
    <row r="3892" spans="1:4" x14ac:dyDescent="0.25">
      <c r="A3892" s="3" t="s">
        <v>3887</v>
      </c>
      <c r="B3892" t="str">
        <f>VLOOKUP(A3892,Kickstarter!B:C,2,0)</f>
        <v>Will Power Troupe is the only US group invited to perform in London's Shakespeare Festival. We need your help to bring the USA to UK!</v>
      </c>
      <c r="C3892" s="16">
        <f>VLOOKUP(A3892,Kickstarter!B:E,3,0)</f>
        <v>15000</v>
      </c>
      <c r="D3892" s="16">
        <f>VLOOKUP(A3892,Kickstarter!B:E,4,0)</f>
        <v>2524</v>
      </c>
    </row>
    <row r="3893" spans="1:4" x14ac:dyDescent="0.25">
      <c r="A3893" s="3" t="s">
        <v>3888</v>
      </c>
      <c r="B3893" t="str">
        <f>VLOOKUP(A3893,Kickstarter!B:C,2,0)</f>
        <v>A comedy about a mime who dreams of becoming a stand up comedian.</v>
      </c>
      <c r="C3893" s="16">
        <f>VLOOKUP(A3893,Kickstarter!B:E,3,0)</f>
        <v>800</v>
      </c>
      <c r="D3893" s="16">
        <f>VLOOKUP(A3893,Kickstarter!B:E,4,0)</f>
        <v>260</v>
      </c>
    </row>
    <row r="3894" spans="1:4" ht="30" x14ac:dyDescent="0.25">
      <c r="A3894" s="3" t="s">
        <v>3889</v>
      </c>
      <c r="B3894" t="str">
        <f>VLOOKUP(A3894,Kickstarter!B:C,2,0)</f>
        <v>Saloon owner Gertude Blum mistrusts all men and scorns love, but sailor Harry Bales' romantic dreams force her to face her tragic past.</v>
      </c>
      <c r="C3894" s="16">
        <f>VLOOKUP(A3894,Kickstarter!B:E,3,0)</f>
        <v>1000</v>
      </c>
      <c r="D3894" s="16">
        <f>VLOOKUP(A3894,Kickstarter!B:E,4,0)</f>
        <v>0</v>
      </c>
    </row>
    <row r="3895" spans="1:4" x14ac:dyDescent="0.25">
      <c r="A3895" s="3" t="s">
        <v>3890</v>
      </c>
      <c r="B3895" t="str">
        <f>VLOOKUP(A3895,Kickstarter!B:C,2,0)</f>
        <v>An inspiring story of a young girl's journey from childhood to adulthood told through monologue, dialogue, poetry and music and dance.</v>
      </c>
      <c r="C3895" s="16">
        <f>VLOOKUP(A3895,Kickstarter!B:E,3,0)</f>
        <v>50000</v>
      </c>
      <c r="D3895" s="16">
        <f>VLOOKUP(A3895,Kickstarter!B:E,4,0)</f>
        <v>10775</v>
      </c>
    </row>
    <row r="3896" spans="1:4" x14ac:dyDescent="0.25">
      <c r="A3896" s="3" t="s">
        <v>3891</v>
      </c>
      <c r="B3896" t="str">
        <f>VLOOKUP(A3896,Kickstarter!B:C,2,0)</f>
        <v>Ryan and Vanessa are hosting Christmas for the first time but instead of a happy celebration, they get a hilarious survival situation.</v>
      </c>
      <c r="C3896" s="16">
        <f>VLOOKUP(A3896,Kickstarter!B:E,3,0)</f>
        <v>15000</v>
      </c>
      <c r="D3896" s="16">
        <f>VLOOKUP(A3896,Kickstarter!B:E,4,0)</f>
        <v>520</v>
      </c>
    </row>
    <row r="3897" spans="1:4" x14ac:dyDescent="0.25">
      <c r="A3897" s="3" t="s">
        <v>3892</v>
      </c>
      <c r="B3897" t="str">
        <f>VLOOKUP(A3897,Kickstarter!B:C,2,0)</f>
        <v>A Transgender makeup artist calls into question the loyalty of her best friend in a 1980's circus while dealing with her dying mother.</v>
      </c>
      <c r="C3897" s="16">
        <f>VLOOKUP(A3897,Kickstarter!B:E,3,0)</f>
        <v>1000</v>
      </c>
      <c r="D3897" s="16">
        <f>VLOOKUP(A3897,Kickstarter!B:E,4,0)</f>
        <v>50</v>
      </c>
    </row>
    <row r="3898" spans="1:4" x14ac:dyDescent="0.25">
      <c r="A3898" s="3" t="s">
        <v>3893</v>
      </c>
      <c r="B3898" t="str">
        <f>VLOOKUP(A3898,Kickstarter!B:C,2,0)</f>
        <v>Yorick and Co. is a comedy about a struggling theatre company whose mysterious benefactor starts haunting the show!</v>
      </c>
      <c r="C3898" s="16">
        <f>VLOOKUP(A3898,Kickstarter!B:E,3,0)</f>
        <v>1600</v>
      </c>
      <c r="D3898" s="16">
        <f>VLOOKUP(A3898,Kickstarter!B:E,4,0)</f>
        <v>170</v>
      </c>
    </row>
    <row r="3899" spans="1:4" ht="30" x14ac:dyDescent="0.25">
      <c r="A3899" s="3" t="s">
        <v>3894</v>
      </c>
      <c r="B3899" t="str">
        <f>VLOOKUP(A3899,Kickstarter!B:C,2,0)</f>
        <v>Help us to put on a production of Terry Pratchett's Wyrd Sisters, an ambitions show for our theatre but one I believe we can do.</v>
      </c>
      <c r="C3899" s="16">
        <f>VLOOKUP(A3899,Kickstarter!B:E,3,0)</f>
        <v>2500</v>
      </c>
      <c r="D3899" s="16">
        <f>VLOOKUP(A3899,Kickstarter!B:E,4,0)</f>
        <v>440</v>
      </c>
    </row>
    <row r="3900" spans="1:4" ht="30" x14ac:dyDescent="0.25">
      <c r="A3900" s="3" t="s">
        <v>3895</v>
      </c>
      <c r="B3900" t="str">
        <f>VLOOKUP(A3900,Kickstarter!B:C,2,0)</f>
        <v>'Somewhere you know, nowhere you've been' a theatrical 
re-imagining of Walthamstowâ€™s past acted out beneath big skies in the marshes.</v>
      </c>
      <c r="C3900" s="16">
        <f>VLOOKUP(A3900,Kickstarter!B:E,3,0)</f>
        <v>2500</v>
      </c>
      <c r="D3900" s="16">
        <f>VLOOKUP(A3900,Kickstarter!B:E,4,0)</f>
        <v>814</v>
      </c>
    </row>
    <row r="3901" spans="1:4" ht="30" x14ac:dyDescent="0.25">
      <c r="A3901" s="3" t="s">
        <v>3896</v>
      </c>
      <c r="B3901" t="str">
        <f>VLOOKUP(A3901,Kickstarter!B:C,2,0)</f>
        <v>More than just a play, RAIN is an outreach to hurting people who feel disengaged or rejected by others.</v>
      </c>
      <c r="C3901" s="16">
        <f>VLOOKUP(A3901,Kickstarter!B:E,3,0)</f>
        <v>10000</v>
      </c>
      <c r="D3901" s="16">
        <f>VLOOKUP(A3901,Kickstarter!B:E,4,0)</f>
        <v>125</v>
      </c>
    </row>
    <row r="3902" spans="1:4" ht="30" x14ac:dyDescent="0.25">
      <c r="A3902" s="3" t="s">
        <v>3897</v>
      </c>
      <c r="B3902" t="str">
        <f>VLOOKUP(A3902,Kickstarter!B:C,2,0)</f>
        <v>HUB Theatre Group collaborates with local artists to present John Logan's RED to the community.</v>
      </c>
      <c r="C3902" s="16">
        <f>VLOOKUP(A3902,Kickstarter!B:E,3,0)</f>
        <v>2500</v>
      </c>
      <c r="D3902" s="16">
        <f>VLOOKUP(A3902,Kickstarter!B:E,4,0)</f>
        <v>135</v>
      </c>
    </row>
    <row r="3903" spans="1:4" ht="30" x14ac:dyDescent="0.25">
      <c r="A3903" s="3" t="s">
        <v>3898</v>
      </c>
      <c r="B3903" t="str">
        <f>VLOOKUP(A3903,Kickstarter!B:C,2,0)</f>
        <v>"De Lewe" deals with the critical issues within today's youth. It reminds us that standing together is stronger than falling apart.</v>
      </c>
      <c r="C3903" s="16">
        <f>VLOOKUP(A3903,Kickstarter!B:E,3,0)</f>
        <v>3000</v>
      </c>
      <c r="D3903" s="16">
        <f>VLOOKUP(A3903,Kickstarter!B:E,4,0)</f>
        <v>25</v>
      </c>
    </row>
    <row r="3904" spans="1:4" ht="30" x14ac:dyDescent="0.25">
      <c r="A3904" s="3" t="s">
        <v>3899</v>
      </c>
      <c r="B3904" t="str">
        <f>VLOOKUP(A3904,Kickstarter!B:C,2,0)</f>
        <v>Love, Sex and Apps is a double bill exploring the way in which we are both connected and disconnected with those around us.</v>
      </c>
      <c r="C3904" s="16">
        <f>VLOOKUP(A3904,Kickstarter!B:E,3,0)</f>
        <v>3000</v>
      </c>
      <c r="D3904" s="16">
        <f>VLOOKUP(A3904,Kickstarter!B:E,4,0)</f>
        <v>1465</v>
      </c>
    </row>
    <row r="3905" spans="1:4" x14ac:dyDescent="0.25">
      <c r="A3905" s="3" t="s">
        <v>3900</v>
      </c>
      <c r="B3905" t="str">
        <f>VLOOKUP(A3905,Kickstarter!B:C,2,0)</f>
        <v>Based on the novel â€œKnow Thy Lawâ€, this powerful play gives the insight and understanding of the power of knowing the law of the land.</v>
      </c>
      <c r="C3905" s="16">
        <f>VLOOKUP(A3905,Kickstarter!B:E,3,0)</f>
        <v>1500</v>
      </c>
      <c r="D3905" s="16">
        <f>VLOOKUP(A3905,Kickstarter!B:E,4,0)</f>
        <v>0</v>
      </c>
    </row>
    <row r="3906" spans="1:4" x14ac:dyDescent="0.25">
      <c r="A3906" s="3" t="s">
        <v>3901</v>
      </c>
      <c r="B3906" t="str">
        <f>VLOOKUP(A3906,Kickstarter!B:C,2,0)</f>
        <v>A play that will cover 4000 years of black history.</v>
      </c>
      <c r="C3906" s="16">
        <f>VLOOKUP(A3906,Kickstarter!B:E,3,0)</f>
        <v>10000</v>
      </c>
      <c r="D3906" s="16">
        <f>VLOOKUP(A3906,Kickstarter!B:E,4,0)</f>
        <v>3</v>
      </c>
    </row>
    <row r="3907" spans="1:4" x14ac:dyDescent="0.25">
      <c r="A3907" s="3" t="s">
        <v>3902</v>
      </c>
      <c r="B3907" t="str">
        <f>VLOOKUP(A3907,Kickstarter!B:C,2,0)</f>
        <v>"STAIRCASES" is a piece of collaborative new writing exploring 'L'esprit de l'escalier', or the conversations you wish you could have.</v>
      </c>
      <c r="C3907" s="16">
        <f>VLOOKUP(A3907,Kickstarter!B:E,3,0)</f>
        <v>1500</v>
      </c>
      <c r="D3907" s="16">
        <f>VLOOKUP(A3907,Kickstarter!B:E,4,0)</f>
        <v>173</v>
      </c>
    </row>
    <row r="3908" spans="1:4" x14ac:dyDescent="0.25">
      <c r="A3908" s="3" t="s">
        <v>3903</v>
      </c>
      <c r="B3908" t="str">
        <f>VLOOKUP(A3908,Kickstarter!B:C,2,0)</f>
        <v>We will workshop, stage and develop new writing, devised work and adaptations. A joyful leap into the possibilities of an idea!</v>
      </c>
      <c r="C3908" s="16">
        <f>VLOOKUP(A3908,Kickstarter!B:E,3,0)</f>
        <v>1500</v>
      </c>
      <c r="D3908" s="16">
        <f>VLOOKUP(A3908,Kickstarter!B:E,4,0)</f>
        <v>1010</v>
      </c>
    </row>
    <row r="3909" spans="1:4" ht="30" x14ac:dyDescent="0.25">
      <c r="A3909" s="3" t="s">
        <v>3904</v>
      </c>
      <c r="B3909" t="str">
        <f>VLOOKUP(A3909,Kickstarter!B:C,2,0)</f>
        <v>Burqa&amp;Rifle dramatizes the  encounter between two women -- a vigilante and a convert to Islam.</v>
      </c>
      <c r="C3909" s="16">
        <f>VLOOKUP(A3909,Kickstarter!B:E,3,0)</f>
        <v>1000</v>
      </c>
      <c r="D3909" s="16">
        <f>VLOOKUP(A3909,Kickstarter!B:E,4,0)</f>
        <v>153</v>
      </c>
    </row>
    <row r="3910" spans="1:4" x14ac:dyDescent="0.25">
      <c r="A3910" s="3" t="s">
        <v>3905</v>
      </c>
      <c r="B3910" t="str">
        <f>VLOOKUP(A3910,Kickstarter!B:C,2,0)</f>
        <v>Death splits apart twin brothers in a questionable car accident. They shared dreams, and now they must share trials in the unknown.</v>
      </c>
      <c r="C3910" s="16">
        <f>VLOOKUP(A3910,Kickstarter!B:E,3,0)</f>
        <v>750</v>
      </c>
      <c r="D3910" s="16">
        <f>VLOOKUP(A3910,Kickstarter!B:E,4,0)</f>
        <v>65</v>
      </c>
    </row>
    <row r="3911" spans="1:4" x14ac:dyDescent="0.25">
      <c r="A3911" s="3" t="s">
        <v>3906</v>
      </c>
      <c r="B3911" t="str">
        <f>VLOOKUP(A3911,Kickstarter!B:C,2,0)</f>
        <v>I am trying to put on a gospel comedy stage play that is full of laughter and life lessons as well that will change your life forever,</v>
      </c>
      <c r="C3911" s="16">
        <f>VLOOKUP(A3911,Kickstarter!B:E,3,0)</f>
        <v>60000</v>
      </c>
      <c r="D3911" s="16">
        <f>VLOOKUP(A3911,Kickstarter!B:E,4,0)</f>
        <v>135</v>
      </c>
    </row>
    <row r="3912" spans="1:4" ht="30" x14ac:dyDescent="0.25">
      <c r="A3912" s="3" t="s">
        <v>3907</v>
      </c>
      <c r="B3912" t="str">
        <f>VLOOKUP(A3912,Kickstarter!B:C,2,0)</f>
        <v>Join Sherlock Holmes and Dr. Watson as the first adventure together is dramatized live on-stage!  The game is afoot!</v>
      </c>
      <c r="C3912" s="16">
        <f>VLOOKUP(A3912,Kickstarter!B:E,3,0)</f>
        <v>6000</v>
      </c>
      <c r="D3912" s="16">
        <f>VLOOKUP(A3912,Kickstarter!B:E,4,0)</f>
        <v>185</v>
      </c>
    </row>
    <row r="3913" spans="1:4" x14ac:dyDescent="0.25">
      <c r="A3913" s="3" t="s">
        <v>3908</v>
      </c>
      <c r="B3913" t="str">
        <f>VLOOKUP(A3913,Kickstarter!B:C,2,0)</f>
        <v>â€˜Ministers of Graceâ€™ imagines what the movie Ghostbusters would be like if written by William Shakespeare.</v>
      </c>
      <c r="C3913" s="16">
        <f>VLOOKUP(A3913,Kickstarter!B:E,3,0)</f>
        <v>8000</v>
      </c>
      <c r="D3913" s="16">
        <f>VLOOKUP(A3913,Kickstarter!B:E,4,0)</f>
        <v>2993</v>
      </c>
    </row>
    <row r="3914" spans="1:4" x14ac:dyDescent="0.25">
      <c r="A3914" s="3" t="s">
        <v>3909</v>
      </c>
      <c r="B3914" t="str">
        <f>VLOOKUP(A3914,Kickstarter!B:C,2,0)</f>
        <v>Producing &amp; directing Jake's Women by Neil Simon opening July 9 and running through July 26 for Sonoma Arts Live</v>
      </c>
      <c r="C3914" s="16">
        <f>VLOOKUP(A3914,Kickstarter!B:E,3,0)</f>
        <v>15000</v>
      </c>
      <c r="D3914" s="16">
        <f>VLOOKUP(A3914,Kickstarter!B:E,4,0)</f>
        <v>1</v>
      </c>
    </row>
    <row r="3915" spans="1:4" ht="30" x14ac:dyDescent="0.25">
      <c r="A3915" s="3" t="s">
        <v>3910</v>
      </c>
      <c r="B3915" t="str">
        <f>VLOOKUP(A3915,Kickstarter!B:C,2,0)</f>
        <v>â€œNo amount of fire or freshness can challenge what a man will store up in his ghostly heart.â€ â€“ The Great Gatsby</v>
      </c>
      <c r="C3915" s="16">
        <f>VLOOKUP(A3915,Kickstarter!B:E,3,0)</f>
        <v>10000</v>
      </c>
      <c r="D3915" s="16">
        <f>VLOOKUP(A3915,Kickstarter!B:E,4,0)</f>
        <v>1000</v>
      </c>
    </row>
    <row r="3916" spans="1:4" ht="30" x14ac:dyDescent="0.25">
      <c r="A3916" s="3" t="s">
        <v>3911</v>
      </c>
      <c r="B3916" t="str">
        <f>VLOOKUP(A3916,Kickstarter!B:C,2,0)</f>
        <v>Bots &amp; Barrals and StoneCrabs Theatre are excited to present the UK premiere of Guillem Clua's powerful Catalan drama Skin in Flames.</v>
      </c>
      <c r="C3916" s="16">
        <f>VLOOKUP(A3916,Kickstarter!B:E,3,0)</f>
        <v>2500</v>
      </c>
      <c r="D3916" s="16">
        <f>VLOOKUP(A3916,Kickstarter!B:E,4,0)</f>
        <v>909</v>
      </c>
    </row>
    <row r="3917" spans="1:4" x14ac:dyDescent="0.25">
      <c r="A3917" s="3" t="s">
        <v>3912</v>
      </c>
      <c r="B3917" t="str">
        <f>VLOOKUP(A3917,Kickstarter!B:C,2,0)</f>
        <v>Following the enormous success of Hardcross, we are looking for new ways to bring this wonderful play to a wider audience.</v>
      </c>
      <c r="C3917" s="16">
        <f>VLOOKUP(A3917,Kickstarter!B:E,3,0)</f>
        <v>1500</v>
      </c>
      <c r="D3917" s="16">
        <f>VLOOKUP(A3917,Kickstarter!B:E,4,0)</f>
        <v>5</v>
      </c>
    </row>
    <row r="3918" spans="1:4" x14ac:dyDescent="0.25">
      <c r="A3918" s="3" t="s">
        <v>3913</v>
      </c>
      <c r="B3918" t="str">
        <f>VLOOKUP(A3918,Kickstarter!B:C,2,0)</f>
        <v>We're a small group of University students who need a little help making our final exam production the best product possible.</v>
      </c>
      <c r="C3918" s="16">
        <f>VLOOKUP(A3918,Kickstarter!B:E,3,0)</f>
        <v>2000</v>
      </c>
      <c r="D3918" s="16">
        <f>VLOOKUP(A3918,Kickstarter!B:E,4,0)</f>
        <v>0</v>
      </c>
    </row>
    <row r="3919" spans="1:4" x14ac:dyDescent="0.25">
      <c r="A3919" s="3" t="s">
        <v>3914</v>
      </c>
      <c r="B3919" t="str">
        <f>VLOOKUP(A3919,Kickstarter!B:C,2,0)</f>
        <v>We place the actors and script to the fore, with productions stripped down to barest level, aiming to make theatre accessible.</v>
      </c>
      <c r="C3919" s="16">
        <f>VLOOKUP(A3919,Kickstarter!B:E,3,0)</f>
        <v>3500</v>
      </c>
      <c r="D3919" s="16">
        <f>VLOOKUP(A3919,Kickstarter!B:E,4,0)</f>
        <v>10</v>
      </c>
    </row>
    <row r="3920" spans="1:4" x14ac:dyDescent="0.25">
      <c r="A3920" s="3" t="s">
        <v>3915</v>
      </c>
      <c r="B3920" t="str">
        <f>VLOOKUP(A3920,Kickstarter!B:C,2,0)</f>
        <v>A fantastic new comedy coming to the West End 2014.  An Alan Ayckbourn meets Richard Curtis style comedy. Who knew singing was therapy!</v>
      </c>
      <c r="C3920" s="16">
        <f>VLOOKUP(A3920,Kickstarter!B:E,3,0)</f>
        <v>60000</v>
      </c>
      <c r="D3920" s="16">
        <f>VLOOKUP(A3920,Kickstarter!B:E,4,0)</f>
        <v>120</v>
      </c>
    </row>
    <row r="3921" spans="1:4" x14ac:dyDescent="0.25">
      <c r="A3921" s="3" t="s">
        <v>3916</v>
      </c>
      <c r="B3921" t="str">
        <f>VLOOKUP(A3921,Kickstarter!B:C,2,0)</f>
        <v>Two sisters living in a Cornish seaside town attempt to hide and escape from a life- circle of deceit, abuse, incest and revenge.</v>
      </c>
      <c r="C3921" s="16">
        <f>VLOOKUP(A3921,Kickstarter!B:E,3,0)</f>
        <v>5000</v>
      </c>
      <c r="D3921" s="16">
        <f>VLOOKUP(A3921,Kickstarter!B:E,4,0)</f>
        <v>90</v>
      </c>
    </row>
    <row r="3922" spans="1:4" x14ac:dyDescent="0.25">
      <c r="A3922" s="3" t="s">
        <v>3917</v>
      </c>
      <c r="B3922" t="str">
        <f>VLOOKUP(A3922,Kickstarter!B:C,2,0)</f>
        <v>An enthralling tale charting the ecstasies and tragedies behind the seven white masks of centenarian clown,Scaramouche Jones.</v>
      </c>
      <c r="C3922" s="16">
        <f>VLOOKUP(A3922,Kickstarter!B:E,3,0)</f>
        <v>2500</v>
      </c>
      <c r="D3922" s="16">
        <f>VLOOKUP(A3922,Kickstarter!B:E,4,0)</f>
        <v>135</v>
      </c>
    </row>
    <row r="3923" spans="1:4" ht="30" x14ac:dyDescent="0.25">
      <c r="A3923" s="3" t="s">
        <v>3918</v>
      </c>
      <c r="B3923" t="str">
        <f>VLOOKUP(A3923,Kickstarter!B:C,2,0)</f>
        <v>CLTC are crowdfunding for our latest production - Joe Calarco's brilliant adaptation of Shakespeare's most loved tragedy.</v>
      </c>
      <c r="C3923" s="16">
        <f>VLOOKUP(A3923,Kickstarter!B:E,3,0)</f>
        <v>3000</v>
      </c>
      <c r="D3923" s="16">
        <f>VLOOKUP(A3923,Kickstarter!B:E,4,0)</f>
        <v>0</v>
      </c>
    </row>
    <row r="3924" spans="1:4" ht="30" x14ac:dyDescent="0.25">
      <c r="A3924" s="3" t="s">
        <v>3919</v>
      </c>
      <c r="B3924" t="str">
        <f>VLOOKUP(A3924,Kickstarter!B:C,2,0)</f>
        <v>TDPF is a play about a woman named Lisa who devotes her life to her marriage and ministry â€”since it is a woman place says her husband.</v>
      </c>
      <c r="C3924" s="16">
        <f>VLOOKUP(A3924,Kickstarter!B:E,3,0)</f>
        <v>750</v>
      </c>
      <c r="D3924" s="16">
        <f>VLOOKUP(A3924,Kickstarter!B:E,4,0)</f>
        <v>61</v>
      </c>
    </row>
    <row r="3925" spans="1:4" x14ac:dyDescent="0.25">
      <c r="A3925" s="3" t="s">
        <v>3920</v>
      </c>
      <c r="B3925" t="str">
        <f>VLOOKUP(A3925,Kickstarter!B:C,2,0)</f>
        <v>Eleanor Roosevelt: Passionate campaigner for human rights, champion for peace, staunch supporter of FDR's policies, betrayed wife.</v>
      </c>
      <c r="C3925" s="16">
        <f>VLOOKUP(A3925,Kickstarter!B:E,3,0)</f>
        <v>11500</v>
      </c>
      <c r="D3925" s="16">
        <f>VLOOKUP(A3925,Kickstarter!B:E,4,0)</f>
        <v>1384</v>
      </c>
    </row>
    <row r="3926" spans="1:4" ht="30" x14ac:dyDescent="0.25">
      <c r="A3926" s="3" t="s">
        <v>3921</v>
      </c>
      <c r="B3926" t="str">
        <f>VLOOKUP(A3926,Kickstarter!B:C,2,0)</f>
        <v>Help Comedy Illusionist Reggie Rice spread the magic of laughter as he takes his award-winning illusion show to a town near you!</v>
      </c>
      <c r="C3926" s="16">
        <f>VLOOKUP(A3926,Kickstarter!B:E,3,0)</f>
        <v>15000</v>
      </c>
      <c r="D3926" s="16">
        <f>VLOOKUP(A3926,Kickstarter!B:E,4,0)</f>
        <v>2290</v>
      </c>
    </row>
    <row r="3927" spans="1:4" x14ac:dyDescent="0.25">
      <c r="A3927" s="3" t="s">
        <v>3922</v>
      </c>
      <c r="B3927" t="str">
        <f>VLOOKUP(A3927,Kickstarter!B:C,2,0)</f>
        <v>Help Save High School Theater Program
Your donations will be used to purchase props, build sets, and costumes.</v>
      </c>
      <c r="C3927" s="16">
        <f>VLOOKUP(A3927,Kickstarter!B:E,3,0)</f>
        <v>150</v>
      </c>
      <c r="D3927" s="16">
        <f>VLOOKUP(A3927,Kickstarter!B:E,4,0)</f>
        <v>15</v>
      </c>
    </row>
    <row r="3928" spans="1:4" ht="30" x14ac:dyDescent="0.25">
      <c r="A3928" s="3" t="s">
        <v>3923</v>
      </c>
      <c r="B3928" t="str">
        <f>VLOOKUP(A3928,Kickstarter!B:C,2,0)</f>
        <v>Producing syllabus-relevant theatre targeted to HSC students on the NSW Central Coast</v>
      </c>
      <c r="C3928" s="16">
        <f>VLOOKUP(A3928,Kickstarter!B:E,3,0)</f>
        <v>5000</v>
      </c>
      <c r="D3928" s="16">
        <f>VLOOKUP(A3928,Kickstarter!B:E,4,0)</f>
        <v>15</v>
      </c>
    </row>
    <row r="3929" spans="1:4" ht="30" x14ac:dyDescent="0.25">
      <c r="A3929" s="3" t="s">
        <v>3924</v>
      </c>
      <c r="B3929" t="str">
        <f>VLOOKUP(A3929,Kickstarter!B:C,2,0)</f>
        <v>Brand new graduate theater company 'FMP Theatre' proudly presents the definitive WW1 play, Journey's End, with a little help from you.</v>
      </c>
      <c r="C3929" s="16">
        <f>VLOOKUP(A3929,Kickstarter!B:E,3,0)</f>
        <v>2500</v>
      </c>
      <c r="D3929" s="16">
        <f>VLOOKUP(A3929,Kickstarter!B:E,4,0)</f>
        <v>25</v>
      </c>
    </row>
    <row r="3930" spans="1:4" x14ac:dyDescent="0.25">
      <c r="A3930" s="3" t="s">
        <v>3925</v>
      </c>
      <c r="B3930" t="str">
        <f>VLOOKUP(A3930,Kickstarter!B:C,2,0)</f>
        <v>"Charm" class is in session! Mama Darleena, a transgender African-American woman, shares rules for etiquette with her LGBTQ students.</v>
      </c>
      <c r="C3930" s="16">
        <f>VLOOKUP(A3930,Kickstarter!B:E,3,0)</f>
        <v>5000</v>
      </c>
      <c r="D3930" s="16">
        <f>VLOOKUP(A3930,Kickstarter!B:E,4,0)</f>
        <v>651</v>
      </c>
    </row>
    <row r="3931" spans="1:4" ht="30" x14ac:dyDescent="0.25">
      <c r="A3931" s="3" t="s">
        <v>3926</v>
      </c>
      <c r="B3931" t="str">
        <f>VLOOKUP(A3931,Kickstarter!B:C,2,0)</f>
        <v>We need to raise funds to bring this elaborate production to life with special FX makeup, highly detailed sets, and costumes.</v>
      </c>
      <c r="C3931" s="16">
        <f>VLOOKUP(A3931,Kickstarter!B:E,3,0)</f>
        <v>20000</v>
      </c>
      <c r="D3931" s="16">
        <f>VLOOKUP(A3931,Kickstarter!B:E,4,0)</f>
        <v>453</v>
      </c>
    </row>
    <row r="3932" spans="1:4" x14ac:dyDescent="0.25">
      <c r="A3932" s="3" t="s">
        <v>3927</v>
      </c>
      <c r="B3932" t="str">
        <f>VLOOKUP(A3932,Kickstarter!B:C,2,0)</f>
        <v>We are a new and exciting semi-pro  theatre company who will support &amp; hire local actors &amp; writers in Brisbane &amp; Queensland.</v>
      </c>
      <c r="C3932" s="16">
        <f>VLOOKUP(A3932,Kickstarter!B:E,3,0)</f>
        <v>10000</v>
      </c>
      <c r="D3932" s="16">
        <f>VLOOKUP(A3932,Kickstarter!B:E,4,0)</f>
        <v>0</v>
      </c>
    </row>
    <row r="3933" spans="1:4" x14ac:dyDescent="0.25">
      <c r="A3933" s="3" t="s">
        <v>3928</v>
      </c>
      <c r="B3933" t="str">
        <f>VLOOKUP(A3933,Kickstarter!B:C,2,0)</f>
        <v>An original stage play designed to bring to light the long-term effects on adult survivors of childhood sexual abuse. We do survive!</v>
      </c>
      <c r="C3933" s="16">
        <f>VLOOKUP(A3933,Kickstarter!B:E,3,0)</f>
        <v>8000</v>
      </c>
      <c r="D3933" s="16">
        <f>VLOOKUP(A3933,Kickstarter!B:E,4,0)</f>
        <v>0</v>
      </c>
    </row>
    <row r="3934" spans="1:4" ht="30" x14ac:dyDescent="0.25">
      <c r="A3934" s="3" t="s">
        <v>3929</v>
      </c>
      <c r="B3934" t="str">
        <f>VLOOKUP(A3934,Kickstarter!B:C,2,0)</f>
        <v>Audience tell stories from their life chooses the improv actors to re-enact the story on the spot via song, dance and theatrics.</v>
      </c>
      <c r="C3934" s="16">
        <f>VLOOKUP(A3934,Kickstarter!B:E,3,0)</f>
        <v>12000</v>
      </c>
      <c r="D3934" s="16">
        <f>VLOOKUP(A3934,Kickstarter!B:E,4,0)</f>
        <v>1</v>
      </c>
    </row>
    <row r="3935" spans="1:4" x14ac:dyDescent="0.25">
      <c r="A3935" s="3" t="s">
        <v>3930</v>
      </c>
      <c r="B3935" t="str">
        <f>VLOOKUP(A3935,Kickstarter!B:C,2,0)</f>
        <v>Presenting the complete three part of writer/director Ty Foard's "A King's Story" ...a dramatic artistic one director play festival</v>
      </c>
      <c r="C3935" s="16">
        <f>VLOOKUP(A3935,Kickstarter!B:E,3,0)</f>
        <v>7000</v>
      </c>
      <c r="D3935" s="16">
        <f>VLOOKUP(A3935,Kickstarter!B:E,4,0)</f>
        <v>1102</v>
      </c>
    </row>
    <row r="3936" spans="1:4" x14ac:dyDescent="0.25">
      <c r="A3936" s="3" t="s">
        <v>3931</v>
      </c>
      <c r="B3936" t="str">
        <f>VLOOKUP(A3936,Kickstarter!B:C,2,0)</f>
        <v>Lost youth and lost souls struggle to find meaning amid dingy basements, vanishing malls, and a bleak Midwestern summer.</v>
      </c>
      <c r="C3936" s="16">
        <f>VLOOKUP(A3936,Kickstarter!B:E,3,0)</f>
        <v>5000</v>
      </c>
      <c r="D3936" s="16">
        <f>VLOOKUP(A3936,Kickstarter!B:E,4,0)</f>
        <v>550</v>
      </c>
    </row>
    <row r="3937" spans="1:4" ht="30" x14ac:dyDescent="0.25">
      <c r="A3937" s="3" t="s">
        <v>3932</v>
      </c>
      <c r="B3937" t="str">
        <f>VLOOKUP(A3937,Kickstarter!B:C,2,0)</f>
        <v>Forgotten composer, virtuoso pianist, actor, and activist.
I'm hoping to produce my play which explores Julius's life and music.</v>
      </c>
      <c r="C3937" s="16">
        <f>VLOOKUP(A3937,Kickstarter!B:E,3,0)</f>
        <v>3000</v>
      </c>
      <c r="D3937" s="16">
        <f>VLOOKUP(A3937,Kickstarter!B:E,4,0)</f>
        <v>1315</v>
      </c>
    </row>
    <row r="3938" spans="1:4" x14ac:dyDescent="0.25">
      <c r="A3938" s="3" t="s">
        <v>3933</v>
      </c>
      <c r="B3938" t="str">
        <f>VLOOKUP(A3938,Kickstarter!B:C,2,0)</f>
        <v>This stage play is a true story about one woman's fight against breast cancer while still having to deal with the adversities of life.</v>
      </c>
      <c r="C3938" s="16">
        <f>VLOOKUP(A3938,Kickstarter!B:E,3,0)</f>
        <v>20000</v>
      </c>
      <c r="D3938" s="16">
        <f>VLOOKUP(A3938,Kickstarter!B:E,4,0)</f>
        <v>0</v>
      </c>
    </row>
    <row r="3939" spans="1:4" x14ac:dyDescent="0.25">
      <c r="A3939" s="3" t="s">
        <v>3934</v>
      </c>
      <c r="B3939" t="str">
        <f>VLOOKUP(A3939,Kickstarter!B:C,2,0)</f>
        <v>Support the artists of the new play FEVER: a story of love, friendship and sonnets. Donate to help us develop this production!</v>
      </c>
      <c r="C3939" s="16">
        <f>VLOOKUP(A3939,Kickstarter!B:E,3,0)</f>
        <v>2885</v>
      </c>
      <c r="D3939" s="16">
        <f>VLOOKUP(A3939,Kickstarter!B:E,4,0)</f>
        <v>2485</v>
      </c>
    </row>
    <row r="3940" spans="1:4" x14ac:dyDescent="0.25">
      <c r="A3940" s="3" t="s">
        <v>3935</v>
      </c>
      <c r="B3940" t="str">
        <f>VLOOKUP(A3940,Kickstarter!B:C,2,0)</f>
        <v>We Kickstarted Broken Alley Theatre in the summer of 2013. It's been an amazing two years. This year, BATx goes bigger than ever.</v>
      </c>
      <c r="C3940" s="16">
        <f>VLOOKUP(A3940,Kickstarter!B:E,3,0)</f>
        <v>3255</v>
      </c>
      <c r="D3940" s="16">
        <f>VLOOKUP(A3940,Kickstarter!B:E,4,0)</f>
        <v>397</v>
      </c>
    </row>
    <row r="3941" spans="1:4" x14ac:dyDescent="0.25">
      <c r="A3941" s="3" t="s">
        <v>3936</v>
      </c>
      <c r="B3941" t="str">
        <f>VLOOKUP(A3941,Kickstarter!B:C,2,0)</f>
        <v>'Potter.' is a parody of the popular Harry Potter series allowing aspiring actors a chance to work in a professional production.</v>
      </c>
      <c r="C3941" s="16">
        <f>VLOOKUP(A3941,Kickstarter!B:E,3,0)</f>
        <v>5000</v>
      </c>
      <c r="D3941" s="16">
        <f>VLOOKUP(A3941,Kickstarter!B:E,4,0)</f>
        <v>5</v>
      </c>
    </row>
    <row r="3942" spans="1:4" x14ac:dyDescent="0.25">
      <c r="A3942" s="3" t="s">
        <v>3937</v>
      </c>
      <c r="B3942" t="str">
        <f>VLOOKUP(A3942,Kickstarter!B:C,2,0)</f>
        <v>A Stage Play that will bring you to the edge of your seat , leave you thinkin and will also have you laughing while enjoyin the talent</v>
      </c>
      <c r="C3942" s="16">
        <f>VLOOKUP(A3942,Kickstarter!B:E,3,0)</f>
        <v>5000</v>
      </c>
      <c r="D3942" s="16">
        <f>VLOOKUP(A3942,Kickstarter!B:E,4,0)</f>
        <v>11</v>
      </c>
    </row>
    <row r="3943" spans="1:4" x14ac:dyDescent="0.25">
      <c r="A3943" s="3" t="s">
        <v>3938</v>
      </c>
      <c r="B3943" t="str">
        <f>VLOOKUP(A3943,Kickstarter!B:C,2,0)</f>
        <v>Help produce "Boseman and Lena" by Athol Fugard.
Celebrate 18 years of Service to Arts and Community, 2nd Show of a 7th Season in NOLA!</v>
      </c>
      <c r="C3943" s="16">
        <f>VLOOKUP(A3943,Kickstarter!B:E,3,0)</f>
        <v>5500</v>
      </c>
      <c r="D3943" s="16">
        <f>VLOOKUP(A3943,Kickstarter!B:E,4,0)</f>
        <v>50</v>
      </c>
    </row>
    <row r="3944" spans="1:4" x14ac:dyDescent="0.25">
      <c r="A3944" s="3" t="s">
        <v>3939</v>
      </c>
      <c r="B3944" t="str">
        <f>VLOOKUP(A3944,Kickstarter!B:C,2,0)</f>
        <v>In the 30's, two brothers, Benny and Phil, who go to the Arizona desert to be extras in a huge Biblical epic. Riotous comedy!</v>
      </c>
      <c r="C3944" s="16">
        <f>VLOOKUP(A3944,Kickstarter!B:E,3,0)</f>
        <v>1200</v>
      </c>
      <c r="D3944" s="16">
        <f>VLOOKUP(A3944,Kickstarter!B:E,4,0)</f>
        <v>0</v>
      </c>
    </row>
    <row r="3945" spans="1:4" ht="30" x14ac:dyDescent="0.25">
      <c r="A3945" s="3" t="s">
        <v>3940</v>
      </c>
      <c r="B3945" t="str">
        <f>VLOOKUP(A3945,Kickstarter!B:C,2,0)</f>
        <v>Field Trip Theatre has  commissioned Alexandra Petri to write a world premiere play set in DC , "The Scrum",</v>
      </c>
      <c r="C3945" s="16">
        <f>VLOOKUP(A3945,Kickstarter!B:E,3,0)</f>
        <v>5000</v>
      </c>
      <c r="D3945" s="16">
        <f>VLOOKUP(A3945,Kickstarter!B:E,4,0)</f>
        <v>1782</v>
      </c>
    </row>
    <row r="3946" spans="1:4" x14ac:dyDescent="0.25">
      <c r="A3946" s="3" t="s">
        <v>3941</v>
      </c>
      <c r="B3946" t="str">
        <f>VLOOKUP(A3946,Kickstarter!B:C,2,0)</f>
        <v>My project is to finish writing all 38 of Shakespeare's Plays into shortened 15-20 minute Shortened versions and publish them in 1 year</v>
      </c>
      <c r="C3946" s="16">
        <f>VLOOKUP(A3946,Kickstarter!B:E,3,0)</f>
        <v>5000</v>
      </c>
      <c r="D3946" s="16">
        <f>VLOOKUP(A3946,Kickstarter!B:E,4,0)</f>
        <v>0</v>
      </c>
    </row>
    <row r="3947" spans="1:4" x14ac:dyDescent="0.25">
      <c r="A3947" s="3" t="s">
        <v>3942</v>
      </c>
      <c r="B3947" t="str">
        <f>VLOOKUP(A3947,Kickstarter!B:C,2,0)</f>
        <v>We do a theatre camp for kids every summer doing parady shows of diff stories for kids to learn theater. This year is Star Wars Parody.</v>
      </c>
      <c r="C3947" s="16">
        <f>VLOOKUP(A3947,Kickstarter!B:E,3,0)</f>
        <v>2000</v>
      </c>
      <c r="D3947" s="16">
        <f>VLOOKUP(A3947,Kickstarter!B:E,4,0)</f>
        <v>5</v>
      </c>
    </row>
    <row r="3948" spans="1:4" ht="30" x14ac:dyDescent="0.25">
      <c r="A3948" s="3" t="s">
        <v>3943</v>
      </c>
      <c r="B3948" t="str">
        <f>VLOOKUP(A3948,Kickstarter!B:C,2,0)</f>
        <v>Dr. Mecurio's is an original work of fantasy designed and written for the stage.</v>
      </c>
      <c r="C3948" s="16">
        <f>VLOOKUP(A3948,Kickstarter!B:E,3,0)</f>
        <v>6000</v>
      </c>
      <c r="D3948" s="16">
        <f>VLOOKUP(A3948,Kickstarter!B:E,4,0)</f>
        <v>195</v>
      </c>
    </row>
    <row r="3949" spans="1:4" x14ac:dyDescent="0.25">
      <c r="A3949" s="3" t="s">
        <v>3944</v>
      </c>
      <c r="B3949" t="str">
        <f>VLOOKUP(A3949,Kickstarter!B:C,2,0)</f>
        <v>Soon to be known as one of the greatest gospel stage plays of all times. Great hit in New England and now we want to take  it on tour</v>
      </c>
      <c r="C3949" s="16">
        <f>VLOOKUP(A3949,Kickstarter!B:E,3,0)</f>
        <v>3000</v>
      </c>
      <c r="D3949" s="16">
        <f>VLOOKUP(A3949,Kickstarter!B:E,4,0)</f>
        <v>101</v>
      </c>
    </row>
    <row r="3950" spans="1:4" x14ac:dyDescent="0.25">
      <c r="A3950" s="3" t="s">
        <v>3945</v>
      </c>
      <c r="B3950" t="str">
        <f>VLOOKUP(A3950,Kickstarter!B:C,2,0)</f>
        <v>A group of 12 friends, separated by time, space, state borders and oceans want to head to London for the adventure of a lifetime.</v>
      </c>
      <c r="C3950" s="16">
        <f>VLOOKUP(A3950,Kickstarter!B:E,3,0)</f>
        <v>30000</v>
      </c>
      <c r="D3950" s="16">
        <f>VLOOKUP(A3950,Kickstarter!B:E,4,0)</f>
        <v>0</v>
      </c>
    </row>
    <row r="3951" spans="1:4" ht="30" x14ac:dyDescent="0.25">
      <c r="A3951" s="3" t="s">
        <v>3946</v>
      </c>
      <c r="B3951" t="str">
        <f>VLOOKUP(A3951,Kickstarter!B:C,2,0)</f>
        <v>A brilliant project making a huge difference : a play about Climate Change and a series of panels on environmental and community issues</v>
      </c>
      <c r="C3951" s="16">
        <f>VLOOKUP(A3951,Kickstarter!B:E,3,0)</f>
        <v>10000</v>
      </c>
      <c r="D3951" s="16">
        <f>VLOOKUP(A3951,Kickstarter!B:E,4,0)</f>
        <v>1577</v>
      </c>
    </row>
    <row r="3952" spans="1:4" x14ac:dyDescent="0.25">
      <c r="A3952" s="3" t="s">
        <v>3947</v>
      </c>
      <c r="B3952" t="str">
        <f>VLOOKUP(A3952,Kickstarter!B:C,2,0)</f>
        <v>With the Great Elephant Repertory we can reach those children who are perceived unreachable, educating them through performance art.</v>
      </c>
      <c r="C3952" s="16">
        <f>VLOOKUP(A3952,Kickstarter!B:E,3,0)</f>
        <v>4000</v>
      </c>
      <c r="D3952" s="16">
        <f>VLOOKUP(A3952,Kickstarter!B:E,4,0)</f>
        <v>25</v>
      </c>
    </row>
    <row r="3953" spans="1:4" ht="30" x14ac:dyDescent="0.25">
      <c r="A3953" s="3" t="s">
        <v>3948</v>
      </c>
      <c r="B3953" t="str">
        <f>VLOOKUP(A3953,Kickstarter!B:C,2,0)</f>
        <v>Set in Southern America â€œThe Divideâ€ is a stage play that touches on the issues that are forefront in America and the world.</v>
      </c>
      <c r="C3953" s="16">
        <f>VLOOKUP(A3953,Kickstarter!B:E,3,0)</f>
        <v>200000</v>
      </c>
      <c r="D3953" s="16">
        <f>VLOOKUP(A3953,Kickstarter!B:E,4,0)</f>
        <v>1</v>
      </c>
    </row>
    <row r="3954" spans="1:4" ht="30" x14ac:dyDescent="0.25">
      <c r="A3954" s="3" t="s">
        <v>3949</v>
      </c>
      <c r="B3954" t="str">
        <f>VLOOKUP(A3954,Kickstarter!B:C,2,0)</f>
        <v>This is the story about dreams of the kindly clown who indulge in reverie to be a ballet dancer! Every act is a funny sentimental story</v>
      </c>
      <c r="C3954" s="16">
        <f>VLOOKUP(A3954,Kickstarter!B:E,3,0)</f>
        <v>26000</v>
      </c>
      <c r="D3954" s="16">
        <f>VLOOKUP(A3954,Kickstarter!B:E,4,0)</f>
        <v>25</v>
      </c>
    </row>
    <row r="3955" spans="1:4" x14ac:dyDescent="0.25">
      <c r="A3955" s="3" t="s">
        <v>3950</v>
      </c>
      <c r="B3955" t="str">
        <f>VLOOKUP(A3955,Kickstarter!B:C,2,0)</f>
        <v>Actors and actresses are needed to help me create a stage play. A stage play needs to be adapted from the book I wrote.</v>
      </c>
      <c r="C3955" s="16">
        <f>VLOOKUP(A3955,Kickstarter!B:E,3,0)</f>
        <v>17600</v>
      </c>
      <c r="D3955" s="16">
        <f>VLOOKUP(A3955,Kickstarter!B:E,4,0)</f>
        <v>0</v>
      </c>
    </row>
    <row r="3956" spans="1:4" x14ac:dyDescent="0.25">
      <c r="A3956" s="3" t="s">
        <v>3951</v>
      </c>
      <c r="B3956" t="str">
        <f>VLOOKUP(A3956,Kickstarter!B:C,2,0)</f>
        <v>Despite hunger and conditions of a Calcutta slum, the people there know that life is precious. They have named it â€˜City of Joy.â€™</v>
      </c>
      <c r="C3956" s="16">
        <f>VLOOKUP(A3956,Kickstarter!B:E,3,0)</f>
        <v>25000</v>
      </c>
      <c r="D3956" s="16">
        <f>VLOOKUP(A3956,Kickstarter!B:E,4,0)</f>
        <v>0</v>
      </c>
    </row>
    <row r="3957" spans="1:4" ht="30" x14ac:dyDescent="0.25">
      <c r="A3957" s="3" t="s">
        <v>3952</v>
      </c>
      <c r="B3957" t="str">
        <f>VLOOKUP(A3957,Kickstarter!B:C,2,0)</f>
        <v>FHE High School Theatre Booster Fund Raiser for Costumes --Fall Play Snow Queen and Spring Musical Once on this Island</v>
      </c>
      <c r="C3957" s="16">
        <f>VLOOKUP(A3957,Kickstarter!B:E,3,0)</f>
        <v>1750</v>
      </c>
      <c r="D3957" s="16">
        <f>VLOOKUP(A3957,Kickstarter!B:E,4,0)</f>
        <v>425</v>
      </c>
    </row>
    <row r="3958" spans="1:4" x14ac:dyDescent="0.25">
      <c r="A3958" s="3" t="s">
        <v>3953</v>
      </c>
      <c r="B3958" t="str">
        <f>VLOOKUP(A3958,Kickstarter!B:C,2,0)</f>
        <v>This saucy stage play chronicles the highs and lows of my life involving gangs, drugs and prison. The story is a transforming ministry.</v>
      </c>
      <c r="C3958" s="16">
        <f>VLOOKUP(A3958,Kickstarter!B:E,3,0)</f>
        <v>5500</v>
      </c>
      <c r="D3958" s="16">
        <f>VLOOKUP(A3958,Kickstarter!B:E,4,0)</f>
        <v>0</v>
      </c>
    </row>
    <row r="3959" spans="1:4" ht="30" x14ac:dyDescent="0.25">
      <c r="A3959" s="3" t="s">
        <v>3954</v>
      </c>
      <c r="B3959" t="str">
        <f>VLOOKUP(A3959,Kickstarter!B:C,2,0)</f>
        <v>A play about something, or maybe nothing. Four actors depicting all 9 seasons of Seinfeld in 90 minutes.</v>
      </c>
      <c r="C3959" s="16">
        <f>VLOOKUP(A3959,Kickstarter!B:E,3,0)</f>
        <v>28000</v>
      </c>
      <c r="D3959" s="16">
        <f>VLOOKUP(A3959,Kickstarter!B:E,4,0)</f>
        <v>7</v>
      </c>
    </row>
    <row r="3960" spans="1:4" x14ac:dyDescent="0.25">
      <c r="A3960" s="3" t="s">
        <v>3955</v>
      </c>
      <c r="B3960" t="str">
        <f>VLOOKUP(A3960,Kickstarter!B:C,2,0)</f>
        <v>A children's theatre group constructing props out of swimming noodles to provide free Shakespeare in the parks to local communities.</v>
      </c>
      <c r="C3960" s="16">
        <f>VLOOKUP(A3960,Kickstarter!B:E,3,0)</f>
        <v>2000</v>
      </c>
      <c r="D3960" s="16">
        <f>VLOOKUP(A3960,Kickstarter!B:E,4,0)</f>
        <v>641</v>
      </c>
    </row>
    <row r="3961" spans="1:4" ht="30" x14ac:dyDescent="0.25">
      <c r="A3961" s="3" t="s">
        <v>3956</v>
      </c>
      <c r="B3961" t="str">
        <f>VLOOKUP(A3961,Kickstarter!B:C,2,0)</f>
        <v>A free website for theatre on California's central coast - actors, auditions, &amp; shows in Santa Barbara, San Luis Obispo, &amp; Montetey.</v>
      </c>
      <c r="C3961" s="16">
        <f>VLOOKUP(A3961,Kickstarter!B:E,3,0)</f>
        <v>1200</v>
      </c>
      <c r="D3961" s="16">
        <f>VLOOKUP(A3961,Kickstarter!B:E,4,0)</f>
        <v>292</v>
      </c>
    </row>
    <row r="3962" spans="1:4" x14ac:dyDescent="0.25">
      <c r="A3962" s="3" t="s">
        <v>3957</v>
      </c>
      <c r="B3962" t="str">
        <f>VLOOKUP(A3962,Kickstarter!B:C,2,0)</f>
        <v>You are closer to your dreams than what you expect, your demons will always wait for you to realize them, theyâ€™ll torture you Manny.</v>
      </c>
      <c r="C3962" s="16">
        <f>VLOOKUP(A3962,Kickstarter!B:E,3,0)</f>
        <v>3000</v>
      </c>
      <c r="D3962" s="16">
        <f>VLOOKUP(A3962,Kickstarter!B:E,4,0)</f>
        <v>45</v>
      </c>
    </row>
    <row r="3963" spans="1:4" x14ac:dyDescent="0.25">
      <c r="A3963" s="3" t="s">
        <v>3958</v>
      </c>
      <c r="B3963" t="str">
        <f>VLOOKUP(A3963,Kickstarter!B:C,2,0)</f>
        <v>I've written a fun new play exploring the reality of gay stereotypes in 2014 - with accommodation and venue hire it needs some dough :)</v>
      </c>
      <c r="C3963" s="16">
        <f>VLOOKUP(A3963,Kickstarter!B:E,3,0)</f>
        <v>5000</v>
      </c>
      <c r="D3963" s="16">
        <f>VLOOKUP(A3963,Kickstarter!B:E,4,0)</f>
        <v>21</v>
      </c>
    </row>
    <row r="3964" spans="1:4" ht="30" x14ac:dyDescent="0.25">
      <c r="A3964" s="3" t="s">
        <v>3959</v>
      </c>
      <c r="B3964" t="str">
        <f>VLOOKUP(A3964,Kickstarter!B:C,2,0)</f>
        <v>OUR FRIENDS THE ENEMY will make its American Debut at Theatre Row in New York City, and we would like for you to join us on our journey</v>
      </c>
      <c r="C3964" s="16">
        <f>VLOOKUP(A3964,Kickstarter!B:E,3,0)</f>
        <v>1400</v>
      </c>
      <c r="D3964" s="16">
        <f>VLOOKUP(A3964,Kickstarter!B:E,4,0)</f>
        <v>45</v>
      </c>
    </row>
    <row r="3965" spans="1:4" x14ac:dyDescent="0.25">
      <c r="A3965" s="3" t="s">
        <v>3960</v>
      </c>
      <c r="B3965" t="str">
        <f>VLOOKUP(A3965,Kickstarter!B:C,2,0)</f>
        <v>les effets de censeur sur l'immigration.Ã§a c'est une piÃ¨ce de l'histoire de la rÃ©volution en Iran jusqu'Ã  des meurtres en sÃ©rie en 1999</v>
      </c>
      <c r="C3965" s="16">
        <f>VLOOKUP(A3965,Kickstarter!B:E,3,0)</f>
        <v>10000</v>
      </c>
      <c r="D3965" s="16">
        <f>VLOOKUP(A3965,Kickstarter!B:E,4,0)</f>
        <v>0</v>
      </c>
    </row>
    <row r="3966" spans="1:4" x14ac:dyDescent="0.25">
      <c r="A3966" s="3" t="s">
        <v>3961</v>
      </c>
      <c r="B3966" t="str">
        <f>VLOOKUP(A3966,Kickstarter!B:C,2,0)</f>
        <v>"MAMA'Z BA-B" is the story of Marcus Williams who struggles to find a place for himself as a young black male.</v>
      </c>
      <c r="C3966" s="16">
        <f>VLOOKUP(A3966,Kickstarter!B:E,3,0)</f>
        <v>2000</v>
      </c>
      <c r="D3966" s="16">
        <f>VLOOKUP(A3966,Kickstarter!B:E,4,0)</f>
        <v>126</v>
      </c>
    </row>
    <row r="3967" spans="1:4" ht="30" x14ac:dyDescent="0.25">
      <c r="A3967" s="3" t="s">
        <v>3962</v>
      </c>
      <c r="B3967" t="str">
        <f>VLOOKUP(A3967,Kickstarter!B:C,2,0)</f>
        <v>Andrew Heller producing a production of an original play for the Philadelphia Fringe Festival. Written and Directed by Andrew Heller</v>
      </c>
      <c r="C3967" s="16">
        <f>VLOOKUP(A3967,Kickstarter!B:E,3,0)</f>
        <v>2000</v>
      </c>
      <c r="D3967" s="16">
        <f>VLOOKUP(A3967,Kickstarter!B:E,4,0)</f>
        <v>285</v>
      </c>
    </row>
    <row r="3968" spans="1:4" x14ac:dyDescent="0.25">
      <c r="A3968" s="3" t="s">
        <v>3963</v>
      </c>
      <c r="B3968" t="str">
        <f>VLOOKUP(A3968,Kickstarter!B:C,2,0)</f>
        <v>MNDT will be the first Moroccan Team in history to participate in the WSDC. the worldâ€™s biggest high school debate tournament.</v>
      </c>
      <c r="C3968" s="16">
        <f>VLOOKUP(A3968,Kickstarter!B:E,3,0)</f>
        <v>7500</v>
      </c>
      <c r="D3968" s="16">
        <f>VLOOKUP(A3968,Kickstarter!B:E,4,0)</f>
        <v>45</v>
      </c>
    </row>
    <row r="3969" spans="1:4" ht="30" x14ac:dyDescent="0.25">
      <c r="A3969" s="3" t="s">
        <v>3964</v>
      </c>
      <c r="B3969" t="str">
        <f>VLOOKUP(A3969,Kickstarter!B:C,2,0)</f>
        <v>Ramsay Wise is painting the backdrops for the Maplewood Barn Theatre's summer 2017 production. He needs canvas and paint.</v>
      </c>
      <c r="C3969" s="16">
        <f>VLOOKUP(A3969,Kickstarter!B:E,3,0)</f>
        <v>1700</v>
      </c>
      <c r="D3969" s="16">
        <f>VLOOKUP(A3969,Kickstarter!B:E,4,0)</f>
        <v>410</v>
      </c>
    </row>
    <row r="3970" spans="1:4" x14ac:dyDescent="0.25">
      <c r="A3970" s="3" t="s">
        <v>3965</v>
      </c>
      <c r="B3970" t="str">
        <f>VLOOKUP(A3970,Kickstarter!B:C,2,0)</f>
        <v>"On the breast of her gown, in fine red cloth, appeared the letter A." But what about the rest of the alphabet?</v>
      </c>
      <c r="C3970" s="16">
        <f>VLOOKUP(A3970,Kickstarter!B:E,3,0)</f>
        <v>5000</v>
      </c>
      <c r="D3970" s="16">
        <f>VLOOKUP(A3970,Kickstarter!B:E,4,0)</f>
        <v>527</v>
      </c>
    </row>
    <row r="3971" spans="1:4" ht="30" x14ac:dyDescent="0.25">
      <c r="A3971" s="3" t="s">
        <v>3966</v>
      </c>
      <c r="B3971" t="str">
        <f>VLOOKUP(A3971,Kickstarter!B:C,2,0)</f>
        <v>Board a pirate ship and sail with us on a midnight cruise into the dark realms of forgotten pirate lore with music, theater &amp; burlesque</v>
      </c>
      <c r="C3971" s="16">
        <f>VLOOKUP(A3971,Kickstarter!B:E,3,0)</f>
        <v>2825</v>
      </c>
      <c r="D3971" s="16">
        <f>VLOOKUP(A3971,Kickstarter!B:E,4,0)</f>
        <v>211</v>
      </c>
    </row>
    <row r="3972" spans="1:4" x14ac:dyDescent="0.25">
      <c r="A3972" s="3" t="s">
        <v>3967</v>
      </c>
      <c r="B3972" t="str">
        <f>VLOOKUP(A3972,Kickstarter!B:C,2,0)</f>
        <v>WeÂ  areÂ  aÂ  newÂ  productionÂ  companyÂ  andÂ  willÂ  beÂ  touringÂ  withÂ  ourÂ  production,  FOLLOW  YOUR  DREAMS  debuting  June  2016.</v>
      </c>
      <c r="C3972" s="16">
        <f>VLOOKUP(A3972,Kickstarter!B:E,3,0)</f>
        <v>15000</v>
      </c>
      <c r="D3972" s="16">
        <f>VLOOKUP(A3972,Kickstarter!B:E,4,0)</f>
        <v>11</v>
      </c>
    </row>
    <row r="3973" spans="1:4" x14ac:dyDescent="0.25">
      <c r="A3973" s="3" t="s">
        <v>3968</v>
      </c>
      <c r="B3973" t="str">
        <f>VLOOKUP(A3973,Kickstarter!B:C,2,0)</f>
        <v>The timeless story of the struggling actor, the faithful agent and   the reality of what constitutes success and failure in Hollywood.</v>
      </c>
      <c r="C3973" s="16">
        <f>VLOOKUP(A3973,Kickstarter!B:E,3,0)</f>
        <v>14000</v>
      </c>
      <c r="D3973" s="16">
        <f>VLOOKUP(A3973,Kickstarter!B:E,4,0)</f>
        <v>136</v>
      </c>
    </row>
    <row r="3974" spans="1:4" x14ac:dyDescent="0.25">
      <c r="A3974" s="3" t="s">
        <v>3969</v>
      </c>
      <c r="B3974" t="str">
        <f>VLOOKUP(A3974,Kickstarter!B:C,2,0)</f>
        <v>We're a horror based theatre company in Oklahoma City beginning our first season of shows.</v>
      </c>
      <c r="C3974" s="16">
        <f>VLOOKUP(A3974,Kickstarter!B:E,3,0)</f>
        <v>1000</v>
      </c>
      <c r="D3974" s="16">
        <f>VLOOKUP(A3974,Kickstarter!B:E,4,0)</f>
        <v>211</v>
      </c>
    </row>
    <row r="3975" spans="1:4" ht="30" x14ac:dyDescent="0.25">
      <c r="A3975" s="3" t="s">
        <v>3970</v>
      </c>
      <c r="B3975" t="str">
        <f>VLOOKUP(A3975,Kickstarter!B:C,2,0)</f>
        <v>Staged Right Theatre Company is putting on its first season this year, and we need your help with raising money to put on four plays!</v>
      </c>
      <c r="C3975" s="16">
        <f>VLOOKUP(A3975,Kickstarter!B:E,3,0)</f>
        <v>5000</v>
      </c>
      <c r="D3975" s="16">
        <f>VLOOKUP(A3975,Kickstarter!B:E,4,0)</f>
        <v>3905</v>
      </c>
    </row>
    <row r="3976" spans="1:4" x14ac:dyDescent="0.25">
      <c r="A3976" s="3" t="s">
        <v>3971</v>
      </c>
      <c r="B3976" t="str">
        <f>VLOOKUP(A3976,Kickstarter!B:C,2,0)</f>
        <v>We are performing Shakespeare's "The Taming of the Shrew" in its original Elizabethan setting at the Oxford Shakespeare Festival.</v>
      </c>
      <c r="C3976" s="16">
        <f>VLOOKUP(A3976,Kickstarter!B:E,3,0)</f>
        <v>1000</v>
      </c>
      <c r="D3976" s="16">
        <f>VLOOKUP(A3976,Kickstarter!B:E,4,0)</f>
        <v>320</v>
      </c>
    </row>
    <row r="3977" spans="1:4" x14ac:dyDescent="0.25">
      <c r="A3977" s="3" t="s">
        <v>3972</v>
      </c>
      <c r="B3977" t="str">
        <f>VLOOKUP(A3977,Kickstarter!B:C,2,0)</f>
        <v>Four homeless Key West men are to be given a boat, but fates twist until only the moon and mangroves witness their earthly demise.</v>
      </c>
      <c r="C3977" s="16">
        <f>VLOOKUP(A3977,Kickstarter!B:E,3,0)</f>
        <v>678</v>
      </c>
      <c r="D3977" s="16">
        <f>VLOOKUP(A3977,Kickstarter!B:E,4,0)</f>
        <v>0</v>
      </c>
    </row>
    <row r="3978" spans="1:4" x14ac:dyDescent="0.25">
      <c r="A3978" s="3" t="s">
        <v>3973</v>
      </c>
      <c r="B3978" t="str">
        <f>VLOOKUP(A3978,Kickstarter!B:C,2,0)</f>
        <v>Rossumâ€™s Universal Robots are the perfect workforce, without emotions, needs, or souls. But they are changing. Becoming more like us...</v>
      </c>
      <c r="C3978" s="16">
        <f>VLOOKUP(A3978,Kickstarter!B:E,3,0)</f>
        <v>1300</v>
      </c>
      <c r="D3978" s="16">
        <f>VLOOKUP(A3978,Kickstarter!B:E,4,0)</f>
        <v>620</v>
      </c>
    </row>
    <row r="3979" spans="1:4" x14ac:dyDescent="0.25">
      <c r="A3979" s="3" t="s">
        <v>3974</v>
      </c>
      <c r="B3979" t="str">
        <f>VLOOKUP(A3979,Kickstarter!B:C,2,0)</f>
        <v>Created for the greatest stages of the world, will captivate the hearts of its audience with a Powerful Story Line &amp; Magical creatures!</v>
      </c>
      <c r="C3979" s="16">
        <f>VLOOKUP(A3979,Kickstarter!B:E,3,0)</f>
        <v>90000</v>
      </c>
      <c r="D3979" s="16">
        <f>VLOOKUP(A3979,Kickstarter!B:E,4,0)</f>
        <v>1305</v>
      </c>
    </row>
    <row r="3980" spans="1:4" x14ac:dyDescent="0.25">
      <c r="A3980" s="3" t="s">
        <v>3975</v>
      </c>
      <c r="B3980" t="str">
        <f>VLOOKUP(A3980,Kickstarter!B:C,2,0)</f>
        <v>Staged play within the communities of eastern ( Kinston Wilson Wilmington ) North Carolina ! Funds will allow a child to attend! THX</v>
      </c>
      <c r="C3980" s="16">
        <f>VLOOKUP(A3980,Kickstarter!B:E,3,0)</f>
        <v>2000</v>
      </c>
      <c r="D3980" s="16">
        <f>VLOOKUP(A3980,Kickstarter!B:E,4,0)</f>
        <v>214</v>
      </c>
    </row>
    <row r="3981" spans="1:4" x14ac:dyDescent="0.25">
      <c r="A3981" s="3" t="s">
        <v>3976</v>
      </c>
      <c r="B3981" t="str">
        <f>VLOOKUP(A3981,Kickstarter!B:C,2,0)</f>
        <v>After a successful premiere run at Edinburgh 2014, it's been rewritten and revised and is back for another run of Edinburgh fun in 2015</v>
      </c>
      <c r="C3981" s="16">
        <f>VLOOKUP(A3981,Kickstarter!B:E,3,0)</f>
        <v>6000</v>
      </c>
      <c r="D3981" s="16">
        <f>VLOOKUP(A3981,Kickstarter!B:E,4,0)</f>
        <v>110</v>
      </c>
    </row>
    <row r="3982" spans="1:4" ht="30" x14ac:dyDescent="0.25">
      <c r="A3982" s="3" t="s">
        <v>3977</v>
      </c>
      <c r="B3982" t="str">
        <f>VLOOKUP(A3982,Kickstarter!B:C,2,0)</f>
        <v>Itâ€™s your favorite classic with a twist. This summer, Chicago youth recreate Romeo and Juliet in The Mesh-n-Groove annual production!</v>
      </c>
      <c r="C3982" s="16">
        <f>VLOOKUP(A3982,Kickstarter!B:E,3,0)</f>
        <v>2500</v>
      </c>
      <c r="D3982" s="16">
        <f>VLOOKUP(A3982,Kickstarter!B:E,4,0)</f>
        <v>450</v>
      </c>
    </row>
    <row r="3983" spans="1:4" x14ac:dyDescent="0.25">
      <c r="A3983" s="3" t="s">
        <v>3358</v>
      </c>
      <c r="B3983" t="str">
        <f>VLOOKUP(A3983,Kickstarter!B:C,2,0)</f>
        <v>A Theatrical Production Celebrating the Lebanese Culture and the Human Spirit in Time of War.</v>
      </c>
      <c r="C3983" s="16">
        <f>VLOOKUP(A3983,Kickstarter!B:E,3,0)</f>
        <v>4000</v>
      </c>
      <c r="D3983" s="16">
        <f>VLOOKUP(A3983,Kickstarter!B:E,4,0)</f>
        <v>4250</v>
      </c>
    </row>
    <row r="3984" spans="1:4" ht="30" x14ac:dyDescent="0.25">
      <c r="A3984" s="3" t="s">
        <v>3978</v>
      </c>
      <c r="B3984" t="str">
        <f>VLOOKUP(A3984,Kickstarter!B:C,2,0)</f>
        <v>Sex, deception, addiction, life. 
A quality piece of relevant theatre at one of London's most vibrant and respected fringe theatres.</v>
      </c>
      <c r="C3984" s="16">
        <f>VLOOKUP(A3984,Kickstarter!B:E,3,0)</f>
        <v>850</v>
      </c>
      <c r="D3984" s="16">
        <f>VLOOKUP(A3984,Kickstarter!B:E,4,0)</f>
        <v>170</v>
      </c>
    </row>
    <row r="3985" spans="1:4" x14ac:dyDescent="0.25">
      <c r="A3985" s="3" t="s">
        <v>3979</v>
      </c>
      <c r="B3985" t="str">
        <f>VLOOKUP(A3985,Kickstarter!B:C,2,0)</f>
        <v>Donâ€™t miss Golden Threadâ€™s new family-friendly play with live music about Ziryab, the 9th century musician and cultural trailblazer!</v>
      </c>
      <c r="C3985" s="16">
        <f>VLOOKUP(A3985,Kickstarter!B:E,3,0)</f>
        <v>11140</v>
      </c>
      <c r="D3985" s="16">
        <f>VLOOKUP(A3985,Kickstarter!B:E,4,0)</f>
        <v>3877</v>
      </c>
    </row>
    <row r="3986" spans="1:4" x14ac:dyDescent="0.25">
      <c r="A3986" s="3" t="s">
        <v>3980</v>
      </c>
      <c r="B3986" t="str">
        <f>VLOOKUP(A3986,Kickstarter!B:C,2,0)</f>
        <v>Novus Theatre bring you their new show 'Fantastic Mr Fox'. We hope to improve the pay for our cast and crew through Kickstarter.</v>
      </c>
      <c r="C3986" s="16">
        <f>VLOOKUP(A3986,Kickstarter!B:E,3,0)</f>
        <v>1500</v>
      </c>
      <c r="D3986" s="16">
        <f>VLOOKUP(A3986,Kickstarter!B:E,4,0)</f>
        <v>95</v>
      </c>
    </row>
    <row r="3987" spans="1:4" ht="30" x14ac:dyDescent="0.25">
      <c r="A3987" s="3" t="s">
        <v>3981</v>
      </c>
      <c r="B3987" t="str">
        <f>VLOOKUP(A3987,Kickstarter!B:C,2,0)</f>
        <v>The	next	project on the	horizon is	renovation of the exterior	faÃ§ade of	the Spring Garden	Mill,	which is in need of paint and	repair.</v>
      </c>
      <c r="C3987" s="16">
        <f>VLOOKUP(A3987,Kickstarter!B:E,3,0)</f>
        <v>2000</v>
      </c>
      <c r="D3987" s="16">
        <f>VLOOKUP(A3987,Kickstarter!B:E,4,0)</f>
        <v>641</v>
      </c>
    </row>
    <row r="3988" spans="1:4" x14ac:dyDescent="0.25">
      <c r="A3988" s="3" t="s">
        <v>3982</v>
      </c>
      <c r="B3988" t="str">
        <f>VLOOKUP(A3988,Kickstarter!B:C,2,0)</f>
        <v>After a successful run at London's Cockpit Theatre, we are invited to perform in Gardzienice OPT and at Teatr Polski in Warsaw, Poland.</v>
      </c>
      <c r="C3988" s="16">
        <f>VLOOKUP(A3988,Kickstarter!B:E,3,0)</f>
        <v>5000</v>
      </c>
      <c r="D3988" s="16">
        <f>VLOOKUP(A3988,Kickstarter!B:E,4,0)</f>
        <v>488</v>
      </c>
    </row>
    <row r="3989" spans="1:4" x14ac:dyDescent="0.25">
      <c r="A3989" s="3" t="s">
        <v>3983</v>
      </c>
      <c r="B3989" t="str">
        <f>VLOOKUP(A3989,Kickstarter!B:C,2,0)</f>
        <v>Write Now 5 is a new writing festival in south east London promoting new work from emerging playwrights.</v>
      </c>
      <c r="C3989" s="16">
        <f>VLOOKUP(A3989,Kickstarter!B:E,3,0)</f>
        <v>400</v>
      </c>
      <c r="D3989" s="16">
        <f>VLOOKUP(A3989,Kickstarter!B:E,4,0)</f>
        <v>151</v>
      </c>
    </row>
    <row r="3990" spans="1:4" ht="30" x14ac:dyDescent="0.25">
      <c r="A3990" s="3" t="s">
        <v>3984</v>
      </c>
      <c r="B3990" t="str">
        <f>VLOOKUP(A3990,Kickstarter!B:C,2,0)</f>
        <v>An evening of of stories based both in myth and truth.</v>
      </c>
      <c r="C3990" s="16">
        <f>VLOOKUP(A3990,Kickstarter!B:E,3,0)</f>
        <v>1500</v>
      </c>
      <c r="D3990" s="16">
        <f>VLOOKUP(A3990,Kickstarter!B:E,4,0)</f>
        <v>32</v>
      </c>
    </row>
    <row r="3991" spans="1:4" x14ac:dyDescent="0.25">
      <c r="A3991" s="3" t="s">
        <v>3985</v>
      </c>
      <c r="B3991" t="str">
        <f>VLOOKUP(A3991,Kickstarter!B:C,2,0)</f>
        <v>I love to write. I have written and published my first book and everyone that read it enjoyed it. My dream is to one day write movies</v>
      </c>
      <c r="C3991" s="16">
        <f>VLOOKUP(A3991,Kickstarter!B:E,3,0)</f>
        <v>3000</v>
      </c>
      <c r="D3991" s="16">
        <f>VLOOKUP(A3991,Kickstarter!B:E,4,0)</f>
        <v>0</v>
      </c>
    </row>
    <row r="3992" spans="1:4" ht="30" x14ac:dyDescent="0.25">
      <c r="A3992" s="3" t="s">
        <v>3986</v>
      </c>
      <c r="B3992" t="str">
        <f>VLOOKUP(A3992,Kickstarter!B:C,2,0)</f>
        <v>A book and a play. Narrated by the ghost of Will Shakespeare and the ghost of his dog Crab,  Their adventures in the afterlife...</v>
      </c>
      <c r="C3992" s="16">
        <f>VLOOKUP(A3992,Kickstarter!B:E,3,0)</f>
        <v>1650</v>
      </c>
      <c r="D3992" s="16">
        <f>VLOOKUP(A3992,Kickstarter!B:E,4,0)</f>
        <v>69</v>
      </c>
    </row>
    <row r="3993" spans="1:4" ht="30" x14ac:dyDescent="0.25">
      <c r="A3993" s="3" t="s">
        <v>3987</v>
      </c>
      <c r="B3993" t="str">
        <f>VLOOKUP(A3993,Kickstarter!B:C,2,0)</f>
        <v>North Texas first actor-driven theatre company needs your help</v>
      </c>
      <c r="C3993" s="16">
        <f>VLOOKUP(A3993,Kickstarter!B:E,3,0)</f>
        <v>500</v>
      </c>
      <c r="D3993" s="16">
        <f>VLOOKUP(A3993,Kickstarter!B:E,4,0)</f>
        <v>100</v>
      </c>
    </row>
    <row r="3994" spans="1:4" ht="30" x14ac:dyDescent="0.25">
      <c r="A3994" s="3" t="s">
        <v>3988</v>
      </c>
      <c r="B3994" t="str">
        <f>VLOOKUP(A3994,Kickstarter!B:C,2,0)</f>
        <v>A richly textured and intellectually powerful social commentary about family, community and America.</v>
      </c>
      <c r="C3994" s="16">
        <f>VLOOKUP(A3994,Kickstarter!B:E,3,0)</f>
        <v>10000</v>
      </c>
      <c r="D3994" s="16">
        <f>VLOOKUP(A3994,Kickstarter!B:E,4,0)</f>
        <v>541</v>
      </c>
    </row>
    <row r="3995" spans="1:4" x14ac:dyDescent="0.25">
      <c r="A3995" s="3" t="s">
        <v>3989</v>
      </c>
      <c r="B3995" t="str">
        <f>VLOOKUP(A3995,Kickstarter!B:C,2,0)</f>
        <v>I am seeking to turn my collection of urban poetry into a stage play. My desire is to inspire victims to heal.</v>
      </c>
      <c r="C3995" s="16">
        <f>VLOOKUP(A3995,Kickstarter!B:E,3,0)</f>
        <v>50000</v>
      </c>
      <c r="D3995" s="16">
        <f>VLOOKUP(A3995,Kickstarter!B:E,4,0)</f>
        <v>3</v>
      </c>
    </row>
    <row r="3996" spans="1:4" x14ac:dyDescent="0.25">
      <c r="A3996" s="3" t="s">
        <v>3990</v>
      </c>
      <c r="B3996" t="str">
        <f>VLOOKUP(A3996,Kickstarter!B:C,2,0)</f>
        <v>Is Henson willing to dare risk a theatrical speaking tour of his North Pole adventures...and more?</v>
      </c>
      <c r="C3996" s="16">
        <f>VLOOKUP(A3996,Kickstarter!B:E,3,0)</f>
        <v>2000</v>
      </c>
      <c r="D3996" s="16">
        <f>VLOOKUP(A3996,Kickstarter!B:E,4,0)</f>
        <v>5</v>
      </c>
    </row>
    <row r="3997" spans="1:4" ht="30" x14ac:dyDescent="0.25">
      <c r="A3997" s="3" t="s">
        <v>3991</v>
      </c>
      <c r="B3997" t="str">
        <f>VLOOKUP(A3997,Kickstarter!B:C,2,0)</f>
        <v>Headaches: a play composed of personal testimonies, writings and music, centered on mental illness and its effects on people's lives.</v>
      </c>
      <c r="C3997" s="16">
        <f>VLOOKUP(A3997,Kickstarter!B:E,3,0)</f>
        <v>200</v>
      </c>
      <c r="D3997" s="16">
        <f>VLOOKUP(A3997,Kickstarter!B:E,4,0)</f>
        <v>70</v>
      </c>
    </row>
    <row r="3998" spans="1:4" x14ac:dyDescent="0.25">
      <c r="A3998" s="3" t="s">
        <v>3992</v>
      </c>
      <c r="B3998" t="str">
        <f>VLOOKUP(A3998,Kickstarter!B:C,2,0)</f>
        <v>The African tale of Anansi the Spider is that of a trickster who often uses cleverness and harmless jokes to get what he wants.</v>
      </c>
      <c r="C3998" s="16">
        <f>VLOOKUP(A3998,Kickstarter!B:E,3,0)</f>
        <v>3000</v>
      </c>
      <c r="D3998" s="16">
        <f>VLOOKUP(A3998,Kickstarter!B:E,4,0)</f>
        <v>497</v>
      </c>
    </row>
    <row r="3999" spans="1:4" x14ac:dyDescent="0.25">
      <c r="A3999" s="3" t="s">
        <v>3993</v>
      </c>
      <c r="B3999" t="str">
        <f>VLOOKUP(A3999,Kickstarter!B:C,2,0)</f>
        <v>We aim to produce a Professional Published Play for two days in October 2015 on Fri 30th &amp; Sat 31st with three performances in total.</v>
      </c>
      <c r="C3999" s="16">
        <f>VLOOKUP(A3999,Kickstarter!B:E,3,0)</f>
        <v>3000</v>
      </c>
      <c r="D3999" s="16">
        <f>VLOOKUP(A3999,Kickstarter!B:E,4,0)</f>
        <v>0</v>
      </c>
    </row>
    <row r="4000" spans="1:4" x14ac:dyDescent="0.25">
      <c r="A4000" s="3" t="s">
        <v>3994</v>
      </c>
      <c r="B4000" t="str">
        <f>VLOOKUP(A4000,Kickstarter!B:C,2,0)</f>
        <v>Forsaken Angels, a powerful new play by William Leary, author of DCMTA's Best Of 2014 Play Masquerade.</v>
      </c>
      <c r="C4000" s="16">
        <f>VLOOKUP(A4000,Kickstarter!B:E,3,0)</f>
        <v>1250</v>
      </c>
      <c r="D4000" s="16">
        <f>VLOOKUP(A4000,Kickstarter!B:E,4,0)</f>
        <v>715</v>
      </c>
    </row>
    <row r="4001" spans="1:4" ht="30" x14ac:dyDescent="0.25">
      <c r="A4001" s="3" t="s">
        <v>3995</v>
      </c>
      <c r="B4001" t="str">
        <f>VLOOKUP(A4001,Kickstarter!B:C,2,0)</f>
        <v>If tables had ears what tales would they tell? Sins of Seven Tables, a modern take on the 7 Deadlies, are they still sins?</v>
      </c>
      <c r="C4001" s="16">
        <f>VLOOKUP(A4001,Kickstarter!B:E,3,0)</f>
        <v>7000</v>
      </c>
      <c r="D4001" s="16">
        <f>VLOOKUP(A4001,Kickstarter!B:E,4,0)</f>
        <v>1156</v>
      </c>
    </row>
    <row r="4002" spans="1:4" x14ac:dyDescent="0.25">
      <c r="A4002" s="3" t="s">
        <v>3996</v>
      </c>
      <c r="B4002" t="str">
        <f>VLOOKUP(A4002,Kickstarter!B:C,2,0)</f>
        <v>An Enticing Trip into the World of Assisted Dying</v>
      </c>
      <c r="C4002" s="16">
        <f>VLOOKUP(A4002,Kickstarter!B:E,3,0)</f>
        <v>8000</v>
      </c>
      <c r="D4002" s="16">
        <f>VLOOKUP(A4002,Kickstarter!B:E,4,0)</f>
        <v>10</v>
      </c>
    </row>
    <row r="4003" spans="1:4" ht="30" x14ac:dyDescent="0.25">
      <c r="A4003" s="3" t="s">
        <v>3997</v>
      </c>
      <c r="B4003" t="str">
        <f>VLOOKUP(A4003,Kickstarter!B:C,2,0)</f>
        <v>We take great short(er) plays by brilliant playwrights &amp; make visually stunning conversation pieces in response to the city we live in</v>
      </c>
      <c r="C4003" s="16">
        <f>VLOOKUP(A4003,Kickstarter!B:E,3,0)</f>
        <v>1200</v>
      </c>
      <c r="D4003" s="16">
        <f>VLOOKUP(A4003,Kickstarter!B:E,4,0)</f>
        <v>453</v>
      </c>
    </row>
    <row r="4004" spans="1:4" x14ac:dyDescent="0.25">
      <c r="A4004" s="3" t="s">
        <v>3998</v>
      </c>
      <c r="B4004" t="str">
        <f>VLOOKUP(A4004,Kickstarter!B:C,2,0)</f>
        <v>Bring Wyrd Sisters, a comedy of Shakespearean proportions, to small-town Texas. Loosely parodies the â€œScottish Play.â€</v>
      </c>
      <c r="C4004" s="16">
        <f>VLOOKUP(A4004,Kickstarter!B:E,3,0)</f>
        <v>1250</v>
      </c>
      <c r="D4004" s="16">
        <f>VLOOKUP(A4004,Kickstarter!B:E,4,0)</f>
        <v>23</v>
      </c>
    </row>
    <row r="4005" spans="1:4" x14ac:dyDescent="0.25">
      <c r="A4005" s="3" t="s">
        <v>3999</v>
      </c>
      <c r="B4005" t="str">
        <f>VLOOKUP(A4005,Kickstarter!B:C,2,0)</f>
        <v>"MAMA'Z BA-B" is the story of Marcus Williams who struggles to find a place for himself as a young black male.</v>
      </c>
      <c r="C4005" s="16">
        <f>VLOOKUP(A4005,Kickstarter!B:E,3,0)</f>
        <v>2000</v>
      </c>
      <c r="D4005" s="16">
        <f>VLOOKUP(A4005,Kickstarter!B:E,4,0)</f>
        <v>201</v>
      </c>
    </row>
    <row r="4006" spans="1:4" x14ac:dyDescent="0.25">
      <c r="A4006" s="3" t="s">
        <v>4000</v>
      </c>
      <c r="B4006" t="str">
        <f>VLOOKUP(A4006,Kickstarter!B:C,2,0)</f>
        <v>Help Launch The Queen Into South Florida!</v>
      </c>
      <c r="C4006" s="16">
        <f>VLOOKUP(A4006,Kickstarter!B:E,3,0)</f>
        <v>500</v>
      </c>
      <c r="D4006" s="16">
        <f>VLOOKUP(A4006,Kickstarter!B:E,4,0)</f>
        <v>1</v>
      </c>
    </row>
    <row r="4007" spans="1:4" x14ac:dyDescent="0.25">
      <c r="A4007" s="3" t="s">
        <v>4001</v>
      </c>
      <c r="B4007" t="str">
        <f>VLOOKUP(A4007,Kickstarter!B:C,2,0)</f>
        <v>Help us bring more Art to the Community. It's our second production, Fences by August Wilson. Help us make it a success!</v>
      </c>
      <c r="C4007" s="16">
        <f>VLOOKUP(A4007,Kickstarter!B:E,3,0)</f>
        <v>3000</v>
      </c>
      <c r="D4007" s="16">
        <f>VLOOKUP(A4007,Kickstarter!B:E,4,0)</f>
        <v>40</v>
      </c>
    </row>
    <row r="4008" spans="1:4" x14ac:dyDescent="0.25">
      <c r="A4008" s="3" t="s">
        <v>4002</v>
      </c>
      <c r="B4008" t="str">
        <f>VLOOKUP(A4008,Kickstarter!B:C,2,0)</f>
        <v>Olive and Betty have cheating boyfriends. The solution: Gus and Tor, two Norwegian hit men who specialize in solving such problems.</v>
      </c>
      <c r="C4008" s="16">
        <f>VLOOKUP(A4008,Kickstarter!B:E,3,0)</f>
        <v>30000</v>
      </c>
      <c r="D4008" s="16">
        <f>VLOOKUP(A4008,Kickstarter!B:E,4,0)</f>
        <v>2</v>
      </c>
    </row>
    <row r="4009" spans="1:4" x14ac:dyDescent="0.25">
      <c r="A4009" s="3" t="s">
        <v>4003</v>
      </c>
      <c r="B4009" t="str">
        <f>VLOOKUP(A4009,Kickstarter!B:C,2,0)</f>
        <v>Is Henson willing to dare risk a theatrical speaking tour of his North Pole adventures...and more?</v>
      </c>
      <c r="C4009" s="16">
        <f>VLOOKUP(A4009,Kickstarter!B:E,3,0)</f>
        <v>2000</v>
      </c>
      <c r="D4009" s="16">
        <f>VLOOKUP(A4009,Kickstarter!B:E,4,0)</f>
        <v>5</v>
      </c>
    </row>
    <row r="4010" spans="1:4" ht="30" x14ac:dyDescent="0.25">
      <c r="A4010" s="3" t="s">
        <v>4004</v>
      </c>
      <c r="B4010" t="str">
        <f>VLOOKUP(A4010,Kickstarter!B:C,2,0)</f>
        <v>Lovers and Other Strangers by RenÃ©e Taylor and Joseph Bologna, showing at The Cockpit theatre in Marylebone, 10th - 14th August 2015</v>
      </c>
      <c r="C4010" s="16">
        <f>VLOOKUP(A4010,Kickstarter!B:E,3,0)</f>
        <v>1000</v>
      </c>
      <c r="D4010" s="16">
        <f>VLOOKUP(A4010,Kickstarter!B:E,4,0)</f>
        <v>60</v>
      </c>
    </row>
    <row r="4011" spans="1:4" ht="30" x14ac:dyDescent="0.25">
      <c r="A4011" s="3" t="s">
        <v>4005</v>
      </c>
      <c r="B4011" t="str">
        <f>VLOOKUP(A4011,Kickstarter!B:C,2,0)</f>
        <v>Against the decline of Thatcherism, the fall of the Wall, and the rise of Acid House. This comedy is a 'Withnail &amp; I' for 1993.</v>
      </c>
      <c r="C4011" s="16">
        <f>VLOOKUP(A4011,Kickstarter!B:E,3,0)</f>
        <v>1930</v>
      </c>
      <c r="D4011" s="16">
        <f>VLOOKUP(A4011,Kickstarter!B:E,4,0)</f>
        <v>75</v>
      </c>
    </row>
    <row r="4012" spans="1:4" x14ac:dyDescent="0.25">
      <c r="A4012" s="3" t="s">
        <v>4006</v>
      </c>
      <c r="B4012" t="str">
        <f>VLOOKUP(A4012,Kickstarter!B:C,2,0)</f>
        <v>JUNTO Productions is proud to present our first production, the premiere of The Connection, a play by Jeffrey Paul.</v>
      </c>
      <c r="C4012" s="16">
        <f>VLOOKUP(A4012,Kickstarter!B:E,3,0)</f>
        <v>7200</v>
      </c>
      <c r="D4012" s="16">
        <f>VLOOKUP(A4012,Kickstarter!B:E,4,0)</f>
        <v>1742</v>
      </c>
    </row>
    <row r="4013" spans="1:4" x14ac:dyDescent="0.25">
      <c r="A4013" s="3" t="s">
        <v>4007</v>
      </c>
      <c r="B4013" t="str">
        <f>VLOOKUP(A4013,Kickstarter!B:C,2,0)</f>
        <v>Radio drama about a failed comedian with the help of his Dictaphone friend Alan, tries to become a success whilst fighting his demons.</v>
      </c>
      <c r="C4013" s="16">
        <f>VLOOKUP(A4013,Kickstarter!B:E,3,0)</f>
        <v>250</v>
      </c>
      <c r="D4013" s="16">
        <f>VLOOKUP(A4013,Kickstarter!B:E,4,0)</f>
        <v>19</v>
      </c>
    </row>
    <row r="4014" spans="1:4" x14ac:dyDescent="0.25">
      <c r="A4014" s="3" t="s">
        <v>4008</v>
      </c>
      <c r="B4014" t="str">
        <f>VLOOKUP(A4014,Kickstarter!B:C,2,0)</f>
        <v>LEELA IS A 14 YEAR OLD GIRL. JONAH IS A 56 YEAR OLD MAN. IT'S BEEN GOING ON FOR 3 YEARS. HERE COMES THE NIGHT OF VIOLENT RECKONING.</v>
      </c>
      <c r="C4014" s="16">
        <f>VLOOKUP(A4014,Kickstarter!B:E,3,0)</f>
        <v>575</v>
      </c>
      <c r="D4014" s="16">
        <f>VLOOKUP(A4014,Kickstarter!B:E,4,0)</f>
        <v>0</v>
      </c>
    </row>
    <row r="4015" spans="1:4" x14ac:dyDescent="0.25">
      <c r="A4015" s="3" t="s">
        <v>4009</v>
      </c>
      <c r="B4015" t="str">
        <f>VLOOKUP(A4015,Kickstarter!B:C,2,0)</f>
        <v>Harriet Tubman Woman of Faith is a remarkable narrative about the life and faith of Harriet Tubman, told through a dream of a teenager.</v>
      </c>
      <c r="C4015" s="16">
        <f>VLOOKUP(A4015,Kickstarter!B:E,3,0)</f>
        <v>2000</v>
      </c>
      <c r="D4015" s="16">
        <f>VLOOKUP(A4015,Kickstarter!B:E,4,0)</f>
        <v>26</v>
      </c>
    </row>
    <row r="4016" spans="1:4" x14ac:dyDescent="0.25">
      <c r="A4016" s="3" t="s">
        <v>4010</v>
      </c>
      <c r="B4016" t="str">
        <f>VLOOKUP(A4016,Kickstarter!B:C,2,0)</f>
        <v>I am trying to put together a ministry theater company for junior / high schoolers that which puts on free shows in the SoCal area.</v>
      </c>
      <c r="C4016" s="16">
        <f>VLOOKUP(A4016,Kickstarter!B:E,3,0)</f>
        <v>9000</v>
      </c>
      <c r="D4016" s="16">
        <f>VLOOKUP(A4016,Kickstarter!B:E,4,0)</f>
        <v>0</v>
      </c>
    </row>
    <row r="4017" spans="1:4" x14ac:dyDescent="0.25">
      <c r="A4017" s="3" t="s">
        <v>4011</v>
      </c>
      <c r="B4017" t="str">
        <f>VLOOKUP(A4017,Kickstarter!B:C,2,0)</f>
        <v>FREE Shakespeare In the Park in Bergen County, NJ on July 24, 25, 31, and August 1. We need your support to help keep our show FREE</v>
      </c>
      <c r="C4017" s="16">
        <f>VLOOKUP(A4017,Kickstarter!B:E,3,0)</f>
        <v>7000</v>
      </c>
      <c r="D4017" s="16">
        <f>VLOOKUP(A4017,Kickstarter!B:E,4,0)</f>
        <v>1</v>
      </c>
    </row>
    <row r="4018" spans="1:4" x14ac:dyDescent="0.25">
      <c r="A4018" s="3" t="s">
        <v>4012</v>
      </c>
      <c r="B4018" t="str">
        <f>VLOOKUP(A4018,Kickstarter!B:C,2,0)</f>
        <v>A new play and project exploring challenges faced by young adults struggling with mental health issues in contemporary Britain.</v>
      </c>
      <c r="C4018" s="16">
        <f>VLOOKUP(A4018,Kickstarter!B:E,3,0)</f>
        <v>500</v>
      </c>
      <c r="D4018" s="16">
        <f>VLOOKUP(A4018,Kickstarter!B:E,4,0)</f>
        <v>70</v>
      </c>
    </row>
    <row r="4019" spans="1:4" ht="30" x14ac:dyDescent="0.25">
      <c r="A4019" s="3" t="s">
        <v>4013</v>
      </c>
      <c r="B4019" t="str">
        <f>VLOOKUP(A4019,Kickstarter!B:C,2,0)</f>
        <v>The true story of the romantic entanglements of Mary Shelley's parents. Anarchist; William Godwin &amp;, 1st feminist; Mary Wollstonecraft.</v>
      </c>
      <c r="C4019" s="16">
        <f>VLOOKUP(A4019,Kickstarter!B:E,3,0)</f>
        <v>10000</v>
      </c>
      <c r="D4019" s="16">
        <f>VLOOKUP(A4019,Kickstarter!B:E,4,0)</f>
        <v>105</v>
      </c>
    </row>
    <row r="4020" spans="1:4" x14ac:dyDescent="0.25">
      <c r="A4020" s="3" t="s">
        <v>4014</v>
      </c>
      <c r="B4020" t="str">
        <f>VLOOKUP(A4020,Kickstarter!B:C,2,0)</f>
        <v>Funding for a production of Time Please at the Brighton Fringe 2017... and beyond.</v>
      </c>
      <c r="C4020" s="16">
        <f>VLOOKUP(A4020,Kickstarter!B:E,3,0)</f>
        <v>1500</v>
      </c>
      <c r="D4020" s="16">
        <f>VLOOKUP(A4020,Kickstarter!B:E,4,0)</f>
        <v>130</v>
      </c>
    </row>
    <row r="4021" spans="1:4" x14ac:dyDescent="0.25">
      <c r="A4021" s="3" t="s">
        <v>4015</v>
      </c>
      <c r="B4021" t="str">
        <f>VLOOKUP(A4021,Kickstarter!B:C,2,0)</f>
        <v>Finally a crossover of the arts takes place! Theater &amp; LIVE Pro Wrestling. A unique story featuring TV Pro Wrestling without the TV.</v>
      </c>
      <c r="C4021" s="16">
        <f>VLOOKUP(A4021,Kickstarter!B:E,3,0)</f>
        <v>3500</v>
      </c>
      <c r="D4021" s="16">
        <f>VLOOKUP(A4021,Kickstarter!B:E,4,0)</f>
        <v>29</v>
      </c>
    </row>
    <row r="4022" spans="1:4" x14ac:dyDescent="0.25">
      <c r="A4022" s="3" t="s">
        <v>4016</v>
      </c>
      <c r="B4022" t="str">
        <f>VLOOKUP(A4022,Kickstarter!B:C,2,0)</f>
        <v>Having lived her whole life in the midst of a civil war, 11 year old Leyla dreams of being a pilot so she may fly her family to safety.</v>
      </c>
      <c r="C4022" s="16">
        <f>VLOOKUP(A4022,Kickstarter!B:E,3,0)</f>
        <v>600</v>
      </c>
      <c r="D4022" s="16">
        <f>VLOOKUP(A4022,Kickstarter!B:E,4,0)</f>
        <v>100</v>
      </c>
    </row>
    <row r="4023" spans="1:4" x14ac:dyDescent="0.25">
      <c r="A4023" s="3" t="s">
        <v>4017</v>
      </c>
      <c r="B4023" t="str">
        <f>VLOOKUP(A4023,Kickstarter!B:C,2,0)</f>
        <v>Help a group of actors end bigotry in Houston, TX by supporting a  full production of Angels in America.</v>
      </c>
      <c r="C4023" s="16">
        <f>VLOOKUP(A4023,Kickstarter!B:E,3,0)</f>
        <v>15000</v>
      </c>
      <c r="D4023" s="16">
        <f>VLOOKUP(A4023,Kickstarter!B:E,4,0)</f>
        <v>125</v>
      </c>
    </row>
    <row r="4024" spans="1:4" ht="30" x14ac:dyDescent="0.25">
      <c r="A4024" s="3" t="s">
        <v>4018</v>
      </c>
      <c r="B4024" t="str">
        <f>VLOOKUP(A4024,Kickstarter!B:C,2,0)</f>
        <v>Help us produce a video of the first Original Pronunciation Merchant of Venice.</v>
      </c>
      <c r="C4024" s="16">
        <f>VLOOKUP(A4024,Kickstarter!B:E,3,0)</f>
        <v>18000</v>
      </c>
      <c r="D4024" s="16">
        <f>VLOOKUP(A4024,Kickstarter!B:E,4,0)</f>
        <v>12521</v>
      </c>
    </row>
    <row r="4025" spans="1:4" x14ac:dyDescent="0.25">
      <c r="A4025" s="3" t="s">
        <v>4019</v>
      </c>
      <c r="B4025" t="str">
        <f>VLOOKUP(A4025,Kickstarter!B:C,2,0)</f>
        <v>An original gospel stage play that explores the pain and hurt caused by those who struggle to forgive others!</v>
      </c>
      <c r="C4025" s="16">
        <f>VLOOKUP(A4025,Kickstarter!B:E,3,0)</f>
        <v>7000</v>
      </c>
      <c r="D4025" s="16">
        <f>VLOOKUP(A4025,Kickstarter!B:E,4,0)</f>
        <v>0</v>
      </c>
    </row>
    <row r="4026" spans="1:4" ht="30" x14ac:dyDescent="0.25">
      <c r="A4026" s="3" t="s">
        <v>4020</v>
      </c>
      <c r="B4026" t="str">
        <f>VLOOKUP(A4026,Kickstarter!B:C,2,0)</f>
        <v>Ever wonder what Wonder Woman wants in a super man? Can you be both a lover, and a fighter? And, whatâ€™s with all the spandex?</v>
      </c>
      <c r="C4026" s="16">
        <f>VLOOKUP(A4026,Kickstarter!B:E,3,0)</f>
        <v>800</v>
      </c>
      <c r="D4026" s="16">
        <f>VLOOKUP(A4026,Kickstarter!B:E,4,0)</f>
        <v>10</v>
      </c>
    </row>
    <row r="4027" spans="1:4" x14ac:dyDescent="0.25">
      <c r="A4027" s="3" t="s">
        <v>4021</v>
      </c>
      <c r="B4027" t="str">
        <f>VLOOKUP(A4027,Kickstarter!B:C,2,0)</f>
        <v>Acteurs, scÃ©naristes et metteurs en scÃ¨ne souhaitant monter, 5 piÃ¨ces de thÃ©Ã¢tre ainsi que 3 courts mÃ©trages et 2 long-mÃ©trages.</v>
      </c>
      <c r="C4027" s="16">
        <f>VLOOKUP(A4027,Kickstarter!B:E,3,0)</f>
        <v>5000</v>
      </c>
      <c r="D4027" s="16">
        <f>VLOOKUP(A4027,Kickstarter!B:E,4,0)</f>
        <v>250</v>
      </c>
    </row>
    <row r="4028" spans="1:4" x14ac:dyDescent="0.25">
      <c r="A4028" s="3" t="s">
        <v>4022</v>
      </c>
      <c r="B4028" t="str">
        <f>VLOOKUP(A4028,Kickstarter!B:C,2,0)</f>
        <v>This is a play that voices that stories of the black experience in America using spoken word, song and dance.</v>
      </c>
      <c r="C4028" s="16">
        <f>VLOOKUP(A4028,Kickstarter!B:E,3,0)</f>
        <v>4000</v>
      </c>
      <c r="D4028" s="16">
        <f>VLOOKUP(A4028,Kickstarter!B:E,4,0)</f>
        <v>0</v>
      </c>
    </row>
    <row r="4029" spans="1:4" ht="30" x14ac:dyDescent="0.25">
      <c r="A4029" s="3" t="s">
        <v>4023</v>
      </c>
      <c r="B4029" t="str">
        <f>VLOOKUP(A4029,Kickstarter!B:C,2,0)</f>
        <v>Drama Students at Lincoln High School in Walla Walla, WA are working hard to present their excellent version of Little Shop of Horrors.</v>
      </c>
      <c r="C4029" s="16">
        <f>VLOOKUP(A4029,Kickstarter!B:E,3,0)</f>
        <v>3000</v>
      </c>
      <c r="D4029" s="16">
        <f>VLOOKUP(A4029,Kickstarter!B:E,4,0)</f>
        <v>215</v>
      </c>
    </row>
    <row r="4030" spans="1:4" ht="30" x14ac:dyDescent="0.25">
      <c r="A4030" s="3" t="s">
        <v>4024</v>
      </c>
      <c r="B4030" t="str">
        <f>VLOOKUP(A4030,Kickstarter!B:C,2,0)</f>
        <v>The 2014 Minnesota Fringe Festival brings the World Premiere of LightBright's one-act play, The Last King of the I.D.A.</v>
      </c>
      <c r="C4030" s="16">
        <f>VLOOKUP(A4030,Kickstarter!B:E,3,0)</f>
        <v>2000</v>
      </c>
      <c r="D4030" s="16">
        <f>VLOOKUP(A4030,Kickstarter!B:E,4,0)</f>
        <v>561</v>
      </c>
    </row>
    <row r="4031" spans="1:4" x14ac:dyDescent="0.25">
      <c r="A4031" s="3" t="s">
        <v>4025</v>
      </c>
      <c r="B4031" t="str">
        <f>VLOOKUP(A4031,Kickstarter!B:C,2,0)</f>
        <v>A theater complex that educates as we entertain.  We will provide shows that inspire and theater classes that motivate.</v>
      </c>
      <c r="C4031" s="16">
        <f>VLOOKUP(A4031,Kickstarter!B:E,3,0)</f>
        <v>20000</v>
      </c>
      <c r="D4031" s="16">
        <f>VLOOKUP(A4031,Kickstarter!B:E,4,0)</f>
        <v>0</v>
      </c>
    </row>
    <row r="4032" spans="1:4" x14ac:dyDescent="0.25">
      <c r="A4032" s="3" t="s">
        <v>4026</v>
      </c>
      <c r="B4032" t="str">
        <f>VLOOKUP(A4032,Kickstarter!B:C,2,0)</f>
        <v>The world's best and only tribute to Dean Martin and Jerry Lewis
 bringing back the Music, Laughter and the Love.</v>
      </c>
      <c r="C4032" s="16">
        <f>VLOOKUP(A4032,Kickstarter!B:E,3,0)</f>
        <v>2500</v>
      </c>
      <c r="D4032" s="16">
        <f>VLOOKUP(A4032,Kickstarter!B:E,4,0)</f>
        <v>400</v>
      </c>
    </row>
    <row r="4033" spans="1:4" ht="30" x14ac:dyDescent="0.25">
      <c r="A4033" s="3" t="s">
        <v>4027</v>
      </c>
      <c r="B4033" t="str">
        <f>VLOOKUP(A4033,Kickstarter!B:C,2,0)</f>
        <v>HeARTistry's contemporary production of As You Like It epitomizes the wit and eloquence of William Shakespeare for a modern audience.</v>
      </c>
      <c r="C4033" s="16">
        <f>VLOOKUP(A4033,Kickstarter!B:E,3,0)</f>
        <v>5000</v>
      </c>
      <c r="D4033" s="16">
        <f>VLOOKUP(A4033,Kickstarter!B:E,4,0)</f>
        <v>0</v>
      </c>
    </row>
    <row r="4034" spans="1:4" ht="30" x14ac:dyDescent="0.25">
      <c r="A4034" s="3" t="s">
        <v>4028</v>
      </c>
      <c r="B4034" t="str">
        <f>VLOOKUP(A4034,Kickstarter!B:C,2,0)</f>
        <v>'Play it Forward' is a ticket bank for individuals in need. Fund a theater experience for someone that would otherwise go without!</v>
      </c>
      <c r="C4034" s="16">
        <f>VLOOKUP(A4034,Kickstarter!B:E,3,0)</f>
        <v>6048</v>
      </c>
      <c r="D4034" s="16">
        <f>VLOOKUP(A4034,Kickstarter!B:E,4,0)</f>
        <v>413</v>
      </c>
    </row>
    <row r="4035" spans="1:4" ht="30" x14ac:dyDescent="0.25">
      <c r="A4035" s="3" t="s">
        <v>4029</v>
      </c>
      <c r="B4035" t="str">
        <f>VLOOKUP(A4035,Kickstarter!B:C,2,0)</f>
        <v>Help us produce an iconic new verse play, set in the year 2020, with virtuoso acting and hauntingly beautiful words and music</v>
      </c>
      <c r="C4035" s="16">
        <f>VLOOKUP(A4035,Kickstarter!B:E,3,0)</f>
        <v>23900</v>
      </c>
      <c r="D4035" s="16">
        <f>VLOOKUP(A4035,Kickstarter!B:E,4,0)</f>
        <v>6141.99</v>
      </c>
    </row>
    <row r="4036" spans="1:4" ht="30" x14ac:dyDescent="0.25">
      <c r="A4036" s="3" t="s">
        <v>4030</v>
      </c>
      <c r="B4036" t="str">
        <f>VLOOKUP(A4036,Kickstarter!B:C,2,0)</f>
        <v>This local community theatre needs a proper, efficient, SAFE and professional audio and lighting setup. Helps us raise the funds!</v>
      </c>
      <c r="C4036" s="16">
        <f>VLOOKUP(A4036,Kickstarter!B:E,3,0)</f>
        <v>13500</v>
      </c>
      <c r="D4036" s="16">
        <f>VLOOKUP(A4036,Kickstarter!B:E,4,0)</f>
        <v>200</v>
      </c>
    </row>
    <row r="4037" spans="1:4" x14ac:dyDescent="0.25">
      <c r="A4037" s="3" t="s">
        <v>4031</v>
      </c>
      <c r="B4037" t="str">
        <f>VLOOKUP(A4037,Kickstarter!B:C,2,0)</f>
        <v>"Stories are where you go to look for the truth of your own life." (Frank Delaney)</v>
      </c>
      <c r="C4037" s="16">
        <f>VLOOKUP(A4037,Kickstarter!B:E,3,0)</f>
        <v>10000</v>
      </c>
      <c r="D4037" s="16">
        <f>VLOOKUP(A4037,Kickstarter!B:E,4,0)</f>
        <v>3685</v>
      </c>
    </row>
    <row r="4038" spans="1:4" x14ac:dyDescent="0.25">
      <c r="A4038" s="3" t="s">
        <v>4032</v>
      </c>
      <c r="B4038" t="str">
        <f>VLOOKUP(A4038,Kickstarter!B:C,2,0)</f>
        <v>"3 Days In Savannah" explores the issues of love, racism, and regret while reminding us that, "life is a game and love is the prize."</v>
      </c>
      <c r="C4038" s="16">
        <f>VLOOKUP(A4038,Kickstarter!B:E,3,0)</f>
        <v>6000</v>
      </c>
      <c r="D4038" s="16">
        <f>VLOOKUP(A4038,Kickstarter!B:E,4,0)</f>
        <v>2823</v>
      </c>
    </row>
    <row r="4039" spans="1:4" x14ac:dyDescent="0.25">
      <c r="A4039" s="3" t="s">
        <v>4033</v>
      </c>
      <c r="B4039" t="str">
        <f>VLOOKUP(A4039,Kickstarter!B:C,2,0)</f>
        <v>The Pelican is a haunted play by one of Swedenâ€™s most renowned playwrights, August Strindberg, about a mother's tragic deceit.</v>
      </c>
      <c r="C4039" s="16">
        <f>VLOOKUP(A4039,Kickstarter!B:E,3,0)</f>
        <v>700</v>
      </c>
      <c r="D4039" s="16">
        <f>VLOOKUP(A4039,Kickstarter!B:E,4,0)</f>
        <v>80</v>
      </c>
    </row>
    <row r="4040" spans="1:4" ht="30" x14ac:dyDescent="0.25">
      <c r="A4040" s="3" t="s">
        <v>4034</v>
      </c>
      <c r="B4040" t="str">
        <f>VLOOKUP(A4040,Kickstarter!B:C,2,0)</f>
        <v>We are vagina warriors ready to bring our message of human rights, empowerment and diversity to Main St. Lexington, NC.</v>
      </c>
      <c r="C4040" s="16">
        <f>VLOOKUP(A4040,Kickstarter!B:E,3,0)</f>
        <v>2500</v>
      </c>
      <c r="D4040" s="16">
        <f>VLOOKUP(A4040,Kickstarter!B:E,4,0)</f>
        <v>301</v>
      </c>
    </row>
    <row r="4041" spans="1:4" ht="30" x14ac:dyDescent="0.25">
      <c r="A4041" s="3" t="s">
        <v>4035</v>
      </c>
      <c r="B4041" t="str">
        <f>VLOOKUP(A4041,Kickstarter!B:C,2,0)</f>
        <v>Help stage an original One Act Play that brings awareness to Alzheimer's in its debut performance.</v>
      </c>
      <c r="C4041" s="16">
        <f>VLOOKUP(A4041,Kickstarter!B:E,3,0)</f>
        <v>500</v>
      </c>
      <c r="D4041" s="16">
        <f>VLOOKUP(A4041,Kickstarter!B:E,4,0)</f>
        <v>300</v>
      </c>
    </row>
    <row r="4042" spans="1:4" x14ac:dyDescent="0.25">
      <c r="A4042" s="3" t="s">
        <v>4036</v>
      </c>
      <c r="B4042" t="str">
        <f>VLOOKUP(A4042,Kickstarter!B:C,2,0)</f>
        <v>This nationally published book, set in the 70â€™s, tells the untold story of singers and a friendly reunion visit turning bad.</v>
      </c>
      <c r="C4042" s="16">
        <f>VLOOKUP(A4042,Kickstarter!B:E,3,0)</f>
        <v>8000</v>
      </c>
      <c r="D4042" s="16">
        <f>VLOOKUP(A4042,Kickstarter!B:E,4,0)</f>
        <v>2500</v>
      </c>
    </row>
    <row r="4043" spans="1:4" x14ac:dyDescent="0.25">
      <c r="A4043" s="3" t="s">
        <v>4037</v>
      </c>
      <c r="B4043" t="str">
        <f>VLOOKUP(A4043,Kickstarter!B:C,2,0)</f>
        <v>A bold, colouful, vibrant play centred around the last remaining monarchy of Africa.</v>
      </c>
      <c r="C4043" s="16">
        <f>VLOOKUP(A4043,Kickstarter!B:E,3,0)</f>
        <v>5000</v>
      </c>
      <c r="D4043" s="16">
        <f>VLOOKUP(A4043,Kickstarter!B:E,4,0)</f>
        <v>21</v>
      </c>
    </row>
    <row r="4044" spans="1:4" x14ac:dyDescent="0.25">
      <c r="A4044" s="3" t="s">
        <v>4038</v>
      </c>
      <c r="B4044" t="str">
        <f>VLOOKUP(A4044,Kickstarter!B:C,2,0)</f>
        <v>Acting group and production for inner city youth, about inner city youth. The problems and stuation that they see everyday.</v>
      </c>
      <c r="C4044" s="16">
        <f>VLOOKUP(A4044,Kickstarter!B:E,3,0)</f>
        <v>10000</v>
      </c>
      <c r="D4044" s="16">
        <f>VLOOKUP(A4044,Kickstarter!B:E,4,0)</f>
        <v>21</v>
      </c>
    </row>
    <row r="4045" spans="1:4" x14ac:dyDescent="0.25">
      <c r="A4045" s="3" t="s">
        <v>4039</v>
      </c>
      <c r="B4045" t="str">
        <f>VLOOKUP(A4045,Kickstarter!B:C,2,0)</f>
        <v>This could be my last play, need to bring my son out to see it before it's over.  Need to fly him here from BC</v>
      </c>
      <c r="C4045" s="16">
        <f>VLOOKUP(A4045,Kickstarter!B:E,3,0)</f>
        <v>300</v>
      </c>
      <c r="D4045" s="16">
        <f>VLOOKUP(A4045,Kickstarter!B:E,4,0)</f>
        <v>0</v>
      </c>
    </row>
    <row r="4046" spans="1:4" x14ac:dyDescent="0.25">
      <c r="A4046" s="3" t="s">
        <v>4040</v>
      </c>
      <c r="B4046" t="str">
        <f>VLOOKUP(A4046,Kickstarter!B:C,2,0)</f>
        <v>A bilingual play in The New Works Festival at UT that crosses cultures and explores what it means to be confident with who you are.</v>
      </c>
      <c r="C4046" s="16">
        <f>VLOOKUP(A4046,Kickstarter!B:E,3,0)</f>
        <v>600</v>
      </c>
      <c r="D4046" s="16">
        <f>VLOOKUP(A4046,Kickstarter!B:E,4,0)</f>
        <v>225</v>
      </c>
    </row>
    <row r="4047" spans="1:4" x14ac:dyDescent="0.25">
      <c r="A4047" s="3" t="s">
        <v>4041</v>
      </c>
      <c r="B4047" t="str">
        <f>VLOOKUP(A4047,Kickstarter!B:C,2,0)</f>
        <v>"The Hostages" is about a bank robbery gone wrong, as we learn more about each characters, we question who are the actually hostages...</v>
      </c>
      <c r="C4047" s="16">
        <f>VLOOKUP(A4047,Kickstarter!B:E,3,0)</f>
        <v>5000</v>
      </c>
      <c r="D4047" s="16">
        <f>VLOOKUP(A4047,Kickstarter!B:E,4,0)</f>
        <v>1</v>
      </c>
    </row>
    <row r="4048" spans="1:4" ht="30" x14ac:dyDescent="0.25">
      <c r="A4048" s="3" t="s">
        <v>4042</v>
      </c>
      <c r="B4048" t="str">
        <f>VLOOKUP(A4048,Kickstarter!B:C,2,0)</f>
        <v>An eclectic One Man stage show, that takes the audience on a journey through vast personalities, as he discovers his true self...#Drama</v>
      </c>
      <c r="C4048" s="16">
        <f>VLOOKUP(A4048,Kickstarter!B:E,3,0)</f>
        <v>5600</v>
      </c>
      <c r="D4048" s="16">
        <f>VLOOKUP(A4048,Kickstarter!B:E,4,0)</f>
        <v>460</v>
      </c>
    </row>
    <row r="4049" spans="1:4" ht="30" x14ac:dyDescent="0.25">
      <c r="A4049" s="3" t="s">
        <v>4043</v>
      </c>
      <c r="B4049" t="str">
        <f>VLOOKUP(A4049,Kickstarter!B:C,2,0)</f>
        <v>A conservative grandmother takes her hip-hop generation grandchildren through the history of Gospel music in one night...</v>
      </c>
      <c r="C4049" s="16">
        <f>VLOOKUP(A4049,Kickstarter!B:E,3,0)</f>
        <v>5000</v>
      </c>
      <c r="D4049" s="16">
        <f>VLOOKUP(A4049,Kickstarter!B:E,4,0)</f>
        <v>110</v>
      </c>
    </row>
    <row r="4050" spans="1:4" x14ac:dyDescent="0.25">
      <c r="A4050" s="3" t="s">
        <v>4044</v>
      </c>
      <c r="B4050" t="str">
        <f>VLOOKUP(A4050,Kickstarter!B:C,2,0)</f>
        <v>The unspoken story of growing up disabled with cerebral palsy and no speech. This inclusive company fights ignorance using dark humour.</v>
      </c>
      <c r="C4050" s="16">
        <f>VLOOKUP(A4050,Kickstarter!B:E,3,0)</f>
        <v>17000</v>
      </c>
      <c r="D4050" s="16">
        <f>VLOOKUP(A4050,Kickstarter!B:E,4,0)</f>
        <v>3001</v>
      </c>
    </row>
    <row r="4051" spans="1:4" ht="30" x14ac:dyDescent="0.25">
      <c r="A4051" s="3" t="s">
        <v>4045</v>
      </c>
      <c r="B4051" t="str">
        <f>VLOOKUP(A4051,Kickstarter!B:C,2,0)</f>
        <v>A caravan heist goes horribly wrong. When the rogues meet up to discuss the matter, they suspect one of them is the King's guard.</v>
      </c>
      <c r="C4051" s="16">
        <f>VLOOKUP(A4051,Kickstarter!B:E,3,0)</f>
        <v>20000</v>
      </c>
      <c r="D4051" s="16">
        <f>VLOOKUP(A4051,Kickstarter!B:E,4,0)</f>
        <v>16</v>
      </c>
    </row>
    <row r="4052" spans="1:4" x14ac:dyDescent="0.25">
      <c r="A4052" s="3" t="s">
        <v>4046</v>
      </c>
      <c r="B4052" t="str">
        <f>VLOOKUP(A4052,Kickstarter!B:C,2,0)</f>
        <v>Amen is an important jarring story about the repercussions of reporting the war from the front lines and the war that follows them home</v>
      </c>
      <c r="C4052" s="16">
        <f>VLOOKUP(A4052,Kickstarter!B:E,3,0)</f>
        <v>1500</v>
      </c>
      <c r="D4052" s="16">
        <f>VLOOKUP(A4052,Kickstarter!B:E,4,0)</f>
        <v>1</v>
      </c>
    </row>
    <row r="4053" spans="1:4" x14ac:dyDescent="0.25">
      <c r="A4053" s="3" t="s">
        <v>4047</v>
      </c>
      <c r="B4053" t="str">
        <f>VLOOKUP(A4053,Kickstarter!B:C,2,0)</f>
        <v>It is a heart-breaking life story of Wu family who tries to preserve the gem of Chinese Kun Opera through generations.</v>
      </c>
      <c r="C4053" s="16">
        <f>VLOOKUP(A4053,Kickstarter!B:E,3,0)</f>
        <v>500</v>
      </c>
      <c r="D4053" s="16">
        <f>VLOOKUP(A4053,Kickstarter!B:E,4,0)</f>
        <v>0</v>
      </c>
    </row>
    <row r="4054" spans="1:4" x14ac:dyDescent="0.25">
      <c r="A4054" s="3" t="s">
        <v>4048</v>
      </c>
      <c r="B4054" t="str">
        <f>VLOOKUP(A4054,Kickstarter!B:C,2,0)</f>
        <v>This empowering piece encourages women to rise up and pursue their dreams, not by behaving like a boy but by,
â€œThrowing Like A Girl.â€</v>
      </c>
      <c r="C4054" s="16">
        <f>VLOOKUP(A4054,Kickstarter!B:E,3,0)</f>
        <v>3000</v>
      </c>
      <c r="D4054" s="16">
        <f>VLOOKUP(A4054,Kickstarter!B:E,4,0)</f>
        <v>1126</v>
      </c>
    </row>
    <row r="4055" spans="1:4" ht="30" x14ac:dyDescent="0.25">
      <c r="A4055" s="3" t="s">
        <v>4049</v>
      </c>
      <c r="B4055" t="str">
        <f>VLOOKUP(A4055,Kickstarter!B:C,2,0)</f>
        <v>'Time at the Bar!' is a play written by Kieran Mellish, a student at Loughborough University and member of LSU Stage Society.</v>
      </c>
      <c r="C4055" s="16">
        <f>VLOOKUP(A4055,Kickstarter!B:E,3,0)</f>
        <v>500</v>
      </c>
      <c r="D4055" s="16">
        <f>VLOOKUP(A4055,Kickstarter!B:E,4,0)</f>
        <v>110</v>
      </c>
    </row>
    <row r="4056" spans="1:4" ht="30" x14ac:dyDescent="0.25">
      <c r="A4056" s="3" t="s">
        <v>4050</v>
      </c>
      <c r="B4056" t="str">
        <f>VLOOKUP(A4056,Kickstarter!B:C,2,0)</f>
        <v>I love you,he said,then he kissed her as her tears fell down.It was my fault but make up will fix it"she replied,then he hit her again!</v>
      </c>
      <c r="C4056" s="16">
        <f>VLOOKUP(A4056,Kickstarter!B:E,3,0)</f>
        <v>8880</v>
      </c>
      <c r="D4056" s="16">
        <f>VLOOKUP(A4056,Kickstarter!B:E,4,0)</f>
        <v>0</v>
      </c>
    </row>
    <row r="4057" spans="1:4" ht="30" x14ac:dyDescent="0.25">
      <c r="A4057" s="3" t="s">
        <v>4051</v>
      </c>
      <c r="B4057" t="str">
        <f>VLOOKUP(A4057,Kickstarter!B:C,2,0)</f>
        <v>Moving Stories' 'The Tempest' promises to be vibrant &amp; enchanting, with original music, vivid design &amp; unforgettable performances.</v>
      </c>
      <c r="C4057" s="16">
        <f>VLOOKUP(A4057,Kickstarter!B:E,3,0)</f>
        <v>5000</v>
      </c>
      <c r="D4057" s="16">
        <f>VLOOKUP(A4057,Kickstarter!B:E,4,0)</f>
        <v>881</v>
      </c>
    </row>
    <row r="4058" spans="1:4" x14ac:dyDescent="0.25">
      <c r="A4058" s="3" t="s">
        <v>4052</v>
      </c>
      <c r="B4058" t="str">
        <f>VLOOKUP(A4058,Kickstarter!B:C,2,0)</f>
        <v>American Pride is a play centered on the Poetry of one Iraq War veteran, and follows her journey through war and back home.</v>
      </c>
      <c r="C4058" s="16">
        <f>VLOOKUP(A4058,Kickstarter!B:E,3,0)</f>
        <v>1500</v>
      </c>
      <c r="D4058" s="16">
        <f>VLOOKUP(A4058,Kickstarter!B:E,4,0)</f>
        <v>795</v>
      </c>
    </row>
    <row r="4059" spans="1:4" ht="30" x14ac:dyDescent="0.25">
      <c r="A4059" s="3" t="s">
        <v>4053</v>
      </c>
      <c r="B4059" t="str">
        <f>VLOOKUP(A4059,Kickstarter!B:C,2,0)</f>
        <v>Exhilarating Double Bill uniting London premiere of THE TWELFTH BATTLE OF ISONZO &amp; thrilling revival of JUDITH: A PARTING FROM THE BODY</v>
      </c>
      <c r="C4059" s="16">
        <f>VLOOKUP(A4059,Kickstarter!B:E,3,0)</f>
        <v>3500</v>
      </c>
      <c r="D4059" s="16">
        <f>VLOOKUP(A4059,Kickstarter!B:E,4,0)</f>
        <v>775</v>
      </c>
    </row>
    <row r="4060" spans="1:4" x14ac:dyDescent="0.25">
      <c r="A4060" s="3" t="s">
        <v>4054</v>
      </c>
      <c r="B4060" t="str">
        <f>VLOOKUP(A4060,Kickstarter!B:C,2,0)</f>
        <v>Help reveal the beauty of Islamic culture by launching this new adventure play celebrating Persian music, dance, and lore.</v>
      </c>
      <c r="C4060" s="16">
        <f>VLOOKUP(A4060,Kickstarter!B:E,3,0)</f>
        <v>3750</v>
      </c>
      <c r="D4060" s="16">
        <f>VLOOKUP(A4060,Kickstarter!B:E,4,0)</f>
        <v>95</v>
      </c>
    </row>
    <row r="4061" spans="1:4" x14ac:dyDescent="0.25">
      <c r="A4061" s="3" t="s">
        <v>4055</v>
      </c>
      <c r="B4061" t="str">
        <f>VLOOKUP(A4061,Kickstarter!B:C,2,0)</f>
        <v>A very Canadian children's play inspired by the tradition of British pantomimes like Aladdin, and the Nutcracker.</v>
      </c>
      <c r="C4061" s="16">
        <f>VLOOKUP(A4061,Kickstarter!B:E,3,0)</f>
        <v>10000</v>
      </c>
      <c r="D4061" s="16">
        <f>VLOOKUP(A4061,Kickstarter!B:E,4,0)</f>
        <v>250</v>
      </c>
    </row>
    <row r="4062" spans="1:4" x14ac:dyDescent="0.25">
      <c r="A4062" s="3" t="s">
        <v>4056</v>
      </c>
      <c r="B4062" t="str">
        <f>VLOOKUP(A4062,Kickstarter!B:C,2,0)</f>
        <v>A funny, poignant play that revives the forgotten life and adventures of great Scottish Canadian, world renowned poet, Robert Service.</v>
      </c>
      <c r="C4062" s="16">
        <f>VLOOKUP(A4062,Kickstarter!B:E,3,0)</f>
        <v>10000</v>
      </c>
      <c r="D4062" s="16">
        <f>VLOOKUP(A4062,Kickstarter!B:E,4,0)</f>
        <v>285</v>
      </c>
    </row>
    <row r="4063" spans="1:4" ht="30" x14ac:dyDescent="0.25">
      <c r="A4063" s="3" t="s">
        <v>4057</v>
      </c>
      <c r="B4063" t="str">
        <f>VLOOKUP(A4063,Kickstarter!B:C,2,0)</f>
        <v>SKYLAR'S SYNDROME is a tremendous psychodrama by master playwright Gavin Kayner!</v>
      </c>
      <c r="C4063" s="16">
        <f>VLOOKUP(A4063,Kickstarter!B:E,3,0)</f>
        <v>525</v>
      </c>
      <c r="D4063" s="16">
        <f>VLOOKUP(A4063,Kickstarter!B:E,4,0)</f>
        <v>0</v>
      </c>
    </row>
    <row r="4064" spans="1:4" ht="30" x14ac:dyDescent="0.25">
      <c r="A4064" s="3" t="s">
        <v>4058</v>
      </c>
      <c r="B4064" t="str">
        <f>VLOOKUP(A4064,Kickstarter!B:C,2,0)</f>
        <v>Shakespeare's beloved tragedy, MacBeth, staged in the Black Hills of Wyoming during Sturgis '76. Warning! This is no church picnic!</v>
      </c>
      <c r="C4064" s="16">
        <f>VLOOKUP(A4064,Kickstarter!B:E,3,0)</f>
        <v>20000</v>
      </c>
      <c r="D4064" s="16">
        <f>VLOOKUP(A4064,Kickstarter!B:E,4,0)</f>
        <v>490</v>
      </c>
    </row>
    <row r="4065" spans="1:4" x14ac:dyDescent="0.25">
      <c r="A4065" s="3" t="s">
        <v>4059</v>
      </c>
      <c r="B4065" t="str">
        <f>VLOOKUP(A4065,Kickstarter!B:C,2,0)</f>
        <v>WMHAE by Julie McNamara, raises awareness of the effects domestic violence has on the mental health of young people who witness it.</v>
      </c>
      <c r="C4065" s="16">
        <f>VLOOKUP(A4065,Kickstarter!B:E,3,0)</f>
        <v>9500</v>
      </c>
      <c r="D4065" s="16">
        <f>VLOOKUP(A4065,Kickstarter!B:E,4,0)</f>
        <v>135</v>
      </c>
    </row>
    <row r="4066" spans="1:4" ht="30" x14ac:dyDescent="0.25">
      <c r="A4066" s="3" t="s">
        <v>4060</v>
      </c>
      <c r="B4066" t="str">
        <f>VLOOKUP(A4066,Kickstarter!B:C,2,0)</f>
        <v>We are mounting a production of Neil Simon's brilliant comedy, The Odd Couple, and need your help to make it as wonderful as we can.</v>
      </c>
      <c r="C4066" s="16">
        <f>VLOOKUP(A4066,Kickstarter!B:E,3,0)</f>
        <v>2000</v>
      </c>
      <c r="D4066" s="16">
        <f>VLOOKUP(A4066,Kickstarter!B:E,4,0)</f>
        <v>385</v>
      </c>
    </row>
    <row r="4067" spans="1:4" x14ac:dyDescent="0.25">
      <c r="A4067" s="3" t="s">
        <v>4061</v>
      </c>
      <c r="B4067" t="str">
        <f>VLOOKUP(A4067,Kickstarter!B:C,2,0)</f>
        <v>A classical/ fantasy version of midsummers done by professionally trained actors in Tulsa!</v>
      </c>
      <c r="C4067" s="16">
        <f>VLOOKUP(A4067,Kickstarter!B:E,3,0)</f>
        <v>4000</v>
      </c>
      <c r="D4067" s="16">
        <f>VLOOKUP(A4067,Kickstarter!B:E,4,0)</f>
        <v>27</v>
      </c>
    </row>
    <row r="4068" spans="1:4" ht="30" x14ac:dyDescent="0.25">
      <c r="A4068" s="3" t="s">
        <v>4062</v>
      </c>
      <c r="B4068" t="str">
        <f>VLOOKUP(A4068,Kickstarter!B:C,2,0)</f>
        <v>We have created an outstanding mobile Performing Arts Program that has great impact on the social development in multiple communities.</v>
      </c>
      <c r="C4068" s="16">
        <f>VLOOKUP(A4068,Kickstarter!B:E,3,0)</f>
        <v>15000</v>
      </c>
      <c r="D4068" s="16">
        <f>VLOOKUP(A4068,Kickstarter!B:E,4,0)</f>
        <v>25</v>
      </c>
    </row>
    <row r="4069" spans="1:4" ht="30" x14ac:dyDescent="0.25">
      <c r="A4069" s="3" t="s">
        <v>4063</v>
      </c>
      <c r="B4069" t="str">
        <f>VLOOKUP(A4069,Kickstarter!B:C,2,0)</f>
        <v>Will Power Troupe is the only US group invited to perform in London's Shakespeare Festival. We need your help to bring the USA to UK!</v>
      </c>
      <c r="C4069" s="16">
        <f>VLOOKUP(A4069,Kickstarter!B:E,3,0)</f>
        <v>5000</v>
      </c>
      <c r="D4069" s="16">
        <f>VLOOKUP(A4069,Kickstarter!B:E,4,0)</f>
        <v>3045</v>
      </c>
    </row>
    <row r="4070" spans="1:4" ht="30" x14ac:dyDescent="0.25">
      <c r="A4070" s="3" t="s">
        <v>4064</v>
      </c>
      <c r="B4070" t="str">
        <f>VLOOKUP(A4070,Kickstarter!B:C,2,0)</f>
        <v>Be a PRODUCER of the Original stage play BELLE DAME SANS MERCI by Michael Fenlason! :-) :-( !</v>
      </c>
      <c r="C4070" s="16">
        <f>VLOOKUP(A4070,Kickstarter!B:E,3,0)</f>
        <v>3495</v>
      </c>
      <c r="D4070" s="16">
        <f>VLOOKUP(A4070,Kickstarter!B:E,4,0)</f>
        <v>34.950000000000003</v>
      </c>
    </row>
    <row r="4071" spans="1:4" x14ac:dyDescent="0.25">
      <c r="A4071" s="3" t="s">
        <v>4065</v>
      </c>
      <c r="B4071" t="str">
        <f>VLOOKUP(A4071,Kickstarter!B:C,2,0)</f>
        <v>'The Pendulum Swings' is a three-act dark comedy that sees Frank and Michael await their execution on Death Row.</v>
      </c>
      <c r="C4071" s="16">
        <f>VLOOKUP(A4071,Kickstarter!B:E,3,0)</f>
        <v>1250</v>
      </c>
      <c r="D4071" s="16">
        <f>VLOOKUP(A4071,Kickstarter!B:E,4,0)</f>
        <v>430</v>
      </c>
    </row>
    <row r="4072" spans="1:4" x14ac:dyDescent="0.25">
      <c r="A4072" s="3" t="s">
        <v>4066</v>
      </c>
      <c r="B4072" t="str">
        <f>VLOOKUP(A4072,Kickstarter!B:C,2,0)</f>
        <v>V-Day Southern Utah University 2015 and Second Studio Players presents: The Vagina Monologues</v>
      </c>
      <c r="C4072" s="16">
        <f>VLOOKUP(A4072,Kickstarter!B:E,3,0)</f>
        <v>1000</v>
      </c>
      <c r="D4072" s="16">
        <f>VLOOKUP(A4072,Kickstarter!B:E,4,0)</f>
        <v>165</v>
      </c>
    </row>
    <row r="4073" spans="1:4" x14ac:dyDescent="0.25">
      <c r="A4073" s="3" t="s">
        <v>4067</v>
      </c>
      <c r="B4073" t="str">
        <f>VLOOKUP(A4073,Kickstarter!B:C,2,0)</f>
        <v>ExÃ¡men final de alumnos del Centro de CapacitaciÃ³n de la ANDA. Son extractos de obras: El JardÃ­n de los CerezoS, Madre Coraje y Casa</v>
      </c>
      <c r="C4073" s="16">
        <f>VLOOKUP(A4073,Kickstarter!B:E,3,0)</f>
        <v>20000</v>
      </c>
      <c r="D4073" s="16">
        <f>VLOOKUP(A4073,Kickstarter!B:E,4,0)</f>
        <v>0</v>
      </c>
    </row>
    <row r="4074" spans="1:4" ht="30" x14ac:dyDescent="0.25">
      <c r="A4074" s="3" t="s">
        <v>4068</v>
      </c>
      <c r="B4074" t="str">
        <f>VLOOKUP(A4074,Kickstarter!B:C,2,0)</f>
        <v>Salute the Centenary with this satirical and moving play. The centenary has national relevance, and we want to mark it in our community</v>
      </c>
      <c r="C4074" s="16">
        <f>VLOOKUP(A4074,Kickstarter!B:E,3,0)</f>
        <v>1000</v>
      </c>
      <c r="D4074" s="16">
        <f>VLOOKUP(A4074,Kickstarter!B:E,4,0)</f>
        <v>4</v>
      </c>
    </row>
    <row r="4075" spans="1:4" ht="30" x14ac:dyDescent="0.25">
      <c r="A4075" s="3" t="s">
        <v>4069</v>
      </c>
      <c r="B4075" t="str">
        <f>VLOOKUP(A4075,Kickstarter!B:C,2,0)</f>
        <v>OTHELLO, directed by Daniel Echevarria. A tragedy that highlights political corruption and the madness that can come out of love.</v>
      </c>
      <c r="C4075" s="16">
        <f>VLOOKUP(A4075,Kickstarter!B:E,3,0)</f>
        <v>3500</v>
      </c>
      <c r="D4075" s="16">
        <f>VLOOKUP(A4075,Kickstarter!B:E,4,0)</f>
        <v>37</v>
      </c>
    </row>
    <row r="4076" spans="1:4" x14ac:dyDescent="0.25">
      <c r="A4076" s="3" t="s">
        <v>4070</v>
      </c>
      <c r="B4076" t="str">
        <f>VLOOKUP(A4076,Kickstarter!B:C,2,0)</f>
        <v>A performance to inspire people, regardless of their faith, to visualise the repentance of Hurr and the forgiveness of Imam Hussain</v>
      </c>
      <c r="C4076" s="16">
        <f>VLOOKUP(A4076,Kickstarter!B:E,3,0)</f>
        <v>2750</v>
      </c>
      <c r="D4076" s="16">
        <f>VLOOKUP(A4076,Kickstarter!B:E,4,0)</f>
        <v>735</v>
      </c>
    </row>
    <row r="4077" spans="1:4" ht="30" x14ac:dyDescent="0.25">
      <c r="A4077" s="3" t="s">
        <v>4071</v>
      </c>
      <c r="B4077" t="str">
        <f>VLOOKUP(A4077,Kickstarter!B:C,2,0)</f>
        <v>Set in the near future, this version of Shakespeare's classic play looks at how events that shook an empire could still happen today.</v>
      </c>
      <c r="C4077" s="16">
        <f>VLOOKUP(A4077,Kickstarter!B:E,3,0)</f>
        <v>2000</v>
      </c>
      <c r="D4077" s="16">
        <f>VLOOKUP(A4077,Kickstarter!B:E,4,0)</f>
        <v>576</v>
      </c>
    </row>
    <row r="4078" spans="1:4" ht="30" x14ac:dyDescent="0.25">
      <c r="A4078" s="3" t="s">
        <v>4072</v>
      </c>
      <c r="B4078" t="str">
        <f>VLOOKUP(A4078,Kickstarter!B:C,2,0)</f>
        <v>A play to raise awareness about the effects of mental illness on a military family in the Cold War area.</v>
      </c>
      <c r="C4078" s="16">
        <f>VLOOKUP(A4078,Kickstarter!B:E,3,0)</f>
        <v>700</v>
      </c>
      <c r="D4078" s="16">
        <f>VLOOKUP(A4078,Kickstarter!B:E,4,0)</f>
        <v>0</v>
      </c>
    </row>
    <row r="4079" spans="1:4" x14ac:dyDescent="0.25">
      <c r="A4079" s="3" t="s">
        <v>4073</v>
      </c>
      <c r="B4079" t="str">
        <f>VLOOKUP(A4079,Kickstarter!B:C,2,0)</f>
        <v>We aim to bring creative, innovative, exciting, educational and fun community theater (with a professional attitude) to a new location.</v>
      </c>
      <c r="C4079" s="16">
        <f>VLOOKUP(A4079,Kickstarter!B:E,3,0)</f>
        <v>15000</v>
      </c>
      <c r="D4079" s="16">
        <f>VLOOKUP(A4079,Kickstarter!B:E,4,0)</f>
        <v>1335</v>
      </c>
    </row>
    <row r="4080" spans="1:4" x14ac:dyDescent="0.25">
      <c r="A4080" s="3" t="s">
        <v>4074</v>
      </c>
      <c r="B4080" t="str">
        <f>VLOOKUP(A4080,Kickstarter!B:C,2,0)</f>
        <v>Theatre Memoire are a High Wycombe based theatre company. Performing plays about multi-culturalism and interconectedness.</v>
      </c>
      <c r="C4080" s="16">
        <f>VLOOKUP(A4080,Kickstarter!B:E,3,0)</f>
        <v>250</v>
      </c>
      <c r="D4080" s="16">
        <f>VLOOKUP(A4080,Kickstarter!B:E,4,0)</f>
        <v>0</v>
      </c>
    </row>
    <row r="4081" spans="1:4" ht="30" x14ac:dyDescent="0.25">
      <c r="A4081" s="3" t="s">
        <v>4075</v>
      </c>
      <c r="B4081" t="str">
        <f>VLOOKUP(A4081,Kickstarter!B:C,2,0)</f>
        <v>A tale of obsession, science, and lost love! Help the Caddo Magnet Players give this student-written play its debut on a real stage!</v>
      </c>
      <c r="C4081" s="16">
        <f>VLOOKUP(A4081,Kickstarter!B:E,3,0)</f>
        <v>3000</v>
      </c>
      <c r="D4081" s="16">
        <f>VLOOKUP(A4081,Kickstarter!B:E,4,0)</f>
        <v>5</v>
      </c>
    </row>
    <row r="4082" spans="1:4" x14ac:dyDescent="0.25">
      <c r="A4082" s="3" t="s">
        <v>4076</v>
      </c>
      <c r="B4082" t="str">
        <f>VLOOKUP(A4082,Kickstarter!B:C,2,0)</f>
        <v>"Uncommonnotion". is a collections of short humors stories, I want to develop into plays, interest has been shown in this idea.</v>
      </c>
      <c r="C4082" s="16">
        <f>VLOOKUP(A4082,Kickstarter!B:E,3,0)</f>
        <v>3000</v>
      </c>
      <c r="D4082" s="16">
        <f>VLOOKUP(A4082,Kickstarter!B:E,4,0)</f>
        <v>0</v>
      </c>
    </row>
    <row r="4083" spans="1:4" ht="30" x14ac:dyDescent="0.25">
      <c r="A4083" s="3" t="s">
        <v>4077</v>
      </c>
      <c r="B4083" t="str">
        <f>VLOOKUP(A4083,Kickstarter!B:C,2,0)</f>
        <v>AUTheatreWing is a student theatre association fostering the development of the dramatic arts at our university.</v>
      </c>
      <c r="C4083" s="16">
        <f>VLOOKUP(A4083,Kickstarter!B:E,3,0)</f>
        <v>2224</v>
      </c>
      <c r="D4083" s="16">
        <f>VLOOKUP(A4083,Kickstarter!B:E,4,0)</f>
        <v>350</v>
      </c>
    </row>
    <row r="4084" spans="1:4" x14ac:dyDescent="0.25">
      <c r="A4084" s="3" t="s">
        <v>4078</v>
      </c>
      <c r="B4084" t="str">
        <f>VLOOKUP(A4084,Kickstarter!B:C,2,0)</f>
        <v>A short one act play about an undercover cop posing as a girl scout trying to stop a doughnut shop from selling drug filled doughnuts.</v>
      </c>
      <c r="C4084" s="16">
        <f>VLOOKUP(A4084,Kickstarter!B:E,3,0)</f>
        <v>150</v>
      </c>
      <c r="D4084" s="16">
        <f>VLOOKUP(A4084,Kickstarter!B:E,4,0)</f>
        <v>3</v>
      </c>
    </row>
    <row r="4085" spans="1:4" x14ac:dyDescent="0.25">
      <c r="A4085" s="3" t="s">
        <v>4079</v>
      </c>
      <c r="B4085" t="str">
        <f>VLOOKUP(A4085,Kickstarter!B:C,2,0)</f>
        <v>Condemned to death for Collaboration with the Nazis, popular French Singer &amp; Entertainer Maurice Chevalier tells his side of the story</v>
      </c>
      <c r="C4085" s="16">
        <f>VLOOKUP(A4085,Kickstarter!B:E,3,0)</f>
        <v>3500</v>
      </c>
      <c r="D4085" s="16">
        <f>VLOOKUP(A4085,Kickstarter!B:E,4,0)</f>
        <v>759</v>
      </c>
    </row>
    <row r="4086" spans="1:4" x14ac:dyDescent="0.25">
      <c r="A4086" s="3" t="s">
        <v>4080</v>
      </c>
      <c r="B4086" t="str">
        <f>VLOOKUP(A4086,Kickstarter!B:C,2,0)</f>
        <v>WANTS deals with diversity in all its various facets.
The drama is set in a futuristic society where no diversity si accepted.</v>
      </c>
      <c r="C4086" s="16">
        <f>VLOOKUP(A4086,Kickstarter!B:E,3,0)</f>
        <v>3000</v>
      </c>
      <c r="D4086" s="16">
        <f>VLOOKUP(A4086,Kickstarter!B:E,4,0)</f>
        <v>10</v>
      </c>
    </row>
    <row r="4087" spans="1:4" x14ac:dyDescent="0.25">
      <c r="A4087" s="3" t="s">
        <v>4081</v>
      </c>
      <c r="B4087" t="str">
        <f>VLOOKUP(A4087,Kickstarter!B:C,2,0)</f>
        <v>Just like the good old fashioned radio dramas, Heritage will be performed and narrated for you by 16 different talented voice actors.</v>
      </c>
      <c r="C4087" s="16">
        <f>VLOOKUP(A4087,Kickstarter!B:E,3,0)</f>
        <v>3500</v>
      </c>
      <c r="D4087" s="16">
        <f>VLOOKUP(A4087,Kickstarter!B:E,4,0)</f>
        <v>10</v>
      </c>
    </row>
    <row r="4088" spans="1:4" x14ac:dyDescent="0.25">
      <c r="A4088" s="3" t="s">
        <v>4082</v>
      </c>
      <c r="B4088" t="str">
        <f>VLOOKUP(A4088,Kickstarter!B:C,2,0)</f>
        <v>Our theater troupe needs your help to put on a unique production of Hamlet! Pledge to help young actors learn and refine their skills!</v>
      </c>
      <c r="C4088" s="16">
        <f>VLOOKUP(A4088,Kickstarter!B:E,3,0)</f>
        <v>1000</v>
      </c>
      <c r="D4088" s="16">
        <f>VLOOKUP(A4088,Kickstarter!B:E,4,0)</f>
        <v>47</v>
      </c>
    </row>
    <row r="4089" spans="1:4" x14ac:dyDescent="0.25">
      <c r="A4089" s="3" t="s">
        <v>4083</v>
      </c>
      <c r="B4089" t="str">
        <f>VLOOKUP(A4089,Kickstarter!B:C,2,0)</f>
        <v>Comedy Stage Play</v>
      </c>
      <c r="C4089" s="16">
        <f>VLOOKUP(A4089,Kickstarter!B:E,3,0)</f>
        <v>9600</v>
      </c>
      <c r="D4089" s="16">
        <f>VLOOKUP(A4089,Kickstarter!B:E,4,0)</f>
        <v>0</v>
      </c>
    </row>
    <row r="4090" spans="1:4" ht="30" x14ac:dyDescent="0.25">
      <c r="A4090" s="3" t="s">
        <v>4084</v>
      </c>
      <c r="B4090" t="str">
        <f>VLOOKUP(A4090,Kickstarter!B:C,2,0)</f>
        <v>Young persons theatre company working in deprived area seeking funding for children's theatrical production.</v>
      </c>
      <c r="C4090" s="16">
        <f>VLOOKUP(A4090,Kickstarter!B:E,3,0)</f>
        <v>2000</v>
      </c>
      <c r="D4090" s="16">
        <f>VLOOKUP(A4090,Kickstarter!B:E,4,0)</f>
        <v>216</v>
      </c>
    </row>
    <row r="4091" spans="1:4" ht="30" x14ac:dyDescent="0.25">
      <c r="A4091" s="3" t="s">
        <v>4085</v>
      </c>
      <c r="B4091" t="str">
        <f>VLOOKUP(A4091,Kickstarter!B:C,2,0)</f>
        <v>"The Snail" is the story of Andrew, a Transgender, who discovers his identity through the relationship with parents, with peers and sex</v>
      </c>
      <c r="C4091" s="16">
        <f>VLOOKUP(A4091,Kickstarter!B:E,3,0)</f>
        <v>5000</v>
      </c>
      <c r="D4091" s="16">
        <f>VLOOKUP(A4091,Kickstarter!B:E,4,0)</f>
        <v>240</v>
      </c>
    </row>
    <row r="4092" spans="1:4" x14ac:dyDescent="0.25">
      <c r="A4092" s="3" t="s">
        <v>4086</v>
      </c>
      <c r="B4092" t="str">
        <f>VLOOKUP(A4092,Kickstarter!B:C,2,0)</f>
        <v>A gripping re-enactment of a true breast cancer survival story, highlighted with inspiration and laughter!</v>
      </c>
      <c r="C4092" s="16">
        <f>VLOOKUP(A4092,Kickstarter!B:E,3,0)</f>
        <v>1000</v>
      </c>
      <c r="D4092" s="16">
        <f>VLOOKUP(A4092,Kickstarter!B:E,4,0)</f>
        <v>32</v>
      </c>
    </row>
    <row r="4093" spans="1:4" x14ac:dyDescent="0.25">
      <c r="A4093" s="3" t="s">
        <v>4087</v>
      </c>
      <c r="B4093" t="str">
        <f>VLOOKUP(A4093,Kickstarter!B:C,2,0)</f>
        <v>Unique  troupe will bring the wonder &amp; joy of Therapeutic Theater to  youth with severe multiple disabilities, &amp; adults with Alzheimers</v>
      </c>
      <c r="C4093" s="16">
        <f>VLOOKUP(A4093,Kickstarter!B:E,3,0)</f>
        <v>1600</v>
      </c>
      <c r="D4093" s="16">
        <f>VLOOKUP(A4093,Kickstarter!B:E,4,0)</f>
        <v>204</v>
      </c>
    </row>
    <row r="4094" spans="1:4" x14ac:dyDescent="0.25">
      <c r="A4094" s="3" t="s">
        <v>4088</v>
      </c>
      <c r="B4094" t="str">
        <f>VLOOKUP(A4094,Kickstarter!B:C,2,0)</f>
        <v>"A Cry for Help is Riveting, Inspiring, and Mesmerizing. You will laugh, cry, and be thinking about your own Cry for Help"</v>
      </c>
      <c r="C4094" s="16">
        <f>VLOOKUP(A4094,Kickstarter!B:E,3,0)</f>
        <v>110000</v>
      </c>
      <c r="D4094" s="16">
        <f>VLOOKUP(A4094,Kickstarter!B:E,4,0)</f>
        <v>20</v>
      </c>
    </row>
    <row r="4095" spans="1:4" x14ac:dyDescent="0.25">
      <c r="A4095" s="3" t="s">
        <v>4089</v>
      </c>
      <c r="B4095" t="str">
        <f>VLOOKUP(A4095,Kickstarter!B:C,2,0)</f>
        <v>'The Grouch' is the perfect way to brighten up your Christmas. Full of love, laughs and some sheer calculated silliness, don't miss it!</v>
      </c>
      <c r="C4095" s="16">
        <f>VLOOKUP(A4095,Kickstarter!B:E,3,0)</f>
        <v>2500</v>
      </c>
      <c r="D4095" s="16">
        <f>VLOOKUP(A4095,Kickstarter!B:E,4,0)</f>
        <v>60</v>
      </c>
    </row>
    <row r="4096" spans="1:4" ht="30" x14ac:dyDescent="0.25">
      <c r="A4096" s="3" t="s">
        <v>4090</v>
      </c>
      <c r="B4096" t="str">
        <f>VLOOKUP(A4096,Kickstarter!B:C,2,0)</f>
        <v>Live at the Speakeasy with Ryan Anderson is a local talk show! Showcasing local artist, special guest, and talented bands.</v>
      </c>
      <c r="C4096" s="16">
        <f>VLOOKUP(A4096,Kickstarter!B:E,3,0)</f>
        <v>2000</v>
      </c>
      <c r="D4096" s="16">
        <f>VLOOKUP(A4096,Kickstarter!B:E,4,0)</f>
        <v>730</v>
      </c>
    </row>
    <row r="4097" spans="1:4" x14ac:dyDescent="0.25">
      <c r="A4097" s="3" t="s">
        <v>4091</v>
      </c>
      <c r="B4097" t="str">
        <f>VLOOKUP(A4097,Kickstarter!B:C,2,0)</f>
        <v>Proyecto teatral dirigido por MartÃ­n Acosta que habla y reflexiona sobre el amor y su naturaleza.</v>
      </c>
      <c r="C4097" s="16">
        <f>VLOOKUP(A4097,Kickstarter!B:E,3,0)</f>
        <v>30000</v>
      </c>
      <c r="D4097" s="16">
        <f>VLOOKUP(A4097,Kickstarter!B:E,4,0)</f>
        <v>800</v>
      </c>
    </row>
    <row r="4098" spans="1:4" ht="30" x14ac:dyDescent="0.25">
      <c r="A4098" s="3" t="s">
        <v>4092</v>
      </c>
      <c r="B4098" t="str">
        <f>VLOOKUP(A4098,Kickstarter!B:C,2,0)</f>
        <v>Theatre for Life believes in unlocking young people's creativity, developing self belief and creating positive opportunities.</v>
      </c>
      <c r="C4098" s="16">
        <f>VLOOKUP(A4098,Kickstarter!B:E,3,0)</f>
        <v>3500</v>
      </c>
      <c r="D4098" s="16">
        <f>VLOOKUP(A4098,Kickstarter!B:E,4,0)</f>
        <v>400</v>
      </c>
    </row>
    <row r="4099" spans="1:4" ht="30" x14ac:dyDescent="0.25">
      <c r="A4099" s="3" t="s">
        <v>4093</v>
      </c>
      <c r="B4099" t="str">
        <f>VLOOKUP(A4099,Kickstarter!B:C,2,0)</f>
        <v>And There Was War is a play, a biblical narrative deeply entrenched in the concepts of the great controversy between Good and Evil!</v>
      </c>
      <c r="C4099" s="16">
        <f>VLOOKUP(A4099,Kickstarter!B:E,3,0)</f>
        <v>10000</v>
      </c>
      <c r="D4099" s="16">
        <f>VLOOKUP(A4099,Kickstarter!B:E,4,0)</f>
        <v>0</v>
      </c>
    </row>
    <row r="4100" spans="1:4" x14ac:dyDescent="0.25">
      <c r="A4100" s="3" t="s">
        <v>4094</v>
      </c>
      <c r="B4100" t="str">
        <f>VLOOKUP(A4100,Kickstarter!B:C,2,0)</f>
        <v>Community Youth play, written by and performed by the youth about finding joy in the simple things in life</v>
      </c>
      <c r="C4100" s="16">
        <f>VLOOKUP(A4100,Kickstarter!B:E,3,0)</f>
        <v>75000</v>
      </c>
      <c r="D4100" s="16">
        <f>VLOOKUP(A4100,Kickstarter!B:E,4,0)</f>
        <v>0</v>
      </c>
    </row>
    <row r="4101" spans="1:4" ht="30" x14ac:dyDescent="0.25">
      <c r="A4101" s="3" t="s">
        <v>4095</v>
      </c>
      <c r="B4101" t="str">
        <f>VLOOKUP(A4101,Kickstarter!B:C,2,0)</f>
        <v>L.U.N.A. (Love, Understanding, Nurturing, and Awareness) is a non-profit organization dedicated to helping raise awareness for causes.</v>
      </c>
      <c r="C4101" s="16">
        <f>VLOOKUP(A4101,Kickstarter!B:E,3,0)</f>
        <v>4500</v>
      </c>
      <c r="D4101" s="16">
        <f>VLOOKUP(A4101,Kickstarter!B:E,4,0)</f>
        <v>50</v>
      </c>
    </row>
    <row r="4102" spans="1:4" ht="30" x14ac:dyDescent="0.25">
      <c r="A4102" s="3" t="s">
        <v>4096</v>
      </c>
      <c r="B4102" t="str">
        <f>VLOOKUP(A4102,Kickstarter!B:C,2,0)</f>
        <v>How does war change a family?  A peek into one family's kitchen as their soldier fights in Iraq.</v>
      </c>
      <c r="C4102" s="16">
        <f>VLOOKUP(A4102,Kickstarter!B:E,3,0)</f>
        <v>270</v>
      </c>
      <c r="D4102" s="16">
        <f>VLOOKUP(A4102,Kickstarter!B:E,4,0)</f>
        <v>0</v>
      </c>
    </row>
    <row r="4103" spans="1:4" ht="30" x14ac:dyDescent="0.25">
      <c r="A4103" s="3" t="s">
        <v>4097</v>
      </c>
      <c r="B4103" t="str">
        <f>VLOOKUP(A4103,Kickstarter!B:C,2,0)</f>
        <v>This is a Comedic Story about a young boy who saw the image of the perfect woman and from that point searched for someone similar</v>
      </c>
      <c r="C4103" s="16">
        <f>VLOOKUP(A4103,Kickstarter!B:E,3,0)</f>
        <v>600</v>
      </c>
      <c r="D4103" s="16">
        <f>VLOOKUP(A4103,Kickstarter!B:E,4,0)</f>
        <v>0</v>
      </c>
    </row>
    <row r="4104" spans="1:4" x14ac:dyDescent="0.25">
      <c r="A4104" s="3" t="s">
        <v>4098</v>
      </c>
      <c r="B4104" t="str">
        <f>VLOOKUP(A4104,Kickstarter!B:C,2,0)</f>
        <v>Local Community theater to get up and running in the Idaho Falls area. Something new, something different!</v>
      </c>
      <c r="C4104" s="16">
        <f>VLOOKUP(A4104,Kickstarter!B:E,3,0)</f>
        <v>500</v>
      </c>
      <c r="D4104" s="16">
        <f>VLOOKUP(A4104,Kickstarter!B:E,4,0)</f>
        <v>137</v>
      </c>
    </row>
    <row r="4105" spans="1:4" x14ac:dyDescent="0.25">
      <c r="A4105" s="3" t="s">
        <v>4099</v>
      </c>
      <c r="B4105" t="str">
        <f>VLOOKUP(A4105,Kickstarter!B:C,2,0)</f>
        <v>Weather Men is a play, written by Nathan Black.  A comedy/drama that explores the question of 'why people stay together?'</v>
      </c>
      <c r="C4105" s="16">
        <f>VLOOKUP(A4105,Kickstarter!B:E,3,0)</f>
        <v>1000</v>
      </c>
      <c r="D4105" s="16">
        <f>VLOOKUP(A4105,Kickstarter!B:E,4,0)</f>
        <v>100</v>
      </c>
    </row>
    <row r="4106" spans="1:4" x14ac:dyDescent="0.25">
      <c r="A4106" s="3" t="s">
        <v>4100</v>
      </c>
      <c r="B4106" t="str">
        <f>VLOOKUP(A4106,Kickstarter!B:C,2,0)</f>
        <v>PETER PAN, written by Ebony Rattle, is a new retelling of the classic play by J.M. Barrie about a boy who refused to grow up.</v>
      </c>
      <c r="C4106" s="16">
        <f>VLOOKUP(A4106,Kickstarter!B:E,3,0)</f>
        <v>3000</v>
      </c>
      <c r="D4106" s="16">
        <f>VLOOKUP(A4106,Kickstarter!B:E,4,0)</f>
        <v>641</v>
      </c>
    </row>
    <row r="4107" spans="1:4" x14ac:dyDescent="0.25">
      <c r="A4107" s="3" t="s">
        <v>4101</v>
      </c>
      <c r="B4107" t="str">
        <f>VLOOKUP(A4107,Kickstarter!B:C,2,0)</f>
        <v>Buscamos finalizar el proceso de producciÃ³n de un espectÃ¡culo de payaso y con Ã©l, activar espacios pÃºblicos para la escena clown.</v>
      </c>
      <c r="C4107" s="16">
        <f>VLOOKUP(A4107,Kickstarter!B:E,3,0)</f>
        <v>33000</v>
      </c>
      <c r="D4107" s="16">
        <f>VLOOKUP(A4107,Kickstarter!B:E,4,0)</f>
        <v>2300</v>
      </c>
    </row>
    <row r="4108" spans="1:4" x14ac:dyDescent="0.25">
      <c r="A4108" s="3" t="s">
        <v>4102</v>
      </c>
      <c r="B4108" t="str">
        <f>VLOOKUP(A4108,Kickstarter!B:C,2,0)</f>
        <v>No magic show has ever integrated theatre arts like this.  World of Paradox is designed for all audiences and is interactive in nature.</v>
      </c>
      <c r="C4108" s="16">
        <f>VLOOKUP(A4108,Kickstarter!B:E,3,0)</f>
        <v>5000</v>
      </c>
      <c r="D4108" s="16">
        <f>VLOOKUP(A4108,Kickstarter!B:E,4,0)</f>
        <v>3530</v>
      </c>
    </row>
    <row r="4109" spans="1:4" x14ac:dyDescent="0.25">
      <c r="A4109" s="3" t="s">
        <v>4103</v>
      </c>
      <c r="B4109" t="str">
        <f>VLOOKUP(A4109,Kickstarter!B:C,2,0)</f>
        <v>A new dramatic comedy dealing with a father's unwillingness to let go of his past causes major problems for the future of his daughter.</v>
      </c>
      <c r="C4109" s="16">
        <f>VLOOKUP(A4109,Kickstarter!B:E,3,0)</f>
        <v>2000</v>
      </c>
      <c r="D4109" s="16">
        <f>VLOOKUP(A4109,Kickstarter!B:E,4,0)</f>
        <v>41</v>
      </c>
    </row>
    <row r="4110" spans="1:4" x14ac:dyDescent="0.25">
      <c r="A4110" s="3" t="s">
        <v>4104</v>
      </c>
      <c r="B4110" t="str">
        <f>VLOOKUP(A4110,Kickstarter!B:C,2,0)</f>
        <v>We are producing and directing a stage play that will focus on relationships and the stereotypes/truths that prohibit growth.</v>
      </c>
      <c r="C4110" s="16">
        <f>VLOOKUP(A4110,Kickstarter!B:E,3,0)</f>
        <v>3000</v>
      </c>
      <c r="D4110" s="16">
        <f>VLOOKUP(A4110,Kickstarter!B:E,4,0)</f>
        <v>59</v>
      </c>
    </row>
    <row r="4111" spans="1:4" x14ac:dyDescent="0.25">
      <c r="A4111" s="3" t="s">
        <v>4105</v>
      </c>
      <c r="B4111" t="str">
        <f>VLOOKUP(A4111,Kickstarter!B:C,2,0)</f>
        <v>Jack the Lad - a new play that explores how far the boundaries of friendship will stretch when morality and loyalties clash.</v>
      </c>
      <c r="C4111" s="16">
        <f>VLOOKUP(A4111,Kickstarter!B:E,3,0)</f>
        <v>500</v>
      </c>
      <c r="D4111" s="16">
        <f>VLOOKUP(A4111,Kickstarter!B:E,4,0)</f>
        <v>0</v>
      </c>
    </row>
    <row r="4112" spans="1:4" ht="30" x14ac:dyDescent="0.25">
      <c r="A4112" s="3" t="s">
        <v>4106</v>
      </c>
      <c r="B4112" t="str">
        <f>VLOOKUP(A4112,Kickstarter!B:C,2,0)</f>
        <v>Set in the height of sex, drugs and rock 'n' roll this production is an exciting new take on Moliere's classic! Performing with SpaceUK</v>
      </c>
      <c r="C4112" s="16">
        <f>VLOOKUP(A4112,Kickstarter!B:E,3,0)</f>
        <v>300</v>
      </c>
      <c r="D4112" s="16">
        <f>VLOOKUP(A4112,Kickstarter!B:E,4,0)</f>
        <v>86</v>
      </c>
    </row>
    <row r="4113" spans="1:4" x14ac:dyDescent="0.25">
      <c r="A4113" s="3" t="s">
        <v>4107</v>
      </c>
      <c r="B4113" t="str">
        <f>VLOOKUP(A4113,Kickstarter!B:C,2,0)</f>
        <v>REBORN IN LOVE is the sequel to REBORN FROM ABOVE: A Tale of Eternal Love.  This is part two, of a One-Act play series.</v>
      </c>
      <c r="C4113" s="16">
        <f>VLOOKUP(A4113,Kickstarter!B:E,3,0)</f>
        <v>3000</v>
      </c>
      <c r="D4113" s="16">
        <f>VLOOKUP(A4113,Kickstarter!B:E,4,0)</f>
        <v>94</v>
      </c>
    </row>
    <row r="4114" spans="1:4" ht="30" x14ac:dyDescent="0.25">
      <c r="A4114" s="3" t="s">
        <v>4108</v>
      </c>
      <c r="B4114" t="str">
        <f>VLOOKUP(A4114,Kickstarter!B:C,2,0)</f>
        <v>Set in Southern America â€œThe Divideâ€ is a stage play that touches on the issues that are forefront in America and the world.</v>
      </c>
      <c r="C4114" s="16">
        <f>VLOOKUP(A4114,Kickstarter!B:E,3,0)</f>
        <v>2500</v>
      </c>
      <c r="D4114" s="16">
        <f>VLOOKUP(A4114,Kickstarter!B:E,4,0)</f>
        <v>1</v>
      </c>
    </row>
    <row r="4115" spans="1:4" x14ac:dyDescent="0.25">
      <c r="A4115" s="3" t="s">
        <v>4109</v>
      </c>
      <c r="B4115" t="str">
        <f>VLOOKUP(A4115,Kickstarter!B:C,2,0)</f>
        <v>A family oriented play about Christians &amp; the sins they live with, portrayed by "puppets and toys" at Queensbury Theater in Houston.</v>
      </c>
      <c r="C4115" s="16">
        <f>VLOOKUP(A4115,Kickstarter!B:E,3,0)</f>
        <v>1500</v>
      </c>
      <c r="D4115" s="16">
        <f>VLOOKUP(A4115,Kickstarter!B:E,4,0)</f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7109375" bestFit="1" customWidth="1"/>
    <col min="17" max="17" width="41.140625" customWidth="1"/>
    <col min="18" max="18" width="12.28515625" bestFit="1" customWidth="1"/>
    <col min="19" max="19" width="24" style="15" bestFit="1" customWidth="1"/>
    <col min="20" max="20" width="22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8373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>IFERROR(ROUND(E2/L2,2),0)</f>
        <v>63.92</v>
      </c>
      <c r="Q2" t="s">
        <v>8308</v>
      </c>
      <c r="R2" t="s">
        <v>8309</v>
      </c>
      <c r="S2" s="15">
        <f>(((J2/60)/60)/24+DATE(1970,1,1))</f>
        <v>42177.007071759261</v>
      </c>
      <c r="T2" s="15">
        <f>(((I2/60)/60)/24+DATE(1970,1,1))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(((J3/60)/60)/24+DATE(1970,1,1))</f>
        <v>42766.600497685184</v>
      </c>
      <c r="T3" s="15">
        <f t="shared" ref="T3:T66" si="3">(((I3/60)/60)/24+DATE(1970,1,1))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9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9">
        <f t="shared" ref="P67:P130" si="5">IFERROR(ROUND(E67/L67,2),0)</f>
        <v>132.05000000000001</v>
      </c>
      <c r="Q67" t="s">
        <v>8308</v>
      </c>
      <c r="R67" t="s">
        <v>8310</v>
      </c>
      <c r="S67" s="15">
        <f t="shared" ref="S67:S130" si="6">(((J67/60)/60)/24+DATE(1970,1,1))</f>
        <v>41835.821226851855</v>
      </c>
      <c r="T67" s="15">
        <f t="shared" ref="T67:T130" si="7">(((I67/60)/60)/24+DATE(1970,1,1))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9">
        <f t="shared" si="5"/>
        <v>311.17</v>
      </c>
      <c r="Q13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9">
        <f t="shared" ref="P131:P194" si="9">IFERROR(ROUND(E131/L131,2),0)</f>
        <v>0</v>
      </c>
      <c r="Q131" t="s">
        <v>8308</v>
      </c>
      <c r="R131" t="s">
        <v>8311</v>
      </c>
      <c r="S131" s="15">
        <f t="shared" ref="S131:S194" si="10">(((J131/60)/60)/24+DATE(1970,1,1))</f>
        <v>41882.937303240738</v>
      </c>
      <c r="T131" s="15">
        <f t="shared" ref="T131:T194" si="11">(((I131/60)/60)/24+DATE(1970,1,1))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9">
        <f t="shared" si="9"/>
        <v>5.67</v>
      </c>
      <c r="Q194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9">
        <f t="shared" ref="P195:P258" si="13">IFERROR(ROUND(E195/L195,2),0)</f>
        <v>0</v>
      </c>
      <c r="Q195" t="s">
        <v>8308</v>
      </c>
      <c r="R195" t="s">
        <v>8312</v>
      </c>
      <c r="S195" s="15">
        <f t="shared" ref="S195:S258" si="14">(((J195/60)/60)/24+DATE(1970,1,1))</f>
        <v>41911.934791666667</v>
      </c>
      <c r="T195" s="15">
        <f t="shared" ref="T195:T258" si="15">(((I195/60)/60)/24+DATE(1970,1,1))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9">
        <f t="shared" si="13"/>
        <v>65.760000000000005</v>
      </c>
      <c r="Q258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9">
        <f t="shared" ref="P259:P322" si="17">IFERROR(ROUND(E259/L259,2),0)</f>
        <v>66.7</v>
      </c>
      <c r="Q259" t="s">
        <v>8308</v>
      </c>
      <c r="R259" t="s">
        <v>8313</v>
      </c>
      <c r="S259" s="15">
        <f t="shared" ref="S259:S322" si="18">(((J259/60)/60)/24+DATE(1970,1,1))</f>
        <v>42479.626875000002</v>
      </c>
      <c r="T259" s="15">
        <f t="shared" ref="T259:T322" si="19">(((I259/60)/60)/24+DATE(1970,1,1))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9">
        <f t="shared" si="17"/>
        <v>134.91</v>
      </c>
      <c r="Q32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9">
        <f t="shared" ref="P323:P386" si="21">IFERROR(ROUND(E323/L323,2),0)</f>
        <v>106.62</v>
      </c>
      <c r="Q323" t="s">
        <v>8308</v>
      </c>
      <c r="R323" t="s">
        <v>8313</v>
      </c>
      <c r="S323" s="15">
        <f t="shared" ref="S323:S386" si="22">(((J323/60)/60)/24+DATE(1970,1,1))</f>
        <v>42647.446597222224</v>
      </c>
      <c r="T323" s="15">
        <f t="shared" ref="T323:T386" si="23">(((I323/60)/60)/24+DATE(1970,1,1))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9">
        <f t="shared" si="21"/>
        <v>58.54</v>
      </c>
      <c r="Q386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9">
        <f t="shared" ref="P387:P450" si="25">IFERROR(ROUND(E387/L387,2),0)</f>
        <v>111.8</v>
      </c>
      <c r="Q387" t="s">
        <v>8308</v>
      </c>
      <c r="R387" t="s">
        <v>8313</v>
      </c>
      <c r="S387" s="15">
        <f t="shared" ref="S387:S450" si="26">(((J387/60)/60)/24+DATE(1970,1,1))</f>
        <v>41934.584502314814</v>
      </c>
      <c r="T387" s="15">
        <f t="shared" ref="T387:T450" si="27">(((I387/60)/60)/24+DATE(1970,1,1))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9">
        <f t="shared" si="25"/>
        <v>20.5</v>
      </c>
      <c r="Q45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9">
        <f t="shared" ref="P451:P514" si="29">IFERROR(ROUND(E451/L451,2),0)</f>
        <v>9</v>
      </c>
      <c r="Q451" t="s">
        <v>8308</v>
      </c>
      <c r="R451" t="s">
        <v>8314</v>
      </c>
      <c r="S451" s="15">
        <f t="shared" ref="S451:S514" si="30">(((J451/60)/60)/24+DATE(1970,1,1))</f>
        <v>41534.568113425928</v>
      </c>
      <c r="T451" s="15">
        <f t="shared" ref="T451:T514" si="31">(((I451/60)/60)/24+DATE(1970,1,1))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9">
        <f t="shared" si="29"/>
        <v>5.5</v>
      </c>
      <c r="Q514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9">
        <f t="shared" ref="P515:P578" si="33">IFERROR(ROUND(E515/L515,2),0)</f>
        <v>102.38</v>
      </c>
      <c r="Q515" t="s">
        <v>8308</v>
      </c>
      <c r="R515" t="s">
        <v>8314</v>
      </c>
      <c r="S515" s="15">
        <f t="shared" ref="S515:S578" si="34">(((J515/60)/60)/24+DATE(1970,1,1))</f>
        <v>42552.653993055559</v>
      </c>
      <c r="T515" s="15">
        <f t="shared" ref="T515:T578" si="35">(((I515/60)/60)/24+DATE(1970,1,1))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9">
        <f t="shared" si="33"/>
        <v>1</v>
      </c>
      <c r="Q578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9">
        <f t="shared" ref="P579:P642" si="37">IFERROR(ROUND(E579/L579,2),0)</f>
        <v>10</v>
      </c>
      <c r="Q579" t="s">
        <v>8317</v>
      </c>
      <c r="R579" t="s">
        <v>8318</v>
      </c>
      <c r="S579" s="15">
        <f t="shared" ref="S579:S642" si="38">(((J579/60)/60)/24+DATE(1970,1,1))</f>
        <v>42450.589143518519</v>
      </c>
      <c r="T579" s="15">
        <f t="shared" ref="T579:T642" si="39">(((I579/60)/60)/24+DATE(1970,1,1))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9">
        <f t="shared" si="37"/>
        <v>50.5</v>
      </c>
      <c r="Q64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9">
        <f t="shared" ref="P643:P706" si="41">IFERROR(ROUND(E643/L643,2),0)</f>
        <v>151.32</v>
      </c>
      <c r="Q643" t="s">
        <v>8317</v>
      </c>
      <c r="R643" t="s">
        <v>8319</v>
      </c>
      <c r="S643" s="15">
        <f t="shared" ref="S643:S706" si="42">(((J643/60)/60)/24+DATE(1970,1,1))</f>
        <v>42199.57</v>
      </c>
      <c r="T643" s="15">
        <f t="shared" ref="T643:T706" si="43">(((I643/60)/60)/24+DATE(1970,1,1))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9">
        <f t="shared" si="41"/>
        <v>120.25</v>
      </c>
      <c r="Q706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9">
        <f t="shared" ref="P707:P770" si="45">IFERROR(ROUND(E707/L707,2),0)</f>
        <v>195.4</v>
      </c>
      <c r="Q707" t="s">
        <v>8317</v>
      </c>
      <c r="R707" t="s">
        <v>8319</v>
      </c>
      <c r="S707" s="15">
        <f t="shared" ref="S707:S770" si="46">(((J707/60)/60)/24+DATE(1970,1,1))</f>
        <v>42726.491643518515</v>
      </c>
      <c r="T707" s="15">
        <f t="shared" ref="T707:T770" si="47">(((I707/60)/60)/24+DATE(1970,1,1))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9">
        <f t="shared" si="45"/>
        <v>0</v>
      </c>
      <c r="Q77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9">
        <f t="shared" ref="P771:P834" si="49">IFERROR(ROUND(E771/L771,2),0)</f>
        <v>31.85</v>
      </c>
      <c r="Q771" t="s">
        <v>8320</v>
      </c>
      <c r="R771" t="s">
        <v>8322</v>
      </c>
      <c r="S771" s="15">
        <f t="shared" ref="S771:S834" si="50">(((J771/60)/60)/24+DATE(1970,1,1))</f>
        <v>41604.996458333335</v>
      </c>
      <c r="T771" s="15">
        <f t="shared" ref="T771:T834" si="51">(((I771/60)/60)/24+DATE(1970,1,1))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9">
        <f t="shared" si="49"/>
        <v>97.99</v>
      </c>
      <c r="Q834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9">
        <f t="shared" ref="P835:P898" si="53">IFERROR(ROUND(E835/L835,2),0)</f>
        <v>148.78</v>
      </c>
      <c r="Q835" t="s">
        <v>8323</v>
      </c>
      <c r="R835" t="s">
        <v>8324</v>
      </c>
      <c r="S835" s="15">
        <f t="shared" ref="S835:S898" si="54">(((J835/60)/60)/24+DATE(1970,1,1))</f>
        <v>41718.878182870372</v>
      </c>
      <c r="T835" s="15">
        <f t="shared" ref="T835:T898" si="55">(((I835/60)/60)/24+DATE(1970,1,1))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9">
        <f t="shared" si="53"/>
        <v>44.44</v>
      </c>
      <c r="Q898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9">
        <f t="shared" ref="P899:P962" si="57">IFERROR(ROUND(E899/L899,2),0)</f>
        <v>0</v>
      </c>
      <c r="Q899" t="s">
        <v>8323</v>
      </c>
      <c r="R899" t="s">
        <v>8327</v>
      </c>
      <c r="S899" s="15">
        <f t="shared" ref="S899:S962" si="58">(((J899/60)/60)/24+DATE(1970,1,1))</f>
        <v>41211.688750000001</v>
      </c>
      <c r="T899" s="15">
        <f t="shared" ref="T899:T962" si="59">(((I899/60)/60)/24+DATE(1970,1,1))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9">
        <f t="shared" si="57"/>
        <v>136.46</v>
      </c>
      <c r="Q96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9">
        <f t="shared" ref="P963:P1026" si="61">IFERROR(ROUND(E963/L963,2),0)</f>
        <v>364.35</v>
      </c>
      <c r="Q963" t="s">
        <v>8317</v>
      </c>
      <c r="R963" t="s">
        <v>8319</v>
      </c>
      <c r="S963" s="15">
        <f t="shared" ref="S963:S1026" si="62">(((J963/60)/60)/24+DATE(1970,1,1))</f>
        <v>42740.693692129629</v>
      </c>
      <c r="T963" s="15">
        <f t="shared" ref="T963:T1026" si="63">(((I963/60)/60)/24+DATE(1970,1,1))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9">
        <f t="shared" si="61"/>
        <v>388.98</v>
      </c>
      <c r="Q1026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9">
        <f t="shared" ref="P1027:P1090" si="65">IFERROR(ROUND(E1027/L1027,2),0)</f>
        <v>71.849999999999994</v>
      </c>
      <c r="Q1027" t="s">
        <v>8323</v>
      </c>
      <c r="R1027" t="s">
        <v>8328</v>
      </c>
      <c r="S1027" s="15">
        <f t="shared" ref="S1027:S1090" si="66">(((J1027/60)/60)/24+DATE(1970,1,1))</f>
        <v>42049.833761574075</v>
      </c>
      <c r="T1027" s="15">
        <f t="shared" ref="T1027:T1090" si="67">(((I1027/60)/60)/24+DATE(1970,1,1))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9">
        <f t="shared" si="65"/>
        <v>43.42</v>
      </c>
      <c r="Q109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9">
        <f t="shared" ref="P1091:P1154" si="69">IFERROR(ROUND(E1091/L1091,2),0)</f>
        <v>23.96</v>
      </c>
      <c r="Q1091" t="s">
        <v>8331</v>
      </c>
      <c r="R1091" t="s">
        <v>8332</v>
      </c>
      <c r="S1091" s="15">
        <f t="shared" ref="S1091:S1154" si="70">(((J1091/60)/60)/24+DATE(1970,1,1))</f>
        <v>42151.189525462964</v>
      </c>
      <c r="T1091" s="15">
        <f t="shared" ref="T1091:T1154" si="71">(((I1091/60)/60)/24+DATE(1970,1,1))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9">
        <f t="shared" si="69"/>
        <v>60.73</v>
      </c>
      <c r="Q1154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9">
        <f t="shared" ref="P1155:P1218" si="73">IFERROR(ROUND(E1155/L1155,2),0)</f>
        <v>50</v>
      </c>
      <c r="Q1155" t="s">
        <v>8334</v>
      </c>
      <c r="R1155" t="s">
        <v>8335</v>
      </c>
      <c r="S1155" s="15">
        <f t="shared" ref="S1155:S1218" si="74">(((J1155/60)/60)/24+DATE(1970,1,1))</f>
        <v>42143.714178240742</v>
      </c>
      <c r="T1155" s="15">
        <f t="shared" ref="T1155:T1218" si="75">(((I1155/60)/60)/24+DATE(1970,1,1))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9">
        <f t="shared" si="73"/>
        <v>91.88</v>
      </c>
      <c r="Q1218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9">
        <f t="shared" ref="P1219:P1282" si="77">IFERROR(ROUND(E1219/L1219,2),0)</f>
        <v>148.57</v>
      </c>
      <c r="Q1219" t="s">
        <v>8336</v>
      </c>
      <c r="R1219" t="s">
        <v>8337</v>
      </c>
      <c r="S1219" s="15">
        <f t="shared" ref="S1219:S1282" si="78">(((J1219/60)/60)/24+DATE(1970,1,1))</f>
        <v>42535.809490740736</v>
      </c>
      <c r="T1219" s="15">
        <f t="shared" ref="T1219:T1282" si="79">(((I1219/60)/60)/24+DATE(1970,1,1))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9">
        <f t="shared" si="77"/>
        <v>127.98</v>
      </c>
      <c r="Q128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9">
        <f t="shared" ref="P1283:P1346" si="81">IFERROR(ROUND(E1283/L1283,2),0)</f>
        <v>104.73</v>
      </c>
      <c r="Q1283" t="s">
        <v>8323</v>
      </c>
      <c r="R1283" t="s">
        <v>8324</v>
      </c>
      <c r="S1283" s="15">
        <f t="shared" ref="S1283:S1346" si="82">(((J1283/60)/60)/24+DATE(1970,1,1))</f>
        <v>41463.743472222224</v>
      </c>
      <c r="T1283" s="15">
        <f t="shared" ref="T1283:T1346" si="83">(((I1283/60)/60)/24+DATE(1970,1,1))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9">
        <f t="shared" si="81"/>
        <v>40.76</v>
      </c>
      <c r="Q1346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9">
        <f t="shared" ref="P1347:P1410" si="85">IFERROR(ROUND(E1347/L1347,2),0)</f>
        <v>53.57</v>
      </c>
      <c r="Q1347" t="s">
        <v>8320</v>
      </c>
      <c r="R1347" t="s">
        <v>8321</v>
      </c>
      <c r="S1347" s="15">
        <f t="shared" ref="S1347:S1410" si="86">(((J1347/60)/60)/24+DATE(1970,1,1))</f>
        <v>41799.814340277779</v>
      </c>
      <c r="T1347" s="15">
        <f t="shared" ref="T1347:T1410" si="87">(((I1347/60)/60)/24+DATE(1970,1,1))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9">
        <f t="shared" si="85"/>
        <v>12</v>
      </c>
      <c r="Q14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9">
        <f t="shared" ref="P1411:P1474" si="89">IFERROR(ROUND(E1411/L1411,2),0)</f>
        <v>0</v>
      </c>
      <c r="Q1411" t="s">
        <v>8320</v>
      </c>
      <c r="R1411" t="s">
        <v>8339</v>
      </c>
      <c r="S1411" s="15">
        <f t="shared" ref="S1411:S1474" si="90">(((J1411/60)/60)/24+DATE(1970,1,1))</f>
        <v>41945.133506944447</v>
      </c>
      <c r="T1411" s="15">
        <f t="shared" ref="T1411:T1474" si="91">(((I1411/60)/60)/24+DATE(1970,1,1))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9">
        <f t="shared" si="89"/>
        <v>103.2</v>
      </c>
      <c r="Q1474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9">
        <f t="shared" ref="P1475:P1538" si="93">IFERROR(ROUND(E1475/L1475,2),0)</f>
        <v>38.46</v>
      </c>
      <c r="Q1475" t="s">
        <v>8320</v>
      </c>
      <c r="R1475" t="s">
        <v>8340</v>
      </c>
      <c r="S1475" s="15">
        <f t="shared" ref="S1475:S1538" si="94">(((J1475/60)/60)/24+DATE(1970,1,1))</f>
        <v>40939.979618055557</v>
      </c>
      <c r="T1475" s="15">
        <f t="shared" ref="T1475:T1538" si="95">(((I1475/60)/60)/24+DATE(1970,1,1))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9">
        <f t="shared" si="93"/>
        <v>66.02</v>
      </c>
      <c r="Q1538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9">
        <f t="shared" ref="P1539:P1602" si="97">IFERROR(ROUND(E1539/L1539,2),0)</f>
        <v>96.38</v>
      </c>
      <c r="Q1539" t="s">
        <v>8336</v>
      </c>
      <c r="R1539" t="s">
        <v>8337</v>
      </c>
      <c r="S1539" s="15">
        <f t="shared" ref="S1539:S1602" si="98">(((J1539/60)/60)/24+DATE(1970,1,1))</f>
        <v>42552.315127314811</v>
      </c>
      <c r="T1539" s="15">
        <f t="shared" ref="T1539:T1602" si="99">(((I1539/60)/60)/24+DATE(1970,1,1))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9">
        <f t="shared" si="97"/>
        <v>40.78</v>
      </c>
      <c r="Q160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9">
        <f t="shared" ref="P1603:P1666" si="101">IFERROR(ROUND(E1603/L1603,2),0)</f>
        <v>48.33</v>
      </c>
      <c r="Q1603" t="s">
        <v>8323</v>
      </c>
      <c r="R1603" t="s">
        <v>8324</v>
      </c>
      <c r="S1603" s="15">
        <f t="shared" ref="S1603:S1666" si="102">(((J1603/60)/60)/24+DATE(1970,1,1))</f>
        <v>40638.092974537038</v>
      </c>
      <c r="T1603" s="15">
        <f t="shared" ref="T1603:T1666" si="103">(((I1603/60)/60)/24+DATE(1970,1,1))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9">
        <f t="shared" si="101"/>
        <v>34.380000000000003</v>
      </c>
      <c r="Q1666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9">
        <f t="shared" ref="P1667:P1730" si="105">IFERROR(ROUND(E1667/L1667,2),0)</f>
        <v>44.96</v>
      </c>
      <c r="Q1667" t="s">
        <v>8323</v>
      </c>
      <c r="R1667" t="s">
        <v>8344</v>
      </c>
      <c r="S1667" s="15">
        <f t="shared" ref="S1667:S1730" si="106">(((J1667/60)/60)/24+DATE(1970,1,1))</f>
        <v>40564.649456018517</v>
      </c>
      <c r="T1667" s="15">
        <f t="shared" ref="T1667:T1730" si="107">(((I1667/60)/60)/24+DATE(1970,1,1))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9">
        <f t="shared" si="105"/>
        <v>122.14</v>
      </c>
      <c r="Q173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9">
        <f t="shared" ref="P1731:P1794" si="109">IFERROR(ROUND(E1731/L1731,2),0)</f>
        <v>0</v>
      </c>
      <c r="Q1731" t="s">
        <v>8323</v>
      </c>
      <c r="R1731" t="s">
        <v>8345</v>
      </c>
      <c r="S1731" s="15">
        <f t="shared" ref="S1731:S1794" si="110">(((J1731/60)/60)/24+DATE(1970,1,1))</f>
        <v>42471.052152777775</v>
      </c>
      <c r="T1731" s="15">
        <f t="shared" ref="T1731:T1794" si="111">(((I1731/60)/60)/24+DATE(1970,1,1))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9">
        <f t="shared" si="109"/>
        <v>109.94</v>
      </c>
      <c r="Q1794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9">
        <f t="shared" ref="P1795:P1858" si="113">IFERROR(ROUND(E1795/L1795,2),0)</f>
        <v>20</v>
      </c>
      <c r="Q1795" t="s">
        <v>8336</v>
      </c>
      <c r="R1795" t="s">
        <v>8337</v>
      </c>
      <c r="S1795" s="15">
        <f t="shared" ref="S1795:S1858" si="114">(((J1795/60)/60)/24+DATE(1970,1,1))</f>
        <v>41940.89166666667</v>
      </c>
      <c r="T1795" s="15">
        <f t="shared" ref="T1795:T1858" si="115">(((I1795/60)/60)/24+DATE(1970,1,1))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9">
        <f t="shared" si="113"/>
        <v>53.29</v>
      </c>
      <c r="Q1858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9">
        <f t="shared" ref="P1859:P1922" si="117">IFERROR(ROUND(E1859/L1859,2),0)</f>
        <v>136.36000000000001</v>
      </c>
      <c r="Q1859" t="s">
        <v>8323</v>
      </c>
      <c r="R1859" t="s">
        <v>8324</v>
      </c>
      <c r="S1859" s="15">
        <f t="shared" ref="S1859:S1922" si="118">(((J1859/60)/60)/24+DATE(1970,1,1))</f>
        <v>41864.76866898148</v>
      </c>
      <c r="T1859" s="15">
        <f t="shared" ref="T1859:T1922" si="119">(((I1859/60)/60)/24+DATE(1970,1,1))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9">
        <f t="shared" si="117"/>
        <v>40.98</v>
      </c>
      <c r="Q192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9">
        <f t="shared" ref="P1923:P1986" si="121">IFERROR(ROUND(E1923/L1923,2),0)</f>
        <v>54</v>
      </c>
      <c r="Q1923" t="s">
        <v>8323</v>
      </c>
      <c r="R1923" t="s">
        <v>8327</v>
      </c>
      <c r="S1923" s="15">
        <f t="shared" ref="S1923:S1986" si="122">(((J1923/60)/60)/24+DATE(1970,1,1))</f>
        <v>41074.221562500003</v>
      </c>
      <c r="T1923" s="15">
        <f t="shared" ref="T1923:T1986" si="123">(((I1923/60)/60)/24+DATE(1970,1,1))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9">
        <f t="shared" si="121"/>
        <v>453.14</v>
      </c>
      <c r="Q1986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9">
        <f t="shared" ref="P1987:P2050" si="125">IFERROR(ROUND(E1987/L1987,2),0)</f>
        <v>12.75</v>
      </c>
      <c r="Q1987" t="s">
        <v>8336</v>
      </c>
      <c r="R1987" t="s">
        <v>8348</v>
      </c>
      <c r="S1987" s="15">
        <f t="shared" ref="S1987:S2050" si="126">(((J1987/60)/60)/24+DATE(1970,1,1))</f>
        <v>42555.698738425926</v>
      </c>
      <c r="T1987" s="15">
        <f t="shared" ref="T1987:T2050" si="127">(((I1987/60)/60)/24+DATE(1970,1,1))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9">
        <f t="shared" si="125"/>
        <v>91.83</v>
      </c>
      <c r="Q205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9">
        <f t="shared" ref="P2051:P2114" si="129">IFERROR(ROUND(E2051/L2051,2),0)</f>
        <v>80.989999999999995</v>
      </c>
      <c r="Q2051" t="s">
        <v>8317</v>
      </c>
      <c r="R2051" t="s">
        <v>8347</v>
      </c>
      <c r="S2051" s="15">
        <f t="shared" ref="S2051:S2114" si="130">(((J2051/60)/60)/24+DATE(1970,1,1))</f>
        <v>41575.527349537035</v>
      </c>
      <c r="T2051" s="15">
        <f t="shared" ref="T2051:T2114" si="131">(((I2051/60)/60)/24+DATE(1970,1,1))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9">
        <f t="shared" si="129"/>
        <v>27.27</v>
      </c>
      <c r="Q2114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9">
        <f t="shared" ref="P2115:P2178" si="133">IFERROR(ROUND(E2115/L2115,2),0)</f>
        <v>68.599999999999994</v>
      </c>
      <c r="Q2115" t="s">
        <v>8323</v>
      </c>
      <c r="R2115" t="s">
        <v>8327</v>
      </c>
      <c r="S2115" s="15">
        <f t="shared" ref="S2115:S2178" si="134">(((J2115/60)/60)/24+DATE(1970,1,1))</f>
        <v>41870.86546296296</v>
      </c>
      <c r="T2115" s="15">
        <f t="shared" ref="T2115:T2178" si="135">(((I2115/60)/60)/24+DATE(1970,1,1))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9">
        <f t="shared" si="133"/>
        <v>88.75</v>
      </c>
      <c r="Q2178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9">
        <f t="shared" ref="P2179:P2242" si="137">IFERROR(ROUND(E2179/L2179,2),0)</f>
        <v>65.87</v>
      </c>
      <c r="Q2179" t="s">
        <v>8323</v>
      </c>
      <c r="R2179" t="s">
        <v>8324</v>
      </c>
      <c r="S2179" s="15">
        <f t="shared" ref="S2179:S2242" si="138">(((J2179/60)/60)/24+DATE(1970,1,1))</f>
        <v>42502.250775462962</v>
      </c>
      <c r="T2179" s="15">
        <f t="shared" ref="T2179:T2242" si="139">(((I2179/60)/60)/24+DATE(1970,1,1))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9">
        <f t="shared" si="137"/>
        <v>140.97999999999999</v>
      </c>
      <c r="Q224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9">
        <f t="shared" ref="P2243:P2306" si="141">IFERROR(ROUND(E2243/L2243,2),0)</f>
        <v>49.47</v>
      </c>
      <c r="Q2243" t="s">
        <v>8331</v>
      </c>
      <c r="R2243" t="s">
        <v>8349</v>
      </c>
      <c r="S2243" s="15">
        <f t="shared" ref="S2243:S2306" si="142">(((J2243/60)/60)/24+DATE(1970,1,1))</f>
        <v>42766.827546296292</v>
      </c>
      <c r="T2243" s="15">
        <f t="shared" ref="T2243:T2306" si="143">(((I2243/60)/60)/24+DATE(1970,1,1))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9">
        <f t="shared" si="141"/>
        <v>53.47</v>
      </c>
      <c r="Q2306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9">
        <f t="shared" ref="P2307:P2370" si="145">IFERROR(ROUND(E2307/L2307,2),0)</f>
        <v>109.11</v>
      </c>
      <c r="Q2307" t="s">
        <v>8323</v>
      </c>
      <c r="R2307" t="s">
        <v>8327</v>
      </c>
      <c r="S2307" s="15">
        <f t="shared" ref="S2307:S2370" si="146">(((J2307/60)/60)/24+DATE(1970,1,1))</f>
        <v>41834.695277777777</v>
      </c>
      <c r="T2307" s="15">
        <f t="shared" ref="T2307:T2370" si="147">(((I2307/60)/60)/24+DATE(1970,1,1))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9">
        <f t="shared" si="145"/>
        <v>50</v>
      </c>
      <c r="Q237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9">
        <f t="shared" ref="P2371:P2434" si="149">IFERROR(ROUND(E2371/L2371,2),0)</f>
        <v>0</v>
      </c>
      <c r="Q2371" t="s">
        <v>8317</v>
      </c>
      <c r="R2371" t="s">
        <v>8318</v>
      </c>
      <c r="S2371" s="15">
        <f t="shared" ref="S2371:S2434" si="150">(((J2371/60)/60)/24+DATE(1970,1,1))</f>
        <v>42380.812627314815</v>
      </c>
      <c r="T2371" s="15">
        <f t="shared" ref="T2371:T2434" si="151">(((I2371/60)/60)/24+DATE(1970,1,1))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9">
        <f t="shared" si="149"/>
        <v>1</v>
      </c>
      <c r="Q2434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9">
        <f t="shared" ref="P2435:P2498" si="153">IFERROR(ROUND(E2435/L2435,2),0)</f>
        <v>0</v>
      </c>
      <c r="Q2435" t="s">
        <v>8334</v>
      </c>
      <c r="R2435" t="s">
        <v>8335</v>
      </c>
      <c r="S2435" s="15">
        <f t="shared" ref="S2435:S2498" si="154">(((J2435/60)/60)/24+DATE(1970,1,1))</f>
        <v>42397.89980324074</v>
      </c>
      <c r="T2435" s="15">
        <f t="shared" ref="T2435:T2498" si="155">(((I2435/60)/60)/24+DATE(1970,1,1))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9">
        <f t="shared" si="153"/>
        <v>600</v>
      </c>
      <c r="Q2498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9">
        <f t="shared" ref="P2499:P2562" si="157">IFERROR(ROUND(E2499/L2499,2),0)</f>
        <v>80.55</v>
      </c>
      <c r="Q2499" t="s">
        <v>8323</v>
      </c>
      <c r="R2499" t="s">
        <v>8327</v>
      </c>
      <c r="S2499" s="15">
        <f t="shared" ref="S2499:S2562" si="158">(((J2499/60)/60)/24+DATE(1970,1,1))</f>
        <v>40730.878912037035</v>
      </c>
      <c r="T2499" s="15">
        <f t="shared" ref="T2499:T2562" si="159">(((I2499/60)/60)/24+DATE(1970,1,1))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9">
        <f t="shared" si="157"/>
        <v>143</v>
      </c>
      <c r="Q256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9">
        <f t="shared" ref="P2563:P2626" si="161">IFERROR(ROUND(E2563/L2563,2),0)</f>
        <v>0</v>
      </c>
      <c r="Q2563" t="s">
        <v>8334</v>
      </c>
      <c r="R2563" t="s">
        <v>8335</v>
      </c>
      <c r="S2563" s="15">
        <f t="shared" ref="S2563:S2626" si="162">(((J2563/60)/60)/24+DATE(1970,1,1))</f>
        <v>42260.528807870374</v>
      </c>
      <c r="T2563" s="15">
        <f t="shared" ref="T2563:T2626" si="163">(((I2563/60)/60)/24+DATE(1970,1,1))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9">
        <f t="shared" si="161"/>
        <v>31.82</v>
      </c>
      <c r="Q2626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9">
        <f t="shared" ref="P2627:P2690" si="165">IFERROR(ROUND(E2627/L2627,2),0)</f>
        <v>27.58</v>
      </c>
      <c r="Q2627" t="s">
        <v>8317</v>
      </c>
      <c r="R2627" t="s">
        <v>8353</v>
      </c>
      <c r="S2627" s="15">
        <f t="shared" ref="S2627:S2690" si="166">(((J2627/60)/60)/24+DATE(1970,1,1))</f>
        <v>42658.810277777782</v>
      </c>
      <c r="T2627" s="15">
        <f t="shared" ref="T2627:T2690" si="167">(((I2627/60)/60)/24+DATE(1970,1,1))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9">
        <f t="shared" si="165"/>
        <v>5.29</v>
      </c>
      <c r="Q269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9">
        <f t="shared" ref="P2691:P2754" si="169">IFERROR(ROUND(E2691/L2691,2),0)</f>
        <v>1</v>
      </c>
      <c r="Q2691" t="s">
        <v>8334</v>
      </c>
      <c r="R2691" t="s">
        <v>8335</v>
      </c>
      <c r="S2691" s="15">
        <f t="shared" ref="S2691:S2754" si="170">(((J2691/60)/60)/24+DATE(1970,1,1))</f>
        <v>42551.961689814809</v>
      </c>
      <c r="T2691" s="15">
        <f t="shared" ref="T2691:T2754" si="171">(((I2691/60)/60)/24+DATE(1970,1,1))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9">
        <f t="shared" si="169"/>
        <v>39.29</v>
      </c>
      <c r="Q2754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9">
        <f t="shared" ref="P2755:P2818" si="173">IFERROR(ROUND(E2755/L2755,2),0)</f>
        <v>47.5</v>
      </c>
      <c r="Q2755" t="s">
        <v>8320</v>
      </c>
      <c r="R2755" t="s">
        <v>8356</v>
      </c>
      <c r="S2755" s="15">
        <f t="shared" ref="S2755:S2818" si="174">(((J2755/60)/60)/24+DATE(1970,1,1))</f>
        <v>41117.900729166664</v>
      </c>
      <c r="T2755" s="15">
        <f t="shared" ref="T2755:T2818" si="175">(((I2755/60)/60)/24+DATE(1970,1,1))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9">
        <f t="shared" si="173"/>
        <v>25.13</v>
      </c>
      <c r="Q2818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9">
        <f t="shared" ref="P2819:P2882" si="177">IFERROR(ROUND(E2819/L2819,2),0)</f>
        <v>23.64</v>
      </c>
      <c r="Q2819" t="s">
        <v>8315</v>
      </c>
      <c r="R2819" t="s">
        <v>8316</v>
      </c>
      <c r="S2819" s="15">
        <f t="shared" ref="S2819:S2882" si="178">(((J2819/60)/60)/24+DATE(1970,1,1))</f>
        <v>42023.634976851856</v>
      </c>
      <c r="T2819" s="15">
        <f t="shared" ref="T2819:T2882" si="179">(((I2819/60)/60)/24+DATE(1970,1,1))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>
        <f t="shared" si="177"/>
        <v>0</v>
      </c>
      <c r="Q2844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9">
        <f t="shared" si="177"/>
        <v>96.55</v>
      </c>
      <c r="Q288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9">
        <f t="shared" ref="P2883:P2946" si="181">IFERROR(ROUND(E2883/L2883,2),0)</f>
        <v>0</v>
      </c>
      <c r="Q2883" t="s">
        <v>8315</v>
      </c>
      <c r="R2883" t="s">
        <v>8316</v>
      </c>
      <c r="S2883" s="15">
        <f t="shared" ref="S2883:S2946" si="182">(((J2883/60)/60)/24+DATE(1970,1,1))</f>
        <v>41916.597638888888</v>
      </c>
      <c r="T2883" s="15">
        <f t="shared" ref="T2883:T2946" si="183">(((I2883/60)/60)/24+DATE(1970,1,1))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9">
        <f t="shared" si="181"/>
        <v>100</v>
      </c>
      <c r="Q2946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9">
        <f t="shared" ref="P2947:P3010" si="185">IFERROR(ROUND(E2947/L2947,2),0)</f>
        <v>0</v>
      </c>
      <c r="Q2947" t="s">
        <v>8315</v>
      </c>
      <c r="R2947" t="s">
        <v>8355</v>
      </c>
      <c r="S2947" s="15">
        <f t="shared" ref="S2947:S3010" si="186">(((J2947/60)/60)/24+DATE(1970,1,1))</f>
        <v>42118.139583333337</v>
      </c>
      <c r="T2947" s="15">
        <f t="shared" ref="T2947:T3010" si="187">(((I2947/60)/60)/24+DATE(1970,1,1))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9">
        <f t="shared" si="185"/>
        <v>116.73</v>
      </c>
      <c r="Q30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9">
        <f t="shared" ref="P3011:P3074" si="189">IFERROR(ROUND(E3011/L3011,2),0)</f>
        <v>233.9</v>
      </c>
      <c r="Q3011" t="s">
        <v>8315</v>
      </c>
      <c r="R3011" t="s">
        <v>8355</v>
      </c>
      <c r="S3011" s="15">
        <f t="shared" ref="S3011:S3074" si="190">(((J3011/60)/60)/24+DATE(1970,1,1))</f>
        <v>41939.569907407407</v>
      </c>
      <c r="T3011" s="15">
        <f t="shared" ref="T3011:T3074" si="191">(((I3011/60)/60)/24+DATE(1970,1,1))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9">
        <f t="shared" si="189"/>
        <v>1</v>
      </c>
      <c r="Q3074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9">
        <f t="shared" ref="P3075:P3138" si="193">IFERROR(ROUND(E3075/L3075,2),0)</f>
        <v>92.14</v>
      </c>
      <c r="Q3075" t="s">
        <v>8315</v>
      </c>
      <c r="R3075" t="s">
        <v>8355</v>
      </c>
      <c r="S3075" s="15">
        <f t="shared" ref="S3075:S3138" si="194">(((J3075/60)/60)/24+DATE(1970,1,1))</f>
        <v>42111.684027777781</v>
      </c>
      <c r="T3075" s="15">
        <f t="shared" ref="T3075:T3138" si="195">(((I3075/60)/60)/24+DATE(1970,1,1))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9">
        <f t="shared" si="193"/>
        <v>29.05</v>
      </c>
      <c r="Q3138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9">
        <f t="shared" ref="P3139:P3202" si="197">IFERROR(ROUND(E3139/L3139,2),0)</f>
        <v>50</v>
      </c>
      <c r="Q3139" t="s">
        <v>8315</v>
      </c>
      <c r="R3139" t="s">
        <v>8316</v>
      </c>
      <c r="S3139" s="15">
        <f t="shared" ref="S3139:S3202" si="198">(((J3139/60)/60)/24+DATE(1970,1,1))</f>
        <v>42807.885057870371</v>
      </c>
      <c r="T3139" s="15">
        <f t="shared" ref="T3139:T3202" si="199">(((I3139/60)/60)/24+DATE(1970,1,1))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9">
        <f t="shared" si="197"/>
        <v>1</v>
      </c>
      <c r="Q320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9">
        <f t="shared" ref="P3203:P3266" si="201">IFERROR(ROUND(E3203/L3203,2),0)</f>
        <v>12.5</v>
      </c>
      <c r="Q3203" t="s">
        <v>8315</v>
      </c>
      <c r="R3203" t="s">
        <v>8357</v>
      </c>
      <c r="S3203" s="15">
        <f t="shared" ref="S3203:S3266" si="202">(((J3203/60)/60)/24+DATE(1970,1,1))</f>
        <v>41861.767094907409</v>
      </c>
      <c r="T3203" s="15">
        <f t="shared" ref="T3203:T3266" si="203">(((I3203/60)/60)/24+DATE(1970,1,1))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>
        <f t="shared" si="201"/>
        <v>0</v>
      </c>
      <c r="Q3208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9">
        <f t="shared" si="201"/>
        <v>52.55</v>
      </c>
      <c r="Q3266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9">
        <f t="shared" ref="P3267:P3330" si="205">IFERROR(ROUND(E3267/L3267,2),0)</f>
        <v>70.290000000000006</v>
      </c>
      <c r="Q3267" t="s">
        <v>8315</v>
      </c>
      <c r="R3267" t="s">
        <v>8316</v>
      </c>
      <c r="S3267" s="15">
        <f t="shared" ref="S3267:S3330" si="206">(((J3267/60)/60)/24+DATE(1970,1,1))</f>
        <v>42311.711979166663</v>
      </c>
      <c r="T3267" s="15">
        <f t="shared" ref="T3267:T3330" si="207">(((I3267/60)/60)/24+DATE(1970,1,1))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9">
        <f t="shared" si="205"/>
        <v>292.77999999999997</v>
      </c>
      <c r="Q333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9">
        <f t="shared" ref="P3331:P3394" si="209">IFERROR(ROUND(E3331/L3331,2),0)</f>
        <v>44.92</v>
      </c>
      <c r="Q3331" t="s">
        <v>8315</v>
      </c>
      <c r="R3331" t="s">
        <v>8316</v>
      </c>
      <c r="S3331" s="15">
        <f t="shared" ref="S3331:S3394" si="210">(((J3331/60)/60)/24+DATE(1970,1,1))</f>
        <v>41837.323009259257</v>
      </c>
      <c r="T3331" s="15">
        <f t="shared" ref="T3331:T3394" si="211">(((I3331/60)/60)/24+DATE(1970,1,1))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9">
        <f t="shared" si="209"/>
        <v>41.67</v>
      </c>
      <c r="Q3394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9">
        <f t="shared" ref="P3395:P3458" si="213">IFERROR(ROUND(E3395/L3395,2),0)</f>
        <v>36.07</v>
      </c>
      <c r="Q3395" t="s">
        <v>8315</v>
      </c>
      <c r="R3395" t="s">
        <v>8316</v>
      </c>
      <c r="S3395" s="15">
        <f t="shared" ref="S3395:S3458" si="214">(((J3395/60)/60)/24+DATE(1970,1,1))</f>
        <v>41923.921643518523</v>
      </c>
      <c r="T3395" s="15">
        <f t="shared" ref="T3395:T3458" si="215">(((I3395/60)/60)/24+DATE(1970,1,1))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9">
        <f t="shared" si="213"/>
        <v>358.69</v>
      </c>
      <c r="Q3458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9">
        <f t="shared" ref="P3459:P3522" si="217">IFERROR(ROUND(E3459/L3459,2),0)</f>
        <v>50.98</v>
      </c>
      <c r="Q3459" t="s">
        <v>8315</v>
      </c>
      <c r="R3459" t="s">
        <v>8316</v>
      </c>
      <c r="S3459" s="15">
        <f t="shared" ref="S3459:S3522" si="218">(((J3459/60)/60)/24+DATE(1970,1,1))</f>
        <v>42016.706678240742</v>
      </c>
      <c r="T3459" s="15">
        <f t="shared" ref="T3459:T3522" si="219">(((I3459/60)/60)/24+DATE(1970,1,1))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9">
        <f t="shared" si="217"/>
        <v>95.95</v>
      </c>
      <c r="Q352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9">
        <f t="shared" ref="P3523:P3586" si="221">IFERROR(ROUND(E3523/L3523,2),0)</f>
        <v>45.62</v>
      </c>
      <c r="Q3523" t="s">
        <v>8315</v>
      </c>
      <c r="R3523" t="s">
        <v>8316</v>
      </c>
      <c r="S3523" s="15">
        <f t="shared" ref="S3523:S3586" si="222">(((J3523/60)/60)/24+DATE(1970,1,1))</f>
        <v>41881.361342592594</v>
      </c>
      <c r="T3523" s="15">
        <f t="shared" ref="T3523:T3586" si="223">(((I3523/60)/60)/24+DATE(1970,1,1))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9">
        <f t="shared" si="221"/>
        <v>30.94</v>
      </c>
      <c r="Q3586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9">
        <f t="shared" ref="P3587:P3650" si="225">IFERROR(ROUND(E3587/L3587,2),0)</f>
        <v>176.09</v>
      </c>
      <c r="Q3587" t="s">
        <v>8315</v>
      </c>
      <c r="R3587" t="s">
        <v>8316</v>
      </c>
      <c r="S3587" s="15">
        <f t="shared" ref="S3587:S3650" si="226">(((J3587/60)/60)/24+DATE(1970,1,1))</f>
        <v>41964.716319444444</v>
      </c>
      <c r="T3587" s="15">
        <f t="shared" ref="T3587:T3650" si="227">(((I3587/60)/60)/24+DATE(1970,1,1))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>
        <f t="shared" si="225"/>
        <v>0</v>
      </c>
      <c r="Q363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>
        <f t="shared" si="225"/>
        <v>0</v>
      </c>
      <c r="Q3638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>
        <f t="shared" si="225"/>
        <v>0</v>
      </c>
      <c r="Q3643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>
        <f t="shared" si="225"/>
        <v>0</v>
      </c>
      <c r="Q3645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9">
        <f t="shared" si="225"/>
        <v>550.04</v>
      </c>
      <c r="Q365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9">
        <f t="shared" ref="P3651:P3714" si="229">IFERROR(ROUND(E3651/L3651,2),0)</f>
        <v>97.5</v>
      </c>
      <c r="Q3651" t="s">
        <v>8315</v>
      </c>
      <c r="R3651" t="s">
        <v>8316</v>
      </c>
      <c r="S3651" s="15">
        <f t="shared" ref="S3651:S3714" si="230">(((J3651/60)/60)/24+DATE(1970,1,1))</f>
        <v>41780.712893518517</v>
      </c>
      <c r="T3651" s="15">
        <f t="shared" ref="T3651:T3714" si="231">(((I3651/60)/60)/24+DATE(1970,1,1))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9">
        <f t="shared" si="229"/>
        <v>110.87</v>
      </c>
      <c r="Q3714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9">
        <f t="shared" ref="P3715:P3778" si="233">IFERROR(ROUND(E3715/L3715,2),0)</f>
        <v>106.84</v>
      </c>
      <c r="Q3715" t="s">
        <v>8315</v>
      </c>
      <c r="R3715" t="s">
        <v>8316</v>
      </c>
      <c r="S3715" s="15">
        <f t="shared" ref="S3715:S3778" si="234">(((J3715/60)/60)/24+DATE(1970,1,1))</f>
        <v>42505.738032407404</v>
      </c>
      <c r="T3715" s="15">
        <f t="shared" ref="T3715:T3778" si="235">(((I3715/60)/60)/24+DATE(1970,1,1))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>
        <f t="shared" si="233"/>
        <v>0</v>
      </c>
      <c r="Q3735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>
        <f t="shared" si="233"/>
        <v>0</v>
      </c>
      <c r="Q3743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>
        <f t="shared" si="233"/>
        <v>0</v>
      </c>
      <c r="Q3745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>
        <f t="shared" si="233"/>
        <v>0</v>
      </c>
      <c r="Q3746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9">
        <f t="shared" si="233"/>
        <v>90.82</v>
      </c>
      <c r="Q3778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9">
        <f t="shared" ref="P3779:P3842" si="237">IFERROR(ROUND(E3779/L3779,2),0)</f>
        <v>48.54</v>
      </c>
      <c r="Q3779" t="s">
        <v>8315</v>
      </c>
      <c r="R3779" t="s">
        <v>8357</v>
      </c>
      <c r="S3779" s="15">
        <f t="shared" ref="S3779:S3842" si="238">(((J3779/60)/60)/24+DATE(1970,1,1))</f>
        <v>41887.111354166671</v>
      </c>
      <c r="T3779" s="15">
        <f t="shared" ref="T3779:T3842" si="239">(((I3779/60)/60)/24+DATE(1970,1,1))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>
        <f t="shared" si="237"/>
        <v>0</v>
      </c>
      <c r="Q379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>
        <f t="shared" si="237"/>
        <v>0</v>
      </c>
      <c r="Q3793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>
        <f t="shared" si="237"/>
        <v>0</v>
      </c>
      <c r="Q3804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>
        <f t="shared" si="237"/>
        <v>0</v>
      </c>
      <c r="Q3806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9">
        <f t="shared" si="237"/>
        <v>21.67</v>
      </c>
      <c r="Q384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9">
        <f t="shared" ref="P3843:P3906" si="241">IFERROR(ROUND(E3843/L3843,2),0)</f>
        <v>25.65</v>
      </c>
      <c r="Q3843" t="s">
        <v>8315</v>
      </c>
      <c r="R3843" t="s">
        <v>8316</v>
      </c>
      <c r="S3843" s="15">
        <f t="shared" ref="S3843:S3906" si="242">(((J3843/60)/60)/24+DATE(1970,1,1))</f>
        <v>41780.785729166666</v>
      </c>
      <c r="T3843" s="15">
        <f t="shared" ref="T3843:T3906" si="243">(((I3843/60)/60)/24+DATE(1970,1,1))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>
        <f t="shared" si="241"/>
        <v>0</v>
      </c>
      <c r="Q3865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>
        <f t="shared" si="241"/>
        <v>0</v>
      </c>
      <c r="Q3874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>
        <f t="shared" si="241"/>
        <v>0</v>
      </c>
      <c r="Q3875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>
        <f t="shared" si="241"/>
        <v>0</v>
      </c>
      <c r="Q3876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>
        <f t="shared" si="241"/>
        <v>0</v>
      </c>
      <c r="Q3877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>
        <f t="shared" si="241"/>
        <v>0</v>
      </c>
      <c r="Q3884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>
        <f t="shared" si="241"/>
        <v>0</v>
      </c>
      <c r="Q3885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>
        <f t="shared" si="241"/>
        <v>0</v>
      </c>
      <c r="Q3886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>
        <f t="shared" si="241"/>
        <v>0</v>
      </c>
      <c r="Q3887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>
        <f t="shared" si="241"/>
        <v>0</v>
      </c>
      <c r="Q3888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>
        <f t="shared" si="241"/>
        <v>0</v>
      </c>
      <c r="Q3905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9">
        <f t="shared" si="241"/>
        <v>1.5</v>
      </c>
      <c r="Q3906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9">
        <f t="shared" ref="P3907:P3970" si="245">IFERROR(ROUND(E3907/L3907,2),0)</f>
        <v>24.71</v>
      </c>
      <c r="Q3907" t="s">
        <v>8315</v>
      </c>
      <c r="R3907" t="s">
        <v>8316</v>
      </c>
      <c r="S3907" s="15">
        <f t="shared" ref="S3907:S3970" si="246">(((J3907/60)/60)/24+DATE(1970,1,1))</f>
        <v>42124.623877314814</v>
      </c>
      <c r="T3907" s="15">
        <f t="shared" ref="T3907:T3970" si="247">(((I3907/60)/60)/24+DATE(1970,1,1))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>
        <f t="shared" si="245"/>
        <v>0</v>
      </c>
      <c r="Q3918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>
        <f t="shared" si="245"/>
        <v>0</v>
      </c>
      <c r="Q3923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>
        <f t="shared" si="245"/>
        <v>0</v>
      </c>
      <c r="Q393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>
        <f t="shared" si="245"/>
        <v>0</v>
      </c>
      <c r="Q3933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>
        <f t="shared" si="245"/>
        <v>0</v>
      </c>
      <c r="Q3938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>
        <f t="shared" si="245"/>
        <v>0</v>
      </c>
      <c r="Q3944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>
        <f t="shared" si="245"/>
        <v>0</v>
      </c>
      <c r="Q3946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>
        <f t="shared" si="245"/>
        <v>0</v>
      </c>
      <c r="Q395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>
        <f t="shared" si="245"/>
        <v>0</v>
      </c>
      <c r="Q3955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>
        <f t="shared" si="245"/>
        <v>0</v>
      </c>
      <c r="Q3956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>
        <f t="shared" si="245"/>
        <v>0</v>
      </c>
      <c r="Q3958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>
        <f t="shared" si="245"/>
        <v>0</v>
      </c>
      <c r="Q3965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9">
        <f t="shared" si="245"/>
        <v>47.91</v>
      </c>
      <c r="Q397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9">
        <f t="shared" ref="P3971:P4034" si="249">IFERROR(ROUND(E3971/L3971,2),0)</f>
        <v>35.17</v>
      </c>
      <c r="Q3971" t="s">
        <v>8315</v>
      </c>
      <c r="R3971" t="s">
        <v>8316</v>
      </c>
      <c r="S3971" s="15">
        <f t="shared" ref="S3971:S4034" si="250">(((J3971/60)/60)/24+DATE(1970,1,1))</f>
        <v>42601.854699074072</v>
      </c>
      <c r="T3971" s="15">
        <f t="shared" ref="T3971:T4034" si="251">(((I3971/60)/60)/24+DATE(1970,1,1))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>
        <f t="shared" si="249"/>
        <v>0</v>
      </c>
      <c r="Q399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>
        <f t="shared" si="249"/>
        <v>0</v>
      </c>
      <c r="Q3999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>
        <f t="shared" si="249"/>
        <v>0</v>
      </c>
      <c r="Q4014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>
        <f t="shared" si="249"/>
        <v>0</v>
      </c>
      <c r="Q4016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9">
        <f t="shared" si="249"/>
        <v>59</v>
      </c>
      <c r="Q4034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9">
        <f t="shared" ref="P4035:P4098" si="253">IFERROR(ROUND(E4035/L4035,2),0)</f>
        <v>65.34</v>
      </c>
      <c r="Q4035" t="s">
        <v>8315</v>
      </c>
      <c r="R4035" t="s">
        <v>8316</v>
      </c>
      <c r="S4035" s="15">
        <f t="shared" ref="S4035:S4098" si="254">(((J4035/60)/60)/24+DATE(1970,1,1))</f>
        <v>42614.268796296295</v>
      </c>
      <c r="T4035" s="15">
        <f t="shared" ref="T4035:T4098" si="255">(((I4035/60)/60)/24+DATE(1970,1,1))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>
        <f t="shared" si="253"/>
        <v>0</v>
      </c>
      <c r="Q4045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>
        <f t="shared" si="253"/>
        <v>0</v>
      </c>
      <c r="Q4056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>
        <f t="shared" si="253"/>
        <v>0</v>
      </c>
      <c r="Q4073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9">
        <f t="shared" si="253"/>
        <v>80</v>
      </c>
      <c r="Q4098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9">
        <f t="shared" ref="P4099:P4115" si="257">IFERROR(ROUND(E4099/L4099,2),0)</f>
        <v>0</v>
      </c>
      <c r="Q4099" t="s">
        <v>8315</v>
      </c>
      <c r="R4099" t="s">
        <v>8316</v>
      </c>
      <c r="S4099" s="15">
        <f t="shared" ref="S4099:S4115" si="258">(((J4099/60)/60)/24+DATE(1970,1,1))</f>
        <v>42344.824502314819</v>
      </c>
      <c r="T4099" s="15">
        <f t="shared" ref="T4099:T4115" si="259">(((I4099/60)/60)/24+DATE(1970,1,1))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Successful US Kickstarters</vt:lpstr>
      <vt:lpstr>Failed US Kickstarters</vt:lpstr>
      <vt:lpstr>Outcome Based on Launch Date</vt:lpstr>
      <vt:lpstr>Descriptive Statistics</vt:lpstr>
      <vt:lpstr>Edinburgh Research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Sunita Sarah</cp:lastModifiedBy>
  <dcterms:created xsi:type="dcterms:W3CDTF">2017-04-20T15:17:24Z</dcterms:created>
  <dcterms:modified xsi:type="dcterms:W3CDTF">2021-07-13T18:50:57Z</dcterms:modified>
</cp:coreProperties>
</file>