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4" i="1" l="1"/>
  <c r="K24" i="1"/>
  <c r="AJ15" i="1" l="1"/>
  <c r="R17" i="1" l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S16" i="1"/>
  <c r="T16" i="1"/>
  <c r="U16" i="1"/>
  <c r="V16" i="1"/>
  <c r="W16" i="1"/>
  <c r="R16" i="1"/>
  <c r="X12" i="1" l="1"/>
  <c r="F9" i="1"/>
  <c r="F22" i="1" s="1"/>
  <c r="S22" i="1" s="1"/>
  <c r="G9" i="1"/>
  <c r="G22" i="1" s="1"/>
  <c r="T22" i="1" s="1"/>
  <c r="H9" i="1"/>
  <c r="H22" i="1" s="1"/>
  <c r="U22" i="1" s="1"/>
  <c r="I9" i="1"/>
  <c r="I22" i="1" s="1"/>
  <c r="V22" i="1" s="1"/>
  <c r="J9" i="1"/>
  <c r="J22" i="1" s="1"/>
  <c r="W22" i="1" s="1"/>
  <c r="E9" i="1"/>
  <c r="E22" i="1" s="1"/>
  <c r="R22" i="1" s="1"/>
  <c r="F15" i="1"/>
  <c r="S15" i="1" s="1"/>
  <c r="G15" i="1"/>
  <c r="T15" i="1" s="1"/>
  <c r="H15" i="1"/>
  <c r="U15" i="1" s="1"/>
  <c r="I15" i="1"/>
  <c r="V15" i="1" s="1"/>
  <c r="J15" i="1"/>
  <c r="W15" i="1" s="1"/>
  <c r="E15" i="1"/>
  <c r="R15" i="1" s="1"/>
  <c r="K3" i="1"/>
  <c r="K4" i="1"/>
  <c r="G18" i="1" s="1"/>
  <c r="K5" i="1"/>
  <c r="K6" i="1"/>
  <c r="K7" i="1"/>
  <c r="G21" i="1" s="1"/>
  <c r="K2" i="1"/>
  <c r="C7" i="1"/>
  <c r="C21" i="1" s="1"/>
  <c r="P21" i="1" s="1"/>
  <c r="C6" i="1"/>
  <c r="C20" i="1" s="1"/>
  <c r="P20" i="1" s="1"/>
  <c r="C5" i="1"/>
  <c r="C19" i="1" s="1"/>
  <c r="P19" i="1" s="1"/>
  <c r="C4" i="1"/>
  <c r="C18" i="1" s="1"/>
  <c r="P18" i="1" s="1"/>
  <c r="C3" i="1"/>
  <c r="C17" i="1" s="1"/>
  <c r="P17" i="1" s="1"/>
  <c r="C2" i="1"/>
  <c r="C16" i="1" s="1"/>
  <c r="P16" i="1" s="1"/>
  <c r="K17" i="1" l="1"/>
  <c r="X17" i="1" s="1"/>
  <c r="Z17" i="1" s="1"/>
  <c r="K18" i="1"/>
  <c r="X18" i="1" s="1"/>
  <c r="Z18" i="1" s="1"/>
  <c r="K19" i="1"/>
  <c r="X19" i="1" s="1"/>
  <c r="Z19" i="1" s="1"/>
  <c r="H20" i="1"/>
  <c r="I21" i="1"/>
  <c r="F21" i="1"/>
  <c r="J20" i="1"/>
  <c r="K21" i="1"/>
  <c r="X21" i="1" s="1"/>
  <c r="Z21" i="1" s="1"/>
  <c r="E17" i="1"/>
  <c r="I20" i="1"/>
  <c r="K20" i="1"/>
  <c r="X20" i="1" s="1"/>
  <c r="Z20" i="1" s="1"/>
  <c r="G20" i="1"/>
  <c r="F20" i="1"/>
  <c r="F18" i="1"/>
  <c r="K16" i="1"/>
  <c r="X16" i="1" s="1"/>
  <c r="Z16" i="1" s="1"/>
  <c r="I19" i="1"/>
  <c r="H19" i="1"/>
  <c r="G19" i="1"/>
  <c r="E21" i="1"/>
  <c r="E20" i="1"/>
  <c r="J21" i="1"/>
  <c r="K9" i="1"/>
  <c r="K22" i="1" s="1"/>
  <c r="X22" i="1" s="1"/>
  <c r="F16" i="1"/>
  <c r="G16" i="1"/>
  <c r="H16" i="1"/>
  <c r="E19" i="1"/>
  <c r="F19" i="1"/>
  <c r="J16" i="1"/>
  <c r="I18" i="1"/>
  <c r="E18" i="1"/>
  <c r="J18" i="1"/>
  <c r="I16" i="1"/>
  <c r="G17" i="1"/>
  <c r="H17" i="1"/>
  <c r="I17" i="1"/>
  <c r="J17" i="1"/>
  <c r="E16" i="1"/>
  <c r="J19" i="1"/>
  <c r="H18" i="1"/>
  <c r="F17" i="1"/>
  <c r="H21" i="1"/>
  <c r="Z22" i="1" l="1"/>
</calcChain>
</file>

<file path=xl/sharedStrings.xml><?xml version="1.0" encoding="utf-8"?>
<sst xmlns="http://schemas.openxmlformats.org/spreadsheetml/2006/main" count="20" uniqueCount="14">
  <si>
    <t>sum</t>
  </si>
  <si>
    <t>Actual Scenes</t>
  </si>
  <si>
    <t>Actual Total</t>
  </si>
  <si>
    <t>Predicted Total</t>
  </si>
  <si>
    <t>Color Bar</t>
  </si>
  <si>
    <t>Predicted Scenes</t>
  </si>
  <si>
    <t>Accuracy</t>
  </si>
  <si>
    <t>Egret</t>
  </si>
  <si>
    <t>Mandarin</t>
  </si>
  <si>
    <t>Owl</t>
  </si>
  <si>
    <t>Puffin</t>
  </si>
  <si>
    <t>Toucan</t>
  </si>
  <si>
    <t>Wood_Duck</t>
  </si>
  <si>
    <t>Mean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</si>
</sst>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164" fontId="4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1" fontId="7" fillId="4" borderId="16" xfId="0" applyNumberFormat="1" applyFont="1" applyFill="1" applyBorder="1" applyAlignment="1">
      <alignment horizontal="center" vertical="center"/>
    </xf>
    <xf numFmtId="1" fontId="7" fillId="4" borderId="17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19" xfId="0" applyNumberFormat="1" applyFont="1" applyFill="1" applyBorder="1" applyAlignment="1">
      <alignment horizontal="center" vertical="center"/>
    </xf>
    <xf numFmtId="1" fontId="7" fillId="4" borderId="20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textRotation="90"/>
    </xf>
    <xf numFmtId="0" fontId="0" fillId="3" borderId="8" xfId="0" applyFont="1" applyFill="1" applyBorder="1" applyAlignment="1">
      <alignment horizontal="center" textRotation="90"/>
    </xf>
    <xf numFmtId="1" fontId="2" fillId="0" borderId="2" xfId="0" applyNumberFormat="1" applyFont="1" applyBorder="1" applyAlignment="1">
      <alignment horizontal="center" vertical="center"/>
    </xf>
    <xf numFmtId="165" fontId="7" fillId="4" borderId="19" xfId="0" applyNumberFormat="1" applyFont="1" applyFill="1" applyBorder="1" applyAlignment="1">
      <alignment horizontal="center" vertical="center"/>
    </xf>
    <xf numFmtId="1" fontId="7" fillId="4" borderId="23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0" xfId="0" applyFill="1" applyBorder="1"/>
    <xf numFmtId="1" fontId="2" fillId="0" borderId="5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5" fontId="5" fillId="5" borderId="0" xfId="0" applyNumberFormat="1" applyFont="1" applyFill="1" applyAlignment="1">
      <alignment horizontal="center"/>
    </xf>
    <xf numFmtId="164" fontId="9" fillId="0" borderId="25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0" fillId="3" borderId="28" xfId="0" applyFont="1" applyFill="1" applyBorder="1" applyAlignment="1">
      <alignment horizontal="right" vertical="center"/>
    </xf>
    <xf numFmtId="0" fontId="0" fillId="3" borderId="29" xfId="0" applyFont="1" applyFill="1" applyBorder="1" applyAlignment="1">
      <alignment horizontal="right" vertical="center"/>
    </xf>
    <xf numFmtId="0" fontId="0" fillId="3" borderId="27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6" xfId="0" applyFont="1" applyFill="1" applyBorder="1" applyAlignment="1">
      <alignment horizontal="right" vertical="center"/>
    </xf>
    <xf numFmtId="0" fontId="0" fillId="3" borderId="22" xfId="0" applyFont="1" applyFill="1" applyBorder="1" applyAlignment="1">
      <alignment horizontal="right" vertical="center"/>
    </xf>
    <xf numFmtId="0" fontId="0" fillId="3" borderId="9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zoomScale="70" zoomScaleNormal="70" workbookViewId="0">
      <selection activeCell="X31" sqref="X31"/>
    </sheetView>
  </sheetViews>
  <sheetFormatPr defaultRowHeight="15" x14ac:dyDescent="0.25"/>
  <cols>
    <col min="1" max="1" width="1.7109375" customWidth="1"/>
    <col min="2" max="2" width="6.5703125" customWidth="1"/>
    <col min="3" max="11" width="8.7109375" customWidth="1"/>
    <col min="12" max="12" width="1.7109375" customWidth="1"/>
    <col min="14" max="14" width="1.7109375" customWidth="1"/>
    <col min="15" max="15" width="6.5703125" customWidth="1"/>
    <col min="16" max="24" width="8.7109375" customWidth="1"/>
    <col min="25" max="25" width="1.7109375" customWidth="1"/>
    <col min="26" max="26" width="8.7109375" customWidth="1"/>
    <col min="27" max="27" width="1.7109375" customWidth="1"/>
  </cols>
  <sheetData>
    <row r="1" spans="1:36" ht="15.75" thickBot="1" x14ac:dyDescent="0.3">
      <c r="C1" s="1"/>
      <c r="D1" s="1"/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0</v>
      </c>
    </row>
    <row r="2" spans="1:36" x14ac:dyDescent="0.25">
      <c r="C2" s="1" t="str">
        <f>E1</f>
        <v>Egret</v>
      </c>
      <c r="D2" s="1"/>
      <c r="E2" s="25">
        <v>32</v>
      </c>
      <c r="F2" s="26">
        <v>4</v>
      </c>
      <c r="G2" s="26">
        <v>6</v>
      </c>
      <c r="H2" s="26">
        <v>4</v>
      </c>
      <c r="I2" s="26">
        <v>2</v>
      </c>
      <c r="J2" s="26">
        <v>2</v>
      </c>
      <c r="K2">
        <f t="shared" ref="K2:K7" si="0">SUM(E2:J2)</f>
        <v>50</v>
      </c>
    </row>
    <row r="3" spans="1:36" x14ac:dyDescent="0.25">
      <c r="C3" s="1" t="str">
        <f>F1</f>
        <v>Mandarin</v>
      </c>
      <c r="D3" s="1"/>
      <c r="E3" s="27">
        <v>6</v>
      </c>
      <c r="F3" s="28">
        <v>29</v>
      </c>
      <c r="G3" s="28">
        <v>1</v>
      </c>
      <c r="H3" s="28">
        <v>0</v>
      </c>
      <c r="I3" s="28">
        <v>3</v>
      </c>
      <c r="J3" s="28">
        <v>11</v>
      </c>
      <c r="K3">
        <f t="shared" si="0"/>
        <v>50</v>
      </c>
    </row>
    <row r="4" spans="1:36" x14ac:dyDescent="0.25">
      <c r="C4" s="1" t="str">
        <f>G1</f>
        <v>Owl</v>
      </c>
      <c r="D4" s="1"/>
      <c r="E4" s="27">
        <v>2</v>
      </c>
      <c r="F4" s="28">
        <v>1</v>
      </c>
      <c r="G4" s="28">
        <v>41</v>
      </c>
      <c r="H4" s="28">
        <v>3</v>
      </c>
      <c r="I4" s="28">
        <v>3</v>
      </c>
      <c r="J4" s="28">
        <v>0</v>
      </c>
      <c r="K4">
        <f t="shared" si="0"/>
        <v>50</v>
      </c>
    </row>
    <row r="5" spans="1:36" x14ac:dyDescent="0.25">
      <c r="C5" s="1" t="str">
        <f>H1</f>
        <v>Puffin</v>
      </c>
      <c r="D5" s="1"/>
      <c r="E5" s="27">
        <v>1</v>
      </c>
      <c r="F5" s="28">
        <v>3</v>
      </c>
      <c r="G5" s="28">
        <v>2</v>
      </c>
      <c r="H5" s="28">
        <v>31</v>
      </c>
      <c r="I5" s="28">
        <v>10</v>
      </c>
      <c r="J5" s="28">
        <v>3</v>
      </c>
      <c r="K5">
        <f t="shared" si="0"/>
        <v>50</v>
      </c>
    </row>
    <row r="6" spans="1:36" x14ac:dyDescent="0.25">
      <c r="C6" s="1" t="str">
        <f>I1</f>
        <v>Toucan</v>
      </c>
      <c r="D6" s="1"/>
      <c r="E6" s="27">
        <v>6</v>
      </c>
      <c r="F6" s="28">
        <v>1</v>
      </c>
      <c r="G6" s="28">
        <v>2</v>
      </c>
      <c r="H6" s="28">
        <v>4</v>
      </c>
      <c r="I6" s="28">
        <v>35</v>
      </c>
      <c r="J6" s="28">
        <v>2</v>
      </c>
      <c r="K6">
        <f t="shared" si="0"/>
        <v>50</v>
      </c>
    </row>
    <row r="7" spans="1:36" x14ac:dyDescent="0.25">
      <c r="C7" s="1" t="str">
        <f>J1</f>
        <v>Wood_Duck</v>
      </c>
      <c r="D7" s="1"/>
      <c r="E7" s="27">
        <v>2</v>
      </c>
      <c r="F7" s="28">
        <v>15</v>
      </c>
      <c r="G7" s="28">
        <v>0</v>
      </c>
      <c r="H7" s="28">
        <v>1</v>
      </c>
      <c r="I7" s="28">
        <v>4</v>
      </c>
      <c r="J7" s="28">
        <v>28</v>
      </c>
      <c r="K7">
        <f t="shared" si="0"/>
        <v>50</v>
      </c>
    </row>
    <row r="8" spans="1:36" x14ac:dyDescent="0.25">
      <c r="C8" s="1"/>
      <c r="D8" s="1"/>
    </row>
    <row r="9" spans="1:36" x14ac:dyDescent="0.25">
      <c r="E9">
        <f t="shared" ref="E9:K9" si="1">SUM(E2:E7)</f>
        <v>49</v>
      </c>
      <c r="F9">
        <f t="shared" si="1"/>
        <v>53</v>
      </c>
      <c r="G9">
        <f t="shared" si="1"/>
        <v>52</v>
      </c>
      <c r="H9">
        <f t="shared" si="1"/>
        <v>43</v>
      </c>
      <c r="I9">
        <f t="shared" si="1"/>
        <v>57</v>
      </c>
      <c r="J9">
        <f t="shared" si="1"/>
        <v>46</v>
      </c>
      <c r="K9">
        <f t="shared" si="1"/>
        <v>300</v>
      </c>
    </row>
    <row r="11" spans="1:36" ht="9.9499999999999993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36" ht="15.75" x14ac:dyDescent="0.25">
      <c r="A12" s="7"/>
      <c r="B12" s="40" t="s">
        <v>4</v>
      </c>
      <c r="C12" s="40"/>
      <c r="D12" s="20">
        <v>0</v>
      </c>
      <c r="E12" s="21">
        <v>0.14285999999999999</v>
      </c>
      <c r="F12" s="34">
        <v>0.28571999999999997</v>
      </c>
      <c r="G12" s="21">
        <v>0.42858000000000002</v>
      </c>
      <c r="H12" s="34">
        <v>0.57143999999999995</v>
      </c>
      <c r="I12" s="21">
        <v>0.71430000000000005</v>
      </c>
      <c r="J12" s="34">
        <v>0.85716000000000003</v>
      </c>
      <c r="K12" s="33">
        <v>1.0000199999999999</v>
      </c>
      <c r="L12" s="7"/>
      <c r="N12" s="7"/>
      <c r="O12" s="40" t="s">
        <v>4</v>
      </c>
      <c r="P12" s="40"/>
      <c r="Q12" s="22">
        <v>0</v>
      </c>
      <c r="R12" s="23">
        <v>6.25E-2</v>
      </c>
      <c r="S12" s="23">
        <v>0.125</v>
      </c>
      <c r="T12" s="23">
        <v>0.1875</v>
      </c>
      <c r="U12" s="23">
        <v>0.25</v>
      </c>
      <c r="V12" s="23">
        <v>0.3125</v>
      </c>
      <c r="W12" s="23">
        <v>0.375</v>
      </c>
      <c r="X12" s="24">
        <f>MAX(R16:W21)</f>
        <v>41</v>
      </c>
      <c r="Y12" s="7"/>
      <c r="Z12" s="7"/>
      <c r="AA12" s="7"/>
    </row>
    <row r="13" spans="1:36" ht="6" customHeight="1" thickBo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36" ht="28.5" x14ac:dyDescent="0.45">
      <c r="A14" s="7"/>
      <c r="B14" s="7"/>
      <c r="C14" s="7"/>
      <c r="D14" s="7"/>
      <c r="E14" s="41" t="s">
        <v>5</v>
      </c>
      <c r="F14" s="42"/>
      <c r="G14" s="42"/>
      <c r="H14" s="42"/>
      <c r="I14" s="42"/>
      <c r="J14" s="42"/>
      <c r="K14" s="35" t="s">
        <v>2</v>
      </c>
      <c r="L14" s="7"/>
      <c r="N14" s="7"/>
      <c r="O14" s="7"/>
      <c r="P14" s="7"/>
      <c r="Q14" s="7"/>
      <c r="R14" s="41" t="s">
        <v>5</v>
      </c>
      <c r="S14" s="42"/>
      <c r="T14" s="42"/>
      <c r="U14" s="42"/>
      <c r="V14" s="42"/>
      <c r="W14" s="42"/>
      <c r="X14" s="35" t="s">
        <v>2</v>
      </c>
      <c r="Y14" s="7"/>
      <c r="Z14" s="35" t="s">
        <v>6</v>
      </c>
      <c r="AA14" s="7"/>
    </row>
    <row r="15" spans="1:36" ht="87" customHeight="1" thickBot="1" x14ac:dyDescent="0.3">
      <c r="A15" s="7"/>
      <c r="B15" s="7"/>
      <c r="C15" s="7"/>
      <c r="D15" s="7"/>
      <c r="E15" s="14" t="str">
        <f t="shared" ref="E15:J15" si="2">E1</f>
        <v>Egret</v>
      </c>
      <c r="F15" s="15" t="str">
        <f t="shared" si="2"/>
        <v>Mandarin</v>
      </c>
      <c r="G15" s="15" t="str">
        <f t="shared" si="2"/>
        <v>Owl</v>
      </c>
      <c r="H15" s="15" t="str">
        <f t="shared" si="2"/>
        <v>Puffin</v>
      </c>
      <c r="I15" s="15" t="str">
        <f t="shared" si="2"/>
        <v>Toucan</v>
      </c>
      <c r="J15" s="15" t="str">
        <f t="shared" si="2"/>
        <v>Wood_Duck</v>
      </c>
      <c r="K15" s="36"/>
      <c r="L15" s="7"/>
      <c r="N15" s="7"/>
      <c r="O15" s="7"/>
      <c r="P15" s="7"/>
      <c r="Q15" s="7"/>
      <c r="R15" s="14" t="str">
        <f t="shared" ref="R15:W15" si="3">E15</f>
        <v>Egret</v>
      </c>
      <c r="S15" s="15" t="str">
        <f t="shared" si="3"/>
        <v>Mandarin</v>
      </c>
      <c r="T15" s="15" t="str">
        <f t="shared" si="3"/>
        <v>Owl</v>
      </c>
      <c r="U15" s="15" t="str">
        <f t="shared" si="3"/>
        <v>Puffin</v>
      </c>
      <c r="V15" s="15" t="str">
        <f t="shared" si="3"/>
        <v>Toucan</v>
      </c>
      <c r="W15" s="15" t="str">
        <f t="shared" si="3"/>
        <v>Wood_Duck</v>
      </c>
      <c r="X15" s="36"/>
      <c r="Y15" s="7"/>
      <c r="Z15" s="36"/>
      <c r="AA15" s="7"/>
      <c r="AJ15">
        <f>100/7</f>
        <v>14.285714285714286</v>
      </c>
    </row>
    <row r="16" spans="1:36" ht="35.1" customHeight="1" thickBot="1" x14ac:dyDescent="0.3">
      <c r="A16" s="7"/>
      <c r="B16" s="43" t="s">
        <v>1</v>
      </c>
      <c r="C16" s="49" t="str">
        <f t="shared" ref="C16:C21" si="4">C2</f>
        <v>Egret</v>
      </c>
      <c r="D16" s="50"/>
      <c r="E16" s="3">
        <f t="shared" ref="E16:J21" si="5">E2/$K2</f>
        <v>0.64</v>
      </c>
      <c r="F16" s="4">
        <f t="shared" si="5"/>
        <v>0.08</v>
      </c>
      <c r="G16" s="4">
        <f t="shared" si="5"/>
        <v>0.12</v>
      </c>
      <c r="H16" s="4">
        <f t="shared" si="5"/>
        <v>0.08</v>
      </c>
      <c r="I16" s="4">
        <f t="shared" si="5"/>
        <v>0.04</v>
      </c>
      <c r="J16" s="4">
        <f t="shared" si="5"/>
        <v>0.04</v>
      </c>
      <c r="K16" s="12">
        <f t="shared" ref="K16:K21" si="6">K2</f>
        <v>50</v>
      </c>
      <c r="L16" s="7"/>
      <c r="M16" s="2"/>
      <c r="N16" s="7"/>
      <c r="O16" s="43" t="s">
        <v>1</v>
      </c>
      <c r="P16" s="45" t="str">
        <f t="shared" ref="P16:P21" si="7">C16</f>
        <v>Egret</v>
      </c>
      <c r="Q16" s="46"/>
      <c r="R16" s="30">
        <f t="shared" ref="R16:W21" si="8">E2</f>
        <v>32</v>
      </c>
      <c r="S16" s="31">
        <f t="shared" si="8"/>
        <v>4</v>
      </c>
      <c r="T16" s="31">
        <f t="shared" si="8"/>
        <v>6</v>
      </c>
      <c r="U16" s="31">
        <f t="shared" si="8"/>
        <v>4</v>
      </c>
      <c r="V16" s="31">
        <f t="shared" si="8"/>
        <v>2</v>
      </c>
      <c r="W16" s="31">
        <f t="shared" si="8"/>
        <v>2</v>
      </c>
      <c r="X16" s="18">
        <f t="shared" ref="X16:X21" si="9">K16</f>
        <v>50</v>
      </c>
      <c r="Y16" s="7"/>
      <c r="Z16" s="17">
        <f>R16/X16</f>
        <v>0.64</v>
      </c>
      <c r="AA16" s="7"/>
    </row>
    <row r="17" spans="1:27" ht="35.1" customHeight="1" thickBot="1" x14ac:dyDescent="0.3">
      <c r="A17" s="7"/>
      <c r="B17" s="44"/>
      <c r="C17" s="51" t="str">
        <f t="shared" si="4"/>
        <v>Mandarin</v>
      </c>
      <c r="D17" s="52"/>
      <c r="E17" s="5">
        <f t="shared" si="5"/>
        <v>0.12</v>
      </c>
      <c r="F17" s="6">
        <f t="shared" si="5"/>
        <v>0.57999999999999996</v>
      </c>
      <c r="G17" s="6">
        <f t="shared" si="5"/>
        <v>0.02</v>
      </c>
      <c r="H17" s="6">
        <f t="shared" si="5"/>
        <v>0</v>
      </c>
      <c r="I17" s="6">
        <f t="shared" si="5"/>
        <v>0.06</v>
      </c>
      <c r="J17" s="6">
        <f t="shared" si="5"/>
        <v>0.22</v>
      </c>
      <c r="K17" s="13">
        <f t="shared" si="6"/>
        <v>50</v>
      </c>
      <c r="L17" s="7"/>
      <c r="M17" s="2"/>
      <c r="N17" s="7"/>
      <c r="O17" s="44"/>
      <c r="P17" s="47" t="str">
        <f t="shared" si="7"/>
        <v>Mandarin</v>
      </c>
      <c r="Q17" s="48"/>
      <c r="R17" s="29">
        <f t="shared" si="8"/>
        <v>6</v>
      </c>
      <c r="S17" s="16">
        <f t="shared" si="8"/>
        <v>29</v>
      </c>
      <c r="T17" s="16">
        <f t="shared" si="8"/>
        <v>1</v>
      </c>
      <c r="U17" s="16">
        <f t="shared" si="8"/>
        <v>0</v>
      </c>
      <c r="V17" s="16">
        <f t="shared" si="8"/>
        <v>3</v>
      </c>
      <c r="W17" s="16">
        <f t="shared" si="8"/>
        <v>11</v>
      </c>
      <c r="X17" s="12">
        <f t="shared" si="9"/>
        <v>50</v>
      </c>
      <c r="Y17" s="7"/>
      <c r="Z17" s="17">
        <f>S17/X17</f>
        <v>0.57999999999999996</v>
      </c>
      <c r="AA17" s="7"/>
    </row>
    <row r="18" spans="1:27" ht="35.1" customHeight="1" thickBot="1" x14ac:dyDescent="0.3">
      <c r="A18" s="7"/>
      <c r="B18" s="44"/>
      <c r="C18" s="51" t="str">
        <f t="shared" si="4"/>
        <v>Owl</v>
      </c>
      <c r="D18" s="52"/>
      <c r="E18" s="5">
        <f t="shared" si="5"/>
        <v>0.04</v>
      </c>
      <c r="F18" s="6">
        <f t="shared" si="5"/>
        <v>0.02</v>
      </c>
      <c r="G18" s="6">
        <f t="shared" si="5"/>
        <v>0.82</v>
      </c>
      <c r="H18" s="6">
        <f t="shared" si="5"/>
        <v>0.06</v>
      </c>
      <c r="I18" s="6">
        <f t="shared" si="5"/>
        <v>0.06</v>
      </c>
      <c r="J18" s="6">
        <f t="shared" si="5"/>
        <v>0</v>
      </c>
      <c r="K18" s="13">
        <f t="shared" si="6"/>
        <v>50</v>
      </c>
      <c r="L18" s="7"/>
      <c r="M18" s="2"/>
      <c r="N18" s="7"/>
      <c r="O18" s="44"/>
      <c r="P18" s="47" t="str">
        <f t="shared" si="7"/>
        <v>Owl</v>
      </c>
      <c r="Q18" s="48"/>
      <c r="R18" s="29">
        <f t="shared" si="8"/>
        <v>2</v>
      </c>
      <c r="S18" s="16">
        <f t="shared" si="8"/>
        <v>1</v>
      </c>
      <c r="T18" s="16">
        <f t="shared" si="8"/>
        <v>41</v>
      </c>
      <c r="U18" s="16">
        <f t="shared" si="8"/>
        <v>3</v>
      </c>
      <c r="V18" s="16">
        <f t="shared" si="8"/>
        <v>3</v>
      </c>
      <c r="W18" s="16">
        <f t="shared" si="8"/>
        <v>0</v>
      </c>
      <c r="X18" s="12">
        <f t="shared" si="9"/>
        <v>50</v>
      </c>
      <c r="Y18" s="7"/>
      <c r="Z18" s="17">
        <f>T18/X18</f>
        <v>0.82</v>
      </c>
      <c r="AA18" s="7"/>
    </row>
    <row r="19" spans="1:27" ht="35.1" customHeight="1" thickBot="1" x14ac:dyDescent="0.3">
      <c r="A19" s="7"/>
      <c r="B19" s="44"/>
      <c r="C19" s="51" t="str">
        <f t="shared" si="4"/>
        <v>Puffin</v>
      </c>
      <c r="D19" s="52"/>
      <c r="E19" s="5">
        <f t="shared" si="5"/>
        <v>0.02</v>
      </c>
      <c r="F19" s="6">
        <f t="shared" si="5"/>
        <v>0.06</v>
      </c>
      <c r="G19" s="6">
        <f t="shared" si="5"/>
        <v>0.04</v>
      </c>
      <c r="H19" s="6">
        <f t="shared" si="5"/>
        <v>0.62</v>
      </c>
      <c r="I19" s="6">
        <f t="shared" si="5"/>
        <v>0.2</v>
      </c>
      <c r="J19" s="6">
        <f t="shared" si="5"/>
        <v>0.06</v>
      </c>
      <c r="K19" s="13">
        <f t="shared" si="6"/>
        <v>50</v>
      </c>
      <c r="L19" s="7"/>
      <c r="M19" s="2"/>
      <c r="N19" s="7"/>
      <c r="O19" s="44"/>
      <c r="P19" s="47" t="str">
        <f t="shared" si="7"/>
        <v>Puffin</v>
      </c>
      <c r="Q19" s="48"/>
      <c r="R19" s="29">
        <f t="shared" si="8"/>
        <v>1</v>
      </c>
      <c r="S19" s="16">
        <f t="shared" si="8"/>
        <v>3</v>
      </c>
      <c r="T19" s="16">
        <f t="shared" si="8"/>
        <v>2</v>
      </c>
      <c r="U19" s="16">
        <f t="shared" si="8"/>
        <v>31</v>
      </c>
      <c r="V19" s="16">
        <f t="shared" si="8"/>
        <v>10</v>
      </c>
      <c r="W19" s="16">
        <f t="shared" si="8"/>
        <v>3</v>
      </c>
      <c r="X19" s="12">
        <f t="shared" si="9"/>
        <v>50</v>
      </c>
      <c r="Y19" s="7"/>
      <c r="Z19" s="17">
        <f>U19/X19</f>
        <v>0.62</v>
      </c>
      <c r="AA19" s="7"/>
    </row>
    <row r="20" spans="1:27" ht="35.1" customHeight="1" thickBot="1" x14ac:dyDescent="0.3">
      <c r="A20" s="7"/>
      <c r="B20" s="44"/>
      <c r="C20" s="51" t="str">
        <f t="shared" si="4"/>
        <v>Toucan</v>
      </c>
      <c r="D20" s="52"/>
      <c r="E20" s="5">
        <f t="shared" si="5"/>
        <v>0.12</v>
      </c>
      <c r="F20" s="6">
        <f t="shared" si="5"/>
        <v>0.02</v>
      </c>
      <c r="G20" s="6">
        <f t="shared" si="5"/>
        <v>0.04</v>
      </c>
      <c r="H20" s="6">
        <f t="shared" si="5"/>
        <v>0.08</v>
      </c>
      <c r="I20" s="6">
        <f t="shared" si="5"/>
        <v>0.7</v>
      </c>
      <c r="J20" s="6">
        <f t="shared" si="5"/>
        <v>0.04</v>
      </c>
      <c r="K20" s="13">
        <f t="shared" si="6"/>
        <v>50</v>
      </c>
      <c r="L20" s="7"/>
      <c r="M20" s="2"/>
      <c r="N20" s="7"/>
      <c r="O20" s="44"/>
      <c r="P20" s="47" t="str">
        <f t="shared" si="7"/>
        <v>Toucan</v>
      </c>
      <c r="Q20" s="48"/>
      <c r="R20" s="29">
        <f t="shared" si="8"/>
        <v>6</v>
      </c>
      <c r="S20" s="16">
        <f t="shared" si="8"/>
        <v>1</v>
      </c>
      <c r="T20" s="16">
        <f t="shared" si="8"/>
        <v>2</v>
      </c>
      <c r="U20" s="16">
        <f t="shared" si="8"/>
        <v>4</v>
      </c>
      <c r="V20" s="16">
        <f t="shared" si="8"/>
        <v>35</v>
      </c>
      <c r="W20" s="16">
        <f t="shared" si="8"/>
        <v>2</v>
      </c>
      <c r="X20" s="12">
        <f t="shared" si="9"/>
        <v>50</v>
      </c>
      <c r="Y20" s="7"/>
      <c r="Z20" s="17">
        <f>V20/X20</f>
        <v>0.7</v>
      </c>
      <c r="AA20" s="7"/>
    </row>
    <row r="21" spans="1:27" ht="35.1" customHeight="1" thickBot="1" x14ac:dyDescent="0.3">
      <c r="A21" s="7"/>
      <c r="B21" s="44"/>
      <c r="C21" s="51" t="str">
        <f t="shared" si="4"/>
        <v>Wood_Duck</v>
      </c>
      <c r="D21" s="52"/>
      <c r="E21" s="5">
        <f t="shared" si="5"/>
        <v>0.04</v>
      </c>
      <c r="F21" s="6">
        <f t="shared" si="5"/>
        <v>0.3</v>
      </c>
      <c r="G21" s="6">
        <f t="shared" si="5"/>
        <v>0</v>
      </c>
      <c r="H21" s="6">
        <f t="shared" si="5"/>
        <v>0.02</v>
      </c>
      <c r="I21" s="6">
        <f t="shared" si="5"/>
        <v>0.08</v>
      </c>
      <c r="J21" s="6">
        <f t="shared" si="5"/>
        <v>0.56000000000000005</v>
      </c>
      <c r="K21" s="13">
        <f t="shared" si="6"/>
        <v>50</v>
      </c>
      <c r="L21" s="7"/>
      <c r="M21" s="2"/>
      <c r="N21" s="7"/>
      <c r="O21" s="44"/>
      <c r="P21" s="47" t="str">
        <f t="shared" si="7"/>
        <v>Wood_Duck</v>
      </c>
      <c r="Q21" s="48"/>
      <c r="R21" s="29">
        <f t="shared" si="8"/>
        <v>2</v>
      </c>
      <c r="S21" s="16">
        <f t="shared" si="8"/>
        <v>15</v>
      </c>
      <c r="T21" s="16">
        <f t="shared" si="8"/>
        <v>0</v>
      </c>
      <c r="U21" s="16">
        <f t="shared" si="8"/>
        <v>1</v>
      </c>
      <c r="V21" s="16">
        <f t="shared" si="8"/>
        <v>4</v>
      </c>
      <c r="W21" s="16">
        <f t="shared" si="8"/>
        <v>28</v>
      </c>
      <c r="X21" s="12">
        <f t="shared" si="9"/>
        <v>50</v>
      </c>
      <c r="Y21" s="7"/>
      <c r="Z21" s="17">
        <f>W21/X21</f>
        <v>0.56000000000000005</v>
      </c>
      <c r="AA21" s="7"/>
    </row>
    <row r="22" spans="1:27" ht="30.75" customHeight="1" thickBot="1" x14ac:dyDescent="0.3">
      <c r="A22" s="7"/>
      <c r="B22" s="53" t="s">
        <v>3</v>
      </c>
      <c r="C22" s="54"/>
      <c r="D22" s="55"/>
      <c r="E22" s="9">
        <f t="shared" ref="E22:K22" si="10">E9</f>
        <v>49</v>
      </c>
      <c r="F22" s="10">
        <f t="shared" si="10"/>
        <v>53</v>
      </c>
      <c r="G22" s="10">
        <f t="shared" si="10"/>
        <v>52</v>
      </c>
      <c r="H22" s="10">
        <f t="shared" si="10"/>
        <v>43</v>
      </c>
      <c r="I22" s="10">
        <f t="shared" si="10"/>
        <v>57</v>
      </c>
      <c r="J22" s="10">
        <f t="shared" si="10"/>
        <v>46</v>
      </c>
      <c r="K22" s="11">
        <f t="shared" si="10"/>
        <v>300</v>
      </c>
      <c r="L22" s="7"/>
      <c r="N22" s="7"/>
      <c r="O22" s="37" t="s">
        <v>3</v>
      </c>
      <c r="P22" s="38"/>
      <c r="Q22" s="39"/>
      <c r="R22" s="9">
        <f t="shared" ref="R22:W22" si="11">E22</f>
        <v>49</v>
      </c>
      <c r="S22" s="9">
        <f t="shared" si="11"/>
        <v>53</v>
      </c>
      <c r="T22" s="9">
        <f t="shared" si="11"/>
        <v>52</v>
      </c>
      <c r="U22" s="9">
        <f t="shared" si="11"/>
        <v>43</v>
      </c>
      <c r="V22" s="9">
        <f t="shared" si="11"/>
        <v>57</v>
      </c>
      <c r="W22" s="9">
        <f t="shared" si="11"/>
        <v>46</v>
      </c>
      <c r="X22" s="11">
        <f t="shared" ref="X22" si="12">K22</f>
        <v>300</v>
      </c>
      <c r="Y22" s="7"/>
      <c r="Z22" s="19">
        <f>AVERAGE(Z16:Z21)</f>
        <v>0.65333333333333343</v>
      </c>
      <c r="AA22" s="7"/>
    </row>
    <row r="23" spans="1:27" ht="6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8.75" x14ac:dyDescent="0.3">
      <c r="A24" s="8"/>
      <c r="B24" s="8"/>
      <c r="C24" s="8"/>
      <c r="D24" s="8"/>
      <c r="E24" s="8"/>
      <c r="F24" s="8"/>
      <c r="G24" s="8"/>
      <c r="H24" s="8"/>
      <c r="I24" s="56" t="s">
        <v>13</v>
      </c>
      <c r="J24" s="56"/>
      <c r="K24" s="32">
        <f>Z22</f>
        <v>0.65333333333333343</v>
      </c>
      <c r="L24" s="8"/>
      <c r="N24" s="8"/>
      <c r="O24" s="8"/>
      <c r="P24" s="8"/>
      <c r="Q24" s="8"/>
      <c r="R24" s="8"/>
      <c r="S24" s="8"/>
      <c r="T24" s="8"/>
      <c r="U24" s="8"/>
      <c r="V24" s="56" t="s">
        <v>13</v>
      </c>
      <c r="W24" s="56"/>
      <c r="X24" s="32">
        <f>Z22</f>
        <v>0.65333333333333343</v>
      </c>
      <c r="Y24" s="8"/>
      <c r="Z24" s="7"/>
      <c r="AA24" s="7"/>
    </row>
    <row r="25" spans="1:27" ht="6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7"/>
      <c r="AA25" s="7"/>
    </row>
  </sheetData>
  <mergeCells count="25">
    <mergeCell ref="B22:D22"/>
    <mergeCell ref="I24:J24"/>
    <mergeCell ref="V24:W24"/>
    <mergeCell ref="E14:J14"/>
    <mergeCell ref="B16:B21"/>
    <mergeCell ref="K14:K15"/>
    <mergeCell ref="B12:C12"/>
    <mergeCell ref="C16:D16"/>
    <mergeCell ref="C17:D17"/>
    <mergeCell ref="C18:D18"/>
    <mergeCell ref="C19:D19"/>
    <mergeCell ref="C21:D21"/>
    <mergeCell ref="C20:D20"/>
    <mergeCell ref="Z14:Z15"/>
    <mergeCell ref="O22:Q22"/>
    <mergeCell ref="O12:P12"/>
    <mergeCell ref="R14:W14"/>
    <mergeCell ref="X14:X15"/>
    <mergeCell ref="O16:O21"/>
    <mergeCell ref="P16:Q16"/>
    <mergeCell ref="P17:Q17"/>
    <mergeCell ref="P18:Q18"/>
    <mergeCell ref="P19:Q19"/>
    <mergeCell ref="P20:Q20"/>
    <mergeCell ref="P21:Q21"/>
  </mergeCells>
  <conditionalFormatting sqref="M16:M21 Q12:X12 D12:K12">
    <cfRule type="colorScale" priority="21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2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E16:J21">
    <cfRule type="colorScale" priority="69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70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71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72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73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74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75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76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77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78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79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80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R16:W21">
    <cfRule type="colorScale" priority="87">
      <colorScale>
        <cfvo type="min"/>
        <cfvo type="percent" val="50"/>
        <cfvo type="max"/>
        <color rgb="FF002060"/>
        <color rgb="FFFFC000"/>
        <color rgb="FFC00000"/>
      </colorScale>
    </cfRule>
    <cfRule type="colorScale" priority="88">
      <colorScale>
        <cfvo type="min"/>
        <cfvo type="percentile" val="50"/>
        <cfvo type="max"/>
        <color rgb="FF002060"/>
        <color rgb="FFFFC000"/>
        <color rgb="FFC00000"/>
      </colorScale>
    </cfRule>
    <cfRule type="colorScale" priority="89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90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91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92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93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94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95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96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97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98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99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00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theme="3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2014-04-18T03:02:18Z</dcterms:modified>
</cp:coreProperties>
</file>