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ylvesterchin/Dropbox/Sem5/MATH441/BinPack/"/>
    </mc:Choice>
  </mc:AlternateContent>
  <bookViews>
    <workbookView xWindow="0" yWindow="460" windowWidth="25600" windowHeight="14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F8" i="1"/>
  <c r="F25" i="1"/>
  <c r="H8" i="1"/>
  <c r="F21" i="1"/>
  <c r="H7" i="1"/>
  <c r="C20" i="1"/>
  <c r="S47" i="1"/>
  <c r="S48" i="1"/>
  <c r="S49" i="1"/>
  <c r="S50" i="1"/>
  <c r="S51" i="1"/>
  <c r="S52" i="1"/>
  <c r="S53" i="1"/>
  <c r="S54" i="1"/>
  <c r="S55" i="1"/>
  <c r="D27" i="1"/>
  <c r="E27" i="1"/>
  <c r="F27" i="1"/>
  <c r="G27" i="1"/>
  <c r="H27" i="1"/>
  <c r="G22" i="1"/>
  <c r="C27" i="1"/>
  <c r="D23" i="1"/>
  <c r="E23" i="1"/>
  <c r="F23" i="1"/>
  <c r="G23" i="1"/>
  <c r="H23" i="1"/>
  <c r="C23" i="1"/>
  <c r="D19" i="1"/>
  <c r="E19" i="1"/>
  <c r="F19" i="1"/>
  <c r="G19" i="1"/>
  <c r="H19" i="1"/>
  <c r="C19" i="1"/>
  <c r="Q70" i="1"/>
  <c r="O70" i="1"/>
  <c r="H25" i="1"/>
  <c r="H21" i="1"/>
  <c r="H17" i="1"/>
  <c r="F17" i="1"/>
  <c r="S33" i="1"/>
  <c r="S34" i="1"/>
  <c r="S35" i="1"/>
  <c r="S36" i="1"/>
  <c r="S37" i="1"/>
  <c r="S38" i="1"/>
  <c r="S39" i="1"/>
  <c r="S40" i="1"/>
  <c r="S41" i="1"/>
  <c r="C26" i="1"/>
  <c r="C25" i="1"/>
  <c r="C22" i="1"/>
  <c r="C21" i="1"/>
  <c r="C24" i="1"/>
  <c r="C18" i="1"/>
  <c r="C17" i="1"/>
  <c r="C16" i="1"/>
  <c r="E16" i="1"/>
  <c r="F16" i="1"/>
  <c r="G16" i="1"/>
  <c r="H16" i="1"/>
  <c r="E17" i="1"/>
  <c r="G17" i="1"/>
  <c r="E18" i="1"/>
  <c r="F18" i="1"/>
  <c r="G18" i="1"/>
  <c r="H18" i="1"/>
  <c r="E20" i="1"/>
  <c r="F20" i="1"/>
  <c r="G20" i="1"/>
  <c r="H20" i="1"/>
  <c r="E21" i="1"/>
  <c r="G21" i="1"/>
  <c r="E22" i="1"/>
  <c r="F22" i="1"/>
  <c r="H22" i="1"/>
  <c r="E24" i="1"/>
  <c r="F24" i="1"/>
  <c r="G24" i="1"/>
  <c r="H24" i="1"/>
  <c r="E25" i="1"/>
  <c r="G25" i="1"/>
  <c r="E26" i="1"/>
  <c r="F26" i="1"/>
  <c r="G26" i="1"/>
  <c r="H26" i="1"/>
  <c r="G8" i="1"/>
  <c r="I8" i="1"/>
  <c r="J8" i="1"/>
  <c r="E8" i="1"/>
  <c r="D21" i="1"/>
  <c r="F7" i="1"/>
  <c r="G7" i="1"/>
  <c r="I7" i="1"/>
  <c r="J7" i="1"/>
  <c r="E7" i="1"/>
  <c r="D26" i="1"/>
  <c r="D22" i="1"/>
  <c r="D18" i="1"/>
  <c r="D17" i="1"/>
  <c r="D24" i="1"/>
  <c r="D20" i="1"/>
  <c r="D16" i="1"/>
  <c r="K47" i="1"/>
  <c r="K48" i="1"/>
  <c r="K49" i="1"/>
  <c r="K50" i="1"/>
  <c r="K51" i="1"/>
  <c r="K52" i="1"/>
  <c r="K53" i="1"/>
  <c r="K54" i="1"/>
  <c r="K55" i="1"/>
  <c r="K33" i="1"/>
  <c r="K34" i="1"/>
  <c r="K35" i="1"/>
  <c r="K36" i="1"/>
  <c r="K37" i="1"/>
  <c r="K38" i="1"/>
  <c r="K39" i="1"/>
  <c r="K40" i="1"/>
  <c r="K41" i="1"/>
  <c r="F6" i="1"/>
  <c r="G6" i="1"/>
  <c r="H6" i="1"/>
  <c r="I6" i="1"/>
  <c r="J6" i="1"/>
  <c r="E6" i="1"/>
  <c r="K17" i="1"/>
  <c r="K18" i="1"/>
  <c r="K19" i="1"/>
  <c r="K20" i="1"/>
  <c r="K21" i="1"/>
  <c r="K22" i="1"/>
  <c r="K23" i="1"/>
  <c r="K24" i="1"/>
  <c r="K25" i="1"/>
</calcChain>
</file>

<file path=xl/sharedStrings.xml><?xml version="1.0" encoding="utf-8"?>
<sst xmlns="http://schemas.openxmlformats.org/spreadsheetml/2006/main" count="98" uniqueCount="20">
  <si>
    <t>LINDO</t>
  </si>
  <si>
    <t>SA</t>
  </si>
  <si>
    <t>GA</t>
  </si>
  <si>
    <t>SGA</t>
  </si>
  <si>
    <t>runtime</t>
  </si>
  <si>
    <t>score</t>
  </si>
  <si>
    <t>ward</t>
  </si>
  <si>
    <t>Best</t>
  </si>
  <si>
    <t>worst case</t>
  </si>
  <si>
    <t>Mean</t>
  </si>
  <si>
    <t>16hr 16mins</t>
  </si>
  <si>
    <t>1hr 6mins</t>
  </si>
  <si>
    <t>2mins</t>
  </si>
  <si>
    <t>seed</t>
  </si>
  <si>
    <t xml:space="preserve">Crossover </t>
  </si>
  <si>
    <t>Mutation</t>
  </si>
  <si>
    <t>45 ward</t>
  </si>
  <si>
    <t>actual</t>
  </si>
  <si>
    <t>Std dev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</si>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</sst>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0" xfId="0" applyAlignment="1">
      <alignment horizontal="centerContinuous"/>
    </xf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2" fontId="0" fillId="2" borderId="0" xfId="0" applyNumberFormat="1" applyFill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0" borderId="7" xfId="0" applyNumberFormat="1" applyBorder="1"/>
    <xf numFmtId="2" fontId="0" fillId="0" borderId="8" xfId="0" applyNumberForma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70"/>
  <sheetViews>
    <sheetView tabSelected="1" topLeftCell="B28" workbookViewId="0">
      <selection activeCell="K45" sqref="K45"/>
    </sheetView>
  </sheetViews>
  <sheetFormatPr baseColWidth="10" defaultRowHeight="16" x14ac:dyDescent="0.2"/>
  <sheetData>
    <row r="4" spans="1:17" x14ac:dyDescent="0.2">
      <c r="C4" t="s">
        <v>0</v>
      </c>
      <c r="E4" t="s">
        <v>1</v>
      </c>
      <c r="G4" t="s">
        <v>2</v>
      </c>
      <c r="I4" t="s">
        <v>3</v>
      </c>
    </row>
    <row r="5" spans="1:17" x14ac:dyDescent="0.2">
      <c r="B5" t="s">
        <v>6</v>
      </c>
      <c r="C5" t="s">
        <v>4</v>
      </c>
      <c r="D5" t="s">
        <v>5</v>
      </c>
      <c r="E5" t="s">
        <v>4</v>
      </c>
      <c r="F5" t="s">
        <v>5</v>
      </c>
      <c r="G5" t="s">
        <v>4</v>
      </c>
      <c r="H5" t="s">
        <v>5</v>
      </c>
      <c r="I5" t="s">
        <v>4</v>
      </c>
      <c r="J5" t="s">
        <v>5</v>
      </c>
    </row>
    <row r="6" spans="1:17" x14ac:dyDescent="0.2">
      <c r="B6">
        <v>30</v>
      </c>
      <c r="C6" t="s">
        <v>12</v>
      </c>
      <c r="D6" s="4">
        <v>0.6</v>
      </c>
      <c r="E6" s="4">
        <f>C17</f>
        <v>1</v>
      </c>
      <c r="F6" s="4">
        <f t="shared" ref="F6:J6" si="0">D17</f>
        <v>1.3299999999999998</v>
      </c>
      <c r="G6" s="4">
        <f t="shared" si="0"/>
        <v>3.4</v>
      </c>
      <c r="H6" s="4">
        <f t="shared" si="0"/>
        <v>1.46999879</v>
      </c>
      <c r="I6" s="4">
        <f t="shared" si="0"/>
        <v>3.1</v>
      </c>
      <c r="J6" s="4">
        <f t="shared" si="0"/>
        <v>1.6899976899999998</v>
      </c>
    </row>
    <row r="7" spans="1:17" x14ac:dyDescent="0.2">
      <c r="B7">
        <v>40</v>
      </c>
      <c r="C7" t="s">
        <v>11</v>
      </c>
      <c r="D7" s="4">
        <v>0.3</v>
      </c>
      <c r="E7" s="4">
        <f t="shared" ref="E7:J7" si="1">C21</f>
        <v>1</v>
      </c>
      <c r="F7" s="4">
        <f t="shared" si="1"/>
        <v>0.99</v>
      </c>
      <c r="G7" s="4">
        <f t="shared" si="1"/>
        <v>8.5</v>
      </c>
      <c r="H7" s="4">
        <f t="shared" si="1"/>
        <v>1.0899988999999999</v>
      </c>
      <c r="I7" s="4">
        <f t="shared" si="1"/>
        <v>7.6</v>
      </c>
      <c r="J7" s="4">
        <f t="shared" si="1"/>
        <v>1.3199679999999998</v>
      </c>
    </row>
    <row r="8" spans="1:17" x14ac:dyDescent="0.2">
      <c r="B8">
        <v>45</v>
      </c>
      <c r="C8" t="s">
        <v>10</v>
      </c>
      <c r="D8" s="4">
        <v>0.466667</v>
      </c>
      <c r="E8" s="4">
        <f t="shared" ref="E8:J8" si="2">C25</f>
        <v>23.6</v>
      </c>
      <c r="F8" s="4">
        <f t="shared" si="2"/>
        <v>0.83200000000000007</v>
      </c>
      <c r="G8" s="4">
        <f t="shared" si="2"/>
        <v>16.7</v>
      </c>
      <c r="H8" s="4">
        <f t="shared" si="2"/>
        <v>1.1579930000000003</v>
      </c>
      <c r="I8" s="4">
        <f t="shared" si="2"/>
        <v>16.399999999999999</v>
      </c>
      <c r="J8" s="4">
        <f t="shared" si="2"/>
        <v>1.3639950000000001</v>
      </c>
    </row>
    <row r="13" spans="1:17" x14ac:dyDescent="0.2">
      <c r="N13">
        <v>200</v>
      </c>
      <c r="O13">
        <v>2000</v>
      </c>
    </row>
    <row r="14" spans="1:17" x14ac:dyDescent="0.2">
      <c r="C14" s="8" t="s">
        <v>1</v>
      </c>
      <c r="D14" s="8"/>
      <c r="E14" s="8" t="s">
        <v>2</v>
      </c>
      <c r="F14" s="8"/>
      <c r="G14" s="8" t="s">
        <v>3</v>
      </c>
      <c r="H14" s="8"/>
      <c r="L14" s="8" t="s">
        <v>1</v>
      </c>
      <c r="M14" s="8"/>
      <c r="N14" s="8" t="s">
        <v>2</v>
      </c>
      <c r="O14" s="8"/>
      <c r="P14" s="8" t="s">
        <v>3</v>
      </c>
      <c r="Q14" s="8"/>
    </row>
    <row r="15" spans="1:17" x14ac:dyDescent="0.2">
      <c r="C15" t="s">
        <v>4</v>
      </c>
      <c r="D15" t="s">
        <v>5</v>
      </c>
      <c r="E15" t="s">
        <v>4</v>
      </c>
      <c r="F15" t="s">
        <v>5</v>
      </c>
      <c r="G15" t="s">
        <v>4</v>
      </c>
      <c r="H15" t="s">
        <v>5</v>
      </c>
      <c r="K15" t="s">
        <v>13</v>
      </c>
      <c r="L15" s="2" t="s">
        <v>4</v>
      </c>
      <c r="M15" s="2" t="s">
        <v>5</v>
      </c>
      <c r="N15" s="2" t="s">
        <v>4</v>
      </c>
      <c r="O15" s="2" t="s">
        <v>5</v>
      </c>
      <c r="P15" s="2" t="s">
        <v>4</v>
      </c>
      <c r="Q15" s="2" t="s">
        <v>5</v>
      </c>
    </row>
    <row r="16" spans="1:17" x14ac:dyDescent="0.2">
      <c r="A16">
        <v>30</v>
      </c>
      <c r="B16" s="1" t="s">
        <v>7</v>
      </c>
      <c r="C16" s="14">
        <f>MIN(L16:L25)</f>
        <v>1</v>
      </c>
      <c r="D16" s="7">
        <f>MIN(M16:M25)</f>
        <v>1.1000000000000001</v>
      </c>
      <c r="E16" s="3">
        <f t="shared" ref="E16:H16" si="3">MIN(N16:N25)</f>
        <v>3</v>
      </c>
      <c r="F16" s="7">
        <f t="shared" si="3"/>
        <v>0.89999899999999999</v>
      </c>
      <c r="G16" s="7">
        <f t="shared" si="3"/>
        <v>3</v>
      </c>
      <c r="H16" s="9">
        <f t="shared" si="3"/>
        <v>0.89998999999999996</v>
      </c>
      <c r="I16" s="1"/>
      <c r="K16">
        <v>1</v>
      </c>
      <c r="L16">
        <v>1</v>
      </c>
      <c r="M16">
        <v>1.5</v>
      </c>
      <c r="N16" s="11">
        <v>3</v>
      </c>
      <c r="O16" s="9">
        <v>1.5</v>
      </c>
      <c r="P16">
        <v>3</v>
      </c>
      <c r="Q16" s="4">
        <v>1.8999900000000001</v>
      </c>
    </row>
    <row r="17" spans="1:25" x14ac:dyDescent="0.2">
      <c r="B17" s="1" t="s">
        <v>9</v>
      </c>
      <c r="C17" s="15">
        <f>AVERAGE(L16:L25)</f>
        <v>1</v>
      </c>
      <c r="D17" s="5">
        <f>AVERAGE(M16:M25)</f>
        <v>1.3299999999999998</v>
      </c>
      <c r="E17" s="1">
        <f t="shared" ref="E17:H17" si="4">AVERAGE(N16:N25)</f>
        <v>3.4</v>
      </c>
      <c r="F17" s="5">
        <f t="shared" si="4"/>
        <v>1.46999879</v>
      </c>
      <c r="G17" s="5">
        <f t="shared" si="4"/>
        <v>3.1</v>
      </c>
      <c r="H17" s="10">
        <f t="shared" si="4"/>
        <v>1.6899976899999998</v>
      </c>
      <c r="I17" s="5"/>
      <c r="K17">
        <f>K16+1</f>
        <v>2</v>
      </c>
      <c r="L17">
        <v>1</v>
      </c>
      <c r="M17">
        <v>1.5</v>
      </c>
      <c r="N17" s="12">
        <v>3</v>
      </c>
      <c r="O17" s="10">
        <v>1.2</v>
      </c>
      <c r="P17">
        <v>3</v>
      </c>
      <c r="Q17" s="4">
        <v>1.7</v>
      </c>
    </row>
    <row r="18" spans="1:25" x14ac:dyDescent="0.2">
      <c r="B18" s="1" t="s">
        <v>8</v>
      </c>
      <c r="C18" s="15">
        <f>MAX(L16:L25)</f>
        <v>1</v>
      </c>
      <c r="D18" s="5">
        <f>MAX(M16:M25)</f>
        <v>1.8</v>
      </c>
      <c r="E18" s="1">
        <f t="shared" ref="E18:H18" si="5">MAX(N16:N25)</f>
        <v>4</v>
      </c>
      <c r="F18" s="5">
        <f t="shared" si="5"/>
        <v>2</v>
      </c>
      <c r="G18" s="5">
        <f t="shared" si="5"/>
        <v>4</v>
      </c>
      <c r="H18" s="10">
        <f t="shared" si="5"/>
        <v>2.5</v>
      </c>
      <c r="I18" s="4"/>
      <c r="K18">
        <f t="shared" ref="K18:K25" si="6">K17+1</f>
        <v>3</v>
      </c>
      <c r="L18">
        <v>1</v>
      </c>
      <c r="M18">
        <v>1.2</v>
      </c>
      <c r="N18" s="12">
        <v>4</v>
      </c>
      <c r="O18" s="10">
        <v>1.8</v>
      </c>
      <c r="P18">
        <v>3</v>
      </c>
      <c r="Q18" s="4">
        <v>0.89998999999999996</v>
      </c>
    </row>
    <row r="19" spans="1:25" x14ac:dyDescent="0.2">
      <c r="B19" s="1" t="s">
        <v>18</v>
      </c>
      <c r="C19" s="17">
        <f>STDEV(L16:L25)</f>
        <v>0</v>
      </c>
      <c r="D19" s="6">
        <f t="shared" ref="D19:H19" si="7">STDEV(M16:M25)</f>
        <v>0.24966644414765418</v>
      </c>
      <c r="E19" s="6">
        <f t="shared" si="7"/>
        <v>0.51639777949432286</v>
      </c>
      <c r="F19" s="6">
        <f t="shared" si="7"/>
        <v>0.36224637013553967</v>
      </c>
      <c r="G19" s="6">
        <f t="shared" si="7"/>
        <v>0.31622776601683794</v>
      </c>
      <c r="H19" s="18">
        <f t="shared" si="7"/>
        <v>0.52164385446923112</v>
      </c>
      <c r="I19" s="4"/>
      <c r="K19">
        <f t="shared" si="6"/>
        <v>4</v>
      </c>
      <c r="L19">
        <v>1</v>
      </c>
      <c r="M19">
        <v>1.1000000000000001</v>
      </c>
      <c r="N19" s="12">
        <v>3</v>
      </c>
      <c r="O19" s="10">
        <v>0.89999899999999999</v>
      </c>
      <c r="P19">
        <v>3</v>
      </c>
      <c r="Q19" s="4">
        <v>1</v>
      </c>
    </row>
    <row r="20" spans="1:25" x14ac:dyDescent="0.2">
      <c r="A20">
        <v>40</v>
      </c>
      <c r="B20" s="1" t="s">
        <v>7</v>
      </c>
      <c r="C20" s="14">
        <f t="shared" ref="C20:H20" si="8">MIN(L32:L41)</f>
        <v>1</v>
      </c>
      <c r="D20" s="7">
        <f t="shared" si="8"/>
        <v>0.7</v>
      </c>
      <c r="E20" s="3">
        <f t="shared" si="8"/>
        <v>8</v>
      </c>
      <c r="F20" s="7">
        <f t="shared" si="8"/>
        <v>0.69999900000000004</v>
      </c>
      <c r="G20" s="7">
        <f t="shared" si="8"/>
        <v>0</v>
      </c>
      <c r="H20" s="9">
        <f t="shared" si="8"/>
        <v>0.69999</v>
      </c>
      <c r="I20" s="4"/>
      <c r="K20">
        <f t="shared" si="6"/>
        <v>5</v>
      </c>
      <c r="L20">
        <v>1</v>
      </c>
      <c r="M20">
        <v>1.8</v>
      </c>
      <c r="N20" s="12">
        <v>3</v>
      </c>
      <c r="O20" s="10">
        <v>1.3999900000000001</v>
      </c>
      <c r="P20">
        <v>4</v>
      </c>
      <c r="Q20" s="4">
        <v>1.7999989999999999</v>
      </c>
    </row>
    <row r="21" spans="1:25" x14ac:dyDescent="0.2">
      <c r="B21" s="1" t="s">
        <v>9</v>
      </c>
      <c r="C21" s="15">
        <f t="shared" ref="C21:H21" si="9">AVERAGE(L32:L41)</f>
        <v>1</v>
      </c>
      <c r="D21" s="5">
        <f t="shared" si="9"/>
        <v>0.99</v>
      </c>
      <c r="E21" s="1">
        <f t="shared" si="9"/>
        <v>8.5</v>
      </c>
      <c r="F21" s="5">
        <f t="shared" si="9"/>
        <v>1.0899988999999999</v>
      </c>
      <c r="G21" s="5">
        <f t="shared" si="9"/>
        <v>7.6</v>
      </c>
      <c r="H21" s="10">
        <f t="shared" si="9"/>
        <v>1.3199679999999998</v>
      </c>
      <c r="I21" s="4"/>
      <c r="K21">
        <f t="shared" si="6"/>
        <v>6</v>
      </c>
      <c r="L21">
        <v>1</v>
      </c>
      <c r="M21">
        <v>1.6</v>
      </c>
      <c r="N21" s="12">
        <v>3</v>
      </c>
      <c r="O21" s="10">
        <v>2</v>
      </c>
      <c r="P21">
        <v>3</v>
      </c>
      <c r="Q21" s="4">
        <v>1.399999</v>
      </c>
    </row>
    <row r="22" spans="1:25" x14ac:dyDescent="0.2">
      <c r="B22" s="1" t="s">
        <v>8</v>
      </c>
      <c r="C22" s="15">
        <f t="shared" ref="C22:H22" si="10">MAX(L32:L41)</f>
        <v>1</v>
      </c>
      <c r="D22" s="5">
        <f t="shared" si="10"/>
        <v>1.8</v>
      </c>
      <c r="E22" s="1">
        <f t="shared" si="10"/>
        <v>9</v>
      </c>
      <c r="F22" s="5">
        <f t="shared" si="10"/>
        <v>1.7</v>
      </c>
      <c r="G22" s="5">
        <f t="shared" si="10"/>
        <v>10</v>
      </c>
      <c r="H22" s="10">
        <f t="shared" si="10"/>
        <v>2.2000000000000002</v>
      </c>
      <c r="I22" s="4"/>
      <c r="K22">
        <f t="shared" si="6"/>
        <v>7</v>
      </c>
      <c r="L22">
        <v>1</v>
      </c>
      <c r="M22">
        <v>1.2</v>
      </c>
      <c r="N22" s="12">
        <v>4</v>
      </c>
      <c r="O22" s="10">
        <v>1</v>
      </c>
      <c r="P22">
        <v>3</v>
      </c>
      <c r="Q22" s="4">
        <v>2.2999990000000001</v>
      </c>
    </row>
    <row r="23" spans="1:25" x14ac:dyDescent="0.2">
      <c r="B23" s="16" t="s">
        <v>19</v>
      </c>
      <c r="C23" s="17">
        <f>STDEV(L32:L41)</f>
        <v>0</v>
      </c>
      <c r="D23" s="6">
        <f t="shared" ref="D23:H23" si="11">STDEV(M32:M41)</f>
        <v>0.33482997343593857</v>
      </c>
      <c r="E23" s="6">
        <f t="shared" si="11"/>
        <v>0.52704627669472992</v>
      </c>
      <c r="F23" s="6">
        <f t="shared" si="11"/>
        <v>0.33813287659158525</v>
      </c>
      <c r="G23" s="6">
        <f t="shared" si="11"/>
        <v>2.7568097504180438</v>
      </c>
      <c r="H23" s="18">
        <f t="shared" si="11"/>
        <v>0.43152247526892801</v>
      </c>
      <c r="I23" s="4"/>
      <c r="K23">
        <f t="shared" si="6"/>
        <v>8</v>
      </c>
      <c r="L23">
        <v>1</v>
      </c>
      <c r="M23">
        <v>1.2</v>
      </c>
      <c r="N23" s="12">
        <v>4</v>
      </c>
      <c r="O23" s="10">
        <v>1.7</v>
      </c>
      <c r="P23">
        <v>3</v>
      </c>
      <c r="Q23" s="4">
        <v>2.5</v>
      </c>
    </row>
    <row r="24" spans="1:25" x14ac:dyDescent="0.2">
      <c r="A24">
        <v>45</v>
      </c>
      <c r="B24" s="1" t="s">
        <v>7</v>
      </c>
      <c r="C24" s="15">
        <f t="shared" ref="C24:H24" si="12">MIN(L46:L55)</f>
        <v>21</v>
      </c>
      <c r="D24" s="5">
        <f t="shared" si="12"/>
        <v>0.52</v>
      </c>
      <c r="E24" s="1">
        <f t="shared" si="12"/>
        <v>16</v>
      </c>
      <c r="F24" s="5">
        <f t="shared" si="12"/>
        <v>0.47999000000000003</v>
      </c>
      <c r="G24" s="5">
        <f t="shared" si="12"/>
        <v>16</v>
      </c>
      <c r="H24" s="10">
        <f t="shared" si="12"/>
        <v>0.72</v>
      </c>
      <c r="K24">
        <f t="shared" si="6"/>
        <v>9</v>
      </c>
      <c r="L24">
        <v>1</v>
      </c>
      <c r="M24">
        <v>1.1000000000000001</v>
      </c>
      <c r="N24" s="12">
        <v>3</v>
      </c>
      <c r="O24" s="10">
        <v>1.3999999000000001</v>
      </c>
      <c r="P24">
        <v>3</v>
      </c>
      <c r="Q24" s="4">
        <v>1.3999999000000001</v>
      </c>
    </row>
    <row r="25" spans="1:25" x14ac:dyDescent="0.2">
      <c r="B25" s="1" t="s">
        <v>9</v>
      </c>
      <c r="C25" s="15">
        <f t="shared" ref="C25:H25" si="13">AVERAGE(L46:L55)</f>
        <v>23.6</v>
      </c>
      <c r="D25" s="5">
        <f t="shared" si="13"/>
        <v>0.83200000000000007</v>
      </c>
      <c r="E25" s="1">
        <f t="shared" si="13"/>
        <v>16.7</v>
      </c>
      <c r="F25" s="5">
        <f t="shared" si="13"/>
        <v>1.1579930000000003</v>
      </c>
      <c r="G25" s="5">
        <f t="shared" si="13"/>
        <v>16.399999999999999</v>
      </c>
      <c r="H25" s="10">
        <f t="shared" si="13"/>
        <v>1.3639950000000001</v>
      </c>
      <c r="K25">
        <f t="shared" si="6"/>
        <v>10</v>
      </c>
      <c r="L25">
        <v>1</v>
      </c>
      <c r="M25">
        <v>1.1000000000000001</v>
      </c>
      <c r="N25" s="12">
        <v>4</v>
      </c>
      <c r="O25" s="10">
        <v>1.7999989999999999</v>
      </c>
      <c r="P25">
        <v>3</v>
      </c>
      <c r="Q25" s="4">
        <v>2</v>
      </c>
    </row>
    <row r="26" spans="1:25" x14ac:dyDescent="0.2">
      <c r="B26" s="1" t="s">
        <v>8</v>
      </c>
      <c r="C26" s="15">
        <f t="shared" ref="C26:H26" si="14">MAX(L46:L55)</f>
        <v>26</v>
      </c>
      <c r="D26" s="5">
        <f t="shared" si="14"/>
        <v>1.1200000000000001</v>
      </c>
      <c r="E26" s="1">
        <f t="shared" si="14"/>
        <v>18</v>
      </c>
      <c r="F26" s="5">
        <f t="shared" si="14"/>
        <v>1.72</v>
      </c>
      <c r="G26" s="5">
        <f t="shared" si="14"/>
        <v>17</v>
      </c>
      <c r="H26" s="10">
        <f t="shared" si="14"/>
        <v>1.77999</v>
      </c>
    </row>
    <row r="27" spans="1:25" x14ac:dyDescent="0.2">
      <c r="B27" s="1" t="s">
        <v>19</v>
      </c>
      <c r="C27" s="17">
        <f t="shared" ref="C27:H27" si="15">STDEV(L46:L55)</f>
        <v>1.6465452046971294</v>
      </c>
      <c r="D27" s="6">
        <f t="shared" si="15"/>
        <v>0.19713503550161321</v>
      </c>
      <c r="E27" s="6">
        <f t="shared" si="15"/>
        <v>0.67494855771055284</v>
      </c>
      <c r="F27" s="6">
        <f t="shared" si="15"/>
        <v>0.43822481802659635</v>
      </c>
      <c r="G27" s="6">
        <f t="shared" si="15"/>
        <v>0.5163977794943222</v>
      </c>
      <c r="H27" s="18">
        <f t="shared" si="15"/>
        <v>0.40373572217616693</v>
      </c>
    </row>
    <row r="29" spans="1:25" x14ac:dyDescent="0.2">
      <c r="K29" t="s">
        <v>17</v>
      </c>
      <c r="N29">
        <v>300</v>
      </c>
      <c r="O29">
        <v>3000</v>
      </c>
    </row>
    <row r="30" spans="1:25" x14ac:dyDescent="0.2">
      <c r="C30" t="s">
        <v>2</v>
      </c>
      <c r="D30" t="s">
        <v>16</v>
      </c>
      <c r="E30">
        <v>200</v>
      </c>
      <c r="F30">
        <v>2000</v>
      </c>
      <c r="L30" s="8" t="s">
        <v>1</v>
      </c>
      <c r="M30" s="8"/>
      <c r="N30" s="8" t="s">
        <v>2</v>
      </c>
      <c r="O30" s="8"/>
      <c r="P30" s="8" t="s">
        <v>3</v>
      </c>
      <c r="Q30" s="8"/>
      <c r="T30" s="8" t="s">
        <v>1</v>
      </c>
      <c r="U30" s="8"/>
      <c r="V30" s="8" t="s">
        <v>2</v>
      </c>
      <c r="W30" s="8"/>
      <c r="X30" s="8" t="s">
        <v>3</v>
      </c>
      <c r="Y30" s="8"/>
    </row>
    <row r="31" spans="1:25" x14ac:dyDescent="0.2">
      <c r="K31" t="s">
        <v>13</v>
      </c>
      <c r="L31" t="s">
        <v>4</v>
      </c>
      <c r="M31" t="s">
        <v>5</v>
      </c>
      <c r="N31" t="s">
        <v>4</v>
      </c>
      <c r="O31" t="s">
        <v>5</v>
      </c>
      <c r="P31" t="s">
        <v>4</v>
      </c>
      <c r="Q31" t="s">
        <v>5</v>
      </c>
      <c r="S31" t="s">
        <v>13</v>
      </c>
      <c r="T31" t="s">
        <v>4</v>
      </c>
      <c r="U31" t="s">
        <v>5</v>
      </c>
      <c r="V31" t="s">
        <v>4</v>
      </c>
      <c r="W31" t="s">
        <v>5</v>
      </c>
      <c r="X31" t="s">
        <v>4</v>
      </c>
      <c r="Y31" t="s">
        <v>5</v>
      </c>
    </row>
    <row r="32" spans="1:25" x14ac:dyDescent="0.2">
      <c r="C32" s="8" t="s">
        <v>14</v>
      </c>
      <c r="D32" s="8"/>
      <c r="E32" s="8"/>
      <c r="K32">
        <v>1</v>
      </c>
      <c r="L32">
        <v>1</v>
      </c>
      <c r="M32">
        <v>1.8</v>
      </c>
      <c r="N32">
        <v>9</v>
      </c>
      <c r="O32" s="4">
        <v>0.8</v>
      </c>
      <c r="P32">
        <v>10</v>
      </c>
      <c r="Q32" s="4">
        <v>0.69999</v>
      </c>
      <c r="S32">
        <v>1</v>
      </c>
      <c r="T32">
        <v>1</v>
      </c>
      <c r="U32">
        <v>1.8</v>
      </c>
      <c r="V32">
        <v>6</v>
      </c>
      <c r="W32" s="4">
        <v>2</v>
      </c>
      <c r="X32">
        <v>6</v>
      </c>
      <c r="Y32" s="4">
        <v>0.69999990000000001</v>
      </c>
    </row>
    <row r="33" spans="2:25" x14ac:dyDescent="0.2">
      <c r="B33" t="s">
        <v>15</v>
      </c>
      <c r="C33">
        <v>0.3</v>
      </c>
      <c r="D33">
        <v>0.5</v>
      </c>
      <c r="E33">
        <v>0.7</v>
      </c>
      <c r="K33">
        <f>K32+1</f>
        <v>2</v>
      </c>
      <c r="L33">
        <v>1</v>
      </c>
      <c r="M33">
        <v>1</v>
      </c>
      <c r="N33">
        <v>8</v>
      </c>
      <c r="O33" s="4">
        <v>0.8</v>
      </c>
      <c r="P33">
        <v>8</v>
      </c>
      <c r="Q33" s="4">
        <v>1.2999000000000001</v>
      </c>
      <c r="S33">
        <f>S32+1</f>
        <v>2</v>
      </c>
      <c r="T33">
        <v>1</v>
      </c>
      <c r="U33">
        <v>1</v>
      </c>
      <c r="V33">
        <v>6</v>
      </c>
      <c r="W33" s="4">
        <v>0.89999899999999999</v>
      </c>
      <c r="X33">
        <v>6</v>
      </c>
      <c r="Y33" s="4">
        <v>2.0999998999999998</v>
      </c>
    </row>
    <row r="34" spans="2:25" x14ac:dyDescent="0.2">
      <c r="B34">
        <v>0.01</v>
      </c>
      <c r="C34" s="14">
        <v>3.2879999639999999</v>
      </c>
      <c r="D34" s="7">
        <v>3.5059999999999998</v>
      </c>
      <c r="E34" s="7">
        <v>3.6579999999999999</v>
      </c>
      <c r="K34">
        <f t="shared" ref="K34:K41" si="16">K33+1</f>
        <v>3</v>
      </c>
      <c r="L34">
        <v>1</v>
      </c>
      <c r="M34">
        <v>0.8</v>
      </c>
      <c r="N34">
        <v>8</v>
      </c>
      <c r="O34" s="4">
        <v>1.2</v>
      </c>
      <c r="P34">
        <v>0</v>
      </c>
      <c r="Q34" s="4">
        <v>1.2</v>
      </c>
      <c r="S34">
        <f t="shared" ref="S34:S41" si="17">S33+1</f>
        <v>3</v>
      </c>
      <c r="T34">
        <v>1</v>
      </c>
      <c r="U34">
        <v>0.8</v>
      </c>
      <c r="V34">
        <v>6</v>
      </c>
      <c r="W34" s="4">
        <v>1.2</v>
      </c>
      <c r="X34">
        <v>6</v>
      </c>
      <c r="Y34" s="4">
        <v>1.2</v>
      </c>
    </row>
    <row r="35" spans="2:25" x14ac:dyDescent="0.2">
      <c r="B35">
        <v>0.05</v>
      </c>
      <c r="C35" s="15">
        <v>1.83199997</v>
      </c>
      <c r="D35" s="5">
        <v>1.9019999999999999</v>
      </c>
      <c r="E35" s="13">
        <v>1.756</v>
      </c>
      <c r="K35">
        <f t="shared" si="16"/>
        <v>4</v>
      </c>
      <c r="L35">
        <v>1</v>
      </c>
      <c r="M35">
        <v>0.7</v>
      </c>
      <c r="N35">
        <v>9</v>
      </c>
      <c r="O35" s="4">
        <v>1</v>
      </c>
      <c r="P35">
        <v>8</v>
      </c>
      <c r="Q35" s="4">
        <v>1.2999000000000001</v>
      </c>
      <c r="S35">
        <f t="shared" si="17"/>
        <v>4</v>
      </c>
      <c r="T35">
        <v>1</v>
      </c>
      <c r="U35">
        <v>0.7</v>
      </c>
      <c r="V35">
        <v>7</v>
      </c>
      <c r="W35" s="4">
        <v>1</v>
      </c>
      <c r="X35">
        <v>5</v>
      </c>
      <c r="Y35" s="4">
        <v>1.2999999</v>
      </c>
    </row>
    <row r="36" spans="2:25" x14ac:dyDescent="0.2">
      <c r="B36">
        <v>0.1</v>
      </c>
      <c r="C36" s="15">
        <v>2.4</v>
      </c>
      <c r="D36" s="5">
        <v>2.5139999999999998</v>
      </c>
      <c r="E36" s="5">
        <v>2.3559999999999999</v>
      </c>
      <c r="K36">
        <f t="shared" si="16"/>
        <v>5</v>
      </c>
      <c r="L36">
        <v>1</v>
      </c>
      <c r="M36">
        <v>0.8</v>
      </c>
      <c r="N36">
        <v>9</v>
      </c>
      <c r="O36" s="4">
        <v>1</v>
      </c>
      <c r="P36">
        <v>9</v>
      </c>
      <c r="Q36" s="4">
        <v>1.29999</v>
      </c>
      <c r="S36">
        <f t="shared" si="17"/>
        <v>5</v>
      </c>
      <c r="T36">
        <v>1</v>
      </c>
      <c r="U36">
        <v>0.8</v>
      </c>
      <c r="V36">
        <v>6</v>
      </c>
      <c r="W36" s="4">
        <v>1</v>
      </c>
      <c r="X36">
        <v>7</v>
      </c>
      <c r="Y36" s="4">
        <v>1.2999999</v>
      </c>
    </row>
    <row r="37" spans="2:25" x14ac:dyDescent="0.2">
      <c r="B37">
        <v>0.2</v>
      </c>
      <c r="C37" s="15">
        <v>2.4479999810000002</v>
      </c>
      <c r="D37" s="5">
        <v>2.23</v>
      </c>
      <c r="E37" s="5">
        <v>2.8660000000000001</v>
      </c>
      <c r="K37">
        <f t="shared" si="16"/>
        <v>6</v>
      </c>
      <c r="L37">
        <v>1</v>
      </c>
      <c r="M37">
        <v>1</v>
      </c>
      <c r="N37">
        <v>8</v>
      </c>
      <c r="O37" s="4">
        <v>1.7</v>
      </c>
      <c r="P37">
        <v>8</v>
      </c>
      <c r="Q37" s="4">
        <v>1.2</v>
      </c>
      <c r="S37">
        <f t="shared" si="17"/>
        <v>6</v>
      </c>
      <c r="T37">
        <v>1</v>
      </c>
      <c r="U37">
        <v>1</v>
      </c>
      <c r="V37">
        <v>7</v>
      </c>
      <c r="W37" s="4">
        <v>1.7999989999999999</v>
      </c>
      <c r="X37">
        <v>6</v>
      </c>
      <c r="Y37" s="4">
        <v>1.5</v>
      </c>
    </row>
    <row r="38" spans="2:25" x14ac:dyDescent="0.2">
      <c r="K38">
        <f t="shared" si="16"/>
        <v>7</v>
      </c>
      <c r="L38">
        <v>1</v>
      </c>
      <c r="M38">
        <v>0.9</v>
      </c>
      <c r="N38">
        <v>9</v>
      </c>
      <c r="O38" s="4">
        <v>0.89998999999999996</v>
      </c>
      <c r="P38">
        <v>8</v>
      </c>
      <c r="Q38" s="4">
        <v>1.8998999999999999</v>
      </c>
      <c r="S38">
        <f t="shared" si="17"/>
        <v>7</v>
      </c>
      <c r="T38">
        <v>1</v>
      </c>
      <c r="U38">
        <v>0.9</v>
      </c>
      <c r="V38">
        <v>5</v>
      </c>
      <c r="W38" s="4">
        <v>0.89999989999999996</v>
      </c>
      <c r="X38">
        <v>6</v>
      </c>
      <c r="Y38" s="4">
        <v>1.8999999000000001</v>
      </c>
    </row>
    <row r="39" spans="2:25" x14ac:dyDescent="0.2">
      <c r="K39">
        <f t="shared" si="16"/>
        <v>8</v>
      </c>
      <c r="L39">
        <v>1</v>
      </c>
      <c r="M39">
        <v>0.9</v>
      </c>
      <c r="N39">
        <v>8</v>
      </c>
      <c r="O39" s="4">
        <v>1.2</v>
      </c>
      <c r="P39">
        <v>8</v>
      </c>
      <c r="Q39" s="4">
        <v>2.2000000000000002</v>
      </c>
      <c r="S39">
        <f t="shared" si="17"/>
        <v>8</v>
      </c>
      <c r="T39">
        <v>1</v>
      </c>
      <c r="U39">
        <v>0.9</v>
      </c>
      <c r="V39">
        <v>6</v>
      </c>
      <c r="W39" s="4">
        <v>1.2</v>
      </c>
      <c r="X39">
        <v>7</v>
      </c>
      <c r="Y39" s="4">
        <v>2.2000000000000002</v>
      </c>
    </row>
    <row r="40" spans="2:25" x14ac:dyDescent="0.2">
      <c r="K40">
        <f t="shared" si="16"/>
        <v>9</v>
      </c>
      <c r="L40">
        <v>1</v>
      </c>
      <c r="M40">
        <v>0.7</v>
      </c>
      <c r="N40">
        <v>9</v>
      </c>
      <c r="O40" s="4">
        <v>1.6</v>
      </c>
      <c r="P40">
        <v>8</v>
      </c>
      <c r="Q40" s="4">
        <v>1.1000000000000001</v>
      </c>
      <c r="S40">
        <f t="shared" si="17"/>
        <v>9</v>
      </c>
      <c r="T40">
        <v>1</v>
      </c>
      <c r="U40">
        <v>0.7</v>
      </c>
      <c r="V40">
        <v>6</v>
      </c>
      <c r="W40" s="4">
        <v>1.6</v>
      </c>
      <c r="X40">
        <v>6</v>
      </c>
      <c r="Y40" s="4">
        <v>1.1000000000000001</v>
      </c>
    </row>
    <row r="41" spans="2:25" x14ac:dyDescent="0.2">
      <c r="K41">
        <f t="shared" si="16"/>
        <v>10</v>
      </c>
      <c r="L41">
        <v>1</v>
      </c>
      <c r="M41">
        <v>1.3</v>
      </c>
      <c r="N41">
        <v>8</v>
      </c>
      <c r="O41" s="4">
        <v>0.69999900000000004</v>
      </c>
      <c r="P41">
        <v>9</v>
      </c>
      <c r="Q41" s="4">
        <v>1</v>
      </c>
      <c r="S41">
        <f t="shared" si="17"/>
        <v>10</v>
      </c>
      <c r="T41">
        <v>1</v>
      </c>
      <c r="U41">
        <v>1.3</v>
      </c>
      <c r="V41">
        <v>6</v>
      </c>
      <c r="W41" s="4">
        <v>0.69999999000000002</v>
      </c>
      <c r="X41">
        <v>6</v>
      </c>
      <c r="Y41" s="4">
        <v>1.5</v>
      </c>
    </row>
    <row r="43" spans="2:25" x14ac:dyDescent="0.2">
      <c r="N43">
        <v>400</v>
      </c>
      <c r="O43" s="4">
        <v>4000</v>
      </c>
    </row>
    <row r="44" spans="2:25" x14ac:dyDescent="0.2">
      <c r="L44" s="8" t="s">
        <v>1</v>
      </c>
      <c r="M44" s="8"/>
      <c r="N44" s="8" t="s">
        <v>2</v>
      </c>
      <c r="O44" s="8"/>
      <c r="P44" s="8" t="s">
        <v>3</v>
      </c>
      <c r="Q44" s="8"/>
      <c r="T44" s="8" t="s">
        <v>1</v>
      </c>
      <c r="U44" s="8"/>
      <c r="V44" s="8" t="s">
        <v>2</v>
      </c>
      <c r="W44" s="8"/>
      <c r="X44" s="8" t="s">
        <v>3</v>
      </c>
      <c r="Y44" s="8"/>
    </row>
    <row r="45" spans="2:25" x14ac:dyDescent="0.2">
      <c r="K45" t="s">
        <v>13</v>
      </c>
      <c r="L45" t="s">
        <v>4</v>
      </c>
      <c r="M45" t="s">
        <v>5</v>
      </c>
      <c r="N45" t="s">
        <v>4</v>
      </c>
      <c r="O45" t="s">
        <v>5</v>
      </c>
      <c r="P45" t="s">
        <v>4</v>
      </c>
      <c r="Q45" t="s">
        <v>5</v>
      </c>
      <c r="S45" t="s">
        <v>13</v>
      </c>
      <c r="T45" t="s">
        <v>4</v>
      </c>
      <c r="U45" t="s">
        <v>5</v>
      </c>
      <c r="V45" t="s">
        <v>4</v>
      </c>
      <c r="W45" t="s">
        <v>5</v>
      </c>
      <c r="X45" t="s">
        <v>4</v>
      </c>
      <c r="Y45" t="s">
        <v>5</v>
      </c>
    </row>
    <row r="46" spans="2:25" x14ac:dyDescent="0.2">
      <c r="I46" s="4"/>
      <c r="J46" s="4"/>
      <c r="K46">
        <v>1</v>
      </c>
      <c r="L46">
        <v>21</v>
      </c>
      <c r="M46">
        <v>0.92</v>
      </c>
      <c r="N46">
        <v>17</v>
      </c>
      <c r="O46" s="4">
        <v>1.4199900000000001</v>
      </c>
      <c r="P46">
        <v>17</v>
      </c>
      <c r="Q46" s="4">
        <v>1.01999</v>
      </c>
      <c r="S46">
        <v>1</v>
      </c>
      <c r="T46">
        <v>21</v>
      </c>
      <c r="U46">
        <v>0.92</v>
      </c>
      <c r="V46">
        <v>15</v>
      </c>
      <c r="W46" s="4">
        <v>1.4199999000000001</v>
      </c>
      <c r="X46">
        <v>12</v>
      </c>
      <c r="Y46" s="4">
        <v>1.0199999</v>
      </c>
    </row>
    <row r="47" spans="2:25" x14ac:dyDescent="0.2">
      <c r="K47">
        <f>K46+1</f>
        <v>2</v>
      </c>
      <c r="L47">
        <v>24</v>
      </c>
      <c r="M47">
        <v>0.82</v>
      </c>
      <c r="N47">
        <v>17</v>
      </c>
      <c r="O47" s="4">
        <v>1.72</v>
      </c>
      <c r="P47">
        <v>16</v>
      </c>
      <c r="Q47" s="4">
        <v>1.72</v>
      </c>
      <c r="S47">
        <f>S46+1</f>
        <v>2</v>
      </c>
      <c r="T47">
        <v>24</v>
      </c>
      <c r="U47">
        <v>0.82</v>
      </c>
      <c r="V47">
        <v>13</v>
      </c>
      <c r="W47" s="4">
        <v>1.72</v>
      </c>
      <c r="X47">
        <v>13</v>
      </c>
      <c r="Y47" s="4">
        <v>1.72</v>
      </c>
    </row>
    <row r="48" spans="2:25" x14ac:dyDescent="0.2">
      <c r="K48">
        <f t="shared" ref="K48:K55" si="18">K47+1</f>
        <v>3</v>
      </c>
      <c r="L48">
        <v>26</v>
      </c>
      <c r="M48">
        <v>0.72</v>
      </c>
      <c r="N48">
        <v>16</v>
      </c>
      <c r="O48" s="4">
        <v>1.01999</v>
      </c>
      <c r="P48">
        <v>17</v>
      </c>
      <c r="Q48" s="4">
        <v>0.92</v>
      </c>
      <c r="S48">
        <f t="shared" ref="S48:S55" si="19">S47+1</f>
        <v>3</v>
      </c>
      <c r="T48">
        <v>26</v>
      </c>
      <c r="U48">
        <v>0.72</v>
      </c>
      <c r="V48">
        <v>13</v>
      </c>
      <c r="W48" s="4">
        <v>2.0199999000000002</v>
      </c>
      <c r="X48">
        <v>17</v>
      </c>
      <c r="Y48" s="4">
        <v>0.92</v>
      </c>
    </row>
    <row r="49" spans="11:25" x14ac:dyDescent="0.2">
      <c r="K49">
        <f t="shared" si="18"/>
        <v>4</v>
      </c>
      <c r="L49">
        <v>23</v>
      </c>
      <c r="M49">
        <v>1.02</v>
      </c>
      <c r="N49">
        <v>17</v>
      </c>
      <c r="O49" s="4">
        <v>0.81999</v>
      </c>
      <c r="P49">
        <v>16</v>
      </c>
      <c r="Q49" s="4">
        <v>1.6799900000000001</v>
      </c>
      <c r="S49">
        <f t="shared" si="19"/>
        <v>4</v>
      </c>
      <c r="T49">
        <v>23</v>
      </c>
      <c r="U49">
        <v>1.02</v>
      </c>
      <c r="V49">
        <v>12</v>
      </c>
      <c r="W49" s="4">
        <v>1.62</v>
      </c>
      <c r="X49">
        <v>15</v>
      </c>
      <c r="Y49" s="4">
        <v>1.679999</v>
      </c>
    </row>
    <row r="50" spans="11:25" x14ac:dyDescent="0.2">
      <c r="K50">
        <f t="shared" si="18"/>
        <v>5</v>
      </c>
      <c r="L50">
        <v>21</v>
      </c>
      <c r="M50">
        <v>1.02</v>
      </c>
      <c r="N50">
        <v>17</v>
      </c>
      <c r="O50" s="4">
        <v>1.6799900000000001</v>
      </c>
      <c r="P50">
        <v>16</v>
      </c>
      <c r="Q50" s="4">
        <v>1.51999</v>
      </c>
      <c r="S50">
        <f t="shared" si="19"/>
        <v>5</v>
      </c>
      <c r="T50">
        <v>21</v>
      </c>
      <c r="U50">
        <v>1.02</v>
      </c>
      <c r="V50">
        <v>11</v>
      </c>
      <c r="W50" s="4">
        <v>1.6799999000000001</v>
      </c>
      <c r="X50">
        <v>17</v>
      </c>
      <c r="Y50" s="4">
        <v>1.5199990000000001</v>
      </c>
    </row>
    <row r="51" spans="11:25" x14ac:dyDescent="0.2">
      <c r="K51">
        <f t="shared" si="18"/>
        <v>6</v>
      </c>
      <c r="L51">
        <v>23</v>
      </c>
      <c r="M51">
        <v>1.1200000000000001</v>
      </c>
      <c r="N51">
        <v>16</v>
      </c>
      <c r="O51" s="4">
        <v>1.4199900000000001</v>
      </c>
      <c r="P51">
        <v>16</v>
      </c>
      <c r="Q51" s="4">
        <v>0.98</v>
      </c>
      <c r="S51">
        <f t="shared" si="19"/>
        <v>6</v>
      </c>
      <c r="T51">
        <v>23</v>
      </c>
      <c r="U51">
        <v>1.1200000000000001</v>
      </c>
      <c r="V51">
        <v>12</v>
      </c>
      <c r="W51" s="4">
        <v>1.419999</v>
      </c>
      <c r="X51">
        <v>14</v>
      </c>
      <c r="Y51" s="4">
        <v>1.08</v>
      </c>
    </row>
    <row r="52" spans="11:25" x14ac:dyDescent="0.2">
      <c r="K52">
        <f t="shared" si="18"/>
        <v>7</v>
      </c>
      <c r="L52">
        <v>24</v>
      </c>
      <c r="M52">
        <v>0.88</v>
      </c>
      <c r="N52">
        <v>17</v>
      </c>
      <c r="O52" s="4">
        <v>1.48</v>
      </c>
      <c r="P52">
        <v>17</v>
      </c>
      <c r="Q52" s="4">
        <v>1.77999</v>
      </c>
      <c r="S52">
        <f t="shared" si="19"/>
        <v>7</v>
      </c>
      <c r="T52">
        <v>24</v>
      </c>
      <c r="U52">
        <v>0.88</v>
      </c>
      <c r="V52">
        <v>12</v>
      </c>
      <c r="W52" s="4">
        <v>1.48</v>
      </c>
      <c r="X52">
        <v>13</v>
      </c>
      <c r="Y52" s="4">
        <v>1.7799999</v>
      </c>
    </row>
    <row r="53" spans="11:25" x14ac:dyDescent="0.2">
      <c r="K53">
        <f t="shared" si="18"/>
        <v>8</v>
      </c>
      <c r="L53">
        <v>25</v>
      </c>
      <c r="M53">
        <v>0.52</v>
      </c>
      <c r="N53">
        <v>18</v>
      </c>
      <c r="O53" s="4">
        <v>0.81999</v>
      </c>
      <c r="P53">
        <v>16</v>
      </c>
      <c r="Q53" s="4">
        <v>1.6799900000000001</v>
      </c>
      <c r="S53">
        <f t="shared" si="19"/>
        <v>8</v>
      </c>
      <c r="T53">
        <v>25</v>
      </c>
      <c r="U53">
        <v>0.52</v>
      </c>
      <c r="V53">
        <v>13</v>
      </c>
      <c r="W53" s="4">
        <v>0.8199999</v>
      </c>
      <c r="X53">
        <v>12</v>
      </c>
      <c r="Y53" s="4">
        <v>1.72</v>
      </c>
    </row>
    <row r="54" spans="11:25" x14ac:dyDescent="0.2">
      <c r="K54">
        <f t="shared" si="18"/>
        <v>9</v>
      </c>
      <c r="L54">
        <v>25</v>
      </c>
      <c r="M54">
        <v>0.57999999999999996</v>
      </c>
      <c r="N54">
        <v>16</v>
      </c>
      <c r="O54" s="4">
        <v>0.47999000000000003</v>
      </c>
      <c r="P54">
        <v>17</v>
      </c>
      <c r="Q54" s="4">
        <v>1.62</v>
      </c>
      <c r="S54">
        <f t="shared" si="19"/>
        <v>9</v>
      </c>
      <c r="T54">
        <v>25</v>
      </c>
      <c r="U54">
        <v>0.57999999999999996</v>
      </c>
      <c r="V54">
        <v>13</v>
      </c>
      <c r="W54" s="4">
        <v>0.47999989999999998</v>
      </c>
      <c r="X54">
        <v>13</v>
      </c>
      <c r="Y54" s="4">
        <v>1.6799900000000001</v>
      </c>
    </row>
    <row r="55" spans="11:25" x14ac:dyDescent="0.2">
      <c r="K55">
        <f t="shared" si="18"/>
        <v>10</v>
      </c>
      <c r="L55">
        <v>24</v>
      </c>
      <c r="M55">
        <v>0.72</v>
      </c>
      <c r="N55">
        <v>16</v>
      </c>
      <c r="O55" s="4">
        <v>0.72</v>
      </c>
      <c r="P55">
        <v>16</v>
      </c>
      <c r="Q55" s="4">
        <v>0.72</v>
      </c>
      <c r="S55">
        <f t="shared" si="19"/>
        <v>10</v>
      </c>
      <c r="T55">
        <v>24</v>
      </c>
      <c r="U55">
        <v>0.72</v>
      </c>
      <c r="V55">
        <v>13</v>
      </c>
      <c r="W55" s="4">
        <v>0.72</v>
      </c>
      <c r="X55">
        <v>13</v>
      </c>
      <c r="Y55" s="4">
        <v>0.72</v>
      </c>
    </row>
    <row r="58" spans="11:25" x14ac:dyDescent="0.2">
      <c r="N58" s="8" t="s">
        <v>2</v>
      </c>
      <c r="O58" s="8"/>
      <c r="P58" s="8" t="s">
        <v>3</v>
      </c>
      <c r="Q58" s="8"/>
    </row>
    <row r="59" spans="11:25" x14ac:dyDescent="0.2">
      <c r="N59" t="s">
        <v>4</v>
      </c>
      <c r="O59" t="s">
        <v>5</v>
      </c>
      <c r="P59" t="s">
        <v>4</v>
      </c>
      <c r="Q59" t="s">
        <v>5</v>
      </c>
    </row>
    <row r="60" spans="11:25" x14ac:dyDescent="0.2">
      <c r="N60">
        <v>50</v>
      </c>
      <c r="O60" s="4">
        <v>0.51999899999999999</v>
      </c>
      <c r="P60">
        <v>42</v>
      </c>
      <c r="Q60" s="4">
        <v>0.92998999999999998</v>
      </c>
    </row>
    <row r="61" spans="11:25" x14ac:dyDescent="0.2">
      <c r="N61">
        <v>48</v>
      </c>
      <c r="O61" s="4">
        <v>1.5199990000000001</v>
      </c>
      <c r="P61">
        <v>46</v>
      </c>
      <c r="Q61" s="4">
        <v>1.01999</v>
      </c>
    </row>
    <row r="62" spans="11:25" x14ac:dyDescent="0.2">
      <c r="N62">
        <v>45</v>
      </c>
      <c r="O62" s="4">
        <v>2.0199989999999999</v>
      </c>
      <c r="P62">
        <v>43</v>
      </c>
      <c r="Q62" s="4">
        <v>0.47999900000000001</v>
      </c>
    </row>
    <row r="63" spans="11:25" x14ac:dyDescent="0.2">
      <c r="N63">
        <v>47</v>
      </c>
      <c r="O63" s="4">
        <v>0.57999000000000001</v>
      </c>
      <c r="P63">
        <v>42</v>
      </c>
      <c r="Q63" s="4">
        <v>0.72</v>
      </c>
    </row>
    <row r="64" spans="11:25" x14ac:dyDescent="0.2">
      <c r="N64">
        <v>50</v>
      </c>
      <c r="O64" s="4">
        <v>1.419999</v>
      </c>
      <c r="P64">
        <v>42</v>
      </c>
      <c r="Q64" s="4">
        <v>0.68</v>
      </c>
    </row>
    <row r="65" spans="14:17" x14ac:dyDescent="0.2">
      <c r="N65">
        <v>49</v>
      </c>
      <c r="O65" s="4">
        <v>1.419999</v>
      </c>
      <c r="P65">
        <v>43</v>
      </c>
      <c r="Q65" s="4">
        <v>0.57999900000000004</v>
      </c>
    </row>
    <row r="66" spans="14:17" x14ac:dyDescent="0.2">
      <c r="N66">
        <v>48</v>
      </c>
      <c r="O66" s="4">
        <v>1.0199990000000001</v>
      </c>
      <c r="P66">
        <v>54</v>
      </c>
      <c r="Q66" s="4">
        <v>0.62</v>
      </c>
    </row>
    <row r="67" spans="14:17" x14ac:dyDescent="0.2">
      <c r="N67">
        <v>43</v>
      </c>
      <c r="O67" s="4">
        <v>0.81999900000000003</v>
      </c>
      <c r="P67">
        <v>44</v>
      </c>
      <c r="Q67" s="4">
        <v>1.37999</v>
      </c>
    </row>
    <row r="68" spans="14:17" x14ac:dyDescent="0.2">
      <c r="N68">
        <v>48</v>
      </c>
      <c r="O68" s="4">
        <v>0.47999989999999998</v>
      </c>
      <c r="P68">
        <v>44</v>
      </c>
      <c r="Q68" s="4">
        <v>1.4199900000000001</v>
      </c>
    </row>
    <row r="69" spans="14:17" x14ac:dyDescent="0.2">
      <c r="N69">
        <v>54</v>
      </c>
      <c r="O69" s="4">
        <v>0.72</v>
      </c>
      <c r="P69">
        <v>45</v>
      </c>
      <c r="Q69" s="4">
        <v>0.72</v>
      </c>
    </row>
    <row r="70" spans="14:17" x14ac:dyDescent="0.2">
      <c r="O70" s="4">
        <f>AVERAGE(O60:O69)</f>
        <v>1.0519982899999998</v>
      </c>
      <c r="P70" s="4"/>
      <c r="Q70" s="4">
        <f t="shared" ref="Q70" si="20">AVERAGE(Q60:Q69)</f>
        <v>0.85499580000000019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2016-11-17T20:57:20Z</dcterms:created>
  <dcterms:modified xsi:type="dcterms:W3CDTF">2016-11-19T21:34:02Z</dcterms:modified>
</cp:coreProperties>
</file>