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lama\PycharmProjects\traiding\upwork\02\"/>
    </mc:Choice>
  </mc:AlternateContent>
  <xr:revisionPtr revIDLastSave="0" documentId="13_ncr:1_{1877A2B1-3BD2-4218-8855-0AEDC4A5DDC7}" xr6:coauthVersionLast="47" xr6:coauthVersionMax="47" xr10:uidLastSave="{00000000-0000-0000-0000-000000000000}"/>
  <bookViews>
    <workbookView xWindow="28680" yWindow="285" windowWidth="29040" windowHeight="15465" tabRatio="500" xr2:uid="{00000000-000D-0000-FFFF-FFFF00000000}"/>
  </bookViews>
  <sheets>
    <sheet name="Tabelle1" sheetId="9" r:id="rId1"/>
  </sheets>
  <calcPr calcId="191029" iterate="1"/>
</workbook>
</file>

<file path=xl/calcChain.xml><?xml version="1.0" encoding="utf-8"?>
<calcChain xmlns="http://schemas.openxmlformats.org/spreadsheetml/2006/main">
  <c r="C24" i="9" l="1"/>
  <c r="B24" i="9"/>
  <c r="C15" i="9"/>
  <c r="C14" i="9"/>
  <c r="C1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tc={018D5C40-64B8-49B9-945C-DF2431C69778}</author>
    <author>tc={7F890716-0E67-4ED2-91FF-B8DE6D0A818F}</author>
    <author>tc={F11B46BA-ADFC-4A63-A0D0-D1E37E250CC2}</author>
    <author>tc={9A8D626A-7323-4595-B66B-78074E90C40A}</author>
    <author>tc={8B4ECD9E-467B-46C1-98DA-64C8F26D226E}</author>
    <author>tc={0478001E-46D3-406C-8F1D-CC6F94FDDF3C}</author>
    <author>tc={CB709598-448F-4A19-9FA1-1223514E4116}</author>
    <author>tc={CEC310FD-0E0C-4F8D-95AE-2210D9890B85}</author>
  </authors>
  <commentList>
    <comment ref="A1" authorId="0" shapeId="0" xr:uid="{018D5C40-64B8-49B9-945C-DF2431C69778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File save export name</t>
        </r>
      </text>
    </comment>
    <comment ref="B1" authorId="1" shapeId="0" xr:uid="{7F890716-0E67-4ED2-91FF-B8DE6D0A818F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Bloomberg Field PX_Last as default when blank (e.g "PX_Last or Px_Volume.. Etc)</t>
        </r>
      </text>
    </comment>
    <comment ref="C1" authorId="2" shapeId="0" xr:uid="{F11B46BA-ADFC-4A63-A0D0-D1E37E250CC2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Plot type default=blank= bar,  c=clustered, s= stacked ..)</t>
        </r>
      </text>
    </comment>
    <comment ref="D1" authorId="3" shapeId="0" xr:uid="{9A8D626A-7323-4595-B66B-78074E90C40A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H=horizontal or Landscape bars (default)          V= Portrait vertical</t>
        </r>
      </text>
    </comment>
    <comment ref="E1" authorId="4" shapeId="0" xr:uid="{8B4ECD9E-467B-46C1-98DA-64C8F26D226E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(a=ascending bar values, d=decending, blank = default= no sort in values)</t>
        </r>
      </text>
    </comment>
    <comment ref="F1" authorId="5" shapeId="0" xr:uid="{0478001E-46D3-406C-8F1D-CC6F94FDDF3C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left, right or both default l</t>
        </r>
      </text>
    </comment>
    <comment ref="G1" authorId="6" shapeId="0" xr:uid="{CB709598-448F-4A19-9FA1-1223514E4116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value (default today)</t>
        </r>
      </text>
    </comment>
    <comment ref="H1" authorId="7" shapeId="0" xr:uid="{CEC310FD-0E0C-4F8D-95AE-2210D9890B85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be plotted on right bottom of chart in small front)</t>
        </r>
      </text>
    </comment>
  </commentList>
</comments>
</file>

<file path=xl/sharedStrings.xml><?xml version="1.0" encoding="utf-8"?>
<sst xmlns="http://schemas.openxmlformats.org/spreadsheetml/2006/main" count="116" uniqueCount="96">
  <si>
    <t>SPX Index</t>
  </si>
  <si>
    <t>GBP Curncy</t>
  </si>
  <si>
    <t>Bloomberg</t>
  </si>
  <si>
    <t>spx</t>
  </si>
  <si>
    <t>Barchart 1</t>
  </si>
  <si>
    <t>Barchart 3</t>
  </si>
  <si>
    <t>Barchart 4</t>
  </si>
  <si>
    <t>Barchart 5</t>
  </si>
  <si>
    <t>Barchart 6</t>
  </si>
  <si>
    <t>Barchart 7</t>
  </si>
  <si>
    <t>Barchart 8</t>
  </si>
  <si>
    <t>Slavi</t>
  </si>
  <si>
    <t>John Doe</t>
  </si>
  <si>
    <t>Yhoo</t>
  </si>
  <si>
    <t>PX_Last</t>
  </si>
  <si>
    <t>PX_P/B</t>
  </si>
  <si>
    <t>PX_Mid</t>
  </si>
  <si>
    <t>BEST_PE</t>
  </si>
  <si>
    <t>R9083</t>
  </si>
  <si>
    <t>PX_Volume</t>
  </si>
  <si>
    <t>c</t>
  </si>
  <si>
    <t>s</t>
  </si>
  <si>
    <t>H</t>
  </si>
  <si>
    <t>V</t>
  </si>
  <si>
    <t>a</t>
  </si>
  <si>
    <t>d</t>
  </si>
  <si>
    <t>MSFT US Equity</t>
  </si>
  <si>
    <t>CSCO US Equity</t>
  </si>
  <si>
    <t>Ciscoo</t>
  </si>
  <si>
    <t>S%P 500</t>
  </si>
  <si>
    <t>UKX index</t>
  </si>
  <si>
    <t>FTSE</t>
  </si>
  <si>
    <t>Royal Dutch</t>
  </si>
  <si>
    <t>RDSA LN Equity</t>
  </si>
  <si>
    <t>Oil Cmdty</t>
  </si>
  <si>
    <t>oil wti</t>
  </si>
  <si>
    <t>Cisco pe ratio</t>
  </si>
  <si>
    <t>Sterling volume</t>
  </si>
  <si>
    <t>bla bla</t>
  </si>
  <si>
    <t>nvda us equity</t>
  </si>
  <si>
    <t>nvda p/b</t>
  </si>
  <si>
    <t>[BEST_PE_RATIO][BEST_FPERIOD_OVERRIDE=BF]</t>
  </si>
  <si>
    <t>check out https://pypi.org/project/xbbg/ for api examples</t>
  </si>
  <si>
    <t>a typical excel api request is like:</t>
  </si>
  <si>
    <t>l</t>
  </si>
  <si>
    <t>b</t>
  </si>
  <si>
    <t>r</t>
  </si>
  <si>
    <t>ticker_1</t>
  </si>
  <si>
    <t>name_1</t>
  </si>
  <si>
    <t>ticker_2</t>
  </si>
  <si>
    <t>name_2</t>
  </si>
  <si>
    <t>ticker_3</t>
  </si>
  <si>
    <t>name_3</t>
  </si>
  <si>
    <t>ticker_4</t>
  </si>
  <si>
    <t>name_4</t>
  </si>
  <si>
    <t>ticker_5</t>
  </si>
  <si>
    <t>name_5</t>
  </si>
  <si>
    <t>ticker_6</t>
  </si>
  <si>
    <t>name_6</t>
  </si>
  <si>
    <t>ticker_7</t>
  </si>
  <si>
    <t>name_7</t>
  </si>
  <si>
    <t>ticker_8</t>
  </si>
  <si>
    <t>name_8</t>
  </si>
  <si>
    <t>ticker_9</t>
  </si>
  <si>
    <t>name_9</t>
  </si>
  <si>
    <t>ticker_10</t>
  </si>
  <si>
    <t>name_10</t>
  </si>
  <si>
    <t>Barchart 2</t>
  </si>
  <si>
    <t>msft</t>
  </si>
  <si>
    <t>Microsoft</t>
  </si>
  <si>
    <t>aapl</t>
  </si>
  <si>
    <t>Apple</t>
  </si>
  <si>
    <t>tsla</t>
  </si>
  <si>
    <t>Tesla</t>
  </si>
  <si>
    <t>adsk</t>
  </si>
  <si>
    <t>Autodesk</t>
  </si>
  <si>
    <t>source</t>
  </si>
  <si>
    <t>sorting</t>
  </si>
  <si>
    <t>y_axis</t>
  </si>
  <si>
    <t>date</t>
  </si>
  <si>
    <t>orientation</t>
  </si>
  <si>
    <t>plot_type</t>
  </si>
  <si>
    <t>name</t>
  </si>
  <si>
    <t>Bloomberg Field PX_Last as default when blank (e.g "PX_Last or Px_Volume.. Etc)</t>
  </si>
  <si>
    <t>Plot type default=blank= bar,  c=clustered, s= stacked ..)</t>
  </si>
  <si>
    <t xml:space="preserve">H=horizontal or Landscape bars (default)          V= Portrait vertical </t>
  </si>
  <si>
    <t>Sorting (a=ascending bar values, d=decending, blank = default= no sort in values)</t>
  </si>
  <si>
    <t>Y-axis left, right or both default l</t>
  </si>
  <si>
    <t>Date of value (default today)</t>
  </si>
  <si>
    <t>Source: to be plotted on right bottom of chart in small front)</t>
  </si>
  <si>
    <t>Ticker 1 (not same as yfinance but similar)</t>
  </si>
  <si>
    <t>asd</t>
  </si>
  <si>
    <t>fields</t>
  </si>
  <si>
    <t>1d</t>
  </si>
  <si>
    <t xml:space="preserve">  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</si>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</sst>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theme="0"/>
      <name val="Calibri"/>
      <family val="2"/>
      <charset val="1"/>
    </font>
    <font>
      <sz val="8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826E46"/>
        <bgColor rgb="FFDEEBF7"/>
      </patternFill>
    </fill>
    <fill>
      <patternFill patternType="solid">
        <fgColor rgb="FFA89A7E"/>
        <bgColor rgb="FFE2F0D9"/>
      </patternFill>
    </fill>
    <fill>
      <patternFill patternType="solid">
        <fgColor rgb="FFCDC5B5"/>
        <bgColor rgb="FFD0CECE"/>
      </patternFill>
    </fill>
    <fill>
      <patternFill patternType="solid">
        <fgColor rgb="FFCC2F2C"/>
        <bgColor rgb="FF808080"/>
      </patternFill>
    </fill>
    <fill>
      <patternFill patternType="solid">
        <fgColor rgb="FF44546A"/>
        <bgColor rgb="FF808080"/>
      </patternFill>
    </fill>
    <fill>
      <patternFill patternType="solid">
        <fgColor rgb="FF557541"/>
        <bgColor rgb="FF808080"/>
      </patternFill>
    </fill>
    <fill>
      <patternFill patternType="solid">
        <fgColor rgb="FF834564"/>
        <bgColor rgb="FF808080"/>
      </patternFill>
    </fill>
    <fill>
      <patternFill patternType="solid">
        <fgColor rgb="FFADB9CA"/>
        <bgColor rgb="FF808080"/>
      </patternFill>
    </fill>
    <fill>
      <patternFill patternType="solid">
        <fgColor rgb="FFECAAA8"/>
        <bgColor rgb="FF808080"/>
      </patternFill>
    </fill>
    <fill>
      <patternFill patternType="solid">
        <fgColor rgb="FF7030A0"/>
        <bgColor rgb="FF808080"/>
      </patternFill>
    </fill>
    <fill>
      <patternFill patternType="solid">
        <fgColor theme="9" tint="0.39997558519241921"/>
        <bgColor rgb="FFE2F0D9"/>
      </patternFill>
    </fill>
    <fill>
      <patternFill patternType="solid">
        <fgColor theme="0" tint="-0.249977111117893"/>
        <bgColor rgb="FFE2F0D9"/>
      </patternFill>
    </fill>
    <fill>
      <patternFill patternType="solid">
        <fgColor theme="9" tint="0.79998168889431442"/>
        <bgColor rgb="FFE2F0D9"/>
      </patternFill>
    </fill>
    <fill>
      <patternFill patternType="solid">
        <fgColor theme="3" tint="0.59999389629810485"/>
        <bgColor rgb="FFE2F0D9"/>
      </patternFill>
    </fill>
    <fill>
      <patternFill patternType="solid">
        <fgColor theme="8" tint="0.79998168889431442"/>
        <bgColor rgb="FFE2F0D9"/>
      </patternFill>
    </fill>
    <fill>
      <patternFill patternType="solid">
        <fgColor theme="3" tint="0.39997558519241921"/>
        <bgColor rgb="FFE2F0D9"/>
      </patternFill>
    </fill>
    <fill>
      <patternFill patternType="solid">
        <fgColor theme="6" tint="0.59999389629810485"/>
        <bgColor rgb="FFE2F0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0" fillId="5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0" fillId="7" borderId="0" xfId="0" applyFont="1" applyFill="1" applyAlignment="1">
      <alignment wrapText="1"/>
    </xf>
    <xf numFmtId="0" fontId="0" fillId="8" borderId="0" xfId="0" applyFont="1" applyFill="1" applyAlignment="1">
      <alignment wrapText="1"/>
    </xf>
    <xf numFmtId="0" fontId="0" fillId="9" borderId="0" xfId="0" applyFont="1" applyFill="1" applyAlignment="1">
      <alignment wrapText="1"/>
    </xf>
    <xf numFmtId="0" fontId="0" fillId="10" borderId="0" xfId="0" applyFont="1" applyFill="1" applyAlignment="1">
      <alignment wrapText="1"/>
    </xf>
    <xf numFmtId="0" fontId="0" fillId="11" borderId="0" xfId="0" applyFont="1" applyFill="1" applyAlignment="1">
      <alignment wrapText="1"/>
    </xf>
    <xf numFmtId="0" fontId="0" fillId="12" borderId="0" xfId="0" applyFont="1" applyFill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13" borderId="0" xfId="0" applyFont="1" applyFill="1" applyBorder="1" applyAlignment="1">
      <alignment wrapText="1"/>
    </xf>
    <xf numFmtId="0" fontId="0" fillId="14" borderId="1" xfId="0" applyFont="1" applyFill="1" applyBorder="1" applyAlignment="1">
      <alignment wrapText="1"/>
    </xf>
    <xf numFmtId="0" fontId="0" fillId="15" borderId="0" xfId="0" applyFont="1" applyFill="1" applyBorder="1" applyAlignment="1">
      <alignment wrapText="1"/>
    </xf>
    <xf numFmtId="0" fontId="0" fillId="16" borderId="0" xfId="0" applyFont="1" applyFill="1" applyBorder="1" applyAlignment="1">
      <alignment wrapText="1"/>
    </xf>
    <xf numFmtId="0" fontId="0" fillId="17" borderId="0" xfId="0" applyFont="1" applyFill="1" applyBorder="1" applyAlignment="1">
      <alignment wrapText="1"/>
    </xf>
    <xf numFmtId="0" fontId="0" fillId="18" borderId="0" xfId="0" applyFont="1" applyFill="1" applyBorder="1" applyAlignment="1">
      <alignment wrapText="1"/>
    </xf>
    <xf numFmtId="14" fontId="0" fillId="0" borderId="0" xfId="0" applyNumberFormat="1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19" borderId="0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13" borderId="0" xfId="0" applyFont="1" applyFill="1" applyBorder="1" applyAlignment="1">
      <alignment wrapText="1"/>
    </xf>
    <xf numFmtId="0" fontId="0" fillId="15" borderId="0" xfId="0" applyFont="1" applyFill="1" applyBorder="1" applyAlignment="1">
      <alignment wrapText="1"/>
    </xf>
    <xf numFmtId="0" fontId="0" fillId="16" borderId="0" xfId="0" applyFont="1" applyFill="1" applyBorder="1" applyAlignment="1">
      <alignment wrapText="1"/>
    </xf>
    <xf numFmtId="0" fontId="0" fillId="17" borderId="0" xfId="0" applyFont="1" applyFill="1" applyBorder="1" applyAlignment="1">
      <alignment wrapText="1"/>
    </xf>
    <xf numFmtId="0" fontId="0" fillId="18" borderId="0" xfId="0" applyFont="1" applyFill="1" applyBorder="1" applyAlignment="1">
      <alignment wrapText="1"/>
    </xf>
    <xf numFmtId="0" fontId="0" fillId="19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030A0"/>
      <color rgb="FFECAAA8"/>
      <color rgb="FFADB9CA"/>
      <color rgb="FF834564"/>
      <color rgb="FF557541"/>
      <color rgb="FF44546A"/>
      <color rgb="FFCC2F2C"/>
      <color rgb="FFCDC5B5"/>
      <color rgb="FFA89A7E"/>
      <color rgb="FF826E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lavi Matess" id="{9791276F-A368-4565-AB6F-3B6A79FFA61A}" userId="S::s.matess@autochair.co.uk::0cc8c113-824d-4cf9-931a-e1c2eab50da5" providerId="AD"/>
</personList>
</file>

<file path=xl/theme/theme1.xml><?xml version="1.0" encoding="utf-8"?>
<a:theme xmlns:a="http://schemas.openxmlformats.org/drawingml/2006/main" name="Office Theme">
  <a:themeElements>
    <a:clrScheme name="Philos">
      <a:dk1>
        <a:sysClr val="windowText" lastClr="000000"/>
      </a:dk1>
      <a:lt1>
        <a:sysClr val="window" lastClr="FFFFFF"/>
      </a:lt1>
      <a:dk2>
        <a:srgbClr val="44546A"/>
      </a:dk2>
      <a:lt2>
        <a:srgbClr val="F0EBE1"/>
      </a:lt2>
      <a:accent1>
        <a:srgbClr val="826E46"/>
      </a:accent1>
      <a:accent2>
        <a:srgbClr val="564924"/>
      </a:accent2>
      <a:accent3>
        <a:srgbClr val="A5A5A5"/>
      </a:accent3>
      <a:accent4>
        <a:srgbClr val="CDC5B5"/>
      </a:accent4>
      <a:accent5>
        <a:srgbClr val="CC2F2C"/>
      </a:accent5>
      <a:accent6>
        <a:srgbClr val="706E46"/>
      </a:accent6>
      <a:hlink>
        <a:srgbClr val="44546A"/>
      </a:hlink>
      <a:folHlink>
        <a:srgbClr val="83456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9-24T10:51:42.71" personId="{9791276F-A368-4565-AB6F-3B6A79FFA61A}" id="{018D5C40-64B8-49B9-945C-DF2431C69778}">
    <text>File save export name</text>
  </threadedComment>
  <threadedComment ref="B1" dT="2021-09-24T10:51:08.93" personId="{9791276F-A368-4565-AB6F-3B6A79FFA61A}" id="{7F890716-0E67-4ED2-91FF-B8DE6D0A818F}">
    <text>Bloomberg Field PX_Last as default when blank (e.g "PX_Last or Px_Volume.. Etc)</text>
  </threadedComment>
  <threadedComment ref="C1" dT="2021-09-24T10:50:54.63" personId="{9791276F-A368-4565-AB6F-3B6A79FFA61A}" id="{F11B46BA-ADFC-4A63-A0D0-D1E37E250CC2}">
    <text>Plot type default=blank= bar,  c=clustered, s= stacked ..)</text>
  </threadedComment>
  <threadedComment ref="D1" dT="2021-09-24T10:50:41.16" personId="{9791276F-A368-4565-AB6F-3B6A79FFA61A}" id="{9A8D626A-7323-4595-B66B-78074E90C40A}">
    <text>H=horizontal or Landscape bars (default)          V= Portrait vertical</text>
  </threadedComment>
  <threadedComment ref="E1" dT="2021-09-24T10:49:18.86" personId="{9791276F-A368-4565-AB6F-3B6A79FFA61A}" id="{8B4ECD9E-467B-46C1-98DA-64C8F26D226E}">
    <text>(a=ascending bar values, d=decending, blank = default= no sort in values)</text>
  </threadedComment>
  <threadedComment ref="F1" dT="2021-09-24T10:49:45.36" personId="{9791276F-A368-4565-AB6F-3B6A79FFA61A}" id="{0478001E-46D3-406C-8F1D-CC6F94FDDF3C}">
    <text>left, right or both default l</text>
  </threadedComment>
  <threadedComment ref="G1" dT="2021-09-24T10:50:00.35" personId="{9791276F-A368-4565-AB6F-3B6A79FFA61A}" id="{CB709598-448F-4A19-9FA1-1223514E4116}">
    <text>Date of value (default today)</text>
  </threadedComment>
  <threadedComment ref="H1" dT="2021-09-24T10:48:43.10" personId="{9791276F-A368-4565-AB6F-3B6A79FFA61A}" id="{CEC310FD-0E0C-4F8D-95AE-2210D9890B85}">
    <text>to be plotted on right bottom of chart in small front)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51BC-32F5-40A1-9D11-783258F4BCD6}">
  <dimension ref="A1:AB24"/>
  <sheetViews>
    <sheetView tabSelected="1" zoomScale="85" zoomScaleNormal="85" workbookViewId="0">
      <selection activeCell="D10" sqref="D10"/>
    </sheetView>
  </sheetViews>
  <sheetFormatPr defaultColWidth="11.42578125" defaultRowHeight="15" x14ac:dyDescent="0.25"/>
  <cols>
    <col min="2" max="2" width="26.5703125" customWidth="1"/>
    <col min="5" max="5" width="19" customWidth="1"/>
    <col min="8" max="8" width="9.5703125" customWidth="1"/>
    <col min="9" max="9" width="15.5703125" customWidth="1"/>
  </cols>
  <sheetData>
    <row r="1" spans="1:28" ht="107.25" customHeight="1" x14ac:dyDescent="0.25">
      <c r="A1" s="15" t="s">
        <v>82</v>
      </c>
      <c r="B1" s="14" t="s">
        <v>92</v>
      </c>
      <c r="C1" s="18" t="s">
        <v>81</v>
      </c>
      <c r="D1" s="19" t="s">
        <v>80</v>
      </c>
      <c r="E1" s="17" t="s">
        <v>77</v>
      </c>
      <c r="F1" s="22" t="s">
        <v>78</v>
      </c>
      <c r="G1" s="16" t="s">
        <v>79</v>
      </c>
      <c r="H1" s="1" t="s">
        <v>76</v>
      </c>
      <c r="I1" s="2" t="s">
        <v>47</v>
      </c>
      <c r="J1" s="2" t="s">
        <v>48</v>
      </c>
      <c r="K1" s="3" t="s">
        <v>49</v>
      </c>
      <c r="L1" s="3" t="s">
        <v>50</v>
      </c>
      <c r="M1" s="4" t="s">
        <v>51</v>
      </c>
      <c r="N1" s="4" t="s">
        <v>52</v>
      </c>
      <c r="O1" s="5" t="s">
        <v>53</v>
      </c>
      <c r="P1" s="5" t="s">
        <v>54</v>
      </c>
      <c r="Q1" s="6" t="s">
        <v>55</v>
      </c>
      <c r="R1" s="6" t="s">
        <v>56</v>
      </c>
      <c r="S1" s="7" t="s">
        <v>57</v>
      </c>
      <c r="T1" s="7" t="s">
        <v>58</v>
      </c>
      <c r="U1" s="8" t="s">
        <v>59</v>
      </c>
      <c r="V1" s="8" t="s">
        <v>60</v>
      </c>
      <c r="W1" s="9" t="s">
        <v>61</v>
      </c>
      <c r="X1" s="9" t="s">
        <v>62</v>
      </c>
      <c r="Y1" s="10" t="s">
        <v>63</v>
      </c>
      <c r="Z1" s="10" t="s">
        <v>64</v>
      </c>
      <c r="AA1" s="11" t="s">
        <v>65</v>
      </c>
      <c r="AB1" s="11" t="s">
        <v>66</v>
      </c>
    </row>
    <row r="2" spans="1:28" x14ac:dyDescent="0.25">
      <c r="A2" s="12" t="s">
        <v>4</v>
      </c>
      <c r="B2" s="13" t="s">
        <v>14</v>
      </c>
      <c r="C2" s="13"/>
      <c r="D2" s="13"/>
      <c r="E2" s="13"/>
      <c r="F2" s="13" t="s">
        <v>44</v>
      </c>
      <c r="G2" s="13"/>
      <c r="H2" t="s">
        <v>11</v>
      </c>
      <c r="I2" t="s">
        <v>68</v>
      </c>
      <c r="J2" t="s">
        <v>69</v>
      </c>
      <c r="K2" t="s">
        <v>70</v>
      </c>
      <c r="L2" t="s">
        <v>71</v>
      </c>
      <c r="M2" t="s">
        <v>72</v>
      </c>
      <c r="N2" t="s">
        <v>73</v>
      </c>
      <c r="O2" t="s">
        <v>74</v>
      </c>
      <c r="P2" t="s">
        <v>75</v>
      </c>
    </row>
    <row r="3" spans="1:28" x14ac:dyDescent="0.25">
      <c r="A3" s="12" t="s">
        <v>67</v>
      </c>
      <c r="B3" s="13" t="s">
        <v>15</v>
      </c>
      <c r="C3" s="13" t="s">
        <v>20</v>
      </c>
      <c r="D3" s="13"/>
      <c r="E3" s="13"/>
      <c r="F3" s="13" t="s">
        <v>45</v>
      </c>
      <c r="G3" s="20">
        <v>44826</v>
      </c>
      <c r="H3" t="s">
        <v>2</v>
      </c>
      <c r="I3" t="s">
        <v>0</v>
      </c>
      <c r="J3" t="s">
        <v>29</v>
      </c>
      <c r="K3" t="s">
        <v>0</v>
      </c>
      <c r="L3" t="s">
        <v>29</v>
      </c>
      <c r="M3" t="s">
        <v>33</v>
      </c>
      <c r="N3" t="s">
        <v>32</v>
      </c>
    </row>
    <row r="4" spans="1:28" x14ac:dyDescent="0.25">
      <c r="A4" s="12" t="s">
        <v>5</v>
      </c>
      <c r="B4" s="13" t="s">
        <v>16</v>
      </c>
      <c r="C4" s="13"/>
      <c r="D4" s="13" t="s">
        <v>22</v>
      </c>
      <c r="E4" s="13" t="s">
        <v>24</v>
      </c>
      <c r="F4" s="13" t="s">
        <v>46</v>
      </c>
      <c r="G4" s="20" t="s">
        <v>93</v>
      </c>
      <c r="H4" t="s">
        <v>12</v>
      </c>
      <c r="I4" t="s">
        <v>27</v>
      </c>
      <c r="J4" t="s">
        <v>28</v>
      </c>
      <c r="K4" t="s">
        <v>27</v>
      </c>
      <c r="L4" t="s">
        <v>28</v>
      </c>
      <c r="M4" t="s">
        <v>39</v>
      </c>
      <c r="N4" t="s">
        <v>40</v>
      </c>
    </row>
    <row r="5" spans="1:28" x14ac:dyDescent="0.25">
      <c r="A5" s="12" t="s">
        <v>6</v>
      </c>
      <c r="B5" s="13" t="s">
        <v>17</v>
      </c>
      <c r="C5" s="13"/>
      <c r="D5" s="13" t="s">
        <v>23</v>
      </c>
      <c r="E5" s="13" t="s">
        <v>95</v>
      </c>
      <c r="F5" s="13" t="s">
        <v>94</v>
      </c>
      <c r="G5" s="13"/>
      <c r="I5" t="s">
        <v>30</v>
      </c>
      <c r="J5" t="s">
        <v>31</v>
      </c>
      <c r="K5" t="s">
        <v>30</v>
      </c>
      <c r="L5" t="s">
        <v>31</v>
      </c>
    </row>
    <row r="6" spans="1:28" x14ac:dyDescent="0.25">
      <c r="A6" s="12" t="s">
        <v>7</v>
      </c>
      <c r="B6" s="13" t="s">
        <v>18</v>
      </c>
      <c r="C6" s="13" t="s">
        <v>21</v>
      </c>
      <c r="D6" s="13"/>
      <c r="E6" s="13"/>
      <c r="F6" s="13" t="s">
        <v>45</v>
      </c>
      <c r="G6" s="13"/>
      <c r="H6" t="s">
        <v>2</v>
      </c>
      <c r="I6" t="s">
        <v>33</v>
      </c>
      <c r="J6" t="s">
        <v>32</v>
      </c>
      <c r="K6" t="s">
        <v>33</v>
      </c>
      <c r="L6" t="s">
        <v>32</v>
      </c>
    </row>
    <row r="7" spans="1:28" x14ac:dyDescent="0.25">
      <c r="A7" s="12" t="s">
        <v>8</v>
      </c>
      <c r="B7" s="13" t="s">
        <v>19</v>
      </c>
      <c r="C7" s="13"/>
      <c r="D7" s="13"/>
      <c r="E7" s="13" t="s">
        <v>25</v>
      </c>
      <c r="F7" s="13" t="s">
        <v>44</v>
      </c>
      <c r="G7" s="13"/>
      <c r="I7" t="s">
        <v>1</v>
      </c>
      <c r="J7" t="s">
        <v>37</v>
      </c>
      <c r="K7" t="s">
        <v>26</v>
      </c>
      <c r="L7" t="s">
        <v>3</v>
      </c>
      <c r="M7" t="s">
        <v>33</v>
      </c>
      <c r="N7" t="s">
        <v>32</v>
      </c>
    </row>
    <row r="8" spans="1:28" ht="30" x14ac:dyDescent="0.25">
      <c r="A8" s="12" t="s">
        <v>9</v>
      </c>
      <c r="B8" s="13" t="s">
        <v>41</v>
      </c>
      <c r="C8" s="13"/>
      <c r="D8" s="13"/>
      <c r="E8" s="13"/>
      <c r="F8" s="13"/>
      <c r="G8" s="20">
        <v>44196</v>
      </c>
      <c r="I8" t="s">
        <v>27</v>
      </c>
      <c r="J8" t="s">
        <v>36</v>
      </c>
      <c r="K8" t="s">
        <v>0</v>
      </c>
      <c r="L8" t="s">
        <v>38</v>
      </c>
    </row>
    <row r="9" spans="1:28" x14ac:dyDescent="0.25">
      <c r="A9" s="12" t="s">
        <v>10</v>
      </c>
      <c r="B9" s="13"/>
      <c r="C9" s="13"/>
      <c r="D9" s="13"/>
      <c r="E9" s="13"/>
      <c r="F9" s="13"/>
      <c r="G9" s="13"/>
      <c r="H9" t="s">
        <v>13</v>
      </c>
      <c r="I9" t="s">
        <v>34</v>
      </c>
      <c r="J9" t="s">
        <v>35</v>
      </c>
      <c r="K9" t="s">
        <v>27</v>
      </c>
      <c r="L9" t="s">
        <v>38</v>
      </c>
    </row>
    <row r="11" spans="1:28" ht="45" x14ac:dyDescent="0.25">
      <c r="B11" s="21" t="s">
        <v>42</v>
      </c>
    </row>
    <row r="14" spans="1:28" x14ac:dyDescent="0.25">
      <c r="B14" t="s">
        <v>43</v>
      </c>
      <c r="C14" t="e">
        <f ca="1">BDP(I2,"LONG_COMP_NAME")</f>
        <v>#NAME?</v>
      </c>
    </row>
    <row r="15" spans="1:28" x14ac:dyDescent="0.25">
      <c r="C15" t="e">
        <f ca="1">BDP(I3,"PX_last",G3)</f>
        <v>#NAME?</v>
      </c>
    </row>
    <row r="16" spans="1:28" x14ac:dyDescent="0.25">
      <c r="C16" t="e">
        <f ca="1">_xll.BDP(I4,B8,"2018-10-20")</f>
        <v>#NAME?</v>
      </c>
    </row>
    <row r="18" spans="2:9" ht="120" x14ac:dyDescent="0.25">
      <c r="B18" s="25" t="s">
        <v>83</v>
      </c>
      <c r="C18" s="28" t="s">
        <v>84</v>
      </c>
      <c r="D18" s="29" t="s">
        <v>85</v>
      </c>
      <c r="E18" s="27" t="s">
        <v>86</v>
      </c>
      <c r="F18" s="30" t="s">
        <v>87</v>
      </c>
      <c r="G18" s="26" t="s">
        <v>88</v>
      </c>
      <c r="H18" s="23" t="s">
        <v>89</v>
      </c>
      <c r="I18" s="24" t="s">
        <v>90</v>
      </c>
    </row>
    <row r="23" spans="2:9" x14ac:dyDescent="0.25">
      <c r="B23" t="s">
        <v>91</v>
      </c>
      <c r="C23" t="s">
        <v>91</v>
      </c>
    </row>
    <row r="24" spans="2:9" x14ac:dyDescent="0.25">
      <c r="B24" t="str">
        <f>_xlfn.CONCAT(B23,C23)</f>
        <v>asdasd</v>
      </c>
      <c r="C24" t="str">
        <f>B23&amp;C23</f>
        <v>asdasd</v>
      </c>
    </row>
  </sheetData>
  <phoneticPr fontId="2" type="noConversion"/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>Vjaceslavs Matess</cp:lastModifiedBy>
  <dcterms:created xsi:type="dcterms:W3CDTF">2021-01-03T14:38:25Z</dcterms:created>
  <dcterms:modified xsi:type="dcterms:W3CDTF">2021-09-26T21:00:29Z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