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77\htdocs\risk_new_v2\tmp\"/>
    </mc:Choice>
  </mc:AlternateContent>
  <bookViews>
    <workbookView xWindow="0" yWindow="0" windowWidth="20490" windowHeight="7755" tabRatio="670" activeTab="8"/>
  </bookViews>
  <sheets>
    <sheet name="direktorat" sheetId="1" r:id="rId1"/>
    <sheet name="subdirektorat" sheetId="2" r:id="rId2"/>
    <sheet name="unit" sheetId="3" r:id="rId3"/>
    <sheet name="Sheet8" sheetId="8" r:id="rId4"/>
    <sheet name="Sheet4" sheetId="4" r:id="rId5"/>
    <sheet name="Sheet5" sheetId="5" r:id="rId6"/>
    <sheet name="Sheet6" sheetId="6" r:id="rId7"/>
    <sheet name="Sheet7" sheetId="7" r:id="rId8"/>
    <sheet name="Unit Oke" sheetId="9" r:id="rId9"/>
  </sheets>
  <definedNames>
    <definedName name="_xlnm._FilterDatabase" localSheetId="5" hidden="1">Sheet5!$A$1:$Q$100</definedName>
    <definedName name="_xlnm._FilterDatabase" localSheetId="6" hidden="1">Sheet6!$A$1:$J$1</definedName>
    <definedName name="_xlnm._FilterDatabase" localSheetId="7" hidden="1">Sheet7!$A$1:$K$100</definedName>
    <definedName name="_xlnm._FilterDatabase" localSheetId="8" hidden="1">'Unit Oke'!$A$1:$V$1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9" l="1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2" i="9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31" i="6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2" i="7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2" i="5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37" i="4"/>
</calcChain>
</file>

<file path=xl/sharedStrings.xml><?xml version="1.0" encoding="utf-8"?>
<sst xmlns="http://schemas.openxmlformats.org/spreadsheetml/2006/main" count="1362" uniqueCount="207">
  <si>
    <t>DIREKTUR UTAMA</t>
  </si>
  <si>
    <t>DIREKTUR  LOGISTIK</t>
  </si>
  <si>
    <t>DIREKTUR  PRODUKSI</t>
  </si>
  <si>
    <t>DIREKTUR PEMASARAN</t>
  </si>
  <si>
    <t>DIREKTUR  KEUANGAN</t>
  </si>
  <si>
    <t>DIREKTUR SUMBER DAYA MANUSIA &amp; UMUM</t>
  </si>
  <si>
    <t>DIREKTUR TEKNOLOGI &amp; PENGEMBANGAN USAHA</t>
  </si>
  <si>
    <t>kodesubdirektorat</t>
  </si>
  <si>
    <t>kodedirektorat</t>
  </si>
  <si>
    <t>namasubdirektorat</t>
  </si>
  <si>
    <t>kodeperusahaan</t>
  </si>
  <si>
    <t>creator</t>
  </si>
  <si>
    <t>modifier</t>
  </si>
  <si>
    <t>tgl_creator</t>
  </si>
  <si>
    <t>tgl_modifier</t>
  </si>
  <si>
    <t>KS</t>
  </si>
  <si>
    <t>CORPORATE SECRETARY</t>
  </si>
  <si>
    <t>HEAD OF INTERNAL AUDIT</t>
  </si>
  <si>
    <t>GENERAL MANAGER  LOGISTIC PLANNING</t>
  </si>
  <si>
    <t>GENERAL MANAGER PROCUREMENT</t>
  </si>
  <si>
    <t>GENERAL MANAGER QUALITY ASSURANCE</t>
  </si>
  <si>
    <t>GENERAL MANAGER IRON &amp; STEEL MAKING</t>
  </si>
  <si>
    <t>GENERAL MANAGER ROLLING MILL</t>
  </si>
  <si>
    <t>GENERAL MANAGER CENTRAL MAINTENANCE &amp; FACILITIES</t>
  </si>
  <si>
    <t xml:space="preserve">GENERAL MANAGER PRODUCTION PLANNING &amp; SUPPLY CHAIN MANAGEMENT </t>
  </si>
  <si>
    <t>GENERAL MANAGER SALES I</t>
  </si>
  <si>
    <t>GENERAL MANAGER MARKETING</t>
  </si>
  <si>
    <t>GENERAL MANAGER SALES II</t>
  </si>
  <si>
    <t>GENERAL MANAGER  AKUNTANSI</t>
  </si>
  <si>
    <t>GENERAL MANAGER CORPORATE FINANCE</t>
  </si>
  <si>
    <t>GENERAL MANAGER SUBSIDIARIES COMPANY</t>
  </si>
  <si>
    <t>GENERAL MANAGER  ACCOUNTING</t>
  </si>
  <si>
    <t>GENERAL MANAGER HUMAN CAPITAL PLANNING &amp; DEVELOPMENT</t>
  </si>
  <si>
    <t>GENERAL MANAGER HUMAN CAPITAL ADMINISTRASI &amp; GENERAL AFFAIR</t>
  </si>
  <si>
    <t>GENERAL MANAGER  RESEARCH &amp; TECHNOLOGY</t>
  </si>
  <si>
    <t>GENERAL MANAGER  CORPORATE PLANNING &amp; BUSINESS DEVELOPMENT</t>
  </si>
  <si>
    <t>GENERAL MANAGER BLAST FURNACE PROJECT</t>
  </si>
  <si>
    <t>kodeunit</t>
  </si>
  <si>
    <t>unitkerja</t>
  </si>
  <si>
    <t>CC</t>
  </si>
  <si>
    <t>nik</t>
  </si>
  <si>
    <t>lokasi</t>
  </si>
  <si>
    <t>telp</t>
  </si>
  <si>
    <t>fax</t>
  </si>
  <si>
    <t>DIREKTORAT UTAMA</t>
  </si>
  <si>
    <t>KS001</t>
  </si>
  <si>
    <t>GM.  CORPORATE SECRETARY</t>
  </si>
  <si>
    <t>MANAGER CORPORATE COMMUNICATION</t>
  </si>
  <si>
    <t>MANAGER GCG &amp; RISK MANAGEMENT</t>
  </si>
  <si>
    <t>MANAGER LEGAL OFFICE</t>
  </si>
  <si>
    <t>BAHANA SURYA</t>
  </si>
  <si>
    <t>7990A</t>
  </si>
  <si>
    <t>INTERNAL AUDIT</t>
  </si>
  <si>
    <t>DIREKTORAT LOGISTIK</t>
  </si>
  <si>
    <t>KS002</t>
  </si>
  <si>
    <t>GM.  LOGISTIC PLANNING</t>
  </si>
  <si>
    <t>MANAGER CATALOGING &amp; SOURCING MANAGEMENT</t>
  </si>
  <si>
    <t>MANAGER PROCUREMENT PLANNING</t>
  </si>
  <si>
    <t>MANAGER WAREHOUSING MANAGEMENT</t>
  </si>
  <si>
    <t>MANAGER VENDOR &amp; IMPORT MANAGEMENT</t>
  </si>
  <si>
    <t>GM.  PROCUREMENT</t>
  </si>
  <si>
    <t>MANAGER SPARE PART PROCUREMENT</t>
  </si>
  <si>
    <t>MANAGER  RAW MATERIAL PROCUREMENT</t>
  </si>
  <si>
    <t>MANAGER SERVICES PROCUREMENT</t>
  </si>
  <si>
    <t>DIREKTORAT PRODUKSI</t>
  </si>
  <si>
    <t>KS003</t>
  </si>
  <si>
    <t>MANAGER SAFETY &amp; ENVIRONMENT</t>
  </si>
  <si>
    <t>GM.  QUALITY ASSURANCE</t>
  </si>
  <si>
    <t>MANAGER QUALITY PROMOTOR &amp; MGT SYSTEM</t>
  </si>
  <si>
    <t>MANAGER MATERIAL &amp; PRODUCT DEVELOPMENT</t>
  </si>
  <si>
    <t>MANAGER QUALITY CONTROL</t>
  </si>
  <si>
    <t>MANAGER CUSTOMER TECHNICAL SERVICE</t>
  </si>
  <si>
    <t>GM.  IRON &amp; STEEL MAKING</t>
  </si>
  <si>
    <t>MANAGER SLAB STEEL PLANT</t>
  </si>
  <si>
    <t>MANAGER  PRWT PABRIK PENGOLAHAN BAJA</t>
  </si>
  <si>
    <t>MANAGER BILLET STEEL PLANT</t>
  </si>
  <si>
    <t>MANAGER  DIRECT REDUCTION PLANT</t>
  </si>
  <si>
    <t>GM. ROLLING MILL</t>
  </si>
  <si>
    <t>10291A</t>
  </si>
  <si>
    <t>MANAGER PABRIK PENGEROLAN BLP</t>
  </si>
  <si>
    <t>MANAGER PRWT PABRIK BLP &amp; BATANG KAWAT</t>
  </si>
  <si>
    <t>MANAGER PRWT.PABRIK PENGEROLAN BLD</t>
  </si>
  <si>
    <t>MANAGER PABRIK BATANG KAWAT</t>
  </si>
  <si>
    <t>MANAGER PABRIK PENGEROLAN BLD</t>
  </si>
  <si>
    <t>GM.  CENTRAL MAINTENANCE &amp; FACILITIES</t>
  </si>
  <si>
    <t>MANAGER WORK SHOP &amp; FIELD MAINTENANCE</t>
  </si>
  <si>
    <t>MANAGER DESIGN &amp; TECHNICAL ENGINEERING</t>
  </si>
  <si>
    <t>MANAGER UTILITIES &amp; ENERGY MANAGEMENT</t>
  </si>
  <si>
    <t>MANAGER PLANT MAINTENANCE SERVICE</t>
  </si>
  <si>
    <t>GM.  PROD PLANNING &amp; SUPPLY CHAIN MGT</t>
  </si>
  <si>
    <t>MANAGER  SUPPLY CHAIN &amp; IMPROVEMENT</t>
  </si>
  <si>
    <t>MANAGER  PRODUCTION PLANNING &amp; CONTROL</t>
  </si>
  <si>
    <t>DIREKTORAT PEMASARAN</t>
  </si>
  <si>
    <t>KS004</t>
  </si>
  <si>
    <t>GROUP LEADER COR &amp; AUOTMOTIVE</t>
  </si>
  <si>
    <t>-</t>
  </si>
  <si>
    <t>GENERAL MANAGER  SALES I</t>
  </si>
  <si>
    <t>MANAGER STRATEGIC ACCT1  P, T &amp; REROLLING</t>
  </si>
  <si>
    <t>8260A</t>
  </si>
  <si>
    <t>MANAGER  STRATEGIC ACCT2 GST&amp;SHIP BUILDING</t>
  </si>
  <si>
    <t>10222A</t>
  </si>
  <si>
    <t>GENERAL MANAGER  SALES II</t>
  </si>
  <si>
    <t>MANAGER STRATEGIC ACCOUNT 3 CRC&amp;AUTOMOTIV</t>
  </si>
  <si>
    <t>MANAGER SA 4 LP,BP &amp; IS, REG &amp; PROJECT</t>
  </si>
  <si>
    <t>GENERAL MANAGER  MARKETING</t>
  </si>
  <si>
    <t>8062a</t>
  </si>
  <si>
    <t>MANAGER  MARKET RESEARCH &amp; DEVELOPMENT</t>
  </si>
  <si>
    <t>5935A</t>
  </si>
  <si>
    <t>MANAGER  PRODUCT &amp; PROFITABILITY ANALYSIS</t>
  </si>
  <si>
    <t>MANAGER MARKETING INFO SYSTEM &amp; SALES ADM</t>
  </si>
  <si>
    <t>MANAGER  FINISHED PRODUCT &amp; DISTRIBUTION</t>
  </si>
  <si>
    <t>DIREKTORAT KEUANGAN</t>
  </si>
  <si>
    <t>KS005</t>
  </si>
  <si>
    <t>INVESTOR RELATION</t>
  </si>
  <si>
    <t>MANAGER  AKUNTANSI KEUANGAN</t>
  </si>
  <si>
    <t>MANAGER AKUNTANSI MANAJEMEN</t>
  </si>
  <si>
    <t>MANAGER AKUNTANSI PABRIK</t>
  </si>
  <si>
    <t>MANAGER  FUNDING STRATEGY</t>
  </si>
  <si>
    <t>MANAGER  OPERASI PENDANAAN</t>
  </si>
  <si>
    <t>MANAGER  PAJAK, ASURANSI &amp; FAKTUR</t>
  </si>
  <si>
    <t>MANAGER  PERWAKILAN KEUANGAN JAKARTA</t>
  </si>
  <si>
    <t>MANAGER  CREDIT &amp; COLLECTION</t>
  </si>
  <si>
    <t>GROUP PROJECT FINANCE</t>
  </si>
  <si>
    <t>GM.  SUBSIDIARIES COMPANY</t>
  </si>
  <si>
    <t>MANAGER  MJN BISNIS AP&amp;PP BIDANG JASA</t>
  </si>
  <si>
    <t>MANAGER  MJN BISNIS AP&amp;PP BIDANG MANUFAKTUR</t>
  </si>
  <si>
    <t>MANAGER PROCESS AUTOMATION</t>
  </si>
  <si>
    <t>MANAGER BUS ENABLER &amp; IT/IS</t>
  </si>
  <si>
    <t>DIREKTORAT SDM &amp; UMUM</t>
  </si>
  <si>
    <t>MANAGER COMMUNITY DEVELOPMENT</t>
  </si>
  <si>
    <t>MANAGER ORGANIZATION DESIGN &amp; HCP</t>
  </si>
  <si>
    <t>MANAGER HUMAN CAPITAL DEV. &amp; LEARING CENTRE</t>
  </si>
  <si>
    <t>GM. HUMAN CAPITAL PLANNING &amp; DEVELOPMENT</t>
  </si>
  <si>
    <t>GM.  HUMAN CAPITAL ADM &amp; GEN AFFAIR</t>
  </si>
  <si>
    <t>MANAGER PERFORMANCE MGT &amp; COMPENSATION</t>
  </si>
  <si>
    <t>MANAGER  HUMAN CAPITAL INTEGRATION &amp; ADM</t>
  </si>
  <si>
    <t>MANAGER  GENERAL AFFAIR</t>
  </si>
  <si>
    <t>MANAGER  SECURITY</t>
  </si>
  <si>
    <t>GROUP LEADER CORP. CULTUR</t>
  </si>
  <si>
    <t>DIREKTORAT TEKNOLOGI&amp;PENGEMBANGAN USAHA</t>
  </si>
  <si>
    <t>MANAGER  PROJECT MANAGEMENT</t>
  </si>
  <si>
    <t>GM.  RESEARCH &amp; TECHNOLOGY</t>
  </si>
  <si>
    <t>MANAGER  TECHNOLOGY &amp; PROCESS DEVELOPMENT</t>
  </si>
  <si>
    <t>MANAGER APPLIED RESEARCH</t>
  </si>
  <si>
    <t>MANAGER  ENERGY &amp; RESOURCES DEVELOPMENT</t>
  </si>
  <si>
    <t>GM.  CORPORATE PLANNING &amp; BUSSINES DEV</t>
  </si>
  <si>
    <t>MANAGER  STRATEGIC PLANNING &amp; INVES PORTFOLIO</t>
  </si>
  <si>
    <t>MANAGER  PROJECT DEVELOPMENT</t>
  </si>
  <si>
    <t>GM.  BLAST FURNACE PROJECT</t>
  </si>
  <si>
    <t>RADEN HERNANTO</t>
  </si>
  <si>
    <t>MANAGER  BLAST FURNACE PROJECT INTEGRATION</t>
  </si>
  <si>
    <t>demo</t>
  </si>
  <si>
    <t>UNIT KERJA DEMO</t>
  </si>
  <si>
    <t>DEMO</t>
  </si>
  <si>
    <t>idUnit</t>
  </si>
  <si>
    <t>idCc</t>
  </si>
  <si>
    <t>idParent</t>
  </si>
  <si>
    <t>nik_pejabat</t>
  </si>
  <si>
    <t>id</t>
  </si>
  <si>
    <t>parent</t>
  </si>
  <si>
    <t>GM. MANAGER BUS ENABLER &amp; IT/IS</t>
  </si>
  <si>
    <t>kode cc</t>
  </si>
  <si>
    <t>GM. CORPORATE SECRETARY</t>
  </si>
  <si>
    <t>MANAGER  LEGAL OFFICE</t>
  </si>
  <si>
    <t>MANAGER PROJECT MANAGEMENT</t>
  </si>
  <si>
    <t>GENERAL MANAGER HUMAN CAPITAL ADM &amp; GEN AFFAIR</t>
  </si>
  <si>
    <t>MANAGER HUMAN CAPITAL INTEGRATION &amp; ADM</t>
  </si>
  <si>
    <t>MANAGER HCD &amp; LEARING CENTRE</t>
  </si>
  <si>
    <t>MANAGER GENERAL AFFAIR</t>
  </si>
  <si>
    <t>GENERAL MANAGER  HUMAN CAPITAL PLANNING &amp; DEVELOPM</t>
  </si>
  <si>
    <t>MANAGER SECURITY</t>
  </si>
  <si>
    <t>GM. ACCOUNTING</t>
  </si>
  <si>
    <t>GENERAL MANAGER  CORPORATE FINANCE</t>
  </si>
  <si>
    <t>GM. SUBSIDIARIES COMPANY</t>
  </si>
  <si>
    <t>MANAGER AKUNTANSI KEUANGAN</t>
  </si>
  <si>
    <t>MANAGER OPERASI PENDANAAN</t>
  </si>
  <si>
    <t>MANAGER PAJAK, ASURANSI &amp; FAKTUR</t>
  </si>
  <si>
    <t>MANAGER CREDIT &amp; COLLECTION</t>
  </si>
  <si>
    <t>MANAGER FUNDING STRATEGY</t>
  </si>
  <si>
    <t>MANAGER PERWAKILAN KEUANGAN JAKARTA</t>
  </si>
  <si>
    <t>MANAGER MJN BISNIS AP&amp;PP BIDANG JASA</t>
  </si>
  <si>
    <t>MANAGER MJN BISNIS AP&amp;PP BIDANG MANUFAKTUR</t>
  </si>
  <si>
    <t>GM. LOGISTIC PLANNING</t>
  </si>
  <si>
    <t>GM. PROCUREMENT</t>
  </si>
  <si>
    <t>MANAGER MAINTENANCE PLANNING</t>
  </si>
  <si>
    <t>MANAGER RAW MATERIAL PROCUREMENT</t>
  </si>
  <si>
    <t>MANAGER STRATEGIC ACCT2 GST&amp;SHIP BUILDING</t>
  </si>
  <si>
    <t>MANAGER PRODUCT &amp; PROFITABILITY ANALYSIS</t>
  </si>
  <si>
    <t>MANAGER MARKET RESEARCH &amp; DEVELOPMENT</t>
  </si>
  <si>
    <t>GM. BLAST FURNACE PROJECT</t>
  </si>
  <si>
    <t>GM. QUALITY ASSURANCE</t>
  </si>
  <si>
    <t>GM. CORPORATE PLANNING &amp; BUSSINES DEV</t>
  </si>
  <si>
    <t>MANAGER  MATERIAL &amp; PRODUCT DEVELOPMENT</t>
  </si>
  <si>
    <t>MANAGER  APPLIED RESEARCH</t>
  </si>
  <si>
    <t>MANAGER TECHNOLOGY &amp; PROCESS DEVELOPMENT</t>
  </si>
  <si>
    <t>GM. IRON &amp; STEEL MAKING</t>
  </si>
  <si>
    <t>GM.  ROLLING MILL</t>
  </si>
  <si>
    <t>MANAGER   HEALTH &amp; SAFETY ENVIRONMENT</t>
  </si>
  <si>
    <t>MANAGER  QUALITY CONTROL</t>
  </si>
  <si>
    <t>MANAGER  QUALITY PROMOTOR &amp; MGT SYSTEM</t>
  </si>
  <si>
    <t>MANAGER  WORK SHOP &amp; FIELD MAINTENANCE</t>
  </si>
  <si>
    <t>MANAGER  UTILITIES &amp; ENERGY MANAGEMENT</t>
  </si>
  <si>
    <t>MANAGER  BILLET STEEL PLANT</t>
  </si>
  <si>
    <t xml:space="preserve">MANAGER SLAB STEEL PLANT </t>
  </si>
  <si>
    <t>MANAGER PWRT PABRIK PENGOLAHAN BAJA</t>
  </si>
  <si>
    <t>MANAGER PABRIK PENEROLAN BLP</t>
  </si>
  <si>
    <t>MANAGER PRWT PABRIK PENGEROLAN BLD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</si>
</sst>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" sqref="B1:C7"/>
    </sheetView>
  </sheetViews>
  <sheetFormatPr defaultRowHeight="15" x14ac:dyDescent="0.25"/>
  <cols>
    <col min="3" max="3" width="45.5703125" bestFit="1" customWidth="1"/>
  </cols>
  <sheetData>
    <row r="1" spans="2:3" x14ac:dyDescent="0.25">
      <c r="B1">
        <v>1</v>
      </c>
      <c r="C1" t="s">
        <v>0</v>
      </c>
    </row>
    <row r="2" spans="2:3" x14ac:dyDescent="0.25">
      <c r="B2">
        <v>2</v>
      </c>
      <c r="C2" t="s">
        <v>1</v>
      </c>
    </row>
    <row r="3" spans="2:3" x14ac:dyDescent="0.25">
      <c r="B3">
        <v>3</v>
      </c>
      <c r="C3" t="s">
        <v>2</v>
      </c>
    </row>
    <row r="4" spans="2:3" x14ac:dyDescent="0.25">
      <c r="B4">
        <v>4</v>
      </c>
      <c r="C4" t="s">
        <v>3</v>
      </c>
    </row>
    <row r="5" spans="2:3" x14ac:dyDescent="0.25">
      <c r="B5">
        <v>5</v>
      </c>
      <c r="C5" t="s">
        <v>4</v>
      </c>
    </row>
    <row r="6" spans="2:3" x14ac:dyDescent="0.25">
      <c r="B6">
        <v>6</v>
      </c>
      <c r="C6" t="s">
        <v>5</v>
      </c>
    </row>
    <row r="7" spans="2:3" x14ac:dyDescent="0.25">
      <c r="B7">
        <v>7</v>
      </c>
      <c r="C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A24" sqref="A24:XFD24"/>
    </sheetView>
  </sheetViews>
  <sheetFormatPr defaultRowHeight="15" x14ac:dyDescent="0.25"/>
  <cols>
    <col min="1" max="1" width="17.7109375" bestFit="1" customWidth="1"/>
    <col min="2" max="2" width="14.42578125" bestFit="1" customWidth="1"/>
    <col min="3" max="3" width="71.7109375" bestFit="1" customWidth="1"/>
  </cols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10</v>
      </c>
      <c r="B2">
        <v>1</v>
      </c>
      <c r="C2" t="s">
        <v>0</v>
      </c>
      <c r="D2" t="s">
        <v>15</v>
      </c>
    </row>
    <row r="3" spans="1:8" x14ac:dyDescent="0.25">
      <c r="A3">
        <v>12</v>
      </c>
      <c r="B3">
        <v>1</v>
      </c>
      <c r="C3" t="s">
        <v>16</v>
      </c>
      <c r="D3" t="s">
        <v>15</v>
      </c>
    </row>
    <row r="4" spans="1:8" x14ac:dyDescent="0.25">
      <c r="A4">
        <v>13</v>
      </c>
      <c r="B4">
        <v>1</v>
      </c>
      <c r="C4" t="s">
        <v>17</v>
      </c>
      <c r="D4" t="s">
        <v>15</v>
      </c>
    </row>
    <row r="5" spans="1:8" x14ac:dyDescent="0.25">
      <c r="A5">
        <v>20</v>
      </c>
      <c r="B5">
        <v>2</v>
      </c>
      <c r="C5" t="s">
        <v>1</v>
      </c>
      <c r="D5" t="s">
        <v>15</v>
      </c>
    </row>
    <row r="6" spans="1:8" x14ac:dyDescent="0.25">
      <c r="A6">
        <v>22</v>
      </c>
      <c r="B6">
        <v>2</v>
      </c>
      <c r="C6" t="s">
        <v>18</v>
      </c>
      <c r="D6" t="s">
        <v>15</v>
      </c>
    </row>
    <row r="7" spans="1:8" x14ac:dyDescent="0.25">
      <c r="A7">
        <v>23</v>
      </c>
      <c r="B7">
        <v>2</v>
      </c>
      <c r="C7" t="s">
        <v>19</v>
      </c>
      <c r="D7" t="s">
        <v>15</v>
      </c>
    </row>
    <row r="8" spans="1:8" x14ac:dyDescent="0.25">
      <c r="A8">
        <v>30</v>
      </c>
      <c r="B8">
        <v>3</v>
      </c>
      <c r="C8" t="s">
        <v>2</v>
      </c>
      <c r="D8" t="s">
        <v>15</v>
      </c>
    </row>
    <row r="9" spans="1:8" x14ac:dyDescent="0.25">
      <c r="A9">
        <v>32</v>
      </c>
      <c r="B9">
        <v>3</v>
      </c>
      <c r="C9" t="s">
        <v>20</v>
      </c>
      <c r="D9" t="s">
        <v>15</v>
      </c>
    </row>
    <row r="10" spans="1:8" x14ac:dyDescent="0.25">
      <c r="A10">
        <v>33</v>
      </c>
      <c r="B10">
        <v>3</v>
      </c>
      <c r="C10" t="s">
        <v>21</v>
      </c>
      <c r="D10" t="s">
        <v>15</v>
      </c>
    </row>
    <row r="11" spans="1:8" x14ac:dyDescent="0.25">
      <c r="A11">
        <v>34</v>
      </c>
      <c r="B11">
        <v>3</v>
      </c>
      <c r="C11" t="s">
        <v>22</v>
      </c>
      <c r="D11" t="s">
        <v>15</v>
      </c>
    </row>
    <row r="12" spans="1:8" x14ac:dyDescent="0.25">
      <c r="A12">
        <v>35</v>
      </c>
      <c r="B12">
        <v>3</v>
      </c>
      <c r="C12" t="s">
        <v>23</v>
      </c>
      <c r="D12" t="s">
        <v>15</v>
      </c>
    </row>
    <row r="13" spans="1:8" x14ac:dyDescent="0.25">
      <c r="A13">
        <v>36</v>
      </c>
      <c r="B13">
        <v>3</v>
      </c>
      <c r="C13" t="s">
        <v>24</v>
      </c>
      <c r="D13" t="s">
        <v>15</v>
      </c>
    </row>
    <row r="14" spans="1:8" x14ac:dyDescent="0.25">
      <c r="A14">
        <v>40</v>
      </c>
      <c r="B14">
        <v>4</v>
      </c>
      <c r="C14" t="s">
        <v>3</v>
      </c>
      <c r="D14" t="s">
        <v>15</v>
      </c>
    </row>
    <row r="15" spans="1:8" x14ac:dyDescent="0.25">
      <c r="A15">
        <v>42</v>
      </c>
      <c r="B15">
        <v>4</v>
      </c>
      <c r="C15" t="s">
        <v>25</v>
      </c>
      <c r="D15" t="s">
        <v>15</v>
      </c>
    </row>
    <row r="16" spans="1:8" x14ac:dyDescent="0.25">
      <c r="A16">
        <v>44</v>
      </c>
      <c r="B16">
        <v>4</v>
      </c>
      <c r="C16" t="s">
        <v>26</v>
      </c>
      <c r="D16" t="s">
        <v>15</v>
      </c>
    </row>
    <row r="17" spans="1:8" x14ac:dyDescent="0.25">
      <c r="A17">
        <v>45</v>
      </c>
      <c r="B17">
        <v>4</v>
      </c>
      <c r="C17" t="s">
        <v>27</v>
      </c>
      <c r="D17" t="s">
        <v>15</v>
      </c>
      <c r="E17">
        <v>7990</v>
      </c>
      <c r="G17" s="1">
        <v>41542.266111111108</v>
      </c>
    </row>
    <row r="18" spans="1:8" x14ac:dyDescent="0.25">
      <c r="A18">
        <v>50</v>
      </c>
      <c r="B18">
        <v>5</v>
      </c>
      <c r="C18" t="s">
        <v>4</v>
      </c>
      <c r="D18" t="s">
        <v>15</v>
      </c>
    </row>
    <row r="19" spans="1:8" x14ac:dyDescent="0.25">
      <c r="A19">
        <v>52</v>
      </c>
      <c r="B19">
        <v>5</v>
      </c>
      <c r="C19" t="s">
        <v>28</v>
      </c>
      <c r="D19" t="s">
        <v>15</v>
      </c>
    </row>
    <row r="20" spans="1:8" x14ac:dyDescent="0.25">
      <c r="A20">
        <v>53</v>
      </c>
      <c r="B20">
        <v>5</v>
      </c>
      <c r="C20" t="s">
        <v>29</v>
      </c>
      <c r="D20" t="s">
        <v>15</v>
      </c>
    </row>
    <row r="21" spans="1:8" x14ac:dyDescent="0.25">
      <c r="A21">
        <v>54</v>
      </c>
      <c r="B21">
        <v>5</v>
      </c>
      <c r="C21" t="s">
        <v>30</v>
      </c>
      <c r="D21" t="s">
        <v>15</v>
      </c>
    </row>
    <row r="22" spans="1:8" x14ac:dyDescent="0.25">
      <c r="A22">
        <v>56</v>
      </c>
      <c r="B22">
        <v>5</v>
      </c>
      <c r="C22" t="s">
        <v>31</v>
      </c>
      <c r="D22" t="s">
        <v>15</v>
      </c>
      <c r="E22">
        <v>7990</v>
      </c>
      <c r="F22">
        <v>7990</v>
      </c>
      <c r="G22" s="1">
        <v>41537.187060185184</v>
      </c>
      <c r="H22" s="1">
        <v>41537.198634259257</v>
      </c>
    </row>
    <row r="23" spans="1:8" x14ac:dyDescent="0.25">
      <c r="A23">
        <v>60</v>
      </c>
      <c r="B23">
        <v>6</v>
      </c>
      <c r="C23" t="s">
        <v>5</v>
      </c>
      <c r="D23" t="s">
        <v>15</v>
      </c>
    </row>
    <row r="24" spans="1:8" x14ac:dyDescent="0.25">
      <c r="A24">
        <v>62</v>
      </c>
      <c r="B24">
        <v>6</v>
      </c>
      <c r="C24" t="s">
        <v>32</v>
      </c>
      <c r="D24" t="s">
        <v>15</v>
      </c>
    </row>
    <row r="25" spans="1:8" x14ac:dyDescent="0.25">
      <c r="A25">
        <v>63</v>
      </c>
      <c r="B25">
        <v>6</v>
      </c>
      <c r="C25" t="s">
        <v>33</v>
      </c>
      <c r="D25" t="s">
        <v>15</v>
      </c>
    </row>
    <row r="26" spans="1:8" x14ac:dyDescent="0.25">
      <c r="A26">
        <v>70</v>
      </c>
      <c r="B26">
        <v>7</v>
      </c>
      <c r="C26" t="s">
        <v>6</v>
      </c>
      <c r="D26" t="s">
        <v>15</v>
      </c>
    </row>
    <row r="27" spans="1:8" x14ac:dyDescent="0.25">
      <c r="A27">
        <v>72</v>
      </c>
      <c r="B27">
        <v>7</v>
      </c>
      <c r="C27" t="s">
        <v>34</v>
      </c>
      <c r="D27" t="s">
        <v>15</v>
      </c>
    </row>
    <row r="28" spans="1:8" x14ac:dyDescent="0.25">
      <c r="A28">
        <v>73</v>
      </c>
      <c r="B28">
        <v>7</v>
      </c>
      <c r="C28" t="s">
        <v>35</v>
      </c>
      <c r="D28" t="s">
        <v>15</v>
      </c>
    </row>
    <row r="29" spans="1:8" x14ac:dyDescent="0.25">
      <c r="A29">
        <v>74</v>
      </c>
      <c r="B29">
        <v>7</v>
      </c>
      <c r="C29" t="s">
        <v>36</v>
      </c>
      <c r="D2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B1" workbookViewId="0">
      <selection sqref="A1:N1"/>
    </sheetView>
  </sheetViews>
  <sheetFormatPr defaultRowHeight="15" x14ac:dyDescent="0.25"/>
  <cols>
    <col min="1" max="1" width="9" bestFit="1" customWidth="1"/>
    <col min="2" max="2" width="49.5703125" bestFit="1" customWidth="1"/>
    <col min="3" max="3" width="14.42578125" bestFit="1" customWidth="1"/>
    <col min="4" max="4" width="7" bestFit="1" customWidth="1"/>
    <col min="5" max="5" width="17.85546875" bestFit="1" customWidth="1"/>
    <col min="9" max="9" width="17.7109375" bestFit="1" customWidth="1"/>
  </cols>
  <sheetData>
    <row r="1" spans="1:14" x14ac:dyDescent="0.25">
      <c r="A1" t="s">
        <v>37</v>
      </c>
      <c r="B1" t="s">
        <v>38</v>
      </c>
      <c r="C1" t="s">
        <v>8</v>
      </c>
      <c r="D1" t="s">
        <v>39</v>
      </c>
      <c r="E1" s="2" t="s">
        <v>40</v>
      </c>
      <c r="F1" t="s">
        <v>41</v>
      </c>
      <c r="G1" t="s">
        <v>42</v>
      </c>
      <c r="H1" t="s">
        <v>43</v>
      </c>
      <c r="I1" t="s">
        <v>7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>
        <v>10000</v>
      </c>
      <c r="B2" t="s">
        <v>44</v>
      </c>
      <c r="C2">
        <v>1</v>
      </c>
      <c r="D2">
        <v>111001</v>
      </c>
      <c r="E2" s="2" t="s">
        <v>45</v>
      </c>
      <c r="I2">
        <v>10</v>
      </c>
      <c r="J2" t="s">
        <v>15</v>
      </c>
      <c r="N2" s="1">
        <v>41535.276736111111</v>
      </c>
    </row>
    <row r="3" spans="1:14" x14ac:dyDescent="0.25">
      <c r="A3">
        <v>12000</v>
      </c>
      <c r="B3" t="s">
        <v>46</v>
      </c>
      <c r="C3">
        <v>1</v>
      </c>
      <c r="D3">
        <v>111101</v>
      </c>
      <c r="E3" s="2">
        <v>9623</v>
      </c>
      <c r="I3">
        <v>12</v>
      </c>
      <c r="J3" t="s">
        <v>15</v>
      </c>
      <c r="N3" s="1">
        <v>41530.408993055556</v>
      </c>
    </row>
    <row r="4" spans="1:14" x14ac:dyDescent="0.25">
      <c r="A4">
        <v>12200</v>
      </c>
      <c r="B4" t="s">
        <v>47</v>
      </c>
      <c r="C4">
        <v>1</v>
      </c>
      <c r="D4">
        <v>111110</v>
      </c>
      <c r="E4" s="2">
        <v>10240</v>
      </c>
      <c r="I4">
        <v>12</v>
      </c>
      <c r="J4" t="s">
        <v>15</v>
      </c>
      <c r="N4" s="1">
        <v>41527.277592592596</v>
      </c>
    </row>
    <row r="5" spans="1:14" x14ac:dyDescent="0.25">
      <c r="A5">
        <v>12400</v>
      </c>
      <c r="B5" t="s">
        <v>48</v>
      </c>
      <c r="C5">
        <v>1</v>
      </c>
      <c r="D5">
        <v>111109</v>
      </c>
      <c r="E5" s="2">
        <v>10317</v>
      </c>
      <c r="I5">
        <v>12</v>
      </c>
      <c r="J5" t="s">
        <v>15</v>
      </c>
      <c r="K5">
        <v>1</v>
      </c>
      <c r="M5" s="1">
        <v>41519.489155092589</v>
      </c>
      <c r="N5" s="1">
        <v>41536.227824074071</v>
      </c>
    </row>
    <row r="6" spans="1:14" x14ac:dyDescent="0.25">
      <c r="A6">
        <v>12500</v>
      </c>
      <c r="B6" t="s">
        <v>49</v>
      </c>
      <c r="C6">
        <v>1</v>
      </c>
      <c r="D6">
        <v>111103</v>
      </c>
      <c r="E6" s="2">
        <v>10716</v>
      </c>
      <c r="I6">
        <v>12</v>
      </c>
      <c r="J6" t="s">
        <v>15</v>
      </c>
      <c r="N6" s="1">
        <v>41527.277731481481</v>
      </c>
    </row>
    <row r="7" spans="1:14" x14ac:dyDescent="0.25">
      <c r="A7">
        <v>12501</v>
      </c>
      <c r="B7" t="s">
        <v>50</v>
      </c>
      <c r="C7">
        <v>1</v>
      </c>
      <c r="D7">
        <v>117990</v>
      </c>
      <c r="E7" s="2" t="s">
        <v>51</v>
      </c>
      <c r="I7">
        <v>12</v>
      </c>
      <c r="J7" t="s">
        <v>15</v>
      </c>
      <c r="K7">
        <v>1</v>
      </c>
      <c r="M7" s="1">
        <v>41549.475659722222</v>
      </c>
    </row>
    <row r="8" spans="1:14" x14ac:dyDescent="0.25">
      <c r="A8">
        <v>13000</v>
      </c>
      <c r="B8" t="s">
        <v>52</v>
      </c>
      <c r="C8">
        <v>1</v>
      </c>
      <c r="D8">
        <v>111301</v>
      </c>
      <c r="E8" s="2">
        <v>10081</v>
      </c>
      <c r="I8">
        <v>13</v>
      </c>
      <c r="J8" t="s">
        <v>15</v>
      </c>
      <c r="N8" s="1">
        <v>41534.407037037039</v>
      </c>
    </row>
    <row r="9" spans="1:14" x14ac:dyDescent="0.25">
      <c r="A9">
        <v>20000</v>
      </c>
      <c r="B9" t="s">
        <v>53</v>
      </c>
      <c r="C9">
        <v>2</v>
      </c>
      <c r="D9">
        <v>111801</v>
      </c>
      <c r="E9" s="2" t="s">
        <v>54</v>
      </c>
      <c r="I9">
        <v>20</v>
      </c>
      <c r="J9" t="s">
        <v>15</v>
      </c>
      <c r="N9" s="1">
        <v>41535.276990740742</v>
      </c>
    </row>
    <row r="10" spans="1:14" x14ac:dyDescent="0.25">
      <c r="A10">
        <v>22000</v>
      </c>
      <c r="B10" t="s">
        <v>55</v>
      </c>
      <c r="C10">
        <v>2</v>
      </c>
      <c r="D10">
        <v>111802</v>
      </c>
      <c r="E10" s="2">
        <v>7797</v>
      </c>
      <c r="I10">
        <v>22</v>
      </c>
      <c r="J10" t="s">
        <v>15</v>
      </c>
      <c r="N10" s="1">
        <v>41534.407268518517</v>
      </c>
    </row>
    <row r="11" spans="1:14" x14ac:dyDescent="0.25">
      <c r="A11">
        <v>22200</v>
      </c>
      <c r="B11" t="s">
        <v>56</v>
      </c>
      <c r="C11">
        <v>2</v>
      </c>
      <c r="D11">
        <v>111815</v>
      </c>
      <c r="E11" s="2">
        <v>10260</v>
      </c>
      <c r="I11">
        <v>22</v>
      </c>
      <c r="J11" t="s">
        <v>15</v>
      </c>
      <c r="N11" s="1">
        <v>41534.407708333332</v>
      </c>
    </row>
    <row r="12" spans="1:14" x14ac:dyDescent="0.25">
      <c r="A12">
        <v>22300</v>
      </c>
      <c r="B12" t="s">
        <v>57</v>
      </c>
      <c r="C12">
        <v>2</v>
      </c>
      <c r="D12">
        <v>111814</v>
      </c>
      <c r="E12" s="2">
        <v>10082</v>
      </c>
      <c r="I12">
        <v>22</v>
      </c>
      <c r="J12" t="s">
        <v>15</v>
      </c>
      <c r="N12" s="1">
        <v>41536.183171296296</v>
      </c>
    </row>
    <row r="13" spans="1:14" x14ac:dyDescent="0.25">
      <c r="A13">
        <v>22400</v>
      </c>
      <c r="B13" t="s">
        <v>58</v>
      </c>
      <c r="C13">
        <v>2</v>
      </c>
      <c r="D13">
        <v>111816</v>
      </c>
      <c r="E13" s="2">
        <v>6090</v>
      </c>
      <c r="I13">
        <v>22</v>
      </c>
      <c r="J13" t="s">
        <v>15</v>
      </c>
      <c r="N13" s="1">
        <v>41520.337835648148</v>
      </c>
    </row>
    <row r="14" spans="1:14" x14ac:dyDescent="0.25">
      <c r="A14">
        <v>22500</v>
      </c>
      <c r="B14" t="s">
        <v>59</v>
      </c>
      <c r="C14">
        <v>2</v>
      </c>
      <c r="D14">
        <v>111823</v>
      </c>
      <c r="E14" s="2">
        <v>9910</v>
      </c>
      <c r="I14">
        <v>22</v>
      </c>
      <c r="J14" t="s">
        <v>15</v>
      </c>
      <c r="N14" s="1">
        <v>41520.337962962964</v>
      </c>
    </row>
    <row r="15" spans="1:14" x14ac:dyDescent="0.25">
      <c r="A15">
        <v>23000</v>
      </c>
      <c r="B15" t="s">
        <v>60</v>
      </c>
      <c r="C15">
        <v>2</v>
      </c>
      <c r="D15">
        <v>111803</v>
      </c>
      <c r="E15" s="2">
        <v>9863</v>
      </c>
      <c r="I15">
        <v>23</v>
      </c>
      <c r="J15" t="s">
        <v>15</v>
      </c>
      <c r="N15" s="1">
        <v>41520.338078703702</v>
      </c>
    </row>
    <row r="16" spans="1:14" x14ac:dyDescent="0.25">
      <c r="A16">
        <v>23200</v>
      </c>
      <c r="B16" t="s">
        <v>61</v>
      </c>
      <c r="C16">
        <v>2</v>
      </c>
      <c r="D16">
        <v>111821</v>
      </c>
      <c r="E16" s="2">
        <v>8942</v>
      </c>
      <c r="I16">
        <v>23</v>
      </c>
      <c r="J16" t="s">
        <v>15</v>
      </c>
      <c r="N16" s="1">
        <v>41520.338217592594</v>
      </c>
    </row>
    <row r="17" spans="1:14" x14ac:dyDescent="0.25">
      <c r="A17">
        <v>23300</v>
      </c>
      <c r="B17" t="s">
        <v>62</v>
      </c>
      <c r="C17">
        <v>2</v>
      </c>
      <c r="D17">
        <v>111822</v>
      </c>
      <c r="E17" s="2">
        <v>8019</v>
      </c>
      <c r="I17">
        <v>23</v>
      </c>
      <c r="J17" t="s">
        <v>15</v>
      </c>
      <c r="N17" s="1">
        <v>41520.338321759256</v>
      </c>
    </row>
    <row r="18" spans="1:14" x14ac:dyDescent="0.25">
      <c r="A18">
        <v>23400</v>
      </c>
      <c r="B18" t="s">
        <v>63</v>
      </c>
      <c r="C18">
        <v>2</v>
      </c>
      <c r="D18">
        <v>111824</v>
      </c>
      <c r="E18" s="2">
        <v>10117</v>
      </c>
      <c r="I18">
        <v>23</v>
      </c>
      <c r="J18" t="s">
        <v>15</v>
      </c>
      <c r="N18" s="1">
        <v>41520.338437500002</v>
      </c>
    </row>
    <row r="19" spans="1:14" x14ac:dyDescent="0.25">
      <c r="A19">
        <v>30000</v>
      </c>
      <c r="B19" t="s">
        <v>64</v>
      </c>
      <c r="C19">
        <v>3</v>
      </c>
      <c r="D19">
        <v>112501</v>
      </c>
      <c r="E19" s="2" t="s">
        <v>65</v>
      </c>
      <c r="I19">
        <v>30</v>
      </c>
      <c r="J19" t="s">
        <v>15</v>
      </c>
      <c r="N19" s="1">
        <v>41535.27721064815</v>
      </c>
    </row>
    <row r="20" spans="1:14" x14ac:dyDescent="0.25">
      <c r="A20">
        <v>30200</v>
      </c>
      <c r="B20" t="s">
        <v>66</v>
      </c>
      <c r="C20">
        <v>3</v>
      </c>
      <c r="D20">
        <v>112508</v>
      </c>
      <c r="E20" s="2">
        <v>8657</v>
      </c>
      <c r="I20">
        <v>32</v>
      </c>
      <c r="J20" t="s">
        <v>15</v>
      </c>
      <c r="N20" s="1">
        <v>41520.338553240741</v>
      </c>
    </row>
    <row r="21" spans="1:14" x14ac:dyDescent="0.25">
      <c r="A21">
        <v>32000</v>
      </c>
      <c r="B21" t="s">
        <v>67</v>
      </c>
      <c r="C21">
        <v>3</v>
      </c>
      <c r="D21">
        <v>112002</v>
      </c>
      <c r="E21" s="2">
        <v>8112</v>
      </c>
      <c r="I21">
        <v>32</v>
      </c>
      <c r="J21" t="s">
        <v>15</v>
      </c>
      <c r="N21" s="1">
        <v>41520.338738425926</v>
      </c>
    </row>
    <row r="22" spans="1:14" x14ac:dyDescent="0.25">
      <c r="A22">
        <v>32200</v>
      </c>
      <c r="B22" t="s">
        <v>68</v>
      </c>
      <c r="C22">
        <v>3</v>
      </c>
      <c r="D22">
        <v>112536</v>
      </c>
      <c r="E22" s="2">
        <v>6947</v>
      </c>
      <c r="I22">
        <v>32</v>
      </c>
      <c r="J22" t="s">
        <v>15</v>
      </c>
      <c r="N22" s="1">
        <v>41520.338842592595</v>
      </c>
    </row>
    <row r="23" spans="1:14" x14ac:dyDescent="0.25">
      <c r="A23">
        <v>32300</v>
      </c>
      <c r="B23" t="s">
        <v>69</v>
      </c>
      <c r="C23">
        <v>3</v>
      </c>
      <c r="D23">
        <v>112102</v>
      </c>
      <c r="E23" s="2">
        <v>8442</v>
      </c>
      <c r="I23">
        <v>32</v>
      </c>
      <c r="J23" t="s">
        <v>15</v>
      </c>
      <c r="N23" s="1">
        <v>41520.338969907411</v>
      </c>
    </row>
    <row r="24" spans="1:14" x14ac:dyDescent="0.25">
      <c r="A24">
        <v>32400</v>
      </c>
      <c r="B24" t="s">
        <v>70</v>
      </c>
      <c r="C24">
        <v>3</v>
      </c>
      <c r="D24">
        <v>112530</v>
      </c>
      <c r="E24" s="2">
        <v>10233</v>
      </c>
      <c r="I24">
        <v>32</v>
      </c>
      <c r="J24" t="s">
        <v>15</v>
      </c>
      <c r="N24" s="1">
        <v>41535.279120370367</v>
      </c>
    </row>
    <row r="25" spans="1:14" x14ac:dyDescent="0.25">
      <c r="A25">
        <v>32500</v>
      </c>
      <c r="B25" t="s">
        <v>71</v>
      </c>
      <c r="C25">
        <v>3</v>
      </c>
      <c r="D25">
        <v>111933</v>
      </c>
      <c r="E25" s="2">
        <v>10711</v>
      </c>
      <c r="I25">
        <v>32</v>
      </c>
      <c r="J25" t="s">
        <v>15</v>
      </c>
      <c r="N25" s="1">
        <v>41520.339189814818</v>
      </c>
    </row>
    <row r="26" spans="1:14" x14ac:dyDescent="0.25">
      <c r="A26">
        <v>33000</v>
      </c>
      <c r="B26" t="s">
        <v>72</v>
      </c>
      <c r="C26">
        <v>3</v>
      </c>
      <c r="D26">
        <v>112502</v>
      </c>
      <c r="E26" s="2">
        <v>5488</v>
      </c>
      <c r="I26">
        <v>33</v>
      </c>
      <c r="J26" t="s">
        <v>15</v>
      </c>
      <c r="N26" s="1">
        <v>41520.33935185185</v>
      </c>
    </row>
    <row r="27" spans="1:14" x14ac:dyDescent="0.25">
      <c r="A27">
        <v>33500</v>
      </c>
      <c r="B27" t="s">
        <v>73</v>
      </c>
      <c r="C27">
        <v>3</v>
      </c>
      <c r="D27">
        <v>113001</v>
      </c>
      <c r="E27" s="2">
        <v>8440</v>
      </c>
      <c r="I27">
        <v>33</v>
      </c>
      <c r="J27" t="s">
        <v>15</v>
      </c>
      <c r="N27" s="1">
        <v>41535.280706018515</v>
      </c>
    </row>
    <row r="28" spans="1:14" x14ac:dyDescent="0.25">
      <c r="A28">
        <v>33600</v>
      </c>
      <c r="B28" t="s">
        <v>74</v>
      </c>
      <c r="C28">
        <v>3</v>
      </c>
      <c r="D28">
        <v>113101</v>
      </c>
      <c r="E28" s="2">
        <v>8239</v>
      </c>
      <c r="I28">
        <v>33</v>
      </c>
      <c r="J28" t="s">
        <v>15</v>
      </c>
      <c r="N28" s="1">
        <v>41535.28974537037</v>
      </c>
    </row>
    <row r="29" spans="1:14" x14ac:dyDescent="0.25">
      <c r="A29">
        <v>33700</v>
      </c>
      <c r="B29" t="s">
        <v>75</v>
      </c>
      <c r="C29">
        <v>3</v>
      </c>
      <c r="D29">
        <v>112901</v>
      </c>
      <c r="E29" s="2">
        <v>10712</v>
      </c>
      <c r="I29">
        <v>33</v>
      </c>
      <c r="J29" t="s">
        <v>15</v>
      </c>
      <c r="N29" s="1">
        <v>41520.340173611112</v>
      </c>
    </row>
    <row r="30" spans="1:14" x14ac:dyDescent="0.25">
      <c r="A30">
        <v>33701</v>
      </c>
      <c r="B30" t="s">
        <v>76</v>
      </c>
      <c r="C30">
        <v>3</v>
      </c>
      <c r="D30">
        <v>112801</v>
      </c>
      <c r="E30" s="2">
        <v>8124</v>
      </c>
      <c r="I30">
        <v>33</v>
      </c>
      <c r="J30" t="s">
        <v>15</v>
      </c>
      <c r="K30">
        <v>1</v>
      </c>
      <c r="M30" s="1">
        <v>41540.22824074074</v>
      </c>
    </row>
    <row r="31" spans="1:14" x14ac:dyDescent="0.25">
      <c r="A31">
        <v>34000</v>
      </c>
      <c r="B31" t="s">
        <v>77</v>
      </c>
      <c r="C31">
        <v>3</v>
      </c>
      <c r="D31">
        <v>112504</v>
      </c>
      <c r="E31" s="2" t="s">
        <v>78</v>
      </c>
      <c r="I31">
        <v>34</v>
      </c>
      <c r="J31" t="s">
        <v>15</v>
      </c>
      <c r="N31" s="1">
        <v>41549.143217592595</v>
      </c>
    </row>
    <row r="32" spans="1:14" x14ac:dyDescent="0.25">
      <c r="A32">
        <v>34200</v>
      </c>
      <c r="B32" t="s">
        <v>79</v>
      </c>
      <c r="C32">
        <v>3</v>
      </c>
      <c r="D32">
        <v>113301</v>
      </c>
      <c r="E32" s="2">
        <v>10709</v>
      </c>
      <c r="I32">
        <v>34</v>
      </c>
      <c r="J32" t="s">
        <v>15</v>
      </c>
      <c r="N32" s="1">
        <v>41549.14806712963</v>
      </c>
    </row>
    <row r="33" spans="1:14" x14ac:dyDescent="0.25">
      <c r="A33">
        <v>34300</v>
      </c>
      <c r="B33" t="s">
        <v>80</v>
      </c>
      <c r="C33">
        <v>3</v>
      </c>
      <c r="D33">
        <v>113341</v>
      </c>
      <c r="E33" s="2">
        <v>6133</v>
      </c>
      <c r="I33">
        <v>34</v>
      </c>
      <c r="J33" t="s">
        <v>15</v>
      </c>
      <c r="N33" s="1">
        <v>41520.342268518521</v>
      </c>
    </row>
    <row r="34" spans="1:14" x14ac:dyDescent="0.25">
      <c r="A34">
        <v>34500</v>
      </c>
      <c r="B34" t="s">
        <v>81</v>
      </c>
      <c r="C34">
        <v>3</v>
      </c>
      <c r="D34">
        <v>113441</v>
      </c>
      <c r="E34" s="2">
        <v>10036</v>
      </c>
      <c r="I34">
        <v>34</v>
      </c>
      <c r="J34" t="s">
        <v>15</v>
      </c>
      <c r="N34" s="1">
        <v>41520.343784722223</v>
      </c>
    </row>
    <row r="35" spans="1:14" x14ac:dyDescent="0.25">
      <c r="A35">
        <v>34600</v>
      </c>
      <c r="B35" t="s">
        <v>82</v>
      </c>
      <c r="C35">
        <v>3</v>
      </c>
      <c r="D35">
        <v>113201</v>
      </c>
      <c r="E35" s="2">
        <v>7246</v>
      </c>
      <c r="I35">
        <v>34</v>
      </c>
      <c r="J35" t="s">
        <v>15</v>
      </c>
      <c r="N35" s="1">
        <v>41520.344201388885</v>
      </c>
    </row>
    <row r="36" spans="1:14" x14ac:dyDescent="0.25">
      <c r="A36">
        <v>34601</v>
      </c>
      <c r="B36" t="s">
        <v>83</v>
      </c>
      <c r="C36">
        <v>3</v>
      </c>
      <c r="D36">
        <v>113401</v>
      </c>
      <c r="E36" s="2">
        <v>10319</v>
      </c>
      <c r="I36">
        <v>34</v>
      </c>
      <c r="J36" t="s">
        <v>15</v>
      </c>
      <c r="K36">
        <v>1</v>
      </c>
      <c r="M36" s="1">
        <v>41536.32540509259</v>
      </c>
    </row>
    <row r="37" spans="1:14" x14ac:dyDescent="0.25">
      <c r="A37">
        <v>35000</v>
      </c>
      <c r="B37" t="s">
        <v>84</v>
      </c>
      <c r="C37">
        <v>3</v>
      </c>
      <c r="D37">
        <v>112601</v>
      </c>
      <c r="E37" s="2">
        <v>6384</v>
      </c>
      <c r="I37">
        <v>35</v>
      </c>
      <c r="J37" t="s">
        <v>15</v>
      </c>
      <c r="N37" s="1">
        <v>41520.344328703701</v>
      </c>
    </row>
    <row r="38" spans="1:14" x14ac:dyDescent="0.25">
      <c r="A38">
        <v>35200</v>
      </c>
      <c r="B38" t="s">
        <v>85</v>
      </c>
      <c r="C38">
        <v>3</v>
      </c>
      <c r="D38">
        <v>112621</v>
      </c>
      <c r="E38" s="2">
        <v>8453</v>
      </c>
      <c r="I38">
        <v>35</v>
      </c>
      <c r="J38" t="s">
        <v>15</v>
      </c>
      <c r="N38" s="1">
        <v>41535.293009259258</v>
      </c>
    </row>
    <row r="39" spans="1:14" x14ac:dyDescent="0.25">
      <c r="A39">
        <v>35300</v>
      </c>
      <c r="B39" t="s">
        <v>86</v>
      </c>
      <c r="C39">
        <v>3</v>
      </c>
      <c r="D39">
        <v>112642</v>
      </c>
      <c r="E39" s="2">
        <v>6254</v>
      </c>
      <c r="I39">
        <v>35</v>
      </c>
      <c r="J39" t="s">
        <v>15</v>
      </c>
      <c r="N39" s="1">
        <v>41520.345046296294</v>
      </c>
    </row>
    <row r="40" spans="1:14" x14ac:dyDescent="0.25">
      <c r="A40">
        <v>35400</v>
      </c>
      <c r="B40" t="s">
        <v>87</v>
      </c>
      <c r="C40">
        <v>3</v>
      </c>
      <c r="D40">
        <v>112631</v>
      </c>
      <c r="E40" s="2">
        <v>6725</v>
      </c>
      <c r="I40">
        <v>35</v>
      </c>
      <c r="J40" t="s">
        <v>15</v>
      </c>
      <c r="N40" s="1">
        <v>41520.345173611109</v>
      </c>
    </row>
    <row r="41" spans="1:14" x14ac:dyDescent="0.25">
      <c r="A41">
        <v>35500</v>
      </c>
      <c r="B41" t="s">
        <v>88</v>
      </c>
      <c r="C41">
        <v>3</v>
      </c>
      <c r="D41">
        <v>111813</v>
      </c>
      <c r="E41" s="2">
        <v>8136</v>
      </c>
      <c r="I41">
        <v>35</v>
      </c>
      <c r="J41" t="s">
        <v>15</v>
      </c>
      <c r="N41" s="1">
        <v>41520.345335648148</v>
      </c>
    </row>
    <row r="42" spans="1:14" x14ac:dyDescent="0.25">
      <c r="A42">
        <v>36000</v>
      </c>
      <c r="B42" t="s">
        <v>89</v>
      </c>
      <c r="C42">
        <v>3</v>
      </c>
      <c r="D42">
        <v>112505</v>
      </c>
      <c r="E42" s="2">
        <v>7659</v>
      </c>
      <c r="I42">
        <v>36</v>
      </c>
      <c r="J42" t="s">
        <v>15</v>
      </c>
      <c r="N42" s="1">
        <v>41520.347962962966</v>
      </c>
    </row>
    <row r="43" spans="1:14" x14ac:dyDescent="0.25">
      <c r="A43">
        <v>36200</v>
      </c>
      <c r="B43" t="s">
        <v>90</v>
      </c>
      <c r="C43">
        <v>3</v>
      </c>
      <c r="D43">
        <v>112522</v>
      </c>
      <c r="E43" s="2">
        <v>10089</v>
      </c>
      <c r="I43">
        <v>36</v>
      </c>
      <c r="J43" t="s">
        <v>15</v>
      </c>
      <c r="N43" s="1">
        <v>41520.348124999997</v>
      </c>
    </row>
    <row r="44" spans="1:14" x14ac:dyDescent="0.25">
      <c r="A44">
        <v>36300</v>
      </c>
      <c r="B44" t="s">
        <v>91</v>
      </c>
      <c r="C44">
        <v>3</v>
      </c>
      <c r="D44">
        <v>112511</v>
      </c>
      <c r="E44" s="2">
        <v>6724</v>
      </c>
      <c r="I44">
        <v>36</v>
      </c>
      <c r="J44" t="s">
        <v>15</v>
      </c>
      <c r="N44" s="1">
        <v>41520.348298611112</v>
      </c>
    </row>
    <row r="45" spans="1:14" x14ac:dyDescent="0.25">
      <c r="A45">
        <v>40000</v>
      </c>
      <c r="B45" t="s">
        <v>92</v>
      </c>
      <c r="C45">
        <v>4</v>
      </c>
      <c r="D45">
        <v>111901</v>
      </c>
      <c r="E45" s="2" t="s">
        <v>93</v>
      </c>
      <c r="I45">
        <v>40</v>
      </c>
      <c r="J45" t="s">
        <v>15</v>
      </c>
      <c r="N45" s="1">
        <v>41535.329421296294</v>
      </c>
    </row>
    <row r="46" spans="1:14" x14ac:dyDescent="0.25">
      <c r="A46">
        <v>403000</v>
      </c>
      <c r="B46" t="s">
        <v>94</v>
      </c>
      <c r="C46">
        <v>6</v>
      </c>
      <c r="D46">
        <v>111501</v>
      </c>
      <c r="E46" s="2"/>
      <c r="I46" t="s">
        <v>95</v>
      </c>
      <c r="J46" t="s">
        <v>15</v>
      </c>
      <c r="K46">
        <v>1</v>
      </c>
      <c r="M46" s="1">
        <v>41575.307604166665</v>
      </c>
    </row>
    <row r="47" spans="1:14" x14ac:dyDescent="0.25">
      <c r="A47">
        <v>42000</v>
      </c>
      <c r="B47" t="s">
        <v>96</v>
      </c>
      <c r="C47">
        <v>4</v>
      </c>
      <c r="D47">
        <v>111903</v>
      </c>
      <c r="E47" s="2">
        <v>6919</v>
      </c>
      <c r="I47">
        <v>42</v>
      </c>
      <c r="J47" t="s">
        <v>15</v>
      </c>
      <c r="N47" s="1">
        <v>41535.465740740743</v>
      </c>
    </row>
    <row r="48" spans="1:14" x14ac:dyDescent="0.25">
      <c r="A48">
        <v>42200</v>
      </c>
      <c r="B48" t="s">
        <v>97</v>
      </c>
      <c r="C48">
        <v>4</v>
      </c>
      <c r="D48">
        <v>111913</v>
      </c>
      <c r="E48" s="2" t="s">
        <v>98</v>
      </c>
      <c r="I48">
        <v>42</v>
      </c>
      <c r="J48" t="s">
        <v>15</v>
      </c>
      <c r="N48" s="1">
        <v>41551.181168981479</v>
      </c>
    </row>
    <row r="49" spans="1:14" x14ac:dyDescent="0.25">
      <c r="A49">
        <v>42300</v>
      </c>
      <c r="B49" t="s">
        <v>99</v>
      </c>
      <c r="C49">
        <v>4</v>
      </c>
      <c r="D49">
        <v>111916</v>
      </c>
      <c r="E49" s="2" t="s">
        <v>100</v>
      </c>
      <c r="I49">
        <v>42</v>
      </c>
      <c r="J49" t="s">
        <v>15</v>
      </c>
      <c r="N49" s="1">
        <v>41589.298761574071</v>
      </c>
    </row>
    <row r="50" spans="1:14" x14ac:dyDescent="0.25">
      <c r="A50">
        <v>43200</v>
      </c>
      <c r="B50" t="s">
        <v>101</v>
      </c>
      <c r="C50">
        <v>4</v>
      </c>
      <c r="D50">
        <v>111904</v>
      </c>
      <c r="E50" s="2">
        <v>8255</v>
      </c>
      <c r="I50">
        <v>43</v>
      </c>
      <c r="J50" t="s">
        <v>15</v>
      </c>
      <c r="N50" s="1">
        <v>41535.466006944444</v>
      </c>
    </row>
    <row r="51" spans="1:14" x14ac:dyDescent="0.25">
      <c r="A51">
        <v>43300</v>
      </c>
      <c r="B51" t="s">
        <v>102</v>
      </c>
      <c r="C51">
        <v>4</v>
      </c>
      <c r="D51">
        <v>111914</v>
      </c>
      <c r="E51" s="2">
        <v>10708</v>
      </c>
      <c r="I51">
        <v>42</v>
      </c>
      <c r="J51" t="s">
        <v>15</v>
      </c>
      <c r="N51" s="1">
        <v>41551.184270833335</v>
      </c>
    </row>
    <row r="52" spans="1:14" x14ac:dyDescent="0.25">
      <c r="A52">
        <v>43301</v>
      </c>
      <c r="B52" t="s">
        <v>103</v>
      </c>
      <c r="C52">
        <v>4</v>
      </c>
      <c r="D52">
        <v>111915</v>
      </c>
      <c r="E52" s="2">
        <v>8457</v>
      </c>
      <c r="I52">
        <v>42</v>
      </c>
      <c r="J52" t="s">
        <v>15</v>
      </c>
      <c r="K52">
        <v>1</v>
      </c>
      <c r="M52" s="1">
        <v>41570.401770833334</v>
      </c>
      <c r="N52" s="1">
        <v>41575.097766203704</v>
      </c>
    </row>
    <row r="53" spans="1:14" x14ac:dyDescent="0.25">
      <c r="A53">
        <v>44000</v>
      </c>
      <c r="B53" t="s">
        <v>104</v>
      </c>
      <c r="C53">
        <v>4</v>
      </c>
      <c r="D53">
        <v>111905</v>
      </c>
      <c r="E53" s="2" t="s">
        <v>105</v>
      </c>
      <c r="I53">
        <v>44</v>
      </c>
      <c r="J53" t="s">
        <v>15</v>
      </c>
      <c r="N53" s="1">
        <v>41582.419849537036</v>
      </c>
    </row>
    <row r="54" spans="1:14" x14ac:dyDescent="0.25">
      <c r="A54">
        <v>44200</v>
      </c>
      <c r="B54" t="s">
        <v>106</v>
      </c>
      <c r="C54">
        <v>4</v>
      </c>
      <c r="D54">
        <v>111935</v>
      </c>
      <c r="E54" s="2" t="s">
        <v>107</v>
      </c>
      <c r="I54">
        <v>44</v>
      </c>
      <c r="J54" t="s">
        <v>15</v>
      </c>
      <c r="N54" s="1">
        <v>41589.299421296295</v>
      </c>
    </row>
    <row r="55" spans="1:14" x14ac:dyDescent="0.25">
      <c r="A55">
        <v>44300</v>
      </c>
      <c r="B55" t="s">
        <v>108</v>
      </c>
      <c r="C55">
        <v>4</v>
      </c>
      <c r="D55">
        <v>111931</v>
      </c>
      <c r="E55" s="2">
        <v>10349</v>
      </c>
      <c r="I55">
        <v>44</v>
      </c>
      <c r="J55" t="s">
        <v>15</v>
      </c>
      <c r="N55" s="1">
        <v>41520.350821759261</v>
      </c>
    </row>
    <row r="56" spans="1:14" x14ac:dyDescent="0.25">
      <c r="A56">
        <v>44400</v>
      </c>
      <c r="B56" t="s">
        <v>109</v>
      </c>
      <c r="C56">
        <v>4</v>
      </c>
      <c r="D56">
        <v>111934</v>
      </c>
      <c r="E56" s="2">
        <v>10320</v>
      </c>
      <c r="I56">
        <v>44</v>
      </c>
      <c r="J56" t="s">
        <v>15</v>
      </c>
      <c r="N56" s="1">
        <v>41520.350937499999</v>
      </c>
    </row>
    <row r="57" spans="1:14" x14ac:dyDescent="0.25">
      <c r="A57">
        <v>44401</v>
      </c>
      <c r="B57" t="s">
        <v>110</v>
      </c>
      <c r="C57">
        <v>4</v>
      </c>
      <c r="D57">
        <v>112523</v>
      </c>
      <c r="E57" s="2">
        <v>10315</v>
      </c>
      <c r="I57">
        <v>44</v>
      </c>
      <c r="J57" t="s">
        <v>15</v>
      </c>
      <c r="K57">
        <v>7990</v>
      </c>
      <c r="M57" s="1">
        <v>41542.27920138889</v>
      </c>
    </row>
    <row r="58" spans="1:14" x14ac:dyDescent="0.25">
      <c r="A58">
        <v>50000</v>
      </c>
      <c r="B58" t="s">
        <v>111</v>
      </c>
      <c r="C58">
        <v>5</v>
      </c>
      <c r="D58">
        <v>111601</v>
      </c>
      <c r="E58" s="2" t="s">
        <v>112</v>
      </c>
      <c r="I58">
        <v>50</v>
      </c>
      <c r="J58" t="s">
        <v>15</v>
      </c>
      <c r="N58" s="1">
        <v>41535.329039351855</v>
      </c>
    </row>
    <row r="59" spans="1:14" x14ac:dyDescent="0.25">
      <c r="A59">
        <v>50200</v>
      </c>
      <c r="B59" t="s">
        <v>113</v>
      </c>
      <c r="C59">
        <v>5</v>
      </c>
      <c r="D59">
        <v>111605</v>
      </c>
      <c r="E59" s="2">
        <v>6927</v>
      </c>
      <c r="I59">
        <v>50</v>
      </c>
      <c r="J59" t="s">
        <v>15</v>
      </c>
      <c r="N59" s="1">
        <v>41507.24690972222</v>
      </c>
    </row>
    <row r="60" spans="1:14" x14ac:dyDescent="0.25">
      <c r="A60">
        <v>52000</v>
      </c>
      <c r="B60" t="s">
        <v>31</v>
      </c>
      <c r="C60">
        <v>5</v>
      </c>
      <c r="D60">
        <v>111602</v>
      </c>
      <c r="E60" s="2">
        <v>10052</v>
      </c>
      <c r="I60">
        <v>52</v>
      </c>
      <c r="J60" t="s">
        <v>15</v>
      </c>
      <c r="N60" s="1">
        <v>41520.351319444446</v>
      </c>
    </row>
    <row r="61" spans="1:14" x14ac:dyDescent="0.25">
      <c r="A61">
        <v>52200</v>
      </c>
      <c r="B61" t="s">
        <v>114</v>
      </c>
      <c r="C61">
        <v>5</v>
      </c>
      <c r="D61">
        <v>111622</v>
      </c>
      <c r="E61" s="2">
        <v>10335</v>
      </c>
      <c r="I61">
        <v>52</v>
      </c>
      <c r="J61" t="s">
        <v>15</v>
      </c>
      <c r="N61" s="1">
        <v>41520.351446759261</v>
      </c>
    </row>
    <row r="62" spans="1:14" x14ac:dyDescent="0.25">
      <c r="A62">
        <v>52300</v>
      </c>
      <c r="B62" t="s">
        <v>115</v>
      </c>
      <c r="C62">
        <v>5</v>
      </c>
      <c r="D62">
        <v>111623</v>
      </c>
      <c r="E62" s="2">
        <v>8595</v>
      </c>
      <c r="I62">
        <v>52</v>
      </c>
      <c r="J62" t="s">
        <v>15</v>
      </c>
      <c r="N62" s="1">
        <v>41520.351585648146</v>
      </c>
    </row>
    <row r="63" spans="1:14" x14ac:dyDescent="0.25">
      <c r="A63">
        <v>52400</v>
      </c>
      <c r="B63" t="s">
        <v>116</v>
      </c>
      <c r="C63">
        <v>5</v>
      </c>
      <c r="D63">
        <v>111621</v>
      </c>
      <c r="E63" s="2">
        <v>10324</v>
      </c>
      <c r="I63">
        <v>52</v>
      </c>
      <c r="J63" t="s">
        <v>15</v>
      </c>
      <c r="N63" s="1">
        <v>41534.49459490741</v>
      </c>
    </row>
    <row r="64" spans="1:14" x14ac:dyDescent="0.25">
      <c r="A64">
        <v>53000</v>
      </c>
      <c r="B64" t="s">
        <v>29</v>
      </c>
      <c r="C64">
        <v>5</v>
      </c>
      <c r="D64">
        <v>111603</v>
      </c>
      <c r="E64" s="2">
        <v>9641</v>
      </c>
      <c r="I64">
        <v>53</v>
      </c>
      <c r="J64" t="s">
        <v>15</v>
      </c>
      <c r="N64" s="1">
        <v>41537.204386574071</v>
      </c>
    </row>
    <row r="65" spans="1:14" x14ac:dyDescent="0.25">
      <c r="A65">
        <v>53200</v>
      </c>
      <c r="B65" t="s">
        <v>117</v>
      </c>
      <c r="C65">
        <v>5</v>
      </c>
      <c r="D65">
        <v>111634</v>
      </c>
      <c r="E65" s="2">
        <v>10342</v>
      </c>
      <c r="I65">
        <v>53</v>
      </c>
      <c r="J65" t="s">
        <v>15</v>
      </c>
      <c r="N65" s="1">
        <v>41520.352094907408</v>
      </c>
    </row>
    <row r="66" spans="1:14" x14ac:dyDescent="0.25">
      <c r="A66">
        <v>53300</v>
      </c>
      <c r="B66" t="s">
        <v>118</v>
      </c>
      <c r="C66">
        <v>5</v>
      </c>
      <c r="D66">
        <v>111631</v>
      </c>
      <c r="E66" s="2">
        <v>7845</v>
      </c>
      <c r="I66">
        <v>53</v>
      </c>
      <c r="J66" t="s">
        <v>15</v>
      </c>
      <c r="N66" s="1">
        <v>41520.35224537037</v>
      </c>
    </row>
    <row r="67" spans="1:14" x14ac:dyDescent="0.25">
      <c r="A67">
        <v>53400</v>
      </c>
      <c r="B67" t="s">
        <v>119</v>
      </c>
      <c r="C67">
        <v>5</v>
      </c>
      <c r="D67">
        <v>111632</v>
      </c>
      <c r="E67" s="2">
        <v>10070</v>
      </c>
      <c r="I67">
        <v>53</v>
      </c>
      <c r="J67" t="s">
        <v>15</v>
      </c>
      <c r="N67" s="1">
        <v>41520.352372685185</v>
      </c>
    </row>
    <row r="68" spans="1:14" x14ac:dyDescent="0.25">
      <c r="A68">
        <v>53500</v>
      </c>
      <c r="B68" t="s">
        <v>120</v>
      </c>
      <c r="C68">
        <v>5</v>
      </c>
      <c r="D68">
        <v>111635</v>
      </c>
      <c r="E68" s="2">
        <v>5271</v>
      </c>
      <c r="I68">
        <v>53</v>
      </c>
      <c r="J68" t="s">
        <v>15</v>
      </c>
      <c r="N68" s="1">
        <v>41520.352500000001</v>
      </c>
    </row>
    <row r="69" spans="1:14" x14ac:dyDescent="0.25">
      <c r="A69">
        <v>53600</v>
      </c>
      <c r="B69" t="s">
        <v>121</v>
      </c>
      <c r="C69">
        <v>5</v>
      </c>
      <c r="D69">
        <v>111633</v>
      </c>
      <c r="E69" s="2">
        <v>6242</v>
      </c>
      <c r="I69">
        <v>53</v>
      </c>
      <c r="J69" t="s">
        <v>15</v>
      </c>
      <c r="N69" s="1">
        <v>41520.352638888886</v>
      </c>
    </row>
    <row r="70" spans="1:14" x14ac:dyDescent="0.25">
      <c r="A70">
        <v>53700</v>
      </c>
      <c r="B70" t="s">
        <v>122</v>
      </c>
      <c r="C70">
        <v>5</v>
      </c>
      <c r="D70">
        <v>111637</v>
      </c>
      <c r="E70" s="2">
        <v>10351</v>
      </c>
      <c r="I70">
        <v>53</v>
      </c>
      <c r="J70" t="s">
        <v>15</v>
      </c>
      <c r="K70">
        <v>1</v>
      </c>
      <c r="M70" s="1">
        <v>41505.381643518522</v>
      </c>
    </row>
    <row r="71" spans="1:14" x14ac:dyDescent="0.25">
      <c r="A71">
        <v>54000</v>
      </c>
      <c r="B71" t="s">
        <v>123</v>
      </c>
      <c r="C71">
        <v>5</v>
      </c>
      <c r="D71">
        <v>111604</v>
      </c>
      <c r="E71" s="2">
        <v>6634</v>
      </c>
      <c r="I71">
        <v>54</v>
      </c>
      <c r="J71" t="s">
        <v>15</v>
      </c>
      <c r="N71" s="1">
        <v>41520.352777777778</v>
      </c>
    </row>
    <row r="72" spans="1:14" x14ac:dyDescent="0.25">
      <c r="A72">
        <v>54200</v>
      </c>
      <c r="B72" t="s">
        <v>124</v>
      </c>
      <c r="C72">
        <v>5</v>
      </c>
      <c r="D72">
        <v>111641</v>
      </c>
      <c r="E72" s="2">
        <v>6279</v>
      </c>
      <c r="I72">
        <v>54</v>
      </c>
      <c r="J72" t="s">
        <v>15</v>
      </c>
      <c r="N72" s="1">
        <v>41520.352905092594</v>
      </c>
    </row>
    <row r="73" spans="1:14" x14ac:dyDescent="0.25">
      <c r="A73">
        <v>54300</v>
      </c>
      <c r="B73" t="s">
        <v>125</v>
      </c>
      <c r="C73">
        <v>5</v>
      </c>
      <c r="D73">
        <v>111642</v>
      </c>
      <c r="E73" s="2">
        <v>10334</v>
      </c>
      <c r="I73">
        <v>54</v>
      </c>
      <c r="J73" t="s">
        <v>15</v>
      </c>
      <c r="N73" s="1">
        <v>41527.204722222225</v>
      </c>
    </row>
    <row r="74" spans="1:14" x14ac:dyDescent="0.25">
      <c r="A74">
        <v>55300</v>
      </c>
      <c r="B74" t="s">
        <v>126</v>
      </c>
      <c r="C74">
        <v>5</v>
      </c>
      <c r="D74">
        <v>112203</v>
      </c>
      <c r="E74" s="2">
        <v>8154</v>
      </c>
      <c r="I74">
        <v>55</v>
      </c>
      <c r="J74" t="s">
        <v>15</v>
      </c>
      <c r="N74" s="1">
        <v>41521.195138888892</v>
      </c>
    </row>
    <row r="75" spans="1:14" x14ac:dyDescent="0.25">
      <c r="A75">
        <v>55400</v>
      </c>
      <c r="B75" t="s">
        <v>127</v>
      </c>
      <c r="C75">
        <v>5</v>
      </c>
      <c r="D75">
        <v>112201</v>
      </c>
      <c r="E75" s="2">
        <v>9490</v>
      </c>
      <c r="I75">
        <v>55</v>
      </c>
      <c r="J75" t="s">
        <v>15</v>
      </c>
      <c r="N75" s="1">
        <v>41521.195590277777</v>
      </c>
    </row>
    <row r="76" spans="1:14" x14ac:dyDescent="0.25">
      <c r="A76">
        <v>60000</v>
      </c>
      <c r="B76" t="s">
        <v>128</v>
      </c>
      <c r="C76">
        <v>6</v>
      </c>
      <c r="D76">
        <v>111501</v>
      </c>
      <c r="E76" s="2">
        <v>8279</v>
      </c>
      <c r="I76">
        <v>60</v>
      </c>
      <c r="J76" t="s">
        <v>15</v>
      </c>
      <c r="N76" s="1">
        <v>41507.249374999999</v>
      </c>
    </row>
    <row r="77" spans="1:14" x14ac:dyDescent="0.25">
      <c r="A77">
        <v>60200</v>
      </c>
      <c r="B77" t="s">
        <v>129</v>
      </c>
      <c r="C77">
        <v>6</v>
      </c>
      <c r="D77">
        <v>111558</v>
      </c>
      <c r="E77" s="2">
        <v>8169</v>
      </c>
      <c r="I77">
        <v>60</v>
      </c>
      <c r="J77" t="s">
        <v>15</v>
      </c>
      <c r="N77" s="1">
        <v>41521.195868055554</v>
      </c>
    </row>
    <row r="78" spans="1:14" x14ac:dyDescent="0.25">
      <c r="A78">
        <v>62200</v>
      </c>
      <c r="B78" t="s">
        <v>130</v>
      </c>
      <c r="C78">
        <v>6</v>
      </c>
      <c r="D78">
        <v>111511</v>
      </c>
      <c r="E78" s="2">
        <v>5054</v>
      </c>
      <c r="I78">
        <v>62</v>
      </c>
      <c r="J78" t="s">
        <v>15</v>
      </c>
      <c r="N78" s="1">
        <v>41521.196192129632</v>
      </c>
    </row>
    <row r="79" spans="1:14" x14ac:dyDescent="0.25">
      <c r="A79">
        <v>62300</v>
      </c>
      <c r="B79" t="s">
        <v>131</v>
      </c>
      <c r="C79">
        <v>6</v>
      </c>
      <c r="D79">
        <v>0</v>
      </c>
      <c r="E79" s="2">
        <v>5751</v>
      </c>
      <c r="I79">
        <v>62</v>
      </c>
      <c r="J79" t="s">
        <v>15</v>
      </c>
      <c r="N79" s="1">
        <v>41603.367395833331</v>
      </c>
    </row>
    <row r="80" spans="1:14" x14ac:dyDescent="0.25">
      <c r="A80">
        <v>62301</v>
      </c>
      <c r="B80" t="s">
        <v>132</v>
      </c>
      <c r="C80">
        <v>6</v>
      </c>
      <c r="D80">
        <v>111562</v>
      </c>
      <c r="E80" s="2">
        <v>8142</v>
      </c>
      <c r="I80">
        <v>62</v>
      </c>
      <c r="J80" t="s">
        <v>15</v>
      </c>
      <c r="K80">
        <v>1</v>
      </c>
      <c r="M80" s="1">
        <v>41537.281550925924</v>
      </c>
    </row>
    <row r="81" spans="1:14" x14ac:dyDescent="0.25">
      <c r="A81">
        <v>62302</v>
      </c>
      <c r="B81" t="s">
        <v>131</v>
      </c>
      <c r="C81">
        <v>6</v>
      </c>
      <c r="D81">
        <v>111522</v>
      </c>
      <c r="E81" s="2">
        <v>5751</v>
      </c>
      <c r="I81">
        <v>62</v>
      </c>
      <c r="J81" t="s">
        <v>15</v>
      </c>
      <c r="K81">
        <v>1</v>
      </c>
      <c r="M81" s="1">
        <v>41603.385520833333</v>
      </c>
    </row>
    <row r="82" spans="1:14" x14ac:dyDescent="0.25">
      <c r="A82">
        <v>63000</v>
      </c>
      <c r="B82" t="s">
        <v>133</v>
      </c>
      <c r="C82">
        <v>6</v>
      </c>
      <c r="D82">
        <v>111502</v>
      </c>
      <c r="E82" s="2">
        <v>10295</v>
      </c>
      <c r="I82">
        <v>63</v>
      </c>
      <c r="J82" t="s">
        <v>15</v>
      </c>
      <c r="N82" s="1">
        <v>41520.358773148146</v>
      </c>
    </row>
    <row r="83" spans="1:14" x14ac:dyDescent="0.25">
      <c r="A83">
        <v>63200</v>
      </c>
      <c r="B83" t="s">
        <v>134</v>
      </c>
      <c r="C83">
        <v>6</v>
      </c>
      <c r="D83">
        <v>111523</v>
      </c>
      <c r="E83" s="2">
        <v>10254</v>
      </c>
      <c r="I83">
        <v>63</v>
      </c>
      <c r="J83" t="s">
        <v>15</v>
      </c>
      <c r="N83" s="1">
        <v>41520.359027777777</v>
      </c>
    </row>
    <row r="84" spans="1:14" x14ac:dyDescent="0.25">
      <c r="A84">
        <v>63300</v>
      </c>
      <c r="B84" t="s">
        <v>135</v>
      </c>
      <c r="C84">
        <v>6</v>
      </c>
      <c r="D84">
        <v>111521</v>
      </c>
      <c r="E84" s="2">
        <v>7658</v>
      </c>
      <c r="I84">
        <v>63</v>
      </c>
      <c r="J84" t="s">
        <v>15</v>
      </c>
      <c r="N84" s="1">
        <v>41520.359652777777</v>
      </c>
    </row>
    <row r="85" spans="1:14" x14ac:dyDescent="0.25">
      <c r="A85">
        <v>63400</v>
      </c>
      <c r="B85" t="s">
        <v>136</v>
      </c>
      <c r="C85">
        <v>6</v>
      </c>
      <c r="D85">
        <v>111554</v>
      </c>
      <c r="E85" s="2">
        <v>8592</v>
      </c>
      <c r="I85">
        <v>63</v>
      </c>
      <c r="J85" t="s">
        <v>15</v>
      </c>
      <c r="N85" s="1">
        <v>41520.360011574077</v>
      </c>
    </row>
    <row r="86" spans="1:14" x14ac:dyDescent="0.25">
      <c r="A86">
        <v>63500</v>
      </c>
      <c r="B86" t="s">
        <v>137</v>
      </c>
      <c r="C86">
        <v>6</v>
      </c>
      <c r="D86">
        <v>111563</v>
      </c>
      <c r="E86" s="2">
        <v>93001398</v>
      </c>
      <c r="I86">
        <v>63</v>
      </c>
      <c r="J86" t="s">
        <v>15</v>
      </c>
      <c r="N86" s="1">
        <v>41520.360578703701</v>
      </c>
    </row>
    <row r="87" spans="1:14" x14ac:dyDescent="0.25">
      <c r="A87">
        <v>63501</v>
      </c>
      <c r="B87" t="s">
        <v>138</v>
      </c>
      <c r="C87">
        <v>6</v>
      </c>
      <c r="D87">
        <v>111501</v>
      </c>
      <c r="E87" s="2">
        <v>8279</v>
      </c>
      <c r="I87">
        <v>63</v>
      </c>
      <c r="J87" t="s">
        <v>15</v>
      </c>
      <c r="K87">
        <v>1</v>
      </c>
      <c r="M87" s="1">
        <v>41505.38040509259</v>
      </c>
      <c r="N87" s="1">
        <v>41586.418356481481</v>
      </c>
    </row>
    <row r="88" spans="1:14" x14ac:dyDescent="0.25">
      <c r="A88">
        <v>70000</v>
      </c>
      <c r="B88" t="s">
        <v>139</v>
      </c>
      <c r="C88">
        <v>7</v>
      </c>
      <c r="D88">
        <v>0</v>
      </c>
      <c r="E88" s="2"/>
      <c r="I88">
        <v>70</v>
      </c>
      <c r="J88" t="s">
        <v>15</v>
      </c>
      <c r="N88" s="1">
        <v>41554.269363425927</v>
      </c>
    </row>
    <row r="89" spans="1:14" x14ac:dyDescent="0.25">
      <c r="A89">
        <v>70200</v>
      </c>
      <c r="B89" t="s">
        <v>140</v>
      </c>
      <c r="C89">
        <v>7</v>
      </c>
      <c r="D89">
        <v>111403</v>
      </c>
      <c r="E89" s="2">
        <v>10256</v>
      </c>
      <c r="I89">
        <v>70</v>
      </c>
      <c r="J89" t="s">
        <v>15</v>
      </c>
      <c r="N89" s="1">
        <v>41520.360856481479</v>
      </c>
    </row>
    <row r="90" spans="1:14" x14ac:dyDescent="0.25">
      <c r="A90">
        <v>70201</v>
      </c>
      <c r="B90" t="s">
        <v>6</v>
      </c>
      <c r="C90">
        <v>7</v>
      </c>
      <c r="D90">
        <v>112001</v>
      </c>
      <c r="E90" s="2"/>
      <c r="I90">
        <v>70</v>
      </c>
      <c r="J90" t="s">
        <v>15</v>
      </c>
      <c r="K90">
        <v>1</v>
      </c>
      <c r="M90" s="1">
        <v>41554.270196759258</v>
      </c>
    </row>
    <row r="91" spans="1:14" x14ac:dyDescent="0.25">
      <c r="A91">
        <v>72000</v>
      </c>
      <c r="B91" t="s">
        <v>141</v>
      </c>
      <c r="C91">
        <v>7</v>
      </c>
      <c r="D91">
        <v>112007</v>
      </c>
      <c r="E91" s="2">
        <v>8113</v>
      </c>
      <c r="I91">
        <v>72</v>
      </c>
      <c r="J91" t="s">
        <v>15</v>
      </c>
      <c r="N91" s="1">
        <v>41520.366643518515</v>
      </c>
    </row>
    <row r="92" spans="1:14" x14ac:dyDescent="0.25">
      <c r="A92">
        <v>72200</v>
      </c>
      <c r="B92" t="s">
        <v>142</v>
      </c>
      <c r="C92">
        <v>7</v>
      </c>
      <c r="D92">
        <v>112106</v>
      </c>
      <c r="E92" s="2">
        <v>5457</v>
      </c>
      <c r="I92">
        <v>72</v>
      </c>
      <c r="J92" t="s">
        <v>15</v>
      </c>
      <c r="N92" s="1">
        <v>41520.366875</v>
      </c>
    </row>
    <row r="93" spans="1:14" x14ac:dyDescent="0.25">
      <c r="A93">
        <v>72300</v>
      </c>
      <c r="B93" t="s">
        <v>143</v>
      </c>
      <c r="C93">
        <v>7</v>
      </c>
      <c r="D93">
        <v>112104</v>
      </c>
      <c r="E93" s="2">
        <v>8441</v>
      </c>
      <c r="I93">
        <v>72</v>
      </c>
      <c r="J93" t="s">
        <v>15</v>
      </c>
      <c r="N93" s="1">
        <v>41520.3672337963</v>
      </c>
    </row>
    <row r="94" spans="1:14" x14ac:dyDescent="0.25">
      <c r="A94">
        <v>72400</v>
      </c>
      <c r="B94" t="s">
        <v>144</v>
      </c>
      <c r="C94">
        <v>7</v>
      </c>
      <c r="D94">
        <v>112101</v>
      </c>
      <c r="E94" s="2">
        <v>10231</v>
      </c>
      <c r="I94">
        <v>72</v>
      </c>
      <c r="J94" t="s">
        <v>15</v>
      </c>
      <c r="N94" s="1">
        <v>41520.367418981485</v>
      </c>
    </row>
    <row r="95" spans="1:14" x14ac:dyDescent="0.25">
      <c r="A95">
        <v>73000</v>
      </c>
      <c r="B95" t="s">
        <v>145</v>
      </c>
      <c r="C95">
        <v>7</v>
      </c>
      <c r="D95">
        <v>112005</v>
      </c>
      <c r="E95" s="2">
        <v>8565</v>
      </c>
      <c r="I95">
        <v>73</v>
      </c>
      <c r="J95" t="s">
        <v>15</v>
      </c>
      <c r="N95" s="1">
        <v>41520.367638888885</v>
      </c>
    </row>
    <row r="96" spans="1:14" x14ac:dyDescent="0.25">
      <c r="A96">
        <v>73200</v>
      </c>
      <c r="B96" t="s">
        <v>146</v>
      </c>
      <c r="C96">
        <v>7</v>
      </c>
      <c r="D96">
        <v>111643</v>
      </c>
      <c r="E96" s="2">
        <v>10104</v>
      </c>
      <c r="I96">
        <v>73</v>
      </c>
      <c r="J96" t="s">
        <v>15</v>
      </c>
      <c r="N96" s="1">
        <v>41527.238865740743</v>
      </c>
    </row>
    <row r="97" spans="1:14" x14ac:dyDescent="0.25">
      <c r="A97">
        <v>73300</v>
      </c>
      <c r="B97" t="s">
        <v>147</v>
      </c>
      <c r="C97">
        <v>7</v>
      </c>
      <c r="D97">
        <v>112404</v>
      </c>
      <c r="E97" s="2">
        <v>6273</v>
      </c>
      <c r="I97">
        <v>73</v>
      </c>
      <c r="J97" t="s">
        <v>15</v>
      </c>
      <c r="N97" s="1">
        <v>41520.369745370372</v>
      </c>
    </row>
    <row r="98" spans="1:14" x14ac:dyDescent="0.25">
      <c r="A98">
        <v>74000</v>
      </c>
      <c r="B98" t="s">
        <v>148</v>
      </c>
      <c r="C98">
        <v>7</v>
      </c>
      <c r="D98">
        <v>112001</v>
      </c>
      <c r="E98" s="2" t="s">
        <v>149</v>
      </c>
      <c r="I98">
        <v>74</v>
      </c>
      <c r="J98" t="s">
        <v>15</v>
      </c>
      <c r="N98" s="1">
        <v>41554.270636574074</v>
      </c>
    </row>
    <row r="99" spans="1:14" x14ac:dyDescent="0.25">
      <c r="A99">
        <v>74200</v>
      </c>
      <c r="B99" t="s">
        <v>150</v>
      </c>
      <c r="C99">
        <v>7</v>
      </c>
      <c r="D99">
        <v>112001</v>
      </c>
      <c r="E99" s="2"/>
      <c r="I99">
        <v>74</v>
      </c>
      <c r="J99" t="s">
        <v>15</v>
      </c>
      <c r="N99" s="1">
        <v>41521.194374999999</v>
      </c>
    </row>
    <row r="100" spans="1:14" x14ac:dyDescent="0.25">
      <c r="A100" t="s">
        <v>151</v>
      </c>
      <c r="B100" t="s">
        <v>152</v>
      </c>
      <c r="C100">
        <v>1</v>
      </c>
      <c r="D100">
        <v>9999</v>
      </c>
      <c r="E100" s="2" t="s">
        <v>151</v>
      </c>
      <c r="J100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"/>
  <sheetViews>
    <sheetView workbookViewId="0">
      <pane ySplit="1" topLeftCell="A74" activePane="bottomLeft" state="frozen"/>
      <selection pane="bottomLeft" sqref="A1:XFD1"/>
    </sheetView>
  </sheetViews>
  <sheetFormatPr defaultRowHeight="15" x14ac:dyDescent="0.25"/>
  <cols>
    <col min="1" max="1" width="6.42578125" bestFit="1" customWidth="1"/>
    <col min="3" max="3" width="6.42578125" bestFit="1" customWidth="1"/>
    <col min="5" max="5" width="8.5703125" bestFit="1" customWidth="1"/>
    <col min="7" max="7" width="65.7109375" customWidth="1"/>
    <col min="8" max="8" width="11.42578125" bestFit="1" customWidth="1"/>
    <col min="12" max="12" width="17.7109375" bestFit="1" customWidth="1"/>
    <col min="17" max="17" width="12" bestFit="1" customWidth="1"/>
  </cols>
  <sheetData>
    <row r="1" spans="1:17" x14ac:dyDescent="0.25">
      <c r="A1" t="s">
        <v>154</v>
      </c>
      <c r="C1" t="s">
        <v>154</v>
      </c>
      <c r="D1" t="s">
        <v>155</v>
      </c>
      <c r="E1" t="s">
        <v>156</v>
      </c>
      <c r="F1" t="s">
        <v>37</v>
      </c>
      <c r="G1" t="s">
        <v>38</v>
      </c>
      <c r="H1" t="s">
        <v>157</v>
      </c>
      <c r="I1" t="s">
        <v>41</v>
      </c>
      <c r="J1" t="s">
        <v>42</v>
      </c>
      <c r="K1" t="s">
        <v>43</v>
      </c>
      <c r="L1" t="s">
        <v>7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>
        <v>1</v>
      </c>
      <c r="B2">
        <v>1</v>
      </c>
      <c r="C2">
        <v>1</v>
      </c>
      <c r="E2">
        <v>0</v>
      </c>
      <c r="G2" t="s">
        <v>0</v>
      </c>
    </row>
    <row r="3" spans="1:17" x14ac:dyDescent="0.25">
      <c r="A3">
        <v>2</v>
      </c>
      <c r="B3">
        <v>2</v>
      </c>
      <c r="C3">
        <v>2</v>
      </c>
      <c r="E3">
        <v>0</v>
      </c>
      <c r="G3" t="s">
        <v>1</v>
      </c>
    </row>
    <row r="4" spans="1:17" x14ac:dyDescent="0.25">
      <c r="A4">
        <v>3</v>
      </c>
      <c r="B4">
        <v>3</v>
      </c>
      <c r="C4">
        <v>3</v>
      </c>
      <c r="E4">
        <v>0</v>
      </c>
      <c r="G4" t="s">
        <v>2</v>
      </c>
    </row>
    <row r="5" spans="1:17" x14ac:dyDescent="0.25">
      <c r="A5">
        <v>4</v>
      </c>
      <c r="B5">
        <v>4</v>
      </c>
      <c r="C5">
        <v>4</v>
      </c>
      <c r="E5">
        <v>0</v>
      </c>
      <c r="G5" t="s">
        <v>3</v>
      </c>
    </row>
    <row r="6" spans="1:17" x14ac:dyDescent="0.25">
      <c r="A6">
        <v>5</v>
      </c>
      <c r="B6">
        <v>5</v>
      </c>
      <c r="C6">
        <v>5</v>
      </c>
      <c r="E6">
        <v>0</v>
      </c>
      <c r="G6" t="s">
        <v>4</v>
      </c>
    </row>
    <row r="7" spans="1:17" x14ac:dyDescent="0.25">
      <c r="A7">
        <v>6</v>
      </c>
      <c r="B7">
        <v>6</v>
      </c>
      <c r="C7">
        <v>6</v>
      </c>
      <c r="E7">
        <v>0</v>
      </c>
      <c r="G7" t="s">
        <v>5</v>
      </c>
    </row>
    <row r="8" spans="1:17" x14ac:dyDescent="0.25">
      <c r="A8">
        <v>7</v>
      </c>
      <c r="B8">
        <v>7</v>
      </c>
      <c r="C8">
        <v>7</v>
      </c>
      <c r="E8">
        <v>0</v>
      </c>
      <c r="G8" t="s">
        <v>6</v>
      </c>
    </row>
    <row r="9" spans="1:17" x14ac:dyDescent="0.25">
      <c r="A9">
        <v>10</v>
      </c>
      <c r="B9">
        <v>8</v>
      </c>
      <c r="C9">
        <v>10</v>
      </c>
      <c r="E9">
        <v>1</v>
      </c>
      <c r="G9" t="s">
        <v>0</v>
      </c>
    </row>
    <row r="10" spans="1:17" x14ac:dyDescent="0.25">
      <c r="A10">
        <v>12</v>
      </c>
      <c r="B10">
        <v>9</v>
      </c>
      <c r="C10">
        <v>12</v>
      </c>
      <c r="E10">
        <v>1</v>
      </c>
      <c r="G10" t="s">
        <v>16</v>
      </c>
    </row>
    <row r="11" spans="1:17" x14ac:dyDescent="0.25">
      <c r="A11">
        <v>13</v>
      </c>
      <c r="B11">
        <v>10</v>
      </c>
      <c r="C11">
        <v>13</v>
      </c>
      <c r="E11">
        <v>1</v>
      </c>
      <c r="G11" t="s">
        <v>17</v>
      </c>
    </row>
    <row r="12" spans="1:17" x14ac:dyDescent="0.25">
      <c r="A12">
        <v>20</v>
      </c>
      <c r="B12">
        <v>11</v>
      </c>
      <c r="C12">
        <v>20</v>
      </c>
      <c r="E12">
        <v>2</v>
      </c>
      <c r="G12" t="s">
        <v>1</v>
      </c>
    </row>
    <row r="13" spans="1:17" x14ac:dyDescent="0.25">
      <c r="A13">
        <v>22</v>
      </c>
      <c r="B13">
        <v>12</v>
      </c>
      <c r="C13">
        <v>22</v>
      </c>
      <c r="E13">
        <v>2</v>
      </c>
      <c r="G13" t="s">
        <v>18</v>
      </c>
    </row>
    <row r="14" spans="1:17" x14ac:dyDescent="0.25">
      <c r="A14">
        <v>23</v>
      </c>
      <c r="B14">
        <v>13</v>
      </c>
      <c r="C14">
        <v>23</v>
      </c>
      <c r="E14">
        <v>2</v>
      </c>
      <c r="G14" t="s">
        <v>19</v>
      </c>
    </row>
    <row r="15" spans="1:17" x14ac:dyDescent="0.25">
      <c r="A15">
        <v>30</v>
      </c>
      <c r="B15">
        <v>14</v>
      </c>
      <c r="C15">
        <v>30</v>
      </c>
      <c r="E15">
        <v>3</v>
      </c>
      <c r="G15" t="s">
        <v>2</v>
      </c>
    </row>
    <row r="16" spans="1:17" x14ac:dyDescent="0.25">
      <c r="A16">
        <v>32</v>
      </c>
      <c r="B16">
        <v>15</v>
      </c>
      <c r="C16">
        <v>32</v>
      </c>
      <c r="E16">
        <v>3</v>
      </c>
      <c r="G16" t="s">
        <v>20</v>
      </c>
    </row>
    <row r="17" spans="1:7" x14ac:dyDescent="0.25">
      <c r="A17">
        <v>33</v>
      </c>
      <c r="B17">
        <v>16</v>
      </c>
      <c r="C17">
        <v>33</v>
      </c>
      <c r="E17">
        <v>3</v>
      </c>
      <c r="G17" t="s">
        <v>21</v>
      </c>
    </row>
    <row r="18" spans="1:7" x14ac:dyDescent="0.25">
      <c r="A18">
        <v>34</v>
      </c>
      <c r="B18">
        <v>17</v>
      </c>
      <c r="C18">
        <v>34</v>
      </c>
      <c r="E18">
        <v>3</v>
      </c>
      <c r="G18" t="s">
        <v>22</v>
      </c>
    </row>
    <row r="19" spans="1:7" x14ac:dyDescent="0.25">
      <c r="A19">
        <v>35</v>
      </c>
      <c r="B19">
        <v>18</v>
      </c>
      <c r="C19">
        <v>35</v>
      </c>
      <c r="E19">
        <v>3</v>
      </c>
      <c r="G19" t="s">
        <v>23</v>
      </c>
    </row>
    <row r="20" spans="1:7" x14ac:dyDescent="0.25">
      <c r="A20">
        <v>36</v>
      </c>
      <c r="B20">
        <v>19</v>
      </c>
      <c r="C20">
        <v>36</v>
      </c>
      <c r="E20">
        <v>3</v>
      </c>
      <c r="G20" t="s">
        <v>24</v>
      </c>
    </row>
    <row r="21" spans="1:7" x14ac:dyDescent="0.25">
      <c r="A21">
        <v>40</v>
      </c>
      <c r="B21">
        <v>20</v>
      </c>
      <c r="C21">
        <v>40</v>
      </c>
      <c r="E21">
        <v>4</v>
      </c>
      <c r="G21" t="s">
        <v>3</v>
      </c>
    </row>
    <row r="22" spans="1:7" x14ac:dyDescent="0.25">
      <c r="A22">
        <v>42</v>
      </c>
      <c r="B22">
        <v>21</v>
      </c>
      <c r="C22">
        <v>42</v>
      </c>
      <c r="E22">
        <v>4</v>
      </c>
      <c r="G22" t="s">
        <v>25</v>
      </c>
    </row>
    <row r="23" spans="1:7" x14ac:dyDescent="0.25">
      <c r="A23">
        <v>44</v>
      </c>
      <c r="B23">
        <v>22</v>
      </c>
      <c r="C23">
        <v>44</v>
      </c>
      <c r="E23">
        <v>4</v>
      </c>
      <c r="G23" t="s">
        <v>26</v>
      </c>
    </row>
    <row r="24" spans="1:7" x14ac:dyDescent="0.25">
      <c r="A24">
        <v>45</v>
      </c>
      <c r="B24">
        <v>23</v>
      </c>
      <c r="C24">
        <v>45</v>
      </c>
      <c r="E24">
        <v>4</v>
      </c>
      <c r="G24" t="s">
        <v>27</v>
      </c>
    </row>
    <row r="25" spans="1:7" x14ac:dyDescent="0.25">
      <c r="A25">
        <v>50</v>
      </c>
      <c r="B25">
        <v>24</v>
      </c>
      <c r="C25">
        <v>50</v>
      </c>
      <c r="E25">
        <v>5</v>
      </c>
      <c r="G25" t="s">
        <v>4</v>
      </c>
    </row>
    <row r="26" spans="1:7" x14ac:dyDescent="0.25">
      <c r="A26">
        <v>52</v>
      </c>
      <c r="B26">
        <v>25</v>
      </c>
      <c r="C26">
        <v>52</v>
      </c>
      <c r="E26">
        <v>5</v>
      </c>
      <c r="G26" t="s">
        <v>28</v>
      </c>
    </row>
    <row r="27" spans="1:7" x14ac:dyDescent="0.25">
      <c r="A27">
        <v>53</v>
      </c>
      <c r="B27">
        <v>26</v>
      </c>
      <c r="C27">
        <v>53</v>
      </c>
      <c r="E27">
        <v>5</v>
      </c>
      <c r="G27" t="s">
        <v>29</v>
      </c>
    </row>
    <row r="28" spans="1:7" x14ac:dyDescent="0.25">
      <c r="A28">
        <v>54</v>
      </c>
      <c r="B28">
        <v>27</v>
      </c>
      <c r="C28">
        <v>54</v>
      </c>
      <c r="E28">
        <v>5</v>
      </c>
      <c r="G28" t="s">
        <v>30</v>
      </c>
    </row>
    <row r="29" spans="1:7" x14ac:dyDescent="0.25">
      <c r="A29">
        <v>56</v>
      </c>
      <c r="B29">
        <v>28</v>
      </c>
      <c r="C29">
        <v>56</v>
      </c>
      <c r="E29">
        <v>5</v>
      </c>
      <c r="G29" t="s">
        <v>31</v>
      </c>
    </row>
    <row r="30" spans="1:7" x14ac:dyDescent="0.25">
      <c r="A30">
        <v>60</v>
      </c>
      <c r="B30">
        <v>29</v>
      </c>
      <c r="C30">
        <v>60</v>
      </c>
      <c r="E30">
        <v>6</v>
      </c>
      <c r="G30" t="s">
        <v>5</v>
      </c>
    </row>
    <row r="31" spans="1:7" x14ac:dyDescent="0.25">
      <c r="A31">
        <v>62</v>
      </c>
      <c r="B31">
        <v>30</v>
      </c>
      <c r="C31">
        <v>62</v>
      </c>
      <c r="E31">
        <v>6</v>
      </c>
      <c r="G31" t="s">
        <v>32</v>
      </c>
    </row>
    <row r="32" spans="1:7" x14ac:dyDescent="0.25">
      <c r="A32">
        <v>63</v>
      </c>
      <c r="B32">
        <v>31</v>
      </c>
      <c r="C32">
        <v>63</v>
      </c>
      <c r="E32">
        <v>6</v>
      </c>
      <c r="G32" t="s">
        <v>33</v>
      </c>
    </row>
    <row r="33" spans="1:16" x14ac:dyDescent="0.25">
      <c r="A33">
        <v>70</v>
      </c>
      <c r="B33">
        <v>32</v>
      </c>
      <c r="C33">
        <v>70</v>
      </c>
      <c r="E33">
        <v>7</v>
      </c>
      <c r="G33" t="s">
        <v>6</v>
      </c>
    </row>
    <row r="34" spans="1:16" x14ac:dyDescent="0.25">
      <c r="A34">
        <v>72</v>
      </c>
      <c r="B34">
        <v>33</v>
      </c>
      <c r="C34">
        <v>72</v>
      </c>
      <c r="E34">
        <v>7</v>
      </c>
      <c r="G34" t="s">
        <v>34</v>
      </c>
    </row>
    <row r="35" spans="1:16" x14ac:dyDescent="0.25">
      <c r="A35">
        <v>73</v>
      </c>
      <c r="B35">
        <v>34</v>
      </c>
      <c r="C35">
        <v>73</v>
      </c>
      <c r="E35">
        <v>7</v>
      </c>
      <c r="G35" t="s">
        <v>35</v>
      </c>
    </row>
    <row r="36" spans="1:16" x14ac:dyDescent="0.25">
      <c r="A36">
        <v>74</v>
      </c>
      <c r="B36">
        <v>35</v>
      </c>
      <c r="C36">
        <v>74</v>
      </c>
      <c r="E36">
        <v>7</v>
      </c>
      <c r="G36" t="s">
        <v>36</v>
      </c>
    </row>
    <row r="37" spans="1:16" x14ac:dyDescent="0.25">
      <c r="B37">
        <v>36</v>
      </c>
      <c r="C37">
        <f>VLOOKUP(K37,A$9:C$36,2,FALSE)</f>
        <v>8</v>
      </c>
      <c r="D37">
        <v>111001</v>
      </c>
      <c r="E37">
        <v>1</v>
      </c>
      <c r="F37">
        <v>10000</v>
      </c>
      <c r="G37" t="s">
        <v>44</v>
      </c>
      <c r="H37" s="2" t="s">
        <v>45</v>
      </c>
      <c r="K37">
        <v>10</v>
      </c>
      <c r="L37" t="s">
        <v>15</v>
      </c>
      <c r="P37" s="1">
        <v>41535.276736111111</v>
      </c>
    </row>
    <row r="38" spans="1:16" x14ac:dyDescent="0.25">
      <c r="B38">
        <v>37</v>
      </c>
      <c r="C38">
        <f t="shared" ref="C38:C101" si="0">VLOOKUP(K38,A$9:C$36,2,FALSE)</f>
        <v>9</v>
      </c>
      <c r="D38">
        <v>111101</v>
      </c>
      <c r="E38">
        <v>1</v>
      </c>
      <c r="F38">
        <v>12000</v>
      </c>
      <c r="G38" t="s">
        <v>46</v>
      </c>
      <c r="H38" s="2">
        <v>9623</v>
      </c>
      <c r="K38">
        <v>12</v>
      </c>
      <c r="L38" t="s">
        <v>15</v>
      </c>
      <c r="P38" s="1">
        <v>41530.408993055556</v>
      </c>
    </row>
    <row r="39" spans="1:16" x14ac:dyDescent="0.25">
      <c r="B39">
        <v>38</v>
      </c>
      <c r="C39">
        <f t="shared" si="0"/>
        <v>9</v>
      </c>
      <c r="D39">
        <v>111110</v>
      </c>
      <c r="E39">
        <v>1</v>
      </c>
      <c r="F39">
        <v>12200</v>
      </c>
      <c r="G39" t="s">
        <v>47</v>
      </c>
      <c r="H39" s="2">
        <v>10240</v>
      </c>
      <c r="K39">
        <v>12</v>
      </c>
      <c r="L39" t="s">
        <v>15</v>
      </c>
      <c r="P39" s="1">
        <v>41527.277592592596</v>
      </c>
    </row>
    <row r="40" spans="1:16" x14ac:dyDescent="0.25">
      <c r="B40">
        <v>39</v>
      </c>
      <c r="C40">
        <f t="shared" si="0"/>
        <v>9</v>
      </c>
      <c r="D40">
        <v>111109</v>
      </c>
      <c r="E40">
        <v>1</v>
      </c>
      <c r="F40">
        <v>12400</v>
      </c>
      <c r="G40" t="s">
        <v>48</v>
      </c>
      <c r="H40" s="2">
        <v>10317</v>
      </c>
      <c r="K40">
        <v>12</v>
      </c>
      <c r="L40" t="s">
        <v>15</v>
      </c>
      <c r="M40">
        <v>1</v>
      </c>
      <c r="O40" s="1">
        <v>41519.489155092589</v>
      </c>
      <c r="P40" s="1">
        <v>41536.227824074071</v>
      </c>
    </row>
    <row r="41" spans="1:16" x14ac:dyDescent="0.25">
      <c r="B41">
        <v>40</v>
      </c>
      <c r="C41">
        <f t="shared" si="0"/>
        <v>9</v>
      </c>
      <c r="D41">
        <v>111103</v>
      </c>
      <c r="E41">
        <v>1</v>
      </c>
      <c r="F41">
        <v>12500</v>
      </c>
      <c r="G41" t="s">
        <v>49</v>
      </c>
      <c r="H41" s="2">
        <v>10716</v>
      </c>
      <c r="K41">
        <v>12</v>
      </c>
      <c r="L41" t="s">
        <v>15</v>
      </c>
      <c r="P41" s="1">
        <v>41527.277731481481</v>
      </c>
    </row>
    <row r="42" spans="1:16" x14ac:dyDescent="0.25">
      <c r="B42">
        <v>41</v>
      </c>
      <c r="C42">
        <f t="shared" si="0"/>
        <v>9</v>
      </c>
      <c r="D42">
        <v>117990</v>
      </c>
      <c r="E42">
        <v>1</v>
      </c>
      <c r="F42">
        <v>12501</v>
      </c>
      <c r="G42" t="s">
        <v>50</v>
      </c>
      <c r="H42" s="2" t="s">
        <v>51</v>
      </c>
      <c r="K42">
        <v>12</v>
      </c>
      <c r="L42" t="s">
        <v>15</v>
      </c>
      <c r="M42">
        <v>1</v>
      </c>
      <c r="O42" s="1">
        <v>41549.475659722222</v>
      </c>
    </row>
    <row r="43" spans="1:16" x14ac:dyDescent="0.25">
      <c r="B43">
        <v>42</v>
      </c>
      <c r="C43">
        <f t="shared" si="0"/>
        <v>10</v>
      </c>
      <c r="D43">
        <v>111301</v>
      </c>
      <c r="E43">
        <v>1</v>
      </c>
      <c r="F43">
        <v>13000</v>
      </c>
      <c r="G43" t="s">
        <v>52</v>
      </c>
      <c r="H43" s="2">
        <v>10081</v>
      </c>
      <c r="K43">
        <v>13</v>
      </c>
      <c r="L43" t="s">
        <v>15</v>
      </c>
      <c r="P43" s="1">
        <v>41534.407037037039</v>
      </c>
    </row>
    <row r="44" spans="1:16" x14ac:dyDescent="0.25">
      <c r="B44">
        <v>43</v>
      </c>
      <c r="C44">
        <f t="shared" si="0"/>
        <v>11</v>
      </c>
      <c r="D44">
        <v>111801</v>
      </c>
      <c r="E44">
        <v>2</v>
      </c>
      <c r="F44">
        <v>20000</v>
      </c>
      <c r="G44" t="s">
        <v>53</v>
      </c>
      <c r="H44" s="2" t="s">
        <v>54</v>
      </c>
      <c r="K44">
        <v>20</v>
      </c>
      <c r="L44" t="s">
        <v>15</v>
      </c>
      <c r="P44" s="1">
        <v>41535.276990740742</v>
      </c>
    </row>
    <row r="45" spans="1:16" x14ac:dyDescent="0.25">
      <c r="B45">
        <v>44</v>
      </c>
      <c r="C45">
        <f t="shared" si="0"/>
        <v>12</v>
      </c>
      <c r="D45">
        <v>111802</v>
      </c>
      <c r="E45">
        <v>2</v>
      </c>
      <c r="F45">
        <v>22000</v>
      </c>
      <c r="G45" t="s">
        <v>55</v>
      </c>
      <c r="H45" s="2">
        <v>7797</v>
      </c>
      <c r="K45">
        <v>22</v>
      </c>
      <c r="L45" t="s">
        <v>15</v>
      </c>
      <c r="P45" s="1">
        <v>41534.407268518517</v>
      </c>
    </row>
    <row r="46" spans="1:16" x14ac:dyDescent="0.25">
      <c r="B46">
        <v>45</v>
      </c>
      <c r="C46">
        <f t="shared" si="0"/>
        <v>12</v>
      </c>
      <c r="D46">
        <v>111815</v>
      </c>
      <c r="E46">
        <v>2</v>
      </c>
      <c r="F46">
        <v>22200</v>
      </c>
      <c r="G46" t="s">
        <v>56</v>
      </c>
      <c r="H46" s="2">
        <v>10260</v>
      </c>
      <c r="K46">
        <v>22</v>
      </c>
      <c r="L46" t="s">
        <v>15</v>
      </c>
      <c r="P46" s="1">
        <v>41534.407708333332</v>
      </c>
    </row>
    <row r="47" spans="1:16" x14ac:dyDescent="0.25">
      <c r="B47">
        <v>46</v>
      </c>
      <c r="C47">
        <f t="shared" si="0"/>
        <v>12</v>
      </c>
      <c r="D47">
        <v>111814</v>
      </c>
      <c r="E47">
        <v>2</v>
      </c>
      <c r="F47">
        <v>22300</v>
      </c>
      <c r="G47" t="s">
        <v>57</v>
      </c>
      <c r="H47" s="2">
        <v>10082</v>
      </c>
      <c r="K47">
        <v>22</v>
      </c>
      <c r="L47" t="s">
        <v>15</v>
      </c>
      <c r="P47" s="1">
        <v>41536.183171296296</v>
      </c>
    </row>
    <row r="48" spans="1:16" x14ac:dyDescent="0.25">
      <c r="B48">
        <v>47</v>
      </c>
      <c r="C48">
        <f t="shared" si="0"/>
        <v>12</v>
      </c>
      <c r="D48">
        <v>111816</v>
      </c>
      <c r="E48">
        <v>2</v>
      </c>
      <c r="F48">
        <v>22400</v>
      </c>
      <c r="G48" t="s">
        <v>58</v>
      </c>
      <c r="H48" s="2">
        <v>6090</v>
      </c>
      <c r="K48">
        <v>22</v>
      </c>
      <c r="L48" t="s">
        <v>15</v>
      </c>
      <c r="P48" s="1">
        <v>41520.337835648148</v>
      </c>
    </row>
    <row r="49" spans="2:16" x14ac:dyDescent="0.25">
      <c r="B49">
        <v>48</v>
      </c>
      <c r="C49">
        <f t="shared" si="0"/>
        <v>12</v>
      </c>
      <c r="D49">
        <v>111823</v>
      </c>
      <c r="E49">
        <v>2</v>
      </c>
      <c r="F49">
        <v>22500</v>
      </c>
      <c r="G49" t="s">
        <v>59</v>
      </c>
      <c r="H49" s="2">
        <v>9910</v>
      </c>
      <c r="K49">
        <v>22</v>
      </c>
      <c r="L49" t="s">
        <v>15</v>
      </c>
      <c r="P49" s="1">
        <v>41520.337962962964</v>
      </c>
    </row>
    <row r="50" spans="2:16" x14ac:dyDescent="0.25">
      <c r="B50">
        <v>49</v>
      </c>
      <c r="C50">
        <f t="shared" si="0"/>
        <v>13</v>
      </c>
      <c r="D50">
        <v>111803</v>
      </c>
      <c r="E50">
        <v>2</v>
      </c>
      <c r="F50">
        <v>23000</v>
      </c>
      <c r="G50" t="s">
        <v>60</v>
      </c>
      <c r="H50" s="2">
        <v>9863</v>
      </c>
      <c r="K50">
        <v>23</v>
      </c>
      <c r="L50" t="s">
        <v>15</v>
      </c>
      <c r="P50" s="1">
        <v>41520.338078703702</v>
      </c>
    </row>
    <row r="51" spans="2:16" x14ac:dyDescent="0.25">
      <c r="B51">
        <v>50</v>
      </c>
      <c r="C51">
        <f t="shared" si="0"/>
        <v>13</v>
      </c>
      <c r="D51">
        <v>111821</v>
      </c>
      <c r="E51">
        <v>2</v>
      </c>
      <c r="F51">
        <v>23200</v>
      </c>
      <c r="G51" t="s">
        <v>61</v>
      </c>
      <c r="H51" s="2">
        <v>8942</v>
      </c>
      <c r="K51">
        <v>23</v>
      </c>
      <c r="L51" t="s">
        <v>15</v>
      </c>
      <c r="P51" s="1">
        <v>41520.338217592594</v>
      </c>
    </row>
    <row r="52" spans="2:16" x14ac:dyDescent="0.25">
      <c r="B52">
        <v>51</v>
      </c>
      <c r="C52">
        <f t="shared" si="0"/>
        <v>13</v>
      </c>
      <c r="D52">
        <v>111822</v>
      </c>
      <c r="E52">
        <v>2</v>
      </c>
      <c r="F52">
        <v>23300</v>
      </c>
      <c r="G52" t="s">
        <v>62</v>
      </c>
      <c r="H52" s="2">
        <v>8019</v>
      </c>
      <c r="K52">
        <v>23</v>
      </c>
      <c r="L52" t="s">
        <v>15</v>
      </c>
      <c r="P52" s="1">
        <v>41520.338321759256</v>
      </c>
    </row>
    <row r="53" spans="2:16" x14ac:dyDescent="0.25">
      <c r="B53">
        <v>52</v>
      </c>
      <c r="C53">
        <f t="shared" si="0"/>
        <v>13</v>
      </c>
      <c r="D53">
        <v>111824</v>
      </c>
      <c r="E53">
        <v>2</v>
      </c>
      <c r="F53">
        <v>23400</v>
      </c>
      <c r="G53" t="s">
        <v>63</v>
      </c>
      <c r="H53" s="2">
        <v>10117</v>
      </c>
      <c r="K53">
        <v>23</v>
      </c>
      <c r="L53" t="s">
        <v>15</v>
      </c>
      <c r="P53" s="1">
        <v>41520.338437500002</v>
      </c>
    </row>
    <row r="54" spans="2:16" x14ac:dyDescent="0.25">
      <c r="B54">
        <v>53</v>
      </c>
      <c r="C54">
        <f t="shared" si="0"/>
        <v>14</v>
      </c>
      <c r="D54">
        <v>112501</v>
      </c>
      <c r="E54">
        <v>3</v>
      </c>
      <c r="F54">
        <v>30000</v>
      </c>
      <c r="G54" t="s">
        <v>64</v>
      </c>
      <c r="H54" s="2" t="s">
        <v>65</v>
      </c>
      <c r="K54">
        <v>30</v>
      </c>
      <c r="L54" t="s">
        <v>15</v>
      </c>
      <c r="P54" s="1">
        <v>41535.27721064815</v>
      </c>
    </row>
    <row r="55" spans="2:16" x14ac:dyDescent="0.25">
      <c r="B55">
        <v>54</v>
      </c>
      <c r="C55">
        <f t="shared" si="0"/>
        <v>15</v>
      </c>
      <c r="D55">
        <v>112508</v>
      </c>
      <c r="E55">
        <v>3</v>
      </c>
      <c r="F55">
        <v>30200</v>
      </c>
      <c r="G55" t="s">
        <v>66</v>
      </c>
      <c r="H55" s="2">
        <v>8657</v>
      </c>
      <c r="K55">
        <v>32</v>
      </c>
      <c r="L55" t="s">
        <v>15</v>
      </c>
      <c r="P55" s="1">
        <v>41520.338553240741</v>
      </c>
    </row>
    <row r="56" spans="2:16" x14ac:dyDescent="0.25">
      <c r="B56">
        <v>55</v>
      </c>
      <c r="C56">
        <f t="shared" si="0"/>
        <v>15</v>
      </c>
      <c r="D56">
        <v>112002</v>
      </c>
      <c r="E56">
        <v>3</v>
      </c>
      <c r="F56">
        <v>32000</v>
      </c>
      <c r="G56" t="s">
        <v>67</v>
      </c>
      <c r="H56" s="2">
        <v>8112</v>
      </c>
      <c r="K56">
        <v>32</v>
      </c>
      <c r="L56" t="s">
        <v>15</v>
      </c>
      <c r="P56" s="1">
        <v>41520.338738425926</v>
      </c>
    </row>
    <row r="57" spans="2:16" x14ac:dyDescent="0.25">
      <c r="B57">
        <v>56</v>
      </c>
      <c r="C57">
        <f t="shared" si="0"/>
        <v>15</v>
      </c>
      <c r="D57">
        <v>112536</v>
      </c>
      <c r="E57">
        <v>3</v>
      </c>
      <c r="F57">
        <v>32200</v>
      </c>
      <c r="G57" t="s">
        <v>68</v>
      </c>
      <c r="H57" s="2">
        <v>6947</v>
      </c>
      <c r="K57">
        <v>32</v>
      </c>
      <c r="L57" t="s">
        <v>15</v>
      </c>
      <c r="P57" s="1">
        <v>41520.338842592595</v>
      </c>
    </row>
    <row r="58" spans="2:16" x14ac:dyDescent="0.25">
      <c r="B58">
        <v>57</v>
      </c>
      <c r="C58">
        <f t="shared" si="0"/>
        <v>15</v>
      </c>
      <c r="D58">
        <v>112102</v>
      </c>
      <c r="E58">
        <v>3</v>
      </c>
      <c r="F58">
        <v>32300</v>
      </c>
      <c r="G58" t="s">
        <v>69</v>
      </c>
      <c r="H58" s="2">
        <v>8442</v>
      </c>
      <c r="K58">
        <v>32</v>
      </c>
      <c r="L58" t="s">
        <v>15</v>
      </c>
      <c r="P58" s="1">
        <v>41520.338969907411</v>
      </c>
    </row>
    <row r="59" spans="2:16" x14ac:dyDescent="0.25">
      <c r="B59">
        <v>58</v>
      </c>
      <c r="C59">
        <f t="shared" si="0"/>
        <v>15</v>
      </c>
      <c r="D59">
        <v>112530</v>
      </c>
      <c r="E59">
        <v>3</v>
      </c>
      <c r="F59">
        <v>32400</v>
      </c>
      <c r="G59" t="s">
        <v>70</v>
      </c>
      <c r="H59" s="2">
        <v>10233</v>
      </c>
      <c r="K59">
        <v>32</v>
      </c>
      <c r="L59" t="s">
        <v>15</v>
      </c>
      <c r="P59" s="1">
        <v>41535.279120370367</v>
      </c>
    </row>
    <row r="60" spans="2:16" x14ac:dyDescent="0.25">
      <c r="B60">
        <v>59</v>
      </c>
      <c r="C60">
        <f t="shared" si="0"/>
        <v>15</v>
      </c>
      <c r="D60">
        <v>111933</v>
      </c>
      <c r="E60">
        <v>3</v>
      </c>
      <c r="F60">
        <v>32500</v>
      </c>
      <c r="G60" t="s">
        <v>71</v>
      </c>
      <c r="H60" s="2">
        <v>10711</v>
      </c>
      <c r="K60">
        <v>32</v>
      </c>
      <c r="L60" t="s">
        <v>15</v>
      </c>
      <c r="P60" s="1">
        <v>41520.339189814818</v>
      </c>
    </row>
    <row r="61" spans="2:16" x14ac:dyDescent="0.25">
      <c r="B61">
        <v>60</v>
      </c>
      <c r="C61">
        <f t="shared" si="0"/>
        <v>16</v>
      </c>
      <c r="D61">
        <v>112502</v>
      </c>
      <c r="E61">
        <v>3</v>
      </c>
      <c r="F61">
        <v>33000</v>
      </c>
      <c r="G61" t="s">
        <v>72</v>
      </c>
      <c r="H61" s="2">
        <v>5488</v>
      </c>
      <c r="K61">
        <v>33</v>
      </c>
      <c r="L61" t="s">
        <v>15</v>
      </c>
      <c r="P61" s="1">
        <v>41520.33935185185</v>
      </c>
    </row>
    <row r="62" spans="2:16" x14ac:dyDescent="0.25">
      <c r="B62">
        <v>61</v>
      </c>
      <c r="C62">
        <f t="shared" si="0"/>
        <v>16</v>
      </c>
      <c r="D62">
        <v>113001</v>
      </c>
      <c r="E62">
        <v>3</v>
      </c>
      <c r="F62">
        <v>33500</v>
      </c>
      <c r="G62" t="s">
        <v>73</v>
      </c>
      <c r="H62" s="2">
        <v>8440</v>
      </c>
      <c r="K62">
        <v>33</v>
      </c>
      <c r="L62" t="s">
        <v>15</v>
      </c>
      <c r="P62" s="1">
        <v>41535.280706018515</v>
      </c>
    </row>
    <row r="63" spans="2:16" x14ac:dyDescent="0.25">
      <c r="B63">
        <v>62</v>
      </c>
      <c r="C63">
        <f t="shared" si="0"/>
        <v>16</v>
      </c>
      <c r="D63">
        <v>113101</v>
      </c>
      <c r="E63">
        <v>3</v>
      </c>
      <c r="F63">
        <v>33600</v>
      </c>
      <c r="G63" t="s">
        <v>74</v>
      </c>
      <c r="H63" s="2">
        <v>8239</v>
      </c>
      <c r="K63">
        <v>33</v>
      </c>
      <c r="L63" t="s">
        <v>15</v>
      </c>
      <c r="P63" s="1">
        <v>41535.28974537037</v>
      </c>
    </row>
    <row r="64" spans="2:16" x14ac:dyDescent="0.25">
      <c r="B64">
        <v>63</v>
      </c>
      <c r="C64">
        <f t="shared" si="0"/>
        <v>16</v>
      </c>
      <c r="D64">
        <v>112901</v>
      </c>
      <c r="E64">
        <v>3</v>
      </c>
      <c r="F64">
        <v>33700</v>
      </c>
      <c r="G64" t="s">
        <v>75</v>
      </c>
      <c r="H64" s="2">
        <v>10712</v>
      </c>
      <c r="K64">
        <v>33</v>
      </c>
      <c r="L64" t="s">
        <v>15</v>
      </c>
      <c r="P64" s="1">
        <v>41520.340173611112</v>
      </c>
    </row>
    <row r="65" spans="2:16" x14ac:dyDescent="0.25">
      <c r="B65">
        <v>64</v>
      </c>
      <c r="C65">
        <f t="shared" si="0"/>
        <v>16</v>
      </c>
      <c r="D65">
        <v>112801</v>
      </c>
      <c r="E65">
        <v>3</v>
      </c>
      <c r="F65">
        <v>33701</v>
      </c>
      <c r="G65" t="s">
        <v>76</v>
      </c>
      <c r="H65" s="2">
        <v>8124</v>
      </c>
      <c r="K65">
        <v>33</v>
      </c>
      <c r="L65" t="s">
        <v>15</v>
      </c>
      <c r="M65">
        <v>1</v>
      </c>
      <c r="O65" s="1">
        <v>41540.22824074074</v>
      </c>
    </row>
    <row r="66" spans="2:16" x14ac:dyDescent="0.25">
      <c r="B66">
        <v>65</v>
      </c>
      <c r="C66">
        <f t="shared" si="0"/>
        <v>17</v>
      </c>
      <c r="D66">
        <v>112504</v>
      </c>
      <c r="E66">
        <v>3</v>
      </c>
      <c r="F66">
        <v>34000</v>
      </c>
      <c r="G66" t="s">
        <v>77</v>
      </c>
      <c r="H66" s="2" t="s">
        <v>78</v>
      </c>
      <c r="K66">
        <v>34</v>
      </c>
      <c r="L66" t="s">
        <v>15</v>
      </c>
      <c r="P66" s="1">
        <v>41549.143217592595</v>
      </c>
    </row>
    <row r="67" spans="2:16" x14ac:dyDescent="0.25">
      <c r="B67">
        <v>66</v>
      </c>
      <c r="C67">
        <f t="shared" si="0"/>
        <v>17</v>
      </c>
      <c r="D67">
        <v>113301</v>
      </c>
      <c r="E67">
        <v>3</v>
      </c>
      <c r="F67">
        <v>34200</v>
      </c>
      <c r="G67" t="s">
        <v>79</v>
      </c>
      <c r="H67" s="2">
        <v>10709</v>
      </c>
      <c r="K67">
        <v>34</v>
      </c>
      <c r="L67" t="s">
        <v>15</v>
      </c>
      <c r="P67" s="1">
        <v>41549.14806712963</v>
      </c>
    </row>
    <row r="68" spans="2:16" x14ac:dyDescent="0.25">
      <c r="B68">
        <v>67</v>
      </c>
      <c r="C68">
        <f t="shared" si="0"/>
        <v>17</v>
      </c>
      <c r="D68">
        <v>113341</v>
      </c>
      <c r="E68">
        <v>3</v>
      </c>
      <c r="F68">
        <v>34300</v>
      </c>
      <c r="G68" t="s">
        <v>80</v>
      </c>
      <c r="H68" s="2">
        <v>6133</v>
      </c>
      <c r="K68">
        <v>34</v>
      </c>
      <c r="L68" t="s">
        <v>15</v>
      </c>
      <c r="P68" s="1">
        <v>41520.342268518521</v>
      </c>
    </row>
    <row r="69" spans="2:16" x14ac:dyDescent="0.25">
      <c r="B69">
        <v>68</v>
      </c>
      <c r="C69">
        <f t="shared" si="0"/>
        <v>17</v>
      </c>
      <c r="D69">
        <v>113441</v>
      </c>
      <c r="E69">
        <v>3</v>
      </c>
      <c r="F69">
        <v>34500</v>
      </c>
      <c r="G69" t="s">
        <v>81</v>
      </c>
      <c r="H69" s="2">
        <v>10036</v>
      </c>
      <c r="K69">
        <v>34</v>
      </c>
      <c r="L69" t="s">
        <v>15</v>
      </c>
      <c r="P69" s="1">
        <v>41520.343784722223</v>
      </c>
    </row>
    <row r="70" spans="2:16" x14ac:dyDescent="0.25">
      <c r="B70">
        <v>69</v>
      </c>
      <c r="C70">
        <f t="shared" si="0"/>
        <v>17</v>
      </c>
      <c r="D70">
        <v>113201</v>
      </c>
      <c r="E70">
        <v>3</v>
      </c>
      <c r="F70">
        <v>34600</v>
      </c>
      <c r="G70" t="s">
        <v>82</v>
      </c>
      <c r="H70" s="2">
        <v>7246</v>
      </c>
      <c r="K70">
        <v>34</v>
      </c>
      <c r="L70" t="s">
        <v>15</v>
      </c>
      <c r="P70" s="1">
        <v>41520.344201388885</v>
      </c>
    </row>
    <row r="71" spans="2:16" x14ac:dyDescent="0.25">
      <c r="B71">
        <v>70</v>
      </c>
      <c r="C71">
        <f t="shared" si="0"/>
        <v>17</v>
      </c>
      <c r="D71">
        <v>113401</v>
      </c>
      <c r="E71">
        <v>3</v>
      </c>
      <c r="F71">
        <v>34601</v>
      </c>
      <c r="G71" t="s">
        <v>83</v>
      </c>
      <c r="H71" s="2">
        <v>10319</v>
      </c>
      <c r="K71">
        <v>34</v>
      </c>
      <c r="L71" t="s">
        <v>15</v>
      </c>
      <c r="M71">
        <v>1</v>
      </c>
      <c r="O71" s="1">
        <v>41536.32540509259</v>
      </c>
    </row>
    <row r="72" spans="2:16" x14ac:dyDescent="0.25">
      <c r="B72">
        <v>71</v>
      </c>
      <c r="C72">
        <f t="shared" si="0"/>
        <v>18</v>
      </c>
      <c r="D72">
        <v>112601</v>
      </c>
      <c r="E72">
        <v>3</v>
      </c>
      <c r="F72">
        <v>35000</v>
      </c>
      <c r="G72" t="s">
        <v>84</v>
      </c>
      <c r="H72" s="2">
        <v>6384</v>
      </c>
      <c r="K72">
        <v>35</v>
      </c>
      <c r="L72" t="s">
        <v>15</v>
      </c>
      <c r="P72" s="1">
        <v>41520.344328703701</v>
      </c>
    </row>
    <row r="73" spans="2:16" x14ac:dyDescent="0.25">
      <c r="B73">
        <v>72</v>
      </c>
      <c r="C73">
        <f t="shared" si="0"/>
        <v>18</v>
      </c>
      <c r="D73">
        <v>112621</v>
      </c>
      <c r="E73">
        <v>3</v>
      </c>
      <c r="F73">
        <v>35200</v>
      </c>
      <c r="G73" t="s">
        <v>85</v>
      </c>
      <c r="H73" s="2">
        <v>8453</v>
      </c>
      <c r="K73">
        <v>35</v>
      </c>
      <c r="L73" t="s">
        <v>15</v>
      </c>
      <c r="P73" s="1">
        <v>41535.293009259258</v>
      </c>
    </row>
    <row r="74" spans="2:16" x14ac:dyDescent="0.25">
      <c r="B74">
        <v>73</v>
      </c>
      <c r="C74">
        <f t="shared" si="0"/>
        <v>18</v>
      </c>
      <c r="D74">
        <v>112642</v>
      </c>
      <c r="E74">
        <v>3</v>
      </c>
      <c r="F74">
        <v>35300</v>
      </c>
      <c r="G74" t="s">
        <v>86</v>
      </c>
      <c r="H74" s="2">
        <v>6254</v>
      </c>
      <c r="K74">
        <v>35</v>
      </c>
      <c r="L74" t="s">
        <v>15</v>
      </c>
      <c r="P74" s="1">
        <v>41520.345046296294</v>
      </c>
    </row>
    <row r="75" spans="2:16" x14ac:dyDescent="0.25">
      <c r="B75">
        <v>74</v>
      </c>
      <c r="C75">
        <f t="shared" si="0"/>
        <v>18</v>
      </c>
      <c r="D75">
        <v>112631</v>
      </c>
      <c r="E75">
        <v>3</v>
      </c>
      <c r="F75">
        <v>35400</v>
      </c>
      <c r="G75" t="s">
        <v>87</v>
      </c>
      <c r="H75" s="2">
        <v>6725</v>
      </c>
      <c r="K75">
        <v>35</v>
      </c>
      <c r="L75" t="s">
        <v>15</v>
      </c>
      <c r="P75" s="1">
        <v>41520.345173611109</v>
      </c>
    </row>
    <row r="76" spans="2:16" x14ac:dyDescent="0.25">
      <c r="B76">
        <v>75</v>
      </c>
      <c r="C76">
        <f t="shared" si="0"/>
        <v>18</v>
      </c>
      <c r="D76">
        <v>111813</v>
      </c>
      <c r="E76">
        <v>3</v>
      </c>
      <c r="F76">
        <v>35500</v>
      </c>
      <c r="G76" t="s">
        <v>88</v>
      </c>
      <c r="H76" s="2">
        <v>8136</v>
      </c>
      <c r="K76">
        <v>35</v>
      </c>
      <c r="L76" t="s">
        <v>15</v>
      </c>
      <c r="P76" s="1">
        <v>41520.345335648148</v>
      </c>
    </row>
    <row r="77" spans="2:16" x14ac:dyDescent="0.25">
      <c r="B77">
        <v>76</v>
      </c>
      <c r="C77">
        <f t="shared" si="0"/>
        <v>19</v>
      </c>
      <c r="D77">
        <v>112505</v>
      </c>
      <c r="E77">
        <v>3</v>
      </c>
      <c r="F77">
        <v>36000</v>
      </c>
      <c r="G77" t="s">
        <v>89</v>
      </c>
      <c r="H77" s="2">
        <v>7659</v>
      </c>
      <c r="K77">
        <v>36</v>
      </c>
      <c r="L77" t="s">
        <v>15</v>
      </c>
      <c r="P77" s="1">
        <v>41520.347962962966</v>
      </c>
    </row>
    <row r="78" spans="2:16" x14ac:dyDescent="0.25">
      <c r="B78">
        <v>77</v>
      </c>
      <c r="C78">
        <f t="shared" si="0"/>
        <v>19</v>
      </c>
      <c r="D78">
        <v>112522</v>
      </c>
      <c r="E78">
        <v>3</v>
      </c>
      <c r="F78">
        <v>36200</v>
      </c>
      <c r="G78" t="s">
        <v>90</v>
      </c>
      <c r="H78" s="2">
        <v>10089</v>
      </c>
      <c r="K78">
        <v>36</v>
      </c>
      <c r="L78" t="s">
        <v>15</v>
      </c>
      <c r="P78" s="1">
        <v>41520.348124999997</v>
      </c>
    </row>
    <row r="79" spans="2:16" x14ac:dyDescent="0.25">
      <c r="B79">
        <v>78</v>
      </c>
      <c r="C79">
        <f t="shared" si="0"/>
        <v>19</v>
      </c>
      <c r="D79">
        <v>112511</v>
      </c>
      <c r="E79">
        <v>3</v>
      </c>
      <c r="F79">
        <v>36300</v>
      </c>
      <c r="G79" t="s">
        <v>91</v>
      </c>
      <c r="H79" s="2">
        <v>6724</v>
      </c>
      <c r="K79">
        <v>36</v>
      </c>
      <c r="L79" t="s">
        <v>15</v>
      </c>
      <c r="P79" s="1">
        <v>41520.348298611112</v>
      </c>
    </row>
    <row r="80" spans="2:16" x14ac:dyDescent="0.25">
      <c r="B80">
        <v>79</v>
      </c>
      <c r="C80">
        <f t="shared" si="0"/>
        <v>20</v>
      </c>
      <c r="D80">
        <v>111901</v>
      </c>
      <c r="E80">
        <v>4</v>
      </c>
      <c r="F80">
        <v>40000</v>
      </c>
      <c r="G80" t="s">
        <v>92</v>
      </c>
      <c r="H80" s="2" t="s">
        <v>93</v>
      </c>
      <c r="K80">
        <v>40</v>
      </c>
      <c r="L80" t="s">
        <v>15</v>
      </c>
      <c r="P80" s="1">
        <v>41535.329421296294</v>
      </c>
    </row>
    <row r="81" spans="2:16" x14ac:dyDescent="0.25">
      <c r="B81">
        <v>80</v>
      </c>
      <c r="C81" t="e">
        <f t="shared" si="0"/>
        <v>#N/A</v>
      </c>
      <c r="D81">
        <v>111501</v>
      </c>
      <c r="E81">
        <v>6</v>
      </c>
      <c r="F81">
        <v>403000</v>
      </c>
      <c r="G81" t="s">
        <v>94</v>
      </c>
      <c r="H81" s="2"/>
      <c r="K81" t="s">
        <v>95</v>
      </c>
      <c r="L81" t="s">
        <v>15</v>
      </c>
      <c r="M81">
        <v>1</v>
      </c>
      <c r="O81" s="1">
        <v>41575.307604166665</v>
      </c>
    </row>
    <row r="82" spans="2:16" x14ac:dyDescent="0.25">
      <c r="B82">
        <v>81</v>
      </c>
      <c r="C82">
        <f t="shared" si="0"/>
        <v>21</v>
      </c>
      <c r="D82">
        <v>111903</v>
      </c>
      <c r="E82">
        <v>4</v>
      </c>
      <c r="F82">
        <v>42000</v>
      </c>
      <c r="G82" t="s">
        <v>96</v>
      </c>
      <c r="H82" s="2">
        <v>6919</v>
      </c>
      <c r="K82">
        <v>42</v>
      </c>
      <c r="L82" t="s">
        <v>15</v>
      </c>
      <c r="P82" s="1">
        <v>41535.465740740743</v>
      </c>
    </row>
    <row r="83" spans="2:16" x14ac:dyDescent="0.25">
      <c r="B83">
        <v>82</v>
      </c>
      <c r="C83">
        <f t="shared" si="0"/>
        <v>21</v>
      </c>
      <c r="D83">
        <v>111913</v>
      </c>
      <c r="E83">
        <v>4</v>
      </c>
      <c r="F83">
        <v>42200</v>
      </c>
      <c r="G83" t="s">
        <v>97</v>
      </c>
      <c r="H83" s="2" t="s">
        <v>98</v>
      </c>
      <c r="K83">
        <v>42</v>
      </c>
      <c r="L83" t="s">
        <v>15</v>
      </c>
      <c r="P83" s="1">
        <v>41551.181168981479</v>
      </c>
    </row>
    <row r="84" spans="2:16" x14ac:dyDescent="0.25">
      <c r="B84">
        <v>83</v>
      </c>
      <c r="C84">
        <f t="shared" si="0"/>
        <v>21</v>
      </c>
      <c r="D84">
        <v>111916</v>
      </c>
      <c r="E84">
        <v>4</v>
      </c>
      <c r="F84">
        <v>42300</v>
      </c>
      <c r="G84" t="s">
        <v>99</v>
      </c>
      <c r="H84" s="2" t="s">
        <v>100</v>
      </c>
      <c r="K84">
        <v>42</v>
      </c>
      <c r="L84" t="s">
        <v>15</v>
      </c>
      <c r="P84" s="1">
        <v>41589.298761574071</v>
      </c>
    </row>
    <row r="85" spans="2:16" x14ac:dyDescent="0.25">
      <c r="B85">
        <v>84</v>
      </c>
      <c r="C85" t="e">
        <f t="shared" si="0"/>
        <v>#N/A</v>
      </c>
      <c r="D85">
        <v>111904</v>
      </c>
      <c r="E85">
        <v>4</v>
      </c>
      <c r="F85">
        <v>43200</v>
      </c>
      <c r="G85" t="s">
        <v>101</v>
      </c>
      <c r="H85" s="2">
        <v>8255</v>
      </c>
      <c r="K85">
        <v>43</v>
      </c>
      <c r="L85" t="s">
        <v>15</v>
      </c>
      <c r="P85" s="1">
        <v>41535.466006944444</v>
      </c>
    </row>
    <row r="86" spans="2:16" x14ac:dyDescent="0.25">
      <c r="B86">
        <v>85</v>
      </c>
      <c r="C86">
        <f t="shared" si="0"/>
        <v>21</v>
      </c>
      <c r="D86">
        <v>111914</v>
      </c>
      <c r="E86">
        <v>4</v>
      </c>
      <c r="F86">
        <v>43300</v>
      </c>
      <c r="G86" t="s">
        <v>102</v>
      </c>
      <c r="H86" s="2">
        <v>10708</v>
      </c>
      <c r="K86">
        <v>42</v>
      </c>
      <c r="L86" t="s">
        <v>15</v>
      </c>
      <c r="P86" s="1">
        <v>41551.184270833335</v>
      </c>
    </row>
    <row r="87" spans="2:16" x14ac:dyDescent="0.25">
      <c r="B87">
        <v>86</v>
      </c>
      <c r="C87">
        <f t="shared" si="0"/>
        <v>21</v>
      </c>
      <c r="D87">
        <v>111915</v>
      </c>
      <c r="E87">
        <v>4</v>
      </c>
      <c r="F87">
        <v>43301</v>
      </c>
      <c r="G87" t="s">
        <v>103</v>
      </c>
      <c r="H87" s="2">
        <v>8457</v>
      </c>
      <c r="K87">
        <v>42</v>
      </c>
      <c r="L87" t="s">
        <v>15</v>
      </c>
      <c r="M87">
        <v>1</v>
      </c>
      <c r="O87" s="1">
        <v>41570.401770833334</v>
      </c>
      <c r="P87" s="1">
        <v>41575.097766203704</v>
      </c>
    </row>
    <row r="88" spans="2:16" x14ac:dyDescent="0.25">
      <c r="B88">
        <v>87</v>
      </c>
      <c r="C88">
        <f t="shared" si="0"/>
        <v>22</v>
      </c>
      <c r="D88">
        <v>111905</v>
      </c>
      <c r="E88">
        <v>4</v>
      </c>
      <c r="F88">
        <v>44000</v>
      </c>
      <c r="G88" t="s">
        <v>104</v>
      </c>
      <c r="H88" s="2" t="s">
        <v>105</v>
      </c>
      <c r="K88">
        <v>44</v>
      </c>
      <c r="L88" t="s">
        <v>15</v>
      </c>
      <c r="P88" s="1">
        <v>41582.419849537036</v>
      </c>
    </row>
    <row r="89" spans="2:16" x14ac:dyDescent="0.25">
      <c r="B89">
        <v>88</v>
      </c>
      <c r="C89">
        <f t="shared" si="0"/>
        <v>22</v>
      </c>
      <c r="D89">
        <v>111935</v>
      </c>
      <c r="E89">
        <v>4</v>
      </c>
      <c r="F89">
        <v>44200</v>
      </c>
      <c r="G89" t="s">
        <v>106</v>
      </c>
      <c r="H89" s="2" t="s">
        <v>107</v>
      </c>
      <c r="K89">
        <v>44</v>
      </c>
      <c r="L89" t="s">
        <v>15</v>
      </c>
      <c r="P89" s="1">
        <v>41589.299421296295</v>
      </c>
    </row>
    <row r="90" spans="2:16" x14ac:dyDescent="0.25">
      <c r="B90">
        <v>89</v>
      </c>
      <c r="C90">
        <f t="shared" si="0"/>
        <v>22</v>
      </c>
      <c r="D90">
        <v>111931</v>
      </c>
      <c r="E90">
        <v>4</v>
      </c>
      <c r="F90">
        <v>44300</v>
      </c>
      <c r="G90" t="s">
        <v>108</v>
      </c>
      <c r="H90" s="2">
        <v>10349</v>
      </c>
      <c r="K90">
        <v>44</v>
      </c>
      <c r="L90" t="s">
        <v>15</v>
      </c>
      <c r="P90" s="1">
        <v>41520.350821759261</v>
      </c>
    </row>
    <row r="91" spans="2:16" x14ac:dyDescent="0.25">
      <c r="B91">
        <v>90</v>
      </c>
      <c r="C91">
        <f t="shared" si="0"/>
        <v>22</v>
      </c>
      <c r="D91">
        <v>111934</v>
      </c>
      <c r="E91">
        <v>4</v>
      </c>
      <c r="F91">
        <v>44400</v>
      </c>
      <c r="G91" t="s">
        <v>109</v>
      </c>
      <c r="H91" s="2">
        <v>10320</v>
      </c>
      <c r="K91">
        <v>44</v>
      </c>
      <c r="L91" t="s">
        <v>15</v>
      </c>
      <c r="P91" s="1">
        <v>41520.350937499999</v>
      </c>
    </row>
    <row r="92" spans="2:16" x14ac:dyDescent="0.25">
      <c r="B92">
        <v>91</v>
      </c>
      <c r="C92">
        <f t="shared" si="0"/>
        <v>22</v>
      </c>
      <c r="D92">
        <v>112523</v>
      </c>
      <c r="E92">
        <v>4</v>
      </c>
      <c r="F92">
        <v>44401</v>
      </c>
      <c r="G92" t="s">
        <v>110</v>
      </c>
      <c r="H92" s="2">
        <v>10315</v>
      </c>
      <c r="K92">
        <v>44</v>
      </c>
      <c r="L92" t="s">
        <v>15</v>
      </c>
      <c r="M92">
        <v>7990</v>
      </c>
      <c r="O92" s="1">
        <v>41542.27920138889</v>
      </c>
    </row>
    <row r="93" spans="2:16" x14ac:dyDescent="0.25">
      <c r="B93">
        <v>92</v>
      </c>
      <c r="C93">
        <f t="shared" si="0"/>
        <v>24</v>
      </c>
      <c r="D93">
        <v>111601</v>
      </c>
      <c r="E93">
        <v>5</v>
      </c>
      <c r="F93">
        <v>50000</v>
      </c>
      <c r="G93" t="s">
        <v>111</v>
      </c>
      <c r="H93" s="2" t="s">
        <v>112</v>
      </c>
      <c r="K93">
        <v>50</v>
      </c>
      <c r="L93" t="s">
        <v>15</v>
      </c>
      <c r="P93" s="1">
        <v>41535.329039351855</v>
      </c>
    </row>
    <row r="94" spans="2:16" x14ac:dyDescent="0.25">
      <c r="B94">
        <v>93</v>
      </c>
      <c r="C94">
        <f t="shared" si="0"/>
        <v>24</v>
      </c>
      <c r="D94">
        <v>111605</v>
      </c>
      <c r="E94">
        <v>5</v>
      </c>
      <c r="F94">
        <v>50200</v>
      </c>
      <c r="G94" t="s">
        <v>113</v>
      </c>
      <c r="H94" s="2">
        <v>6927</v>
      </c>
      <c r="K94">
        <v>50</v>
      </c>
      <c r="L94" t="s">
        <v>15</v>
      </c>
      <c r="P94" s="1">
        <v>41507.24690972222</v>
      </c>
    </row>
    <row r="95" spans="2:16" x14ac:dyDescent="0.25">
      <c r="B95">
        <v>94</v>
      </c>
      <c r="C95">
        <f t="shared" si="0"/>
        <v>25</v>
      </c>
      <c r="D95">
        <v>111602</v>
      </c>
      <c r="E95">
        <v>5</v>
      </c>
      <c r="F95">
        <v>52000</v>
      </c>
      <c r="G95" t="s">
        <v>31</v>
      </c>
      <c r="H95" s="2">
        <v>10052</v>
      </c>
      <c r="K95">
        <v>52</v>
      </c>
      <c r="L95" t="s">
        <v>15</v>
      </c>
      <c r="P95" s="1">
        <v>41520.351319444446</v>
      </c>
    </row>
    <row r="96" spans="2:16" x14ac:dyDescent="0.25">
      <c r="B96">
        <v>95</v>
      </c>
      <c r="C96">
        <f t="shared" si="0"/>
        <v>25</v>
      </c>
      <c r="D96">
        <v>111622</v>
      </c>
      <c r="E96">
        <v>5</v>
      </c>
      <c r="F96">
        <v>52200</v>
      </c>
      <c r="G96" t="s">
        <v>114</v>
      </c>
      <c r="H96" s="2">
        <v>10335</v>
      </c>
      <c r="K96">
        <v>52</v>
      </c>
      <c r="L96" t="s">
        <v>15</v>
      </c>
      <c r="P96" s="1">
        <v>41520.351446759261</v>
      </c>
    </row>
    <row r="97" spans="2:16" x14ac:dyDescent="0.25">
      <c r="B97">
        <v>96</v>
      </c>
      <c r="C97">
        <f t="shared" si="0"/>
        <v>25</v>
      </c>
      <c r="D97">
        <v>111623</v>
      </c>
      <c r="E97">
        <v>5</v>
      </c>
      <c r="F97">
        <v>52300</v>
      </c>
      <c r="G97" t="s">
        <v>115</v>
      </c>
      <c r="H97" s="2">
        <v>8595</v>
      </c>
      <c r="K97">
        <v>52</v>
      </c>
      <c r="L97" t="s">
        <v>15</v>
      </c>
      <c r="P97" s="1">
        <v>41520.351585648146</v>
      </c>
    </row>
    <row r="98" spans="2:16" x14ac:dyDescent="0.25">
      <c r="B98">
        <v>97</v>
      </c>
      <c r="C98">
        <f t="shared" si="0"/>
        <v>25</v>
      </c>
      <c r="D98">
        <v>111621</v>
      </c>
      <c r="E98">
        <v>5</v>
      </c>
      <c r="F98">
        <v>52400</v>
      </c>
      <c r="G98" t="s">
        <v>116</v>
      </c>
      <c r="H98" s="2">
        <v>10324</v>
      </c>
      <c r="K98">
        <v>52</v>
      </c>
      <c r="L98" t="s">
        <v>15</v>
      </c>
      <c r="P98" s="1">
        <v>41534.49459490741</v>
      </c>
    </row>
    <row r="99" spans="2:16" x14ac:dyDescent="0.25">
      <c r="B99">
        <v>98</v>
      </c>
      <c r="C99">
        <f t="shared" si="0"/>
        <v>26</v>
      </c>
      <c r="D99">
        <v>111603</v>
      </c>
      <c r="E99">
        <v>5</v>
      </c>
      <c r="F99">
        <v>53000</v>
      </c>
      <c r="G99" t="s">
        <v>29</v>
      </c>
      <c r="H99" s="2">
        <v>9641</v>
      </c>
      <c r="K99">
        <v>53</v>
      </c>
      <c r="L99" t="s">
        <v>15</v>
      </c>
      <c r="P99" s="1">
        <v>41537.204386574071</v>
      </c>
    </row>
    <row r="100" spans="2:16" x14ac:dyDescent="0.25">
      <c r="B100">
        <v>99</v>
      </c>
      <c r="C100">
        <f t="shared" si="0"/>
        <v>26</v>
      </c>
      <c r="D100">
        <v>111634</v>
      </c>
      <c r="E100">
        <v>5</v>
      </c>
      <c r="F100">
        <v>53200</v>
      </c>
      <c r="G100" t="s">
        <v>117</v>
      </c>
      <c r="H100" s="2">
        <v>10342</v>
      </c>
      <c r="K100">
        <v>53</v>
      </c>
      <c r="L100" t="s">
        <v>15</v>
      </c>
      <c r="P100" s="1">
        <v>41520.352094907408</v>
      </c>
    </row>
    <row r="101" spans="2:16" x14ac:dyDescent="0.25">
      <c r="B101">
        <v>100</v>
      </c>
      <c r="C101">
        <f t="shared" si="0"/>
        <v>26</v>
      </c>
      <c r="D101">
        <v>111631</v>
      </c>
      <c r="E101">
        <v>5</v>
      </c>
      <c r="F101">
        <v>53300</v>
      </c>
      <c r="G101" t="s">
        <v>118</v>
      </c>
      <c r="H101" s="2">
        <v>7845</v>
      </c>
      <c r="K101">
        <v>53</v>
      </c>
      <c r="L101" t="s">
        <v>15</v>
      </c>
      <c r="P101" s="1">
        <v>41520.35224537037</v>
      </c>
    </row>
    <row r="102" spans="2:16" x14ac:dyDescent="0.25">
      <c r="B102">
        <v>101</v>
      </c>
      <c r="C102">
        <f t="shared" ref="C102:C134" si="1">VLOOKUP(K102,A$9:C$36,2,FALSE)</f>
        <v>26</v>
      </c>
      <c r="D102">
        <v>111632</v>
      </c>
      <c r="E102">
        <v>5</v>
      </c>
      <c r="F102">
        <v>53400</v>
      </c>
      <c r="G102" t="s">
        <v>119</v>
      </c>
      <c r="H102" s="2">
        <v>10070</v>
      </c>
      <c r="K102">
        <v>53</v>
      </c>
      <c r="L102" t="s">
        <v>15</v>
      </c>
      <c r="P102" s="1">
        <v>41520.352372685185</v>
      </c>
    </row>
    <row r="103" spans="2:16" x14ac:dyDescent="0.25">
      <c r="B103">
        <v>102</v>
      </c>
      <c r="C103">
        <f t="shared" si="1"/>
        <v>26</v>
      </c>
      <c r="D103">
        <v>111635</v>
      </c>
      <c r="E103">
        <v>5</v>
      </c>
      <c r="F103">
        <v>53500</v>
      </c>
      <c r="G103" t="s">
        <v>120</v>
      </c>
      <c r="H103" s="2">
        <v>5271</v>
      </c>
      <c r="K103">
        <v>53</v>
      </c>
      <c r="L103" t="s">
        <v>15</v>
      </c>
      <c r="P103" s="1">
        <v>41520.352500000001</v>
      </c>
    </row>
    <row r="104" spans="2:16" x14ac:dyDescent="0.25">
      <c r="B104">
        <v>103</v>
      </c>
      <c r="C104">
        <f t="shared" si="1"/>
        <v>26</v>
      </c>
      <c r="D104">
        <v>111633</v>
      </c>
      <c r="E104">
        <v>5</v>
      </c>
      <c r="F104">
        <v>53600</v>
      </c>
      <c r="G104" t="s">
        <v>121</v>
      </c>
      <c r="H104" s="2">
        <v>6242</v>
      </c>
      <c r="K104">
        <v>53</v>
      </c>
      <c r="L104" t="s">
        <v>15</v>
      </c>
      <c r="P104" s="1">
        <v>41520.352638888886</v>
      </c>
    </row>
    <row r="105" spans="2:16" x14ac:dyDescent="0.25">
      <c r="B105">
        <v>104</v>
      </c>
      <c r="C105">
        <f t="shared" si="1"/>
        <v>26</v>
      </c>
      <c r="D105">
        <v>111637</v>
      </c>
      <c r="E105">
        <v>5</v>
      </c>
      <c r="F105">
        <v>53700</v>
      </c>
      <c r="G105" t="s">
        <v>122</v>
      </c>
      <c r="H105" s="2">
        <v>10351</v>
      </c>
      <c r="K105">
        <v>53</v>
      </c>
      <c r="L105" t="s">
        <v>15</v>
      </c>
      <c r="M105">
        <v>1</v>
      </c>
      <c r="O105" s="1">
        <v>41505.381643518522</v>
      </c>
    </row>
    <row r="106" spans="2:16" x14ac:dyDescent="0.25">
      <c r="B106">
        <v>105</v>
      </c>
      <c r="C106">
        <f t="shared" si="1"/>
        <v>27</v>
      </c>
      <c r="D106">
        <v>111604</v>
      </c>
      <c r="E106">
        <v>5</v>
      </c>
      <c r="F106">
        <v>54000</v>
      </c>
      <c r="G106" t="s">
        <v>123</v>
      </c>
      <c r="H106" s="2">
        <v>6634</v>
      </c>
      <c r="K106">
        <v>54</v>
      </c>
      <c r="L106" t="s">
        <v>15</v>
      </c>
      <c r="P106" s="1">
        <v>41520.352777777778</v>
      </c>
    </row>
    <row r="107" spans="2:16" x14ac:dyDescent="0.25">
      <c r="B107">
        <v>106</v>
      </c>
      <c r="C107">
        <f t="shared" si="1"/>
        <v>27</v>
      </c>
      <c r="D107">
        <v>111641</v>
      </c>
      <c r="E107">
        <v>5</v>
      </c>
      <c r="F107">
        <v>54200</v>
      </c>
      <c r="G107" t="s">
        <v>124</v>
      </c>
      <c r="H107" s="2">
        <v>6279</v>
      </c>
      <c r="K107">
        <v>54</v>
      </c>
      <c r="L107" t="s">
        <v>15</v>
      </c>
      <c r="P107" s="1">
        <v>41520.352905092594</v>
      </c>
    </row>
    <row r="108" spans="2:16" x14ac:dyDescent="0.25">
      <c r="B108">
        <v>107</v>
      </c>
      <c r="C108">
        <f t="shared" si="1"/>
        <v>27</v>
      </c>
      <c r="D108">
        <v>111642</v>
      </c>
      <c r="E108">
        <v>5</v>
      </c>
      <c r="F108">
        <v>54300</v>
      </c>
      <c r="G108" t="s">
        <v>125</v>
      </c>
      <c r="H108" s="2">
        <v>10334</v>
      </c>
      <c r="K108">
        <v>54</v>
      </c>
      <c r="L108" t="s">
        <v>15</v>
      </c>
      <c r="P108" s="1">
        <v>41527.204722222225</v>
      </c>
    </row>
    <row r="109" spans="2:16" x14ac:dyDescent="0.25">
      <c r="B109">
        <v>108</v>
      </c>
      <c r="C109" t="e">
        <f t="shared" si="1"/>
        <v>#N/A</v>
      </c>
      <c r="D109">
        <v>112203</v>
      </c>
      <c r="E109">
        <v>5</v>
      </c>
      <c r="F109">
        <v>55300</v>
      </c>
      <c r="G109" t="s">
        <v>126</v>
      </c>
      <c r="H109" s="2">
        <v>8154</v>
      </c>
      <c r="K109">
        <v>55</v>
      </c>
      <c r="L109" t="s">
        <v>15</v>
      </c>
      <c r="P109" s="1">
        <v>41521.195138888892</v>
      </c>
    </row>
    <row r="110" spans="2:16" x14ac:dyDescent="0.25">
      <c r="B110">
        <v>109</v>
      </c>
      <c r="C110" t="e">
        <f t="shared" si="1"/>
        <v>#N/A</v>
      </c>
      <c r="D110">
        <v>112201</v>
      </c>
      <c r="E110">
        <v>5</v>
      </c>
      <c r="F110">
        <v>55400</v>
      </c>
      <c r="G110" t="s">
        <v>127</v>
      </c>
      <c r="H110" s="2">
        <v>9490</v>
      </c>
      <c r="K110">
        <v>55</v>
      </c>
      <c r="L110" t="s">
        <v>15</v>
      </c>
      <c r="P110" s="1">
        <v>41521.195590277777</v>
      </c>
    </row>
    <row r="111" spans="2:16" x14ac:dyDescent="0.25">
      <c r="B111">
        <v>110</v>
      </c>
      <c r="C111">
        <f t="shared" si="1"/>
        <v>29</v>
      </c>
      <c r="D111">
        <v>111501</v>
      </c>
      <c r="E111">
        <v>6</v>
      </c>
      <c r="F111">
        <v>60000</v>
      </c>
      <c r="G111" t="s">
        <v>128</v>
      </c>
      <c r="H111" s="2">
        <v>8279</v>
      </c>
      <c r="K111">
        <v>60</v>
      </c>
      <c r="L111" t="s">
        <v>15</v>
      </c>
      <c r="P111" s="1">
        <v>41507.249374999999</v>
      </c>
    </row>
    <row r="112" spans="2:16" x14ac:dyDescent="0.25">
      <c r="B112">
        <v>111</v>
      </c>
      <c r="C112">
        <f t="shared" si="1"/>
        <v>29</v>
      </c>
      <c r="D112">
        <v>111558</v>
      </c>
      <c r="E112">
        <v>6</v>
      </c>
      <c r="F112">
        <v>60200</v>
      </c>
      <c r="G112" t="s">
        <v>129</v>
      </c>
      <c r="H112" s="2">
        <v>8169</v>
      </c>
      <c r="K112">
        <v>60</v>
      </c>
      <c r="L112" t="s">
        <v>15</v>
      </c>
      <c r="P112" s="1">
        <v>41521.195868055554</v>
      </c>
    </row>
    <row r="113" spans="2:16" x14ac:dyDescent="0.25">
      <c r="B113">
        <v>112</v>
      </c>
      <c r="C113">
        <f t="shared" si="1"/>
        <v>30</v>
      </c>
      <c r="D113">
        <v>111511</v>
      </c>
      <c r="E113">
        <v>6</v>
      </c>
      <c r="F113">
        <v>62200</v>
      </c>
      <c r="G113" t="s">
        <v>130</v>
      </c>
      <c r="H113" s="2">
        <v>5054</v>
      </c>
      <c r="K113">
        <v>62</v>
      </c>
      <c r="L113" t="s">
        <v>15</v>
      </c>
      <c r="P113" s="1">
        <v>41521.196192129632</v>
      </c>
    </row>
    <row r="114" spans="2:16" x14ac:dyDescent="0.25">
      <c r="B114">
        <v>113</v>
      </c>
      <c r="C114">
        <f t="shared" si="1"/>
        <v>30</v>
      </c>
      <c r="D114">
        <v>0</v>
      </c>
      <c r="E114">
        <v>6</v>
      </c>
      <c r="F114">
        <v>62300</v>
      </c>
      <c r="G114" t="s">
        <v>131</v>
      </c>
      <c r="H114" s="2">
        <v>5751</v>
      </c>
      <c r="K114">
        <v>62</v>
      </c>
      <c r="L114" t="s">
        <v>15</v>
      </c>
      <c r="P114" s="1">
        <v>41603.367395833331</v>
      </c>
    </row>
    <row r="115" spans="2:16" x14ac:dyDescent="0.25">
      <c r="B115">
        <v>114</v>
      </c>
      <c r="C115">
        <f t="shared" si="1"/>
        <v>30</v>
      </c>
      <c r="D115">
        <v>111562</v>
      </c>
      <c r="E115">
        <v>6</v>
      </c>
      <c r="F115">
        <v>62301</v>
      </c>
      <c r="G115" t="s">
        <v>132</v>
      </c>
      <c r="H115" s="2">
        <v>8142</v>
      </c>
      <c r="K115">
        <v>62</v>
      </c>
      <c r="L115" t="s">
        <v>15</v>
      </c>
      <c r="M115">
        <v>1</v>
      </c>
      <c r="O115" s="1">
        <v>41537.281550925924</v>
      </c>
    </row>
    <row r="116" spans="2:16" x14ac:dyDescent="0.25">
      <c r="B116">
        <v>115</v>
      </c>
      <c r="C116">
        <f t="shared" si="1"/>
        <v>30</v>
      </c>
      <c r="D116">
        <v>111522</v>
      </c>
      <c r="E116">
        <v>6</v>
      </c>
      <c r="F116">
        <v>62302</v>
      </c>
      <c r="G116" t="s">
        <v>131</v>
      </c>
      <c r="H116" s="2">
        <v>5751</v>
      </c>
      <c r="K116">
        <v>62</v>
      </c>
      <c r="L116" t="s">
        <v>15</v>
      </c>
      <c r="M116">
        <v>1</v>
      </c>
      <c r="O116" s="1">
        <v>41603.385520833333</v>
      </c>
    </row>
    <row r="117" spans="2:16" x14ac:dyDescent="0.25">
      <c r="B117">
        <v>116</v>
      </c>
      <c r="C117">
        <f t="shared" si="1"/>
        <v>31</v>
      </c>
      <c r="D117">
        <v>111502</v>
      </c>
      <c r="E117">
        <v>6</v>
      </c>
      <c r="F117">
        <v>63000</v>
      </c>
      <c r="G117" t="s">
        <v>133</v>
      </c>
      <c r="H117" s="2">
        <v>10295</v>
      </c>
      <c r="K117">
        <v>63</v>
      </c>
      <c r="L117" t="s">
        <v>15</v>
      </c>
      <c r="P117" s="1">
        <v>41520.358773148146</v>
      </c>
    </row>
    <row r="118" spans="2:16" x14ac:dyDescent="0.25">
      <c r="B118">
        <v>117</v>
      </c>
      <c r="C118">
        <f t="shared" si="1"/>
        <v>31</v>
      </c>
      <c r="D118">
        <v>111523</v>
      </c>
      <c r="E118">
        <v>6</v>
      </c>
      <c r="F118">
        <v>63200</v>
      </c>
      <c r="G118" t="s">
        <v>134</v>
      </c>
      <c r="H118" s="2">
        <v>10254</v>
      </c>
      <c r="K118">
        <v>63</v>
      </c>
      <c r="L118" t="s">
        <v>15</v>
      </c>
      <c r="P118" s="1">
        <v>41520.359027777777</v>
      </c>
    </row>
    <row r="119" spans="2:16" x14ac:dyDescent="0.25">
      <c r="B119">
        <v>118</v>
      </c>
      <c r="C119">
        <f t="shared" si="1"/>
        <v>31</v>
      </c>
      <c r="D119">
        <v>111521</v>
      </c>
      <c r="E119">
        <v>6</v>
      </c>
      <c r="F119">
        <v>63300</v>
      </c>
      <c r="G119" t="s">
        <v>135</v>
      </c>
      <c r="H119" s="2">
        <v>7658</v>
      </c>
      <c r="K119">
        <v>63</v>
      </c>
      <c r="L119" t="s">
        <v>15</v>
      </c>
      <c r="P119" s="1">
        <v>41520.359652777777</v>
      </c>
    </row>
    <row r="120" spans="2:16" x14ac:dyDescent="0.25">
      <c r="B120">
        <v>119</v>
      </c>
      <c r="C120">
        <f t="shared" si="1"/>
        <v>31</v>
      </c>
      <c r="D120">
        <v>111554</v>
      </c>
      <c r="E120">
        <v>6</v>
      </c>
      <c r="F120">
        <v>63400</v>
      </c>
      <c r="G120" t="s">
        <v>136</v>
      </c>
      <c r="H120" s="2">
        <v>8592</v>
      </c>
      <c r="K120">
        <v>63</v>
      </c>
      <c r="L120" t="s">
        <v>15</v>
      </c>
      <c r="P120" s="1">
        <v>41520.360011574077</v>
      </c>
    </row>
    <row r="121" spans="2:16" x14ac:dyDescent="0.25">
      <c r="B121">
        <v>120</v>
      </c>
      <c r="C121">
        <f t="shared" si="1"/>
        <v>31</v>
      </c>
      <c r="D121">
        <v>111563</v>
      </c>
      <c r="E121">
        <v>6</v>
      </c>
      <c r="F121">
        <v>63500</v>
      </c>
      <c r="G121" t="s">
        <v>137</v>
      </c>
      <c r="H121" s="2">
        <v>93001398</v>
      </c>
      <c r="K121">
        <v>63</v>
      </c>
      <c r="L121" t="s">
        <v>15</v>
      </c>
      <c r="P121" s="1">
        <v>41520.360578703701</v>
      </c>
    </row>
    <row r="122" spans="2:16" x14ac:dyDescent="0.25">
      <c r="B122">
        <v>121</v>
      </c>
      <c r="C122">
        <f t="shared" si="1"/>
        <v>31</v>
      </c>
      <c r="D122">
        <v>111501</v>
      </c>
      <c r="E122">
        <v>6</v>
      </c>
      <c r="F122">
        <v>63501</v>
      </c>
      <c r="G122" t="s">
        <v>138</v>
      </c>
      <c r="H122" s="2">
        <v>8279</v>
      </c>
      <c r="K122">
        <v>63</v>
      </c>
      <c r="L122" t="s">
        <v>15</v>
      </c>
      <c r="M122">
        <v>1</v>
      </c>
      <c r="O122" s="1">
        <v>41505.38040509259</v>
      </c>
      <c r="P122" s="1">
        <v>41586.418356481481</v>
      </c>
    </row>
    <row r="123" spans="2:16" x14ac:dyDescent="0.25">
      <c r="B123">
        <v>122</v>
      </c>
      <c r="C123">
        <f t="shared" si="1"/>
        <v>32</v>
      </c>
      <c r="D123">
        <v>0</v>
      </c>
      <c r="E123">
        <v>7</v>
      </c>
      <c r="F123">
        <v>70000</v>
      </c>
      <c r="G123" t="s">
        <v>139</v>
      </c>
      <c r="H123" s="2"/>
      <c r="K123">
        <v>70</v>
      </c>
      <c r="L123" t="s">
        <v>15</v>
      </c>
      <c r="P123" s="1">
        <v>41554.269363425927</v>
      </c>
    </row>
    <row r="124" spans="2:16" x14ac:dyDescent="0.25">
      <c r="B124">
        <v>123</v>
      </c>
      <c r="C124">
        <f t="shared" si="1"/>
        <v>32</v>
      </c>
      <c r="D124">
        <v>111403</v>
      </c>
      <c r="E124">
        <v>7</v>
      </c>
      <c r="F124">
        <v>70200</v>
      </c>
      <c r="G124" t="s">
        <v>140</v>
      </c>
      <c r="H124" s="2">
        <v>10256</v>
      </c>
      <c r="K124">
        <v>70</v>
      </c>
      <c r="L124" t="s">
        <v>15</v>
      </c>
      <c r="P124" s="1">
        <v>41520.360856481479</v>
      </c>
    </row>
    <row r="125" spans="2:16" x14ac:dyDescent="0.25">
      <c r="B125">
        <v>124</v>
      </c>
      <c r="C125">
        <f t="shared" si="1"/>
        <v>32</v>
      </c>
      <c r="D125">
        <v>112001</v>
      </c>
      <c r="E125">
        <v>7</v>
      </c>
      <c r="F125">
        <v>70201</v>
      </c>
      <c r="G125" t="s">
        <v>6</v>
      </c>
      <c r="H125" s="2"/>
      <c r="K125">
        <v>70</v>
      </c>
      <c r="L125" t="s">
        <v>15</v>
      </c>
      <c r="M125">
        <v>1</v>
      </c>
      <c r="O125" s="1">
        <v>41554.270196759258</v>
      </c>
    </row>
    <row r="126" spans="2:16" x14ac:dyDescent="0.25">
      <c r="B126">
        <v>125</v>
      </c>
      <c r="C126">
        <f t="shared" si="1"/>
        <v>33</v>
      </c>
      <c r="D126">
        <v>112007</v>
      </c>
      <c r="E126">
        <v>7</v>
      </c>
      <c r="F126">
        <v>72000</v>
      </c>
      <c r="G126" t="s">
        <v>141</v>
      </c>
      <c r="H126" s="2">
        <v>8113</v>
      </c>
      <c r="K126">
        <v>72</v>
      </c>
      <c r="L126" t="s">
        <v>15</v>
      </c>
      <c r="P126" s="1">
        <v>41520.366643518515</v>
      </c>
    </row>
    <row r="127" spans="2:16" x14ac:dyDescent="0.25">
      <c r="B127">
        <v>126</v>
      </c>
      <c r="C127">
        <f t="shared" si="1"/>
        <v>33</v>
      </c>
      <c r="D127">
        <v>112106</v>
      </c>
      <c r="E127">
        <v>7</v>
      </c>
      <c r="F127">
        <v>72200</v>
      </c>
      <c r="G127" t="s">
        <v>142</v>
      </c>
      <c r="H127" s="2">
        <v>5457</v>
      </c>
      <c r="K127">
        <v>72</v>
      </c>
      <c r="L127" t="s">
        <v>15</v>
      </c>
      <c r="P127" s="1">
        <v>41520.366875</v>
      </c>
    </row>
    <row r="128" spans="2:16" x14ac:dyDescent="0.25">
      <c r="B128">
        <v>127</v>
      </c>
      <c r="C128">
        <f t="shared" si="1"/>
        <v>33</v>
      </c>
      <c r="D128">
        <v>112104</v>
      </c>
      <c r="E128">
        <v>7</v>
      </c>
      <c r="F128">
        <v>72300</v>
      </c>
      <c r="G128" t="s">
        <v>143</v>
      </c>
      <c r="H128" s="2">
        <v>8441</v>
      </c>
      <c r="K128">
        <v>72</v>
      </c>
      <c r="L128" t="s">
        <v>15</v>
      </c>
      <c r="P128" s="1">
        <v>41520.3672337963</v>
      </c>
    </row>
    <row r="129" spans="2:16" x14ac:dyDescent="0.25">
      <c r="B129">
        <v>128</v>
      </c>
      <c r="C129">
        <f t="shared" si="1"/>
        <v>33</v>
      </c>
      <c r="D129">
        <v>112101</v>
      </c>
      <c r="E129">
        <v>7</v>
      </c>
      <c r="F129">
        <v>72400</v>
      </c>
      <c r="G129" t="s">
        <v>144</v>
      </c>
      <c r="H129" s="2">
        <v>10231</v>
      </c>
      <c r="K129">
        <v>72</v>
      </c>
      <c r="L129" t="s">
        <v>15</v>
      </c>
      <c r="P129" s="1">
        <v>41520.367418981485</v>
      </c>
    </row>
    <row r="130" spans="2:16" x14ac:dyDescent="0.25">
      <c r="B130">
        <v>129</v>
      </c>
      <c r="C130">
        <f t="shared" si="1"/>
        <v>34</v>
      </c>
      <c r="D130">
        <v>112005</v>
      </c>
      <c r="E130">
        <v>7</v>
      </c>
      <c r="F130">
        <v>73000</v>
      </c>
      <c r="G130" t="s">
        <v>145</v>
      </c>
      <c r="H130" s="2">
        <v>8565</v>
      </c>
      <c r="K130">
        <v>73</v>
      </c>
      <c r="L130" t="s">
        <v>15</v>
      </c>
      <c r="P130" s="1">
        <v>41520.367638888885</v>
      </c>
    </row>
    <row r="131" spans="2:16" x14ac:dyDescent="0.25">
      <c r="B131">
        <v>130</v>
      </c>
      <c r="C131">
        <f t="shared" si="1"/>
        <v>34</v>
      </c>
      <c r="D131">
        <v>111643</v>
      </c>
      <c r="E131">
        <v>7</v>
      </c>
      <c r="F131">
        <v>73200</v>
      </c>
      <c r="G131" t="s">
        <v>146</v>
      </c>
      <c r="H131" s="2">
        <v>10104</v>
      </c>
      <c r="K131">
        <v>73</v>
      </c>
      <c r="L131" t="s">
        <v>15</v>
      </c>
      <c r="P131" s="1">
        <v>41527.238865740743</v>
      </c>
    </row>
    <row r="132" spans="2:16" x14ac:dyDescent="0.25">
      <c r="B132">
        <v>131</v>
      </c>
      <c r="C132">
        <f t="shared" si="1"/>
        <v>34</v>
      </c>
      <c r="D132">
        <v>112404</v>
      </c>
      <c r="E132">
        <v>7</v>
      </c>
      <c r="F132">
        <v>73300</v>
      </c>
      <c r="G132" t="s">
        <v>147</v>
      </c>
      <c r="H132" s="2">
        <v>6273</v>
      </c>
      <c r="K132">
        <v>73</v>
      </c>
      <c r="L132" t="s">
        <v>15</v>
      </c>
      <c r="P132" s="1">
        <v>41520.369745370372</v>
      </c>
    </row>
    <row r="133" spans="2:16" x14ac:dyDescent="0.25">
      <c r="B133">
        <v>132</v>
      </c>
      <c r="C133">
        <f t="shared" si="1"/>
        <v>35</v>
      </c>
      <c r="D133">
        <v>112001</v>
      </c>
      <c r="E133">
        <v>7</v>
      </c>
      <c r="F133">
        <v>74000</v>
      </c>
      <c r="G133" t="s">
        <v>148</v>
      </c>
      <c r="H133" s="2" t="s">
        <v>149</v>
      </c>
      <c r="K133">
        <v>74</v>
      </c>
      <c r="L133" t="s">
        <v>15</v>
      </c>
      <c r="P133" s="1">
        <v>41554.270636574074</v>
      </c>
    </row>
    <row r="134" spans="2:16" x14ac:dyDescent="0.25">
      <c r="B134">
        <v>133</v>
      </c>
      <c r="C134">
        <f t="shared" si="1"/>
        <v>35</v>
      </c>
      <c r="D134">
        <v>112001</v>
      </c>
      <c r="E134">
        <v>7</v>
      </c>
      <c r="F134">
        <v>74200</v>
      </c>
      <c r="G134" t="s">
        <v>150</v>
      </c>
      <c r="H134" s="2"/>
      <c r="K134">
        <v>74</v>
      </c>
      <c r="L134" t="s">
        <v>15</v>
      </c>
      <c r="P134" s="1">
        <v>41521.194374999999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00"/>
  <sheetViews>
    <sheetView workbookViewId="0">
      <selection activeCell="D59" sqref="D59"/>
    </sheetView>
  </sheetViews>
  <sheetFormatPr defaultRowHeight="15" x14ac:dyDescent="0.25"/>
  <cols>
    <col min="3" max="3" width="14.42578125" bestFit="1" customWidth="1"/>
    <col min="4" max="4" width="17.7109375" bestFit="1" customWidth="1"/>
    <col min="5" max="5" width="9" bestFit="1" customWidth="1"/>
    <col min="6" max="6" width="9" customWidth="1"/>
    <col min="7" max="7" width="49.5703125" bestFit="1" customWidth="1"/>
    <col min="8" max="8" width="7" bestFit="1" customWidth="1"/>
    <col min="9" max="9" width="17.85546875" bestFit="1" customWidth="1"/>
    <col min="10" max="10" width="6.140625" bestFit="1" customWidth="1"/>
    <col min="11" max="11" width="4.5703125" bestFit="1" customWidth="1"/>
    <col min="12" max="12" width="3.7109375" bestFit="1" customWidth="1"/>
    <col min="13" max="13" width="15.85546875" bestFit="1" customWidth="1"/>
    <col min="14" max="14" width="7.28515625" bestFit="1" customWidth="1"/>
    <col min="15" max="15" width="8.7109375" bestFit="1" customWidth="1"/>
    <col min="16" max="17" width="15.85546875" bestFit="1" customWidth="1"/>
  </cols>
  <sheetData>
    <row r="1" spans="1:17" x14ac:dyDescent="0.25">
      <c r="A1" t="s">
        <v>158</v>
      </c>
      <c r="B1" t="s">
        <v>159</v>
      </c>
      <c r="C1" t="s">
        <v>8</v>
      </c>
      <c r="D1" t="s">
        <v>7</v>
      </c>
      <c r="E1" t="s">
        <v>37</v>
      </c>
      <c r="G1" t="s">
        <v>38</v>
      </c>
      <c r="H1" t="s">
        <v>39</v>
      </c>
      <c r="I1" s="2" t="s">
        <v>40</v>
      </c>
      <c r="J1" t="s">
        <v>41</v>
      </c>
      <c r="K1" t="s">
        <v>42</v>
      </c>
      <c r="L1" t="s">
        <v>43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>
        <v>1</v>
      </c>
      <c r="B2">
        <v>0</v>
      </c>
      <c r="C2">
        <v>1</v>
      </c>
      <c r="D2">
        <v>10</v>
      </c>
      <c r="E2">
        <v>10000</v>
      </c>
      <c r="F2" t="str">
        <f>RIGHT(E2,3)</f>
        <v>000</v>
      </c>
      <c r="G2" t="s">
        <v>44</v>
      </c>
      <c r="H2">
        <v>111001</v>
      </c>
      <c r="I2" s="2" t="s">
        <v>45</v>
      </c>
      <c r="M2" t="s">
        <v>15</v>
      </c>
      <c r="Q2" s="1">
        <v>41535.276736111111</v>
      </c>
    </row>
    <row r="3" spans="1:17" x14ac:dyDescent="0.25">
      <c r="C3">
        <v>1</v>
      </c>
      <c r="D3">
        <v>12</v>
      </c>
      <c r="E3">
        <v>12000</v>
      </c>
      <c r="F3" t="str">
        <f t="shared" ref="F3:F66" si="0">RIGHT(E3,3)</f>
        <v>000</v>
      </c>
      <c r="G3" t="s">
        <v>46</v>
      </c>
      <c r="H3">
        <v>111101</v>
      </c>
      <c r="I3" s="2">
        <v>9623</v>
      </c>
      <c r="M3" t="s">
        <v>15</v>
      </c>
      <c r="Q3" s="1">
        <v>41530.408993055556</v>
      </c>
    </row>
    <row r="4" spans="1:17" hidden="1" x14ac:dyDescent="0.25">
      <c r="C4">
        <v>1</v>
      </c>
      <c r="D4">
        <v>12</v>
      </c>
      <c r="E4">
        <v>12200</v>
      </c>
      <c r="F4" t="str">
        <f t="shared" si="0"/>
        <v>200</v>
      </c>
      <c r="G4" t="s">
        <v>47</v>
      </c>
      <c r="H4">
        <v>111110</v>
      </c>
      <c r="I4" s="2">
        <v>10240</v>
      </c>
      <c r="M4" t="s">
        <v>15</v>
      </c>
      <c r="Q4" s="1">
        <v>41527.277592592596</v>
      </c>
    </row>
    <row r="5" spans="1:17" hidden="1" x14ac:dyDescent="0.25">
      <c r="C5">
        <v>1</v>
      </c>
      <c r="D5">
        <v>12</v>
      </c>
      <c r="E5">
        <v>12400</v>
      </c>
      <c r="F5" t="str">
        <f t="shared" si="0"/>
        <v>400</v>
      </c>
      <c r="G5" t="s">
        <v>48</v>
      </c>
      <c r="H5">
        <v>111109</v>
      </c>
      <c r="I5" s="2">
        <v>10317</v>
      </c>
      <c r="M5" t="s">
        <v>15</v>
      </c>
      <c r="N5">
        <v>1</v>
      </c>
      <c r="P5" s="1">
        <v>41519.489155092589</v>
      </c>
      <c r="Q5" s="1">
        <v>41536.227824074071</v>
      </c>
    </row>
    <row r="6" spans="1:17" hidden="1" x14ac:dyDescent="0.25">
      <c r="C6">
        <v>1</v>
      </c>
      <c r="D6">
        <v>12</v>
      </c>
      <c r="E6">
        <v>12500</v>
      </c>
      <c r="F6" t="str">
        <f t="shared" si="0"/>
        <v>500</v>
      </c>
      <c r="G6" t="s">
        <v>49</v>
      </c>
      <c r="H6">
        <v>111103</v>
      </c>
      <c r="I6" s="2">
        <v>10716</v>
      </c>
      <c r="M6" t="s">
        <v>15</v>
      </c>
      <c r="Q6" s="1">
        <v>41527.277731481481</v>
      </c>
    </row>
    <row r="7" spans="1:17" hidden="1" x14ac:dyDescent="0.25">
      <c r="C7">
        <v>1</v>
      </c>
      <c r="D7">
        <v>12</v>
      </c>
      <c r="E7">
        <v>12501</v>
      </c>
      <c r="F7" t="str">
        <f t="shared" si="0"/>
        <v>501</v>
      </c>
      <c r="G7" t="s">
        <v>50</v>
      </c>
      <c r="H7">
        <v>117990</v>
      </c>
      <c r="I7" s="2" t="s">
        <v>51</v>
      </c>
      <c r="M7" t="s">
        <v>15</v>
      </c>
      <c r="N7">
        <v>1</v>
      </c>
      <c r="P7" s="1">
        <v>41549.475659722222</v>
      </c>
    </row>
    <row r="8" spans="1:17" x14ac:dyDescent="0.25">
      <c r="C8">
        <v>1</v>
      </c>
      <c r="D8">
        <v>13</v>
      </c>
      <c r="E8">
        <v>13000</v>
      </c>
      <c r="F8" t="str">
        <f t="shared" si="0"/>
        <v>000</v>
      </c>
      <c r="G8" t="s">
        <v>52</v>
      </c>
      <c r="H8">
        <v>111301</v>
      </c>
      <c r="I8" s="2">
        <v>10081</v>
      </c>
      <c r="M8" t="s">
        <v>15</v>
      </c>
      <c r="Q8" s="1">
        <v>41534.407037037039</v>
      </c>
    </row>
    <row r="9" spans="1:17" x14ac:dyDescent="0.25">
      <c r="B9">
        <v>0</v>
      </c>
      <c r="C9">
        <v>2</v>
      </c>
      <c r="D9">
        <v>20</v>
      </c>
      <c r="E9">
        <v>20000</v>
      </c>
      <c r="F9" t="str">
        <f t="shared" si="0"/>
        <v>000</v>
      </c>
      <c r="G9" t="s">
        <v>53</v>
      </c>
      <c r="H9">
        <v>111801</v>
      </c>
      <c r="I9" s="2" t="s">
        <v>54</v>
      </c>
      <c r="M9" t="s">
        <v>15</v>
      </c>
      <c r="Q9" s="1">
        <v>41535.276990740742</v>
      </c>
    </row>
    <row r="10" spans="1:17" x14ac:dyDescent="0.25">
      <c r="C10">
        <v>2</v>
      </c>
      <c r="D10">
        <v>22</v>
      </c>
      <c r="E10">
        <v>22000</v>
      </c>
      <c r="F10" t="str">
        <f t="shared" si="0"/>
        <v>000</v>
      </c>
      <c r="G10" t="s">
        <v>55</v>
      </c>
      <c r="H10">
        <v>111802</v>
      </c>
      <c r="I10" s="2">
        <v>7797</v>
      </c>
      <c r="M10" t="s">
        <v>15</v>
      </c>
      <c r="Q10" s="1">
        <v>41534.407268518517</v>
      </c>
    </row>
    <row r="11" spans="1:17" hidden="1" x14ac:dyDescent="0.25">
      <c r="C11">
        <v>2</v>
      </c>
      <c r="D11">
        <v>22</v>
      </c>
      <c r="E11">
        <v>22200</v>
      </c>
      <c r="F11" t="str">
        <f t="shared" si="0"/>
        <v>200</v>
      </c>
      <c r="G11" t="s">
        <v>56</v>
      </c>
      <c r="H11">
        <v>111815</v>
      </c>
      <c r="I11" s="2">
        <v>10260</v>
      </c>
      <c r="M11" t="s">
        <v>15</v>
      </c>
      <c r="Q11" s="1">
        <v>41534.407708333332</v>
      </c>
    </row>
    <row r="12" spans="1:17" hidden="1" x14ac:dyDescent="0.25">
      <c r="C12">
        <v>2</v>
      </c>
      <c r="D12">
        <v>22</v>
      </c>
      <c r="E12">
        <v>22300</v>
      </c>
      <c r="F12" t="str">
        <f t="shared" si="0"/>
        <v>300</v>
      </c>
      <c r="G12" t="s">
        <v>57</v>
      </c>
      <c r="H12">
        <v>111814</v>
      </c>
      <c r="I12" s="2">
        <v>10082</v>
      </c>
      <c r="M12" t="s">
        <v>15</v>
      </c>
      <c r="Q12" s="1">
        <v>41536.183171296296</v>
      </c>
    </row>
    <row r="13" spans="1:17" hidden="1" x14ac:dyDescent="0.25">
      <c r="C13">
        <v>2</v>
      </c>
      <c r="D13">
        <v>22</v>
      </c>
      <c r="E13">
        <v>22400</v>
      </c>
      <c r="F13" t="str">
        <f t="shared" si="0"/>
        <v>400</v>
      </c>
      <c r="G13" t="s">
        <v>58</v>
      </c>
      <c r="H13">
        <v>111816</v>
      </c>
      <c r="I13" s="2">
        <v>6090</v>
      </c>
      <c r="M13" t="s">
        <v>15</v>
      </c>
      <c r="Q13" s="1">
        <v>41520.337835648148</v>
      </c>
    </row>
    <row r="14" spans="1:17" hidden="1" x14ac:dyDescent="0.25">
      <c r="C14">
        <v>2</v>
      </c>
      <c r="D14">
        <v>22</v>
      </c>
      <c r="E14">
        <v>22500</v>
      </c>
      <c r="F14" t="str">
        <f t="shared" si="0"/>
        <v>500</v>
      </c>
      <c r="G14" t="s">
        <v>59</v>
      </c>
      <c r="H14">
        <v>111823</v>
      </c>
      <c r="I14" s="2">
        <v>9910</v>
      </c>
      <c r="M14" t="s">
        <v>15</v>
      </c>
      <c r="Q14" s="1">
        <v>41520.337962962964</v>
      </c>
    </row>
    <row r="15" spans="1:17" x14ac:dyDescent="0.25">
      <c r="C15">
        <v>2</v>
      </c>
      <c r="D15">
        <v>23</v>
      </c>
      <c r="E15">
        <v>23000</v>
      </c>
      <c r="F15" t="str">
        <f t="shared" si="0"/>
        <v>000</v>
      </c>
      <c r="G15" t="s">
        <v>60</v>
      </c>
      <c r="H15">
        <v>111803</v>
      </c>
      <c r="I15" s="2">
        <v>9863</v>
      </c>
      <c r="M15" t="s">
        <v>15</v>
      </c>
      <c r="Q15" s="1">
        <v>41520.338078703702</v>
      </c>
    </row>
    <row r="16" spans="1:17" hidden="1" x14ac:dyDescent="0.25">
      <c r="C16">
        <v>2</v>
      </c>
      <c r="D16">
        <v>23</v>
      </c>
      <c r="E16">
        <v>23200</v>
      </c>
      <c r="F16" t="str">
        <f t="shared" si="0"/>
        <v>200</v>
      </c>
      <c r="G16" t="s">
        <v>61</v>
      </c>
      <c r="H16">
        <v>111821</v>
      </c>
      <c r="I16" s="2">
        <v>8942</v>
      </c>
      <c r="M16" t="s">
        <v>15</v>
      </c>
      <c r="Q16" s="1">
        <v>41520.338217592594</v>
      </c>
    </row>
    <row r="17" spans="2:17" hidden="1" x14ac:dyDescent="0.25">
      <c r="C17">
        <v>2</v>
      </c>
      <c r="D17">
        <v>23</v>
      </c>
      <c r="E17">
        <v>23300</v>
      </c>
      <c r="F17" t="str">
        <f t="shared" si="0"/>
        <v>300</v>
      </c>
      <c r="G17" t="s">
        <v>62</v>
      </c>
      <c r="H17">
        <v>111822</v>
      </c>
      <c r="I17" s="2">
        <v>8019</v>
      </c>
      <c r="M17" t="s">
        <v>15</v>
      </c>
      <c r="Q17" s="1">
        <v>41520.338321759256</v>
      </c>
    </row>
    <row r="18" spans="2:17" hidden="1" x14ac:dyDescent="0.25">
      <c r="C18">
        <v>2</v>
      </c>
      <c r="D18">
        <v>23</v>
      </c>
      <c r="E18">
        <v>23400</v>
      </c>
      <c r="F18" t="str">
        <f t="shared" si="0"/>
        <v>400</v>
      </c>
      <c r="G18" t="s">
        <v>63</v>
      </c>
      <c r="H18">
        <v>111824</v>
      </c>
      <c r="I18" s="2">
        <v>10117</v>
      </c>
      <c r="M18" t="s">
        <v>15</v>
      </c>
      <c r="Q18" s="1">
        <v>41520.338437500002</v>
      </c>
    </row>
    <row r="19" spans="2:17" x14ac:dyDescent="0.25">
      <c r="B19">
        <v>0</v>
      </c>
      <c r="C19">
        <v>3</v>
      </c>
      <c r="D19">
        <v>30</v>
      </c>
      <c r="E19">
        <v>30000</v>
      </c>
      <c r="F19" t="str">
        <f t="shared" si="0"/>
        <v>000</v>
      </c>
      <c r="G19" t="s">
        <v>64</v>
      </c>
      <c r="H19">
        <v>112501</v>
      </c>
      <c r="I19" s="2" t="s">
        <v>65</v>
      </c>
      <c r="M19" t="s">
        <v>15</v>
      </c>
      <c r="Q19" s="1">
        <v>41535.27721064815</v>
      </c>
    </row>
    <row r="20" spans="2:17" hidden="1" x14ac:dyDescent="0.25">
      <c r="C20">
        <v>3</v>
      </c>
      <c r="D20">
        <v>32</v>
      </c>
      <c r="E20">
        <v>30200</v>
      </c>
      <c r="F20" t="str">
        <f t="shared" si="0"/>
        <v>200</v>
      </c>
      <c r="G20" t="s">
        <v>66</v>
      </c>
      <c r="H20">
        <v>112508</v>
      </c>
      <c r="I20" s="2">
        <v>8657</v>
      </c>
      <c r="M20" t="s">
        <v>15</v>
      </c>
      <c r="Q20" s="1">
        <v>41520.338553240741</v>
      </c>
    </row>
    <row r="21" spans="2:17" x14ac:dyDescent="0.25">
      <c r="C21">
        <v>3</v>
      </c>
      <c r="D21">
        <v>32</v>
      </c>
      <c r="E21">
        <v>32000</v>
      </c>
      <c r="F21" t="str">
        <f t="shared" si="0"/>
        <v>000</v>
      </c>
      <c r="G21" t="s">
        <v>67</v>
      </c>
      <c r="H21">
        <v>112002</v>
      </c>
      <c r="I21" s="2">
        <v>8112</v>
      </c>
      <c r="M21" t="s">
        <v>15</v>
      </c>
      <c r="Q21" s="1">
        <v>41520.338738425926</v>
      </c>
    </row>
    <row r="22" spans="2:17" hidden="1" x14ac:dyDescent="0.25">
      <c r="C22">
        <v>3</v>
      </c>
      <c r="D22">
        <v>32</v>
      </c>
      <c r="E22">
        <v>32200</v>
      </c>
      <c r="F22" t="str">
        <f t="shared" si="0"/>
        <v>200</v>
      </c>
      <c r="G22" t="s">
        <v>68</v>
      </c>
      <c r="H22">
        <v>112536</v>
      </c>
      <c r="I22" s="2">
        <v>6947</v>
      </c>
      <c r="M22" t="s">
        <v>15</v>
      </c>
      <c r="Q22" s="1">
        <v>41520.338842592595</v>
      </c>
    </row>
    <row r="23" spans="2:17" hidden="1" x14ac:dyDescent="0.25">
      <c r="C23">
        <v>3</v>
      </c>
      <c r="D23">
        <v>32</v>
      </c>
      <c r="E23">
        <v>32300</v>
      </c>
      <c r="F23" t="str">
        <f t="shared" si="0"/>
        <v>300</v>
      </c>
      <c r="G23" t="s">
        <v>69</v>
      </c>
      <c r="H23">
        <v>112102</v>
      </c>
      <c r="I23" s="2">
        <v>8442</v>
      </c>
      <c r="M23" t="s">
        <v>15</v>
      </c>
      <c r="Q23" s="1">
        <v>41520.338969907411</v>
      </c>
    </row>
    <row r="24" spans="2:17" hidden="1" x14ac:dyDescent="0.25">
      <c r="C24">
        <v>3</v>
      </c>
      <c r="D24">
        <v>32</v>
      </c>
      <c r="E24">
        <v>32400</v>
      </c>
      <c r="F24" t="str">
        <f t="shared" si="0"/>
        <v>400</v>
      </c>
      <c r="G24" t="s">
        <v>70</v>
      </c>
      <c r="H24">
        <v>112530</v>
      </c>
      <c r="I24" s="2">
        <v>10233</v>
      </c>
      <c r="M24" t="s">
        <v>15</v>
      </c>
      <c r="Q24" s="1">
        <v>41535.279120370367</v>
      </c>
    </row>
    <row r="25" spans="2:17" hidden="1" x14ac:dyDescent="0.25">
      <c r="C25">
        <v>3</v>
      </c>
      <c r="D25">
        <v>32</v>
      </c>
      <c r="E25">
        <v>32500</v>
      </c>
      <c r="F25" t="str">
        <f t="shared" si="0"/>
        <v>500</v>
      </c>
      <c r="G25" t="s">
        <v>71</v>
      </c>
      <c r="H25">
        <v>111933</v>
      </c>
      <c r="I25" s="2">
        <v>10711</v>
      </c>
      <c r="M25" t="s">
        <v>15</v>
      </c>
      <c r="Q25" s="1">
        <v>41520.339189814818</v>
      </c>
    </row>
    <row r="26" spans="2:17" x14ac:dyDescent="0.25">
      <c r="C26">
        <v>3</v>
      </c>
      <c r="D26">
        <v>33</v>
      </c>
      <c r="E26">
        <v>33000</v>
      </c>
      <c r="F26" t="str">
        <f t="shared" si="0"/>
        <v>000</v>
      </c>
      <c r="G26" t="s">
        <v>72</v>
      </c>
      <c r="H26">
        <v>112502</v>
      </c>
      <c r="I26" s="2">
        <v>5488</v>
      </c>
      <c r="M26" t="s">
        <v>15</v>
      </c>
      <c r="Q26" s="1">
        <v>41520.33935185185</v>
      </c>
    </row>
    <row r="27" spans="2:17" hidden="1" x14ac:dyDescent="0.25">
      <c r="C27">
        <v>3</v>
      </c>
      <c r="D27">
        <v>33</v>
      </c>
      <c r="E27">
        <v>33500</v>
      </c>
      <c r="F27" t="str">
        <f t="shared" si="0"/>
        <v>500</v>
      </c>
      <c r="G27" t="s">
        <v>73</v>
      </c>
      <c r="H27">
        <v>113001</v>
      </c>
      <c r="I27" s="2">
        <v>8440</v>
      </c>
      <c r="M27" t="s">
        <v>15</v>
      </c>
      <c r="Q27" s="1">
        <v>41535.280706018515</v>
      </c>
    </row>
    <row r="28" spans="2:17" hidden="1" x14ac:dyDescent="0.25">
      <c r="C28">
        <v>3</v>
      </c>
      <c r="D28">
        <v>33</v>
      </c>
      <c r="E28">
        <v>33600</v>
      </c>
      <c r="F28" t="str">
        <f t="shared" si="0"/>
        <v>600</v>
      </c>
      <c r="G28" t="s">
        <v>74</v>
      </c>
      <c r="H28">
        <v>113101</v>
      </c>
      <c r="I28" s="2">
        <v>8239</v>
      </c>
      <c r="M28" t="s">
        <v>15</v>
      </c>
      <c r="Q28" s="1">
        <v>41535.28974537037</v>
      </c>
    </row>
    <row r="29" spans="2:17" hidden="1" x14ac:dyDescent="0.25">
      <c r="C29">
        <v>3</v>
      </c>
      <c r="D29">
        <v>33</v>
      </c>
      <c r="E29">
        <v>33700</v>
      </c>
      <c r="F29" t="str">
        <f t="shared" si="0"/>
        <v>700</v>
      </c>
      <c r="G29" t="s">
        <v>75</v>
      </c>
      <c r="H29">
        <v>112901</v>
      </c>
      <c r="I29" s="2">
        <v>10712</v>
      </c>
      <c r="M29" t="s">
        <v>15</v>
      </c>
      <c r="Q29" s="1">
        <v>41520.340173611112</v>
      </c>
    </row>
    <row r="30" spans="2:17" hidden="1" x14ac:dyDescent="0.25">
      <c r="C30">
        <v>3</v>
      </c>
      <c r="D30">
        <v>33</v>
      </c>
      <c r="E30">
        <v>33701</v>
      </c>
      <c r="F30" t="str">
        <f t="shared" si="0"/>
        <v>701</v>
      </c>
      <c r="G30" t="s">
        <v>76</v>
      </c>
      <c r="H30">
        <v>112801</v>
      </c>
      <c r="I30" s="2">
        <v>8124</v>
      </c>
      <c r="M30" t="s">
        <v>15</v>
      </c>
      <c r="N30">
        <v>1</v>
      </c>
      <c r="P30" s="1">
        <v>41540.22824074074</v>
      </c>
    </row>
    <row r="31" spans="2:17" x14ac:dyDescent="0.25">
      <c r="C31">
        <v>3</v>
      </c>
      <c r="D31">
        <v>34</v>
      </c>
      <c r="E31">
        <v>34000</v>
      </c>
      <c r="F31" t="str">
        <f t="shared" si="0"/>
        <v>000</v>
      </c>
      <c r="G31" t="s">
        <v>77</v>
      </c>
      <c r="H31">
        <v>112504</v>
      </c>
      <c r="I31" s="2" t="s">
        <v>78</v>
      </c>
      <c r="M31" t="s">
        <v>15</v>
      </c>
      <c r="Q31" s="1">
        <v>41549.143217592595</v>
      </c>
    </row>
    <row r="32" spans="2:17" hidden="1" x14ac:dyDescent="0.25">
      <c r="C32">
        <v>3</v>
      </c>
      <c r="D32">
        <v>34</v>
      </c>
      <c r="E32">
        <v>34200</v>
      </c>
      <c r="F32" t="str">
        <f t="shared" si="0"/>
        <v>200</v>
      </c>
      <c r="G32" t="s">
        <v>79</v>
      </c>
      <c r="H32">
        <v>113301</v>
      </c>
      <c r="I32" s="2">
        <v>10709</v>
      </c>
      <c r="M32" t="s">
        <v>15</v>
      </c>
      <c r="Q32" s="1">
        <v>41549.14806712963</v>
      </c>
    </row>
    <row r="33" spans="2:17" hidden="1" x14ac:dyDescent="0.25">
      <c r="C33">
        <v>3</v>
      </c>
      <c r="D33">
        <v>34</v>
      </c>
      <c r="E33">
        <v>34300</v>
      </c>
      <c r="F33" t="str">
        <f t="shared" si="0"/>
        <v>300</v>
      </c>
      <c r="G33" t="s">
        <v>80</v>
      </c>
      <c r="H33">
        <v>113341</v>
      </c>
      <c r="I33" s="2">
        <v>6133</v>
      </c>
      <c r="M33" t="s">
        <v>15</v>
      </c>
      <c r="Q33" s="1">
        <v>41520.342268518521</v>
      </c>
    </row>
    <row r="34" spans="2:17" hidden="1" x14ac:dyDescent="0.25">
      <c r="C34">
        <v>3</v>
      </c>
      <c r="D34">
        <v>34</v>
      </c>
      <c r="E34">
        <v>34500</v>
      </c>
      <c r="F34" t="str">
        <f t="shared" si="0"/>
        <v>500</v>
      </c>
      <c r="G34" t="s">
        <v>81</v>
      </c>
      <c r="H34">
        <v>113441</v>
      </c>
      <c r="I34" s="2">
        <v>10036</v>
      </c>
      <c r="M34" t="s">
        <v>15</v>
      </c>
      <c r="Q34" s="1">
        <v>41520.343784722223</v>
      </c>
    </row>
    <row r="35" spans="2:17" hidden="1" x14ac:dyDescent="0.25">
      <c r="C35">
        <v>3</v>
      </c>
      <c r="D35">
        <v>34</v>
      </c>
      <c r="E35">
        <v>34600</v>
      </c>
      <c r="F35" t="str">
        <f t="shared" si="0"/>
        <v>600</v>
      </c>
      <c r="G35" t="s">
        <v>82</v>
      </c>
      <c r="H35">
        <v>113201</v>
      </c>
      <c r="I35" s="2">
        <v>7246</v>
      </c>
      <c r="M35" t="s">
        <v>15</v>
      </c>
      <c r="Q35" s="1">
        <v>41520.344201388885</v>
      </c>
    </row>
    <row r="36" spans="2:17" hidden="1" x14ac:dyDescent="0.25">
      <c r="C36">
        <v>3</v>
      </c>
      <c r="D36">
        <v>34</v>
      </c>
      <c r="E36">
        <v>34601</v>
      </c>
      <c r="F36" t="str">
        <f t="shared" si="0"/>
        <v>601</v>
      </c>
      <c r="G36" t="s">
        <v>83</v>
      </c>
      <c r="H36">
        <v>113401</v>
      </c>
      <c r="I36" s="2">
        <v>10319</v>
      </c>
      <c r="M36" t="s">
        <v>15</v>
      </c>
      <c r="N36">
        <v>1</v>
      </c>
      <c r="P36" s="1">
        <v>41536.32540509259</v>
      </c>
    </row>
    <row r="37" spans="2:17" x14ac:dyDescent="0.25">
      <c r="C37">
        <v>3</v>
      </c>
      <c r="D37">
        <v>35</v>
      </c>
      <c r="E37">
        <v>35000</v>
      </c>
      <c r="F37" t="str">
        <f t="shared" si="0"/>
        <v>000</v>
      </c>
      <c r="G37" t="s">
        <v>84</v>
      </c>
      <c r="H37">
        <v>112601</v>
      </c>
      <c r="I37" s="2">
        <v>6384</v>
      </c>
      <c r="M37" t="s">
        <v>15</v>
      </c>
      <c r="Q37" s="1">
        <v>41520.344328703701</v>
      </c>
    </row>
    <row r="38" spans="2:17" hidden="1" x14ac:dyDescent="0.25">
      <c r="C38">
        <v>3</v>
      </c>
      <c r="D38">
        <v>35</v>
      </c>
      <c r="E38">
        <v>35200</v>
      </c>
      <c r="F38" t="str">
        <f t="shared" si="0"/>
        <v>200</v>
      </c>
      <c r="G38" t="s">
        <v>85</v>
      </c>
      <c r="H38">
        <v>112621</v>
      </c>
      <c r="I38" s="2">
        <v>8453</v>
      </c>
      <c r="M38" t="s">
        <v>15</v>
      </c>
      <c r="Q38" s="1">
        <v>41535.293009259258</v>
      </c>
    </row>
    <row r="39" spans="2:17" hidden="1" x14ac:dyDescent="0.25">
      <c r="C39">
        <v>3</v>
      </c>
      <c r="D39">
        <v>35</v>
      </c>
      <c r="E39">
        <v>35300</v>
      </c>
      <c r="F39" t="str">
        <f t="shared" si="0"/>
        <v>300</v>
      </c>
      <c r="G39" t="s">
        <v>86</v>
      </c>
      <c r="H39">
        <v>112642</v>
      </c>
      <c r="I39" s="2">
        <v>6254</v>
      </c>
      <c r="M39" t="s">
        <v>15</v>
      </c>
      <c r="Q39" s="1">
        <v>41520.345046296294</v>
      </c>
    </row>
    <row r="40" spans="2:17" hidden="1" x14ac:dyDescent="0.25">
      <c r="C40">
        <v>3</v>
      </c>
      <c r="D40">
        <v>35</v>
      </c>
      <c r="E40">
        <v>35400</v>
      </c>
      <c r="F40" t="str">
        <f t="shared" si="0"/>
        <v>400</v>
      </c>
      <c r="G40" t="s">
        <v>87</v>
      </c>
      <c r="H40">
        <v>112631</v>
      </c>
      <c r="I40" s="2">
        <v>6725</v>
      </c>
      <c r="M40" t="s">
        <v>15</v>
      </c>
      <c r="Q40" s="1">
        <v>41520.345173611109</v>
      </c>
    </row>
    <row r="41" spans="2:17" hidden="1" x14ac:dyDescent="0.25">
      <c r="C41">
        <v>3</v>
      </c>
      <c r="D41">
        <v>35</v>
      </c>
      <c r="E41">
        <v>35500</v>
      </c>
      <c r="F41" t="str">
        <f t="shared" si="0"/>
        <v>500</v>
      </c>
      <c r="G41" t="s">
        <v>88</v>
      </c>
      <c r="H41">
        <v>111813</v>
      </c>
      <c r="I41" s="2">
        <v>8136</v>
      </c>
      <c r="M41" t="s">
        <v>15</v>
      </c>
      <c r="Q41" s="1">
        <v>41520.345335648148</v>
      </c>
    </row>
    <row r="42" spans="2:17" x14ac:dyDescent="0.25">
      <c r="C42">
        <v>3</v>
      </c>
      <c r="D42">
        <v>36</v>
      </c>
      <c r="E42">
        <v>36000</v>
      </c>
      <c r="F42" t="str">
        <f t="shared" si="0"/>
        <v>000</v>
      </c>
      <c r="G42" t="s">
        <v>89</v>
      </c>
      <c r="H42">
        <v>112505</v>
      </c>
      <c r="I42" s="2">
        <v>7659</v>
      </c>
      <c r="M42" t="s">
        <v>15</v>
      </c>
      <c r="Q42" s="1">
        <v>41520.347962962966</v>
      </c>
    </row>
    <row r="43" spans="2:17" hidden="1" x14ac:dyDescent="0.25">
      <c r="C43">
        <v>3</v>
      </c>
      <c r="D43">
        <v>36</v>
      </c>
      <c r="E43">
        <v>36200</v>
      </c>
      <c r="F43" t="str">
        <f t="shared" si="0"/>
        <v>200</v>
      </c>
      <c r="G43" t="s">
        <v>90</v>
      </c>
      <c r="H43">
        <v>112522</v>
      </c>
      <c r="I43" s="2">
        <v>10089</v>
      </c>
      <c r="M43" t="s">
        <v>15</v>
      </c>
      <c r="Q43" s="1">
        <v>41520.348124999997</v>
      </c>
    </row>
    <row r="44" spans="2:17" hidden="1" x14ac:dyDescent="0.25">
      <c r="C44">
        <v>3</v>
      </c>
      <c r="D44">
        <v>36</v>
      </c>
      <c r="E44">
        <v>36300</v>
      </c>
      <c r="F44" t="str">
        <f t="shared" si="0"/>
        <v>300</v>
      </c>
      <c r="G44" t="s">
        <v>91</v>
      </c>
      <c r="H44">
        <v>112511</v>
      </c>
      <c r="I44" s="2">
        <v>6724</v>
      </c>
      <c r="M44" t="s">
        <v>15</v>
      </c>
      <c r="Q44" s="1">
        <v>41520.348298611112</v>
      </c>
    </row>
    <row r="45" spans="2:17" x14ac:dyDescent="0.25">
      <c r="B45">
        <v>0</v>
      </c>
      <c r="C45">
        <v>4</v>
      </c>
      <c r="D45">
        <v>40</v>
      </c>
      <c r="E45">
        <v>40000</v>
      </c>
      <c r="F45" t="str">
        <f t="shared" si="0"/>
        <v>000</v>
      </c>
      <c r="G45" t="s">
        <v>92</v>
      </c>
      <c r="H45">
        <v>111901</v>
      </c>
      <c r="I45" s="2" t="s">
        <v>93</v>
      </c>
      <c r="M45" t="s">
        <v>15</v>
      </c>
      <c r="Q45" s="1">
        <v>41535.329421296294</v>
      </c>
    </row>
    <row r="46" spans="2:17" x14ac:dyDescent="0.25">
      <c r="C46">
        <v>4</v>
      </c>
      <c r="D46">
        <v>42</v>
      </c>
      <c r="E46">
        <v>42000</v>
      </c>
      <c r="F46" t="str">
        <f t="shared" si="0"/>
        <v>000</v>
      </c>
      <c r="G46" t="s">
        <v>96</v>
      </c>
      <c r="H46">
        <v>111903</v>
      </c>
      <c r="I46" s="2">
        <v>6919</v>
      </c>
      <c r="M46" t="s">
        <v>15</v>
      </c>
      <c r="Q46" s="1">
        <v>41535.465740740743</v>
      </c>
    </row>
    <row r="47" spans="2:17" hidden="1" x14ac:dyDescent="0.25">
      <c r="C47">
        <v>4</v>
      </c>
      <c r="D47">
        <v>42</v>
      </c>
      <c r="E47">
        <v>42200</v>
      </c>
      <c r="F47" t="str">
        <f t="shared" si="0"/>
        <v>200</v>
      </c>
      <c r="G47" t="s">
        <v>97</v>
      </c>
      <c r="H47">
        <v>111913</v>
      </c>
      <c r="I47" s="2" t="s">
        <v>98</v>
      </c>
      <c r="M47" t="s">
        <v>15</v>
      </c>
      <c r="Q47" s="1">
        <v>41551.181168981479</v>
      </c>
    </row>
    <row r="48" spans="2:17" hidden="1" x14ac:dyDescent="0.25">
      <c r="C48">
        <v>4</v>
      </c>
      <c r="D48">
        <v>42</v>
      </c>
      <c r="E48">
        <v>42300</v>
      </c>
      <c r="F48" t="str">
        <f t="shared" si="0"/>
        <v>300</v>
      </c>
      <c r="G48" t="s">
        <v>99</v>
      </c>
      <c r="H48">
        <v>111916</v>
      </c>
      <c r="I48" s="2" t="s">
        <v>100</v>
      </c>
      <c r="M48" t="s">
        <v>15</v>
      </c>
      <c r="Q48" s="1">
        <v>41589.298761574071</v>
      </c>
    </row>
    <row r="49" spans="2:17" hidden="1" x14ac:dyDescent="0.25">
      <c r="C49">
        <v>4</v>
      </c>
      <c r="D49">
        <v>43</v>
      </c>
      <c r="E49">
        <v>43200</v>
      </c>
      <c r="F49" t="str">
        <f t="shared" si="0"/>
        <v>200</v>
      </c>
      <c r="G49" t="s">
        <v>101</v>
      </c>
      <c r="H49">
        <v>111904</v>
      </c>
      <c r="I49" s="2">
        <v>8255</v>
      </c>
      <c r="M49" t="s">
        <v>15</v>
      </c>
      <c r="Q49" s="1">
        <v>41535.466006944444</v>
      </c>
    </row>
    <row r="50" spans="2:17" hidden="1" x14ac:dyDescent="0.25">
      <c r="C50">
        <v>4</v>
      </c>
      <c r="D50">
        <v>42</v>
      </c>
      <c r="E50">
        <v>43300</v>
      </c>
      <c r="F50" t="str">
        <f t="shared" si="0"/>
        <v>300</v>
      </c>
      <c r="G50" t="s">
        <v>102</v>
      </c>
      <c r="H50">
        <v>111914</v>
      </c>
      <c r="I50" s="2">
        <v>10708</v>
      </c>
      <c r="M50" t="s">
        <v>15</v>
      </c>
      <c r="Q50" s="1">
        <v>41551.184270833335</v>
      </c>
    </row>
    <row r="51" spans="2:17" hidden="1" x14ac:dyDescent="0.25">
      <c r="C51">
        <v>4</v>
      </c>
      <c r="D51">
        <v>42</v>
      </c>
      <c r="E51">
        <v>43301</v>
      </c>
      <c r="F51" t="str">
        <f t="shared" si="0"/>
        <v>301</v>
      </c>
      <c r="G51" t="s">
        <v>103</v>
      </c>
      <c r="H51">
        <v>111915</v>
      </c>
      <c r="I51" s="2">
        <v>8457</v>
      </c>
      <c r="M51" t="s">
        <v>15</v>
      </c>
      <c r="N51">
        <v>1</v>
      </c>
      <c r="P51" s="1">
        <v>41570.401770833334</v>
      </c>
      <c r="Q51" s="1">
        <v>41575.097766203704</v>
      </c>
    </row>
    <row r="52" spans="2:17" x14ac:dyDescent="0.25">
      <c r="C52">
        <v>4</v>
      </c>
      <c r="D52">
        <v>44</v>
      </c>
      <c r="E52">
        <v>44000</v>
      </c>
      <c r="F52" t="str">
        <f t="shared" si="0"/>
        <v>000</v>
      </c>
      <c r="G52" t="s">
        <v>104</v>
      </c>
      <c r="H52">
        <v>111905</v>
      </c>
      <c r="I52" s="2" t="s">
        <v>105</v>
      </c>
      <c r="M52" t="s">
        <v>15</v>
      </c>
      <c r="Q52" s="1">
        <v>41582.419849537036</v>
      </c>
    </row>
    <row r="53" spans="2:17" hidden="1" x14ac:dyDescent="0.25">
      <c r="C53">
        <v>4</v>
      </c>
      <c r="D53">
        <v>44</v>
      </c>
      <c r="E53">
        <v>44200</v>
      </c>
      <c r="F53" t="str">
        <f t="shared" si="0"/>
        <v>200</v>
      </c>
      <c r="G53" t="s">
        <v>106</v>
      </c>
      <c r="H53">
        <v>111935</v>
      </c>
      <c r="I53" s="2" t="s">
        <v>107</v>
      </c>
      <c r="M53" t="s">
        <v>15</v>
      </c>
      <c r="Q53" s="1">
        <v>41589.299421296295</v>
      </c>
    </row>
    <row r="54" spans="2:17" hidden="1" x14ac:dyDescent="0.25">
      <c r="C54">
        <v>4</v>
      </c>
      <c r="D54">
        <v>44</v>
      </c>
      <c r="E54">
        <v>44300</v>
      </c>
      <c r="F54" t="str">
        <f t="shared" si="0"/>
        <v>300</v>
      </c>
      <c r="G54" t="s">
        <v>108</v>
      </c>
      <c r="H54">
        <v>111931</v>
      </c>
      <c r="I54" s="2">
        <v>10349</v>
      </c>
      <c r="M54" t="s">
        <v>15</v>
      </c>
      <c r="Q54" s="1">
        <v>41520.350821759261</v>
      </c>
    </row>
    <row r="55" spans="2:17" hidden="1" x14ac:dyDescent="0.25">
      <c r="C55">
        <v>4</v>
      </c>
      <c r="D55">
        <v>44</v>
      </c>
      <c r="E55">
        <v>44400</v>
      </c>
      <c r="F55" t="str">
        <f t="shared" si="0"/>
        <v>400</v>
      </c>
      <c r="G55" t="s">
        <v>109</v>
      </c>
      <c r="H55">
        <v>111934</v>
      </c>
      <c r="I55" s="2">
        <v>10320</v>
      </c>
      <c r="M55" t="s">
        <v>15</v>
      </c>
      <c r="Q55" s="1">
        <v>41520.350937499999</v>
      </c>
    </row>
    <row r="56" spans="2:17" hidden="1" x14ac:dyDescent="0.25">
      <c r="C56">
        <v>4</v>
      </c>
      <c r="D56">
        <v>44</v>
      </c>
      <c r="E56">
        <v>44401</v>
      </c>
      <c r="F56" t="str">
        <f t="shared" si="0"/>
        <v>401</v>
      </c>
      <c r="G56" t="s">
        <v>110</v>
      </c>
      <c r="H56">
        <v>112523</v>
      </c>
      <c r="I56" s="2">
        <v>10315</v>
      </c>
      <c r="M56" t="s">
        <v>15</v>
      </c>
      <c r="N56">
        <v>7990</v>
      </c>
      <c r="P56" s="1">
        <v>41542.27920138889</v>
      </c>
    </row>
    <row r="57" spans="2:17" x14ac:dyDescent="0.25">
      <c r="B57">
        <v>0</v>
      </c>
      <c r="C57">
        <v>5</v>
      </c>
      <c r="D57">
        <v>50</v>
      </c>
      <c r="E57">
        <v>50000</v>
      </c>
      <c r="F57" t="str">
        <f t="shared" si="0"/>
        <v>000</v>
      </c>
      <c r="G57" t="s">
        <v>111</v>
      </c>
      <c r="H57">
        <v>111601</v>
      </c>
      <c r="I57" s="2" t="s">
        <v>112</v>
      </c>
      <c r="M57" t="s">
        <v>15</v>
      </c>
      <c r="Q57" s="1">
        <v>41535.329039351855</v>
      </c>
    </row>
    <row r="58" spans="2:17" hidden="1" x14ac:dyDescent="0.25">
      <c r="C58">
        <v>5</v>
      </c>
      <c r="D58">
        <v>50</v>
      </c>
      <c r="E58">
        <v>50200</v>
      </c>
      <c r="F58" t="str">
        <f t="shared" si="0"/>
        <v>200</v>
      </c>
      <c r="G58" t="s">
        <v>113</v>
      </c>
      <c r="H58">
        <v>111605</v>
      </c>
      <c r="I58" s="2">
        <v>6927</v>
      </c>
      <c r="M58" t="s">
        <v>15</v>
      </c>
      <c r="Q58" s="1">
        <v>41507.24690972222</v>
      </c>
    </row>
    <row r="59" spans="2:17" x14ac:dyDescent="0.25">
      <c r="C59">
        <v>5</v>
      </c>
      <c r="D59">
        <v>52</v>
      </c>
      <c r="E59">
        <v>52000</v>
      </c>
      <c r="F59" t="str">
        <f t="shared" si="0"/>
        <v>000</v>
      </c>
      <c r="G59" t="s">
        <v>31</v>
      </c>
      <c r="H59">
        <v>111602</v>
      </c>
      <c r="I59" s="2">
        <v>10052</v>
      </c>
      <c r="M59" t="s">
        <v>15</v>
      </c>
      <c r="Q59" s="1">
        <v>41520.351319444446</v>
      </c>
    </row>
    <row r="60" spans="2:17" hidden="1" x14ac:dyDescent="0.25">
      <c r="C60">
        <v>5</v>
      </c>
      <c r="D60">
        <v>52</v>
      </c>
      <c r="E60">
        <v>52200</v>
      </c>
      <c r="F60" t="str">
        <f t="shared" si="0"/>
        <v>200</v>
      </c>
      <c r="G60" t="s">
        <v>114</v>
      </c>
      <c r="H60">
        <v>111622</v>
      </c>
      <c r="I60" s="2">
        <v>10335</v>
      </c>
      <c r="M60" t="s">
        <v>15</v>
      </c>
      <c r="Q60" s="1">
        <v>41520.351446759261</v>
      </c>
    </row>
    <row r="61" spans="2:17" hidden="1" x14ac:dyDescent="0.25">
      <c r="C61">
        <v>5</v>
      </c>
      <c r="D61">
        <v>52</v>
      </c>
      <c r="E61">
        <v>52300</v>
      </c>
      <c r="F61" t="str">
        <f t="shared" si="0"/>
        <v>300</v>
      </c>
      <c r="G61" t="s">
        <v>115</v>
      </c>
      <c r="H61">
        <v>111623</v>
      </c>
      <c r="I61" s="2">
        <v>8595</v>
      </c>
      <c r="M61" t="s">
        <v>15</v>
      </c>
      <c r="Q61" s="1">
        <v>41520.351585648146</v>
      </c>
    </row>
    <row r="62" spans="2:17" hidden="1" x14ac:dyDescent="0.25">
      <c r="C62">
        <v>5</v>
      </c>
      <c r="D62">
        <v>52</v>
      </c>
      <c r="E62">
        <v>52400</v>
      </c>
      <c r="F62" t="str">
        <f t="shared" si="0"/>
        <v>400</v>
      </c>
      <c r="G62" t="s">
        <v>116</v>
      </c>
      <c r="H62">
        <v>111621</v>
      </c>
      <c r="I62" s="2">
        <v>10324</v>
      </c>
      <c r="M62" t="s">
        <v>15</v>
      </c>
      <c r="Q62" s="1">
        <v>41534.49459490741</v>
      </c>
    </row>
    <row r="63" spans="2:17" x14ac:dyDescent="0.25">
      <c r="C63">
        <v>5</v>
      </c>
      <c r="D63">
        <v>53</v>
      </c>
      <c r="E63">
        <v>53000</v>
      </c>
      <c r="F63" t="str">
        <f t="shared" si="0"/>
        <v>000</v>
      </c>
      <c r="G63" t="s">
        <v>29</v>
      </c>
      <c r="H63">
        <v>111603</v>
      </c>
      <c r="I63" s="2">
        <v>9641</v>
      </c>
      <c r="M63" t="s">
        <v>15</v>
      </c>
      <c r="Q63" s="1">
        <v>41537.204386574071</v>
      </c>
    </row>
    <row r="64" spans="2:17" hidden="1" x14ac:dyDescent="0.25">
      <c r="C64">
        <v>5</v>
      </c>
      <c r="D64">
        <v>53</v>
      </c>
      <c r="E64">
        <v>53200</v>
      </c>
      <c r="F64" t="str">
        <f t="shared" si="0"/>
        <v>200</v>
      </c>
      <c r="G64" t="s">
        <v>117</v>
      </c>
      <c r="H64">
        <v>111634</v>
      </c>
      <c r="I64" s="2">
        <v>10342</v>
      </c>
      <c r="M64" t="s">
        <v>15</v>
      </c>
      <c r="Q64" s="1">
        <v>41520.352094907408</v>
      </c>
    </row>
    <row r="65" spans="2:17" hidden="1" x14ac:dyDescent="0.25">
      <c r="C65">
        <v>5</v>
      </c>
      <c r="D65">
        <v>53</v>
      </c>
      <c r="E65">
        <v>53300</v>
      </c>
      <c r="F65" t="str">
        <f t="shared" si="0"/>
        <v>300</v>
      </c>
      <c r="G65" t="s">
        <v>118</v>
      </c>
      <c r="H65">
        <v>111631</v>
      </c>
      <c r="I65" s="2">
        <v>7845</v>
      </c>
      <c r="M65" t="s">
        <v>15</v>
      </c>
      <c r="Q65" s="1">
        <v>41520.35224537037</v>
      </c>
    </row>
    <row r="66" spans="2:17" hidden="1" x14ac:dyDescent="0.25">
      <c r="C66">
        <v>5</v>
      </c>
      <c r="D66">
        <v>53</v>
      </c>
      <c r="E66">
        <v>53400</v>
      </c>
      <c r="F66" t="str">
        <f t="shared" si="0"/>
        <v>400</v>
      </c>
      <c r="G66" t="s">
        <v>119</v>
      </c>
      <c r="H66">
        <v>111632</v>
      </c>
      <c r="I66" s="2">
        <v>10070</v>
      </c>
      <c r="M66" t="s">
        <v>15</v>
      </c>
      <c r="Q66" s="1">
        <v>41520.352372685185</v>
      </c>
    </row>
    <row r="67" spans="2:17" hidden="1" x14ac:dyDescent="0.25">
      <c r="C67">
        <v>5</v>
      </c>
      <c r="D67">
        <v>53</v>
      </c>
      <c r="E67">
        <v>53500</v>
      </c>
      <c r="F67" t="str">
        <f t="shared" ref="F67:F100" si="1">RIGHT(E67,3)</f>
        <v>500</v>
      </c>
      <c r="G67" t="s">
        <v>120</v>
      </c>
      <c r="H67">
        <v>111635</v>
      </c>
      <c r="I67" s="2">
        <v>5271</v>
      </c>
      <c r="M67" t="s">
        <v>15</v>
      </c>
      <c r="Q67" s="1">
        <v>41520.352500000001</v>
      </c>
    </row>
    <row r="68" spans="2:17" hidden="1" x14ac:dyDescent="0.25">
      <c r="C68">
        <v>5</v>
      </c>
      <c r="D68">
        <v>53</v>
      </c>
      <c r="E68">
        <v>53600</v>
      </c>
      <c r="F68" t="str">
        <f t="shared" si="1"/>
        <v>600</v>
      </c>
      <c r="G68" t="s">
        <v>121</v>
      </c>
      <c r="H68">
        <v>111633</v>
      </c>
      <c r="I68" s="2">
        <v>6242</v>
      </c>
      <c r="M68" t="s">
        <v>15</v>
      </c>
      <c r="Q68" s="1">
        <v>41520.352638888886</v>
      </c>
    </row>
    <row r="69" spans="2:17" hidden="1" x14ac:dyDescent="0.25">
      <c r="C69">
        <v>5</v>
      </c>
      <c r="D69">
        <v>53</v>
      </c>
      <c r="E69">
        <v>53700</v>
      </c>
      <c r="F69" t="str">
        <f t="shared" si="1"/>
        <v>700</v>
      </c>
      <c r="G69" t="s">
        <v>122</v>
      </c>
      <c r="H69">
        <v>111637</v>
      </c>
      <c r="I69" s="2">
        <v>10351</v>
      </c>
      <c r="M69" t="s">
        <v>15</v>
      </c>
      <c r="N69">
        <v>1</v>
      </c>
      <c r="P69" s="1">
        <v>41505.381643518522</v>
      </c>
    </row>
    <row r="70" spans="2:17" x14ac:dyDescent="0.25">
      <c r="C70">
        <v>5</v>
      </c>
      <c r="D70">
        <v>54</v>
      </c>
      <c r="E70">
        <v>54000</v>
      </c>
      <c r="F70" t="str">
        <f t="shared" si="1"/>
        <v>000</v>
      </c>
      <c r="G70" t="s">
        <v>123</v>
      </c>
      <c r="H70">
        <v>111604</v>
      </c>
      <c r="I70" s="2">
        <v>6634</v>
      </c>
      <c r="M70" t="s">
        <v>15</v>
      </c>
      <c r="Q70" s="1">
        <v>41520.352777777778</v>
      </c>
    </row>
    <row r="71" spans="2:17" hidden="1" x14ac:dyDescent="0.25">
      <c r="C71">
        <v>5</v>
      </c>
      <c r="D71">
        <v>54</v>
      </c>
      <c r="E71">
        <v>54200</v>
      </c>
      <c r="F71" t="str">
        <f t="shared" si="1"/>
        <v>200</v>
      </c>
      <c r="G71" t="s">
        <v>124</v>
      </c>
      <c r="H71">
        <v>111641</v>
      </c>
      <c r="I71" s="2">
        <v>6279</v>
      </c>
      <c r="M71" t="s">
        <v>15</v>
      </c>
      <c r="Q71" s="1">
        <v>41520.352905092594</v>
      </c>
    </row>
    <row r="72" spans="2:17" hidden="1" x14ac:dyDescent="0.25">
      <c r="C72">
        <v>5</v>
      </c>
      <c r="D72">
        <v>54</v>
      </c>
      <c r="E72">
        <v>54300</v>
      </c>
      <c r="F72" t="str">
        <f t="shared" si="1"/>
        <v>300</v>
      </c>
      <c r="G72" t="s">
        <v>125</v>
      </c>
      <c r="H72">
        <v>111642</v>
      </c>
      <c r="I72" s="2">
        <v>10334</v>
      </c>
      <c r="M72" t="s">
        <v>15</v>
      </c>
      <c r="Q72" s="1">
        <v>41527.204722222225</v>
      </c>
    </row>
    <row r="73" spans="2:17" hidden="1" x14ac:dyDescent="0.25">
      <c r="C73">
        <v>5</v>
      </c>
      <c r="D73">
        <v>55</v>
      </c>
      <c r="E73">
        <v>55300</v>
      </c>
      <c r="F73" t="str">
        <f t="shared" si="1"/>
        <v>300</v>
      </c>
      <c r="G73" t="s">
        <v>126</v>
      </c>
      <c r="H73">
        <v>112203</v>
      </c>
      <c r="I73" s="2">
        <v>8154</v>
      </c>
      <c r="M73" t="s">
        <v>15</v>
      </c>
      <c r="Q73" s="1">
        <v>41521.195138888892</v>
      </c>
    </row>
    <row r="74" spans="2:17" hidden="1" x14ac:dyDescent="0.25">
      <c r="C74">
        <v>5</v>
      </c>
      <c r="D74">
        <v>55</v>
      </c>
      <c r="E74">
        <v>55400</v>
      </c>
      <c r="F74" t="str">
        <f t="shared" si="1"/>
        <v>400</v>
      </c>
      <c r="G74" t="s">
        <v>127</v>
      </c>
      <c r="H74">
        <v>112201</v>
      </c>
      <c r="I74" s="2">
        <v>9490</v>
      </c>
      <c r="M74" t="s">
        <v>15</v>
      </c>
      <c r="Q74" s="1">
        <v>41521.195590277777</v>
      </c>
    </row>
    <row r="75" spans="2:17" x14ac:dyDescent="0.25">
      <c r="B75">
        <v>0</v>
      </c>
      <c r="C75">
        <v>6</v>
      </c>
      <c r="D75">
        <v>60</v>
      </c>
      <c r="E75">
        <v>60000</v>
      </c>
      <c r="F75" t="str">
        <f t="shared" si="1"/>
        <v>000</v>
      </c>
      <c r="G75" t="s">
        <v>128</v>
      </c>
      <c r="H75">
        <v>111501</v>
      </c>
      <c r="I75" s="2">
        <v>8279</v>
      </c>
      <c r="M75" t="s">
        <v>15</v>
      </c>
      <c r="Q75" s="1">
        <v>41507.249374999999</v>
      </c>
    </row>
    <row r="76" spans="2:17" hidden="1" x14ac:dyDescent="0.25">
      <c r="C76">
        <v>6</v>
      </c>
      <c r="D76">
        <v>60</v>
      </c>
      <c r="E76">
        <v>60200</v>
      </c>
      <c r="F76" t="str">
        <f t="shared" si="1"/>
        <v>200</v>
      </c>
      <c r="G76" t="s">
        <v>129</v>
      </c>
      <c r="H76">
        <v>111558</v>
      </c>
      <c r="I76" s="2">
        <v>8169</v>
      </c>
      <c r="M76" t="s">
        <v>15</v>
      </c>
      <c r="Q76" s="1">
        <v>41521.195868055554</v>
      </c>
    </row>
    <row r="77" spans="2:17" hidden="1" x14ac:dyDescent="0.25">
      <c r="C77">
        <v>6</v>
      </c>
      <c r="D77">
        <v>62</v>
      </c>
      <c r="E77">
        <v>62200</v>
      </c>
      <c r="F77" t="str">
        <f t="shared" si="1"/>
        <v>200</v>
      </c>
      <c r="G77" t="s">
        <v>130</v>
      </c>
      <c r="H77">
        <v>111511</v>
      </c>
      <c r="I77" s="2">
        <v>5054</v>
      </c>
      <c r="M77" t="s">
        <v>15</v>
      </c>
      <c r="Q77" s="1">
        <v>41521.196192129632</v>
      </c>
    </row>
    <row r="78" spans="2:17" hidden="1" x14ac:dyDescent="0.25">
      <c r="C78">
        <v>6</v>
      </c>
      <c r="D78">
        <v>62</v>
      </c>
      <c r="E78">
        <v>62300</v>
      </c>
      <c r="F78" t="str">
        <f t="shared" si="1"/>
        <v>300</v>
      </c>
      <c r="G78" t="s">
        <v>131</v>
      </c>
      <c r="H78">
        <v>0</v>
      </c>
      <c r="I78" s="2">
        <v>5751</v>
      </c>
      <c r="M78" t="s">
        <v>15</v>
      </c>
      <c r="Q78" s="1">
        <v>41603.367395833331</v>
      </c>
    </row>
    <row r="79" spans="2:17" hidden="1" x14ac:dyDescent="0.25">
      <c r="C79">
        <v>6</v>
      </c>
      <c r="D79">
        <v>62</v>
      </c>
      <c r="E79">
        <v>62301</v>
      </c>
      <c r="F79" t="str">
        <f t="shared" si="1"/>
        <v>301</v>
      </c>
      <c r="G79" t="s">
        <v>132</v>
      </c>
      <c r="H79">
        <v>111562</v>
      </c>
      <c r="I79" s="2">
        <v>8142</v>
      </c>
      <c r="M79" t="s">
        <v>15</v>
      </c>
      <c r="N79">
        <v>1</v>
      </c>
      <c r="P79" s="1">
        <v>41537.281550925924</v>
      </c>
    </row>
    <row r="80" spans="2:17" hidden="1" x14ac:dyDescent="0.25">
      <c r="C80">
        <v>6</v>
      </c>
      <c r="D80">
        <v>62</v>
      </c>
      <c r="E80">
        <v>62302</v>
      </c>
      <c r="F80" t="str">
        <f t="shared" si="1"/>
        <v>302</v>
      </c>
      <c r="G80" t="s">
        <v>131</v>
      </c>
      <c r="H80">
        <v>111522</v>
      </c>
      <c r="I80" s="2">
        <v>5751</v>
      </c>
      <c r="M80" t="s">
        <v>15</v>
      </c>
      <c r="N80">
        <v>1</v>
      </c>
      <c r="P80" s="1">
        <v>41603.385520833333</v>
      </c>
    </row>
    <row r="81" spans="2:17" x14ac:dyDescent="0.25">
      <c r="C81">
        <v>6</v>
      </c>
      <c r="D81">
        <v>63</v>
      </c>
      <c r="E81">
        <v>63000</v>
      </c>
      <c r="F81" t="str">
        <f t="shared" si="1"/>
        <v>000</v>
      </c>
      <c r="G81" t="s">
        <v>133</v>
      </c>
      <c r="H81">
        <v>111502</v>
      </c>
      <c r="I81" s="2">
        <v>10295</v>
      </c>
      <c r="M81" t="s">
        <v>15</v>
      </c>
      <c r="Q81" s="1">
        <v>41520.358773148146</v>
      </c>
    </row>
    <row r="82" spans="2:17" hidden="1" x14ac:dyDescent="0.25">
      <c r="C82">
        <v>6</v>
      </c>
      <c r="D82">
        <v>63</v>
      </c>
      <c r="E82">
        <v>63200</v>
      </c>
      <c r="F82" t="str">
        <f t="shared" si="1"/>
        <v>200</v>
      </c>
      <c r="G82" t="s">
        <v>134</v>
      </c>
      <c r="H82">
        <v>111523</v>
      </c>
      <c r="I82" s="2">
        <v>10254</v>
      </c>
      <c r="M82" t="s">
        <v>15</v>
      </c>
      <c r="Q82" s="1">
        <v>41520.359027777777</v>
      </c>
    </row>
    <row r="83" spans="2:17" hidden="1" x14ac:dyDescent="0.25">
      <c r="C83">
        <v>6</v>
      </c>
      <c r="D83">
        <v>63</v>
      </c>
      <c r="E83">
        <v>63300</v>
      </c>
      <c r="F83" t="str">
        <f t="shared" si="1"/>
        <v>300</v>
      </c>
      <c r="G83" t="s">
        <v>135</v>
      </c>
      <c r="H83">
        <v>111521</v>
      </c>
      <c r="I83" s="2">
        <v>7658</v>
      </c>
      <c r="M83" t="s">
        <v>15</v>
      </c>
      <c r="Q83" s="1">
        <v>41520.359652777777</v>
      </c>
    </row>
    <row r="84" spans="2:17" hidden="1" x14ac:dyDescent="0.25">
      <c r="C84">
        <v>6</v>
      </c>
      <c r="D84">
        <v>63</v>
      </c>
      <c r="E84">
        <v>63400</v>
      </c>
      <c r="F84" t="str">
        <f t="shared" si="1"/>
        <v>400</v>
      </c>
      <c r="G84" t="s">
        <v>136</v>
      </c>
      <c r="H84">
        <v>111554</v>
      </c>
      <c r="I84" s="2">
        <v>8592</v>
      </c>
      <c r="M84" t="s">
        <v>15</v>
      </c>
      <c r="Q84" s="1">
        <v>41520.360011574077</v>
      </c>
    </row>
    <row r="85" spans="2:17" hidden="1" x14ac:dyDescent="0.25">
      <c r="C85">
        <v>6</v>
      </c>
      <c r="D85">
        <v>63</v>
      </c>
      <c r="E85">
        <v>63500</v>
      </c>
      <c r="F85" t="str">
        <f t="shared" si="1"/>
        <v>500</v>
      </c>
      <c r="G85" t="s">
        <v>137</v>
      </c>
      <c r="H85">
        <v>111563</v>
      </c>
      <c r="I85" s="2">
        <v>93001398</v>
      </c>
      <c r="M85" t="s">
        <v>15</v>
      </c>
      <c r="Q85" s="1">
        <v>41520.360578703701</v>
      </c>
    </row>
    <row r="86" spans="2:17" hidden="1" x14ac:dyDescent="0.25">
      <c r="C86">
        <v>6</v>
      </c>
      <c r="D86">
        <v>63</v>
      </c>
      <c r="E86">
        <v>63501</v>
      </c>
      <c r="F86" t="str">
        <f t="shared" si="1"/>
        <v>501</v>
      </c>
      <c r="G86" t="s">
        <v>138</v>
      </c>
      <c r="H86">
        <v>111501</v>
      </c>
      <c r="I86" s="2">
        <v>8279</v>
      </c>
      <c r="M86" t="s">
        <v>15</v>
      </c>
      <c r="N86">
        <v>1</v>
      </c>
      <c r="P86" s="1">
        <v>41505.38040509259</v>
      </c>
      <c r="Q86" s="1">
        <v>41586.418356481481</v>
      </c>
    </row>
    <row r="87" spans="2:17" x14ac:dyDescent="0.25">
      <c r="B87">
        <v>0</v>
      </c>
      <c r="C87">
        <v>7</v>
      </c>
      <c r="D87">
        <v>70</v>
      </c>
      <c r="E87">
        <v>70000</v>
      </c>
      <c r="F87" t="str">
        <f t="shared" si="1"/>
        <v>000</v>
      </c>
      <c r="G87" t="s">
        <v>139</v>
      </c>
      <c r="H87">
        <v>0</v>
      </c>
      <c r="I87" s="2"/>
      <c r="M87" t="s">
        <v>15</v>
      </c>
      <c r="Q87" s="1">
        <v>41554.269363425927</v>
      </c>
    </row>
    <row r="88" spans="2:17" hidden="1" x14ac:dyDescent="0.25">
      <c r="C88">
        <v>7</v>
      </c>
      <c r="D88">
        <v>70</v>
      </c>
      <c r="E88">
        <v>70200</v>
      </c>
      <c r="F88" t="str">
        <f t="shared" si="1"/>
        <v>200</v>
      </c>
      <c r="G88" t="s">
        <v>140</v>
      </c>
      <c r="H88">
        <v>111403</v>
      </c>
      <c r="I88" s="2">
        <v>10256</v>
      </c>
      <c r="M88" t="s">
        <v>15</v>
      </c>
      <c r="Q88" s="1">
        <v>41520.360856481479</v>
      </c>
    </row>
    <row r="89" spans="2:17" hidden="1" x14ac:dyDescent="0.25">
      <c r="C89">
        <v>7</v>
      </c>
      <c r="D89">
        <v>70</v>
      </c>
      <c r="E89">
        <v>70201</v>
      </c>
      <c r="F89" t="str">
        <f t="shared" si="1"/>
        <v>201</v>
      </c>
      <c r="G89" t="s">
        <v>6</v>
      </c>
      <c r="H89">
        <v>112001</v>
      </c>
      <c r="I89" s="2"/>
      <c r="M89" t="s">
        <v>15</v>
      </c>
      <c r="N89">
        <v>1</v>
      </c>
      <c r="P89" s="1">
        <v>41554.270196759258</v>
      </c>
    </row>
    <row r="90" spans="2:17" x14ac:dyDescent="0.25">
      <c r="C90">
        <v>7</v>
      </c>
      <c r="D90">
        <v>72</v>
      </c>
      <c r="E90">
        <v>72000</v>
      </c>
      <c r="F90" t="str">
        <f t="shared" si="1"/>
        <v>000</v>
      </c>
      <c r="G90" t="s">
        <v>141</v>
      </c>
      <c r="H90">
        <v>112007</v>
      </c>
      <c r="I90" s="2">
        <v>8113</v>
      </c>
      <c r="M90" t="s">
        <v>15</v>
      </c>
      <c r="Q90" s="1">
        <v>41520.366643518515</v>
      </c>
    </row>
    <row r="91" spans="2:17" hidden="1" x14ac:dyDescent="0.25">
      <c r="C91">
        <v>7</v>
      </c>
      <c r="D91">
        <v>72</v>
      </c>
      <c r="E91">
        <v>72200</v>
      </c>
      <c r="F91" t="str">
        <f t="shared" si="1"/>
        <v>200</v>
      </c>
      <c r="G91" t="s">
        <v>142</v>
      </c>
      <c r="H91">
        <v>112106</v>
      </c>
      <c r="I91" s="2">
        <v>5457</v>
      </c>
      <c r="M91" t="s">
        <v>15</v>
      </c>
      <c r="Q91" s="1">
        <v>41520.366875</v>
      </c>
    </row>
    <row r="92" spans="2:17" hidden="1" x14ac:dyDescent="0.25">
      <c r="C92">
        <v>7</v>
      </c>
      <c r="D92">
        <v>72</v>
      </c>
      <c r="E92">
        <v>72300</v>
      </c>
      <c r="F92" t="str">
        <f t="shared" si="1"/>
        <v>300</v>
      </c>
      <c r="G92" t="s">
        <v>143</v>
      </c>
      <c r="H92">
        <v>112104</v>
      </c>
      <c r="I92" s="2">
        <v>8441</v>
      </c>
      <c r="M92" t="s">
        <v>15</v>
      </c>
      <c r="Q92" s="1">
        <v>41520.3672337963</v>
      </c>
    </row>
    <row r="93" spans="2:17" hidden="1" x14ac:dyDescent="0.25">
      <c r="C93">
        <v>7</v>
      </c>
      <c r="D93">
        <v>72</v>
      </c>
      <c r="E93">
        <v>72400</v>
      </c>
      <c r="F93" t="str">
        <f t="shared" si="1"/>
        <v>400</v>
      </c>
      <c r="G93" t="s">
        <v>144</v>
      </c>
      <c r="H93">
        <v>112101</v>
      </c>
      <c r="I93" s="2">
        <v>10231</v>
      </c>
      <c r="M93" t="s">
        <v>15</v>
      </c>
      <c r="Q93" s="1">
        <v>41520.367418981485</v>
      </c>
    </row>
    <row r="94" spans="2:17" x14ac:dyDescent="0.25">
      <c r="C94">
        <v>7</v>
      </c>
      <c r="D94">
        <v>73</v>
      </c>
      <c r="E94">
        <v>73000</v>
      </c>
      <c r="F94" t="str">
        <f t="shared" si="1"/>
        <v>000</v>
      </c>
      <c r="G94" t="s">
        <v>145</v>
      </c>
      <c r="H94">
        <v>112005</v>
      </c>
      <c r="I94" s="2">
        <v>8565</v>
      </c>
      <c r="M94" t="s">
        <v>15</v>
      </c>
      <c r="Q94" s="1">
        <v>41520.367638888885</v>
      </c>
    </row>
    <row r="95" spans="2:17" hidden="1" x14ac:dyDescent="0.25">
      <c r="C95">
        <v>7</v>
      </c>
      <c r="D95">
        <v>73</v>
      </c>
      <c r="E95">
        <v>73200</v>
      </c>
      <c r="F95" t="str">
        <f t="shared" si="1"/>
        <v>200</v>
      </c>
      <c r="G95" t="s">
        <v>146</v>
      </c>
      <c r="H95">
        <v>111643</v>
      </c>
      <c r="I95" s="2">
        <v>10104</v>
      </c>
      <c r="M95" t="s">
        <v>15</v>
      </c>
      <c r="Q95" s="1">
        <v>41527.238865740743</v>
      </c>
    </row>
    <row r="96" spans="2:17" hidden="1" x14ac:dyDescent="0.25">
      <c r="C96">
        <v>7</v>
      </c>
      <c r="D96">
        <v>73</v>
      </c>
      <c r="E96">
        <v>73300</v>
      </c>
      <c r="F96" t="str">
        <f t="shared" si="1"/>
        <v>300</v>
      </c>
      <c r="G96" t="s">
        <v>147</v>
      </c>
      <c r="H96">
        <v>112404</v>
      </c>
      <c r="I96" s="2">
        <v>6273</v>
      </c>
      <c r="M96" t="s">
        <v>15</v>
      </c>
      <c r="Q96" s="1">
        <v>41520.369745370372</v>
      </c>
    </row>
    <row r="97" spans="3:17" x14ac:dyDescent="0.25">
      <c r="C97">
        <v>7</v>
      </c>
      <c r="D97">
        <v>74</v>
      </c>
      <c r="E97">
        <v>74000</v>
      </c>
      <c r="F97" t="str">
        <f t="shared" si="1"/>
        <v>000</v>
      </c>
      <c r="G97" t="s">
        <v>148</v>
      </c>
      <c r="H97">
        <v>112001</v>
      </c>
      <c r="I97" s="2" t="s">
        <v>149</v>
      </c>
      <c r="M97" t="s">
        <v>15</v>
      </c>
      <c r="Q97" s="1">
        <v>41554.270636574074</v>
      </c>
    </row>
    <row r="98" spans="3:17" hidden="1" x14ac:dyDescent="0.25">
      <c r="C98">
        <v>7</v>
      </c>
      <c r="D98">
        <v>74</v>
      </c>
      <c r="E98">
        <v>74200</v>
      </c>
      <c r="F98" t="str">
        <f t="shared" si="1"/>
        <v>200</v>
      </c>
      <c r="G98" t="s">
        <v>150</v>
      </c>
      <c r="H98">
        <v>112001</v>
      </c>
      <c r="I98" s="2"/>
      <c r="M98" t="s">
        <v>15</v>
      </c>
      <c r="Q98" s="1">
        <v>41521.194374999999</v>
      </c>
    </row>
    <row r="99" spans="3:17" hidden="1" x14ac:dyDescent="0.25">
      <c r="C99">
        <v>1</v>
      </c>
      <c r="E99" t="s">
        <v>151</v>
      </c>
      <c r="F99" t="str">
        <f t="shared" si="1"/>
        <v>emo</v>
      </c>
      <c r="G99" t="s">
        <v>152</v>
      </c>
      <c r="H99">
        <v>9999</v>
      </c>
      <c r="I99" s="2" t="s">
        <v>151</v>
      </c>
      <c r="M99" t="s">
        <v>153</v>
      </c>
    </row>
    <row r="100" spans="3:17" x14ac:dyDescent="0.25">
      <c r="C100">
        <v>6</v>
      </c>
      <c r="D100" t="s">
        <v>95</v>
      </c>
      <c r="E100">
        <v>403000</v>
      </c>
      <c r="F100" t="str">
        <f t="shared" si="1"/>
        <v>000</v>
      </c>
      <c r="G100" t="s">
        <v>94</v>
      </c>
      <c r="H100">
        <v>111501</v>
      </c>
      <c r="I100" s="2"/>
      <c r="M100" t="s">
        <v>15</v>
      </c>
      <c r="N100">
        <v>1</v>
      </c>
      <c r="P100" s="1">
        <v>41575.307604166665</v>
      </c>
    </row>
  </sheetData>
  <autoFilter ref="A1:Q100">
    <filterColumn colId="5">
      <filters>
        <filter val="000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workbookViewId="0">
      <pane ySplit="1" topLeftCell="A81" activePane="bottomLeft" state="frozen"/>
      <selection pane="bottomLeft" activeCell="A2" sqref="A2:H102"/>
    </sheetView>
  </sheetViews>
  <sheetFormatPr defaultRowHeight="15" x14ac:dyDescent="0.25"/>
  <cols>
    <col min="3" max="3" width="14.42578125" hidden="1" customWidth="1"/>
    <col min="4" max="4" width="17.7109375" hidden="1" customWidth="1"/>
    <col min="6" max="6" width="60.7109375" bestFit="1" customWidth="1"/>
    <col min="7" max="7" width="7" bestFit="1" customWidth="1"/>
    <col min="8" max="8" width="17.85546875" bestFit="1" customWidth="1"/>
    <col min="9" max="9" width="4" bestFit="1" customWidth="1"/>
  </cols>
  <sheetData>
    <row r="1" spans="1:9" x14ac:dyDescent="0.25">
      <c r="A1" t="s">
        <v>158</v>
      </c>
      <c r="B1" t="s">
        <v>159</v>
      </c>
      <c r="C1" t="s">
        <v>8</v>
      </c>
      <c r="D1" t="s">
        <v>7</v>
      </c>
      <c r="E1" t="s">
        <v>37</v>
      </c>
      <c r="F1" t="s">
        <v>38</v>
      </c>
      <c r="G1" t="s">
        <v>39</v>
      </c>
      <c r="H1" s="2" t="s">
        <v>40</v>
      </c>
      <c r="I1" t="s">
        <v>158</v>
      </c>
    </row>
    <row r="2" spans="1:9" x14ac:dyDescent="0.25">
      <c r="A2" s="3">
        <v>1</v>
      </c>
      <c r="B2" s="3">
        <v>0</v>
      </c>
      <c r="C2" s="3">
        <v>1</v>
      </c>
      <c r="D2" s="3">
        <v>10</v>
      </c>
      <c r="E2" s="3">
        <v>10000</v>
      </c>
      <c r="F2" s="3" t="s">
        <v>44</v>
      </c>
      <c r="G2" s="3">
        <v>111001</v>
      </c>
      <c r="H2" s="4" t="s">
        <v>45</v>
      </c>
      <c r="I2" s="5">
        <v>1</v>
      </c>
    </row>
    <row r="3" spans="1:9" x14ac:dyDescent="0.25">
      <c r="A3" s="3">
        <v>2</v>
      </c>
      <c r="B3" s="3">
        <v>0</v>
      </c>
      <c r="C3" s="3">
        <v>2</v>
      </c>
      <c r="D3" s="3">
        <v>20</v>
      </c>
      <c r="E3" s="3">
        <v>20000</v>
      </c>
      <c r="F3" s="3" t="s">
        <v>53</v>
      </c>
      <c r="G3" s="3">
        <v>111801</v>
      </c>
      <c r="H3" s="4" t="s">
        <v>54</v>
      </c>
      <c r="I3" s="5">
        <v>2</v>
      </c>
    </row>
    <row r="4" spans="1:9" x14ac:dyDescent="0.25">
      <c r="A4" s="3">
        <v>3</v>
      </c>
      <c r="B4" s="3">
        <v>0</v>
      </c>
      <c r="C4" s="3">
        <v>3</v>
      </c>
      <c r="D4" s="3">
        <v>30</v>
      </c>
      <c r="E4" s="3">
        <v>30000</v>
      </c>
      <c r="F4" s="3" t="s">
        <v>64</v>
      </c>
      <c r="G4" s="3">
        <v>112501</v>
      </c>
      <c r="H4" s="4" t="s">
        <v>65</v>
      </c>
      <c r="I4" s="5">
        <v>3</v>
      </c>
    </row>
    <row r="5" spans="1:9" x14ac:dyDescent="0.25">
      <c r="A5" s="3">
        <v>4</v>
      </c>
      <c r="B5" s="3">
        <v>0</v>
      </c>
      <c r="C5" s="3">
        <v>4</v>
      </c>
      <c r="D5" s="3">
        <v>40</v>
      </c>
      <c r="E5" s="3">
        <v>40000</v>
      </c>
      <c r="F5" s="3" t="s">
        <v>92</v>
      </c>
      <c r="G5" s="3">
        <v>111901</v>
      </c>
      <c r="H5" s="4" t="s">
        <v>93</v>
      </c>
      <c r="I5" s="5">
        <v>4</v>
      </c>
    </row>
    <row r="6" spans="1:9" x14ac:dyDescent="0.25">
      <c r="A6" s="3">
        <v>5</v>
      </c>
      <c r="B6" s="3">
        <v>0</v>
      </c>
      <c r="C6" s="3">
        <v>5</v>
      </c>
      <c r="D6" s="3">
        <v>50</v>
      </c>
      <c r="E6" s="3">
        <v>50000</v>
      </c>
      <c r="F6" s="3" t="s">
        <v>111</v>
      </c>
      <c r="G6" s="3">
        <v>111601</v>
      </c>
      <c r="H6" s="4" t="s">
        <v>112</v>
      </c>
      <c r="I6" s="5">
        <v>5</v>
      </c>
    </row>
    <row r="7" spans="1:9" x14ac:dyDescent="0.25">
      <c r="A7" s="3">
        <v>6</v>
      </c>
      <c r="B7" s="3">
        <v>0</v>
      </c>
      <c r="C7" s="3">
        <v>6</v>
      </c>
      <c r="D7" s="3">
        <v>60</v>
      </c>
      <c r="E7" s="3">
        <v>60000</v>
      </c>
      <c r="F7" s="3" t="s">
        <v>128</v>
      </c>
      <c r="G7" s="3">
        <v>111501</v>
      </c>
      <c r="H7" s="4">
        <v>8279</v>
      </c>
      <c r="I7" s="5">
        <v>6</v>
      </c>
    </row>
    <row r="8" spans="1:9" x14ac:dyDescent="0.25">
      <c r="A8" s="3">
        <v>7</v>
      </c>
      <c r="B8" s="3">
        <v>0</v>
      </c>
      <c r="C8" s="3">
        <v>7</v>
      </c>
      <c r="D8" s="3">
        <v>70</v>
      </c>
      <c r="E8" s="3">
        <v>70000</v>
      </c>
      <c r="F8" s="3" t="s">
        <v>139</v>
      </c>
      <c r="G8" s="3">
        <v>0</v>
      </c>
      <c r="H8" s="4"/>
      <c r="I8" s="5">
        <v>7</v>
      </c>
    </row>
    <row r="9" spans="1:9" x14ac:dyDescent="0.25">
      <c r="A9" s="3">
        <v>8</v>
      </c>
      <c r="B9" s="3">
        <v>1</v>
      </c>
      <c r="C9" s="3"/>
      <c r="D9" s="3">
        <v>12</v>
      </c>
      <c r="E9" s="3">
        <v>12000</v>
      </c>
      <c r="F9" s="3" t="s">
        <v>46</v>
      </c>
      <c r="G9" s="3">
        <v>111101</v>
      </c>
      <c r="H9" s="4">
        <v>9623</v>
      </c>
      <c r="I9" s="5">
        <v>8</v>
      </c>
    </row>
    <row r="10" spans="1:9" x14ac:dyDescent="0.25">
      <c r="A10" s="3">
        <v>9</v>
      </c>
      <c r="B10" s="3">
        <v>1</v>
      </c>
      <c r="C10" s="3"/>
      <c r="D10" s="3">
        <v>13</v>
      </c>
      <c r="E10" s="3">
        <v>13000</v>
      </c>
      <c r="F10" s="3" t="s">
        <v>52</v>
      </c>
      <c r="G10" s="3">
        <v>111301</v>
      </c>
      <c r="H10" s="4">
        <v>10081</v>
      </c>
      <c r="I10" s="5">
        <v>9</v>
      </c>
    </row>
    <row r="11" spans="1:9" x14ac:dyDescent="0.25">
      <c r="A11" s="3">
        <v>10</v>
      </c>
      <c r="B11" s="3">
        <v>2</v>
      </c>
      <c r="C11" s="3"/>
      <c r="D11" s="3">
        <v>22</v>
      </c>
      <c r="E11" s="3">
        <v>22000</v>
      </c>
      <c r="F11" s="3" t="s">
        <v>55</v>
      </c>
      <c r="G11" s="3">
        <v>111802</v>
      </c>
      <c r="H11" s="4">
        <v>7797</v>
      </c>
      <c r="I11" s="5">
        <v>10</v>
      </c>
    </row>
    <row r="12" spans="1:9" x14ac:dyDescent="0.25">
      <c r="A12" s="3">
        <v>11</v>
      </c>
      <c r="B12" s="3">
        <v>2</v>
      </c>
      <c r="C12" s="3"/>
      <c r="D12" s="3">
        <v>23</v>
      </c>
      <c r="E12" s="3">
        <v>23000</v>
      </c>
      <c r="F12" s="3" t="s">
        <v>60</v>
      </c>
      <c r="G12" s="3">
        <v>111803</v>
      </c>
      <c r="H12" s="4">
        <v>9863</v>
      </c>
      <c r="I12" s="5">
        <v>11</v>
      </c>
    </row>
    <row r="13" spans="1:9" x14ac:dyDescent="0.25">
      <c r="A13" s="3">
        <v>12</v>
      </c>
      <c r="B13" s="3">
        <v>3</v>
      </c>
      <c r="C13" s="3"/>
      <c r="D13" s="3">
        <v>32</v>
      </c>
      <c r="E13" s="3">
        <v>32000</v>
      </c>
      <c r="F13" s="3" t="s">
        <v>67</v>
      </c>
      <c r="G13" s="3">
        <v>112002</v>
      </c>
      <c r="H13" s="4">
        <v>8112</v>
      </c>
      <c r="I13" s="5">
        <v>12</v>
      </c>
    </row>
    <row r="14" spans="1:9" x14ac:dyDescent="0.25">
      <c r="A14" s="3">
        <v>13</v>
      </c>
      <c r="B14" s="3">
        <v>3</v>
      </c>
      <c r="C14" s="3"/>
      <c r="D14" s="3">
        <v>33</v>
      </c>
      <c r="E14" s="3">
        <v>33000</v>
      </c>
      <c r="F14" s="3" t="s">
        <v>72</v>
      </c>
      <c r="G14" s="3">
        <v>112502</v>
      </c>
      <c r="H14" s="4">
        <v>5488</v>
      </c>
      <c r="I14" s="5">
        <v>13</v>
      </c>
    </row>
    <row r="15" spans="1:9" x14ac:dyDescent="0.25">
      <c r="A15" s="3">
        <v>14</v>
      </c>
      <c r="B15" s="3">
        <v>3</v>
      </c>
      <c r="C15" s="3"/>
      <c r="D15" s="3">
        <v>34</v>
      </c>
      <c r="E15" s="3">
        <v>34000</v>
      </c>
      <c r="F15" s="3" t="s">
        <v>77</v>
      </c>
      <c r="G15" s="3">
        <v>112504</v>
      </c>
      <c r="H15" s="4" t="s">
        <v>78</v>
      </c>
      <c r="I15" s="5">
        <v>14</v>
      </c>
    </row>
    <row r="16" spans="1:9" x14ac:dyDescent="0.25">
      <c r="A16" s="3">
        <v>15</v>
      </c>
      <c r="B16" s="3">
        <v>3</v>
      </c>
      <c r="C16" s="3"/>
      <c r="D16" s="3">
        <v>35</v>
      </c>
      <c r="E16" s="3">
        <v>35000</v>
      </c>
      <c r="F16" s="3" t="s">
        <v>84</v>
      </c>
      <c r="G16" s="3">
        <v>112601</v>
      </c>
      <c r="H16" s="4">
        <v>6384</v>
      </c>
      <c r="I16" s="5">
        <v>15</v>
      </c>
    </row>
    <row r="17" spans="1:9" x14ac:dyDescent="0.25">
      <c r="A17" s="3">
        <v>16</v>
      </c>
      <c r="B17" s="3">
        <v>3</v>
      </c>
      <c r="C17" s="3"/>
      <c r="D17" s="3">
        <v>36</v>
      </c>
      <c r="E17" s="3">
        <v>36000</v>
      </c>
      <c r="F17" s="3" t="s">
        <v>89</v>
      </c>
      <c r="G17" s="3">
        <v>112505</v>
      </c>
      <c r="H17" s="4">
        <v>7659</v>
      </c>
      <c r="I17" s="5">
        <v>16</v>
      </c>
    </row>
    <row r="18" spans="1:9" x14ac:dyDescent="0.25">
      <c r="A18" s="3">
        <v>17</v>
      </c>
      <c r="B18" s="3">
        <v>4</v>
      </c>
      <c r="C18" s="3"/>
      <c r="D18" s="3">
        <v>42</v>
      </c>
      <c r="E18" s="3">
        <v>42000</v>
      </c>
      <c r="F18" s="3" t="s">
        <v>96</v>
      </c>
      <c r="G18" s="3">
        <v>111903</v>
      </c>
      <c r="H18" s="4">
        <v>6919</v>
      </c>
      <c r="I18" s="5">
        <v>17</v>
      </c>
    </row>
    <row r="19" spans="1:9" x14ac:dyDescent="0.25">
      <c r="A19" s="3">
        <v>18</v>
      </c>
      <c r="B19" s="3">
        <v>4</v>
      </c>
      <c r="C19" s="3"/>
      <c r="D19" s="3">
        <v>43</v>
      </c>
      <c r="E19" s="3">
        <v>43000</v>
      </c>
      <c r="F19" s="3" t="s">
        <v>101</v>
      </c>
      <c r="G19" s="3">
        <v>111904</v>
      </c>
      <c r="H19" s="2">
        <v>8255</v>
      </c>
      <c r="I19" s="5">
        <v>18</v>
      </c>
    </row>
    <row r="20" spans="1:9" x14ac:dyDescent="0.25">
      <c r="A20" s="3">
        <v>19</v>
      </c>
      <c r="B20" s="3">
        <v>4</v>
      </c>
      <c r="C20" s="3"/>
      <c r="D20" s="3">
        <v>44</v>
      </c>
      <c r="E20" s="3">
        <v>44000</v>
      </c>
      <c r="F20" s="3" t="s">
        <v>104</v>
      </c>
      <c r="G20" s="3">
        <v>111905</v>
      </c>
      <c r="H20" s="4" t="s">
        <v>105</v>
      </c>
      <c r="I20" s="5">
        <v>19</v>
      </c>
    </row>
    <row r="21" spans="1:9" x14ac:dyDescent="0.25">
      <c r="A21" s="3">
        <v>20</v>
      </c>
      <c r="B21" s="3">
        <v>5</v>
      </c>
      <c r="C21" s="3"/>
      <c r="D21" s="3">
        <v>52</v>
      </c>
      <c r="E21" s="3">
        <v>52000</v>
      </c>
      <c r="F21" s="3" t="s">
        <v>31</v>
      </c>
      <c r="G21" s="3">
        <v>111602</v>
      </c>
      <c r="H21" s="4">
        <v>10052</v>
      </c>
      <c r="I21" s="5">
        <v>20</v>
      </c>
    </row>
    <row r="22" spans="1:9" x14ac:dyDescent="0.25">
      <c r="A22" s="3">
        <v>21</v>
      </c>
      <c r="B22" s="3">
        <v>5</v>
      </c>
      <c r="C22" s="3"/>
      <c r="D22" s="3">
        <v>53</v>
      </c>
      <c r="E22" s="3">
        <v>53000</v>
      </c>
      <c r="F22" s="3" t="s">
        <v>29</v>
      </c>
      <c r="G22" s="3">
        <v>111603</v>
      </c>
      <c r="H22" s="4">
        <v>9641</v>
      </c>
      <c r="I22" s="5">
        <v>21</v>
      </c>
    </row>
    <row r="23" spans="1:9" x14ac:dyDescent="0.25">
      <c r="A23" s="3">
        <v>22</v>
      </c>
      <c r="B23" s="3">
        <v>5</v>
      </c>
      <c r="C23" s="3"/>
      <c r="D23" s="3">
        <v>54</v>
      </c>
      <c r="E23" s="3">
        <v>54000</v>
      </c>
      <c r="F23" s="3" t="s">
        <v>123</v>
      </c>
      <c r="G23" s="3">
        <v>111604</v>
      </c>
      <c r="H23" s="4">
        <v>6634</v>
      </c>
      <c r="I23" s="5">
        <v>22</v>
      </c>
    </row>
    <row r="24" spans="1:9" x14ac:dyDescent="0.25">
      <c r="A24" s="3">
        <v>23</v>
      </c>
      <c r="B24" s="3">
        <v>5</v>
      </c>
      <c r="C24" s="3"/>
      <c r="D24" s="3">
        <v>55</v>
      </c>
      <c r="E24" s="3">
        <v>55000</v>
      </c>
      <c r="F24" s="3" t="s">
        <v>160</v>
      </c>
      <c r="G24" s="3"/>
      <c r="H24" s="4"/>
      <c r="I24" s="5">
        <v>23</v>
      </c>
    </row>
    <row r="25" spans="1:9" x14ac:dyDescent="0.25">
      <c r="A25" s="3">
        <v>24</v>
      </c>
      <c r="B25" s="3">
        <v>6</v>
      </c>
      <c r="C25" s="3"/>
      <c r="D25" s="3">
        <v>60</v>
      </c>
      <c r="E25" s="3">
        <v>60000</v>
      </c>
      <c r="F25" s="3" t="s">
        <v>128</v>
      </c>
      <c r="G25" s="3">
        <v>111501</v>
      </c>
      <c r="H25" s="4">
        <v>8279</v>
      </c>
      <c r="I25" s="5">
        <v>24</v>
      </c>
    </row>
    <row r="26" spans="1:9" x14ac:dyDescent="0.25">
      <c r="A26" s="3">
        <v>25</v>
      </c>
      <c r="B26" s="3">
        <v>6</v>
      </c>
      <c r="C26" s="3"/>
      <c r="D26" s="3">
        <v>62</v>
      </c>
      <c r="E26" s="3">
        <v>62000</v>
      </c>
      <c r="F26" s="3" t="s">
        <v>32</v>
      </c>
      <c r="G26">
        <v>111562</v>
      </c>
      <c r="H26" s="3"/>
      <c r="I26" s="5">
        <v>25</v>
      </c>
    </row>
    <row r="27" spans="1:9" x14ac:dyDescent="0.25">
      <c r="A27" s="3">
        <v>26</v>
      </c>
      <c r="B27" s="3">
        <v>6</v>
      </c>
      <c r="C27" s="3"/>
      <c r="D27" s="3">
        <v>63</v>
      </c>
      <c r="E27" s="3">
        <v>63000</v>
      </c>
      <c r="F27" s="3" t="s">
        <v>133</v>
      </c>
      <c r="G27" s="3">
        <v>111502</v>
      </c>
      <c r="H27" s="4">
        <v>10295</v>
      </c>
      <c r="I27" s="5">
        <v>26</v>
      </c>
    </row>
    <row r="28" spans="1:9" x14ac:dyDescent="0.25">
      <c r="A28" s="3">
        <v>27</v>
      </c>
      <c r="B28" s="3">
        <v>7</v>
      </c>
      <c r="C28" s="3"/>
      <c r="D28" s="3">
        <v>72</v>
      </c>
      <c r="E28" s="3">
        <v>72000</v>
      </c>
      <c r="F28" s="3" t="s">
        <v>141</v>
      </c>
      <c r="G28" s="3">
        <v>112007</v>
      </c>
      <c r="H28" s="4">
        <v>8113</v>
      </c>
      <c r="I28" s="5">
        <v>27</v>
      </c>
    </row>
    <row r="29" spans="1:9" x14ac:dyDescent="0.25">
      <c r="A29" s="3">
        <v>28</v>
      </c>
      <c r="B29" s="3">
        <v>7</v>
      </c>
      <c r="C29" s="3"/>
      <c r="D29" s="3">
        <v>73</v>
      </c>
      <c r="E29" s="3">
        <v>73000</v>
      </c>
      <c r="F29" s="3" t="s">
        <v>145</v>
      </c>
      <c r="G29" s="3">
        <v>112005</v>
      </c>
      <c r="H29" s="4">
        <v>8565</v>
      </c>
      <c r="I29" s="5">
        <v>28</v>
      </c>
    </row>
    <row r="30" spans="1:9" x14ac:dyDescent="0.25">
      <c r="A30" s="3">
        <v>29</v>
      </c>
      <c r="B30" s="3">
        <v>7</v>
      </c>
      <c r="C30" s="3"/>
      <c r="D30" s="3">
        <v>74</v>
      </c>
      <c r="E30" s="3">
        <v>74000</v>
      </c>
      <c r="F30" s="3" t="s">
        <v>148</v>
      </c>
      <c r="G30" s="3">
        <v>112001</v>
      </c>
      <c r="H30" s="4" t="s">
        <v>149</v>
      </c>
      <c r="I30" s="5">
        <v>29</v>
      </c>
    </row>
    <row r="31" spans="1:9" x14ac:dyDescent="0.25">
      <c r="A31" s="3">
        <v>30</v>
      </c>
      <c r="B31">
        <f>VLOOKUP(C31,D$2:I$30,6,FALSE)</f>
        <v>8</v>
      </c>
      <c r="C31">
        <v>12</v>
      </c>
      <c r="E31">
        <v>12200</v>
      </c>
      <c r="F31" t="s">
        <v>47</v>
      </c>
      <c r="G31">
        <v>111110</v>
      </c>
      <c r="H31" s="2">
        <v>10240</v>
      </c>
      <c r="I31" s="5">
        <v>30</v>
      </c>
    </row>
    <row r="32" spans="1:9" x14ac:dyDescent="0.25">
      <c r="A32" s="3">
        <v>31</v>
      </c>
      <c r="B32">
        <f t="shared" ref="B32:B95" si="0">VLOOKUP(C32,D$2:I$30,6,FALSE)</f>
        <v>8</v>
      </c>
      <c r="C32">
        <v>12</v>
      </c>
      <c r="E32">
        <v>12400</v>
      </c>
      <c r="F32" t="s">
        <v>48</v>
      </c>
      <c r="G32">
        <v>111109</v>
      </c>
      <c r="H32" s="2">
        <v>10317</v>
      </c>
      <c r="I32" s="5">
        <v>31</v>
      </c>
    </row>
    <row r="33" spans="1:9" x14ac:dyDescent="0.25">
      <c r="A33" s="3">
        <v>32</v>
      </c>
      <c r="B33">
        <f t="shared" si="0"/>
        <v>8</v>
      </c>
      <c r="C33">
        <v>12</v>
      </c>
      <c r="E33">
        <v>12500</v>
      </c>
      <c r="F33" t="s">
        <v>49</v>
      </c>
      <c r="G33">
        <v>111103</v>
      </c>
      <c r="H33" s="2">
        <v>10716</v>
      </c>
      <c r="I33" s="5">
        <v>32</v>
      </c>
    </row>
    <row r="34" spans="1:9" x14ac:dyDescent="0.25">
      <c r="A34" s="3">
        <v>33</v>
      </c>
      <c r="B34">
        <f t="shared" si="0"/>
        <v>8</v>
      </c>
      <c r="C34">
        <v>12</v>
      </c>
      <c r="E34">
        <v>12501</v>
      </c>
      <c r="F34" t="s">
        <v>50</v>
      </c>
      <c r="G34">
        <v>117990</v>
      </c>
      <c r="H34" s="2" t="s">
        <v>51</v>
      </c>
      <c r="I34" s="5">
        <v>33</v>
      </c>
    </row>
    <row r="35" spans="1:9" x14ac:dyDescent="0.25">
      <c r="A35" s="3">
        <v>34</v>
      </c>
      <c r="B35">
        <f t="shared" si="0"/>
        <v>10</v>
      </c>
      <c r="C35">
        <v>22</v>
      </c>
      <c r="E35">
        <v>22200</v>
      </c>
      <c r="F35" t="s">
        <v>56</v>
      </c>
      <c r="G35">
        <v>111815</v>
      </c>
      <c r="H35" s="2">
        <v>10260</v>
      </c>
      <c r="I35" s="5">
        <v>34</v>
      </c>
    </row>
    <row r="36" spans="1:9" x14ac:dyDescent="0.25">
      <c r="A36" s="3">
        <v>35</v>
      </c>
      <c r="B36">
        <f t="shared" si="0"/>
        <v>10</v>
      </c>
      <c r="C36">
        <v>22</v>
      </c>
      <c r="E36">
        <v>22300</v>
      </c>
      <c r="F36" t="s">
        <v>57</v>
      </c>
      <c r="G36">
        <v>111814</v>
      </c>
      <c r="H36" s="2">
        <v>10082</v>
      </c>
      <c r="I36" s="5">
        <v>35</v>
      </c>
    </row>
    <row r="37" spans="1:9" x14ac:dyDescent="0.25">
      <c r="A37" s="3">
        <v>36</v>
      </c>
      <c r="B37">
        <f t="shared" si="0"/>
        <v>10</v>
      </c>
      <c r="C37">
        <v>22</v>
      </c>
      <c r="E37">
        <v>22400</v>
      </c>
      <c r="F37" t="s">
        <v>58</v>
      </c>
      <c r="G37">
        <v>111816</v>
      </c>
      <c r="H37" s="2">
        <v>6090</v>
      </c>
      <c r="I37" s="5">
        <v>36</v>
      </c>
    </row>
    <row r="38" spans="1:9" x14ac:dyDescent="0.25">
      <c r="A38" s="3">
        <v>37</v>
      </c>
      <c r="B38">
        <f t="shared" si="0"/>
        <v>10</v>
      </c>
      <c r="C38">
        <v>22</v>
      </c>
      <c r="E38">
        <v>22500</v>
      </c>
      <c r="F38" t="s">
        <v>59</v>
      </c>
      <c r="G38">
        <v>111823</v>
      </c>
      <c r="H38" s="2">
        <v>9910</v>
      </c>
      <c r="I38" s="5">
        <v>37</v>
      </c>
    </row>
    <row r="39" spans="1:9" x14ac:dyDescent="0.25">
      <c r="A39" s="3">
        <v>38</v>
      </c>
      <c r="B39">
        <f t="shared" si="0"/>
        <v>11</v>
      </c>
      <c r="C39">
        <v>23</v>
      </c>
      <c r="E39">
        <v>23200</v>
      </c>
      <c r="F39" t="s">
        <v>61</v>
      </c>
      <c r="G39">
        <v>111821</v>
      </c>
      <c r="H39" s="2">
        <v>8942</v>
      </c>
      <c r="I39" s="5">
        <v>38</v>
      </c>
    </row>
    <row r="40" spans="1:9" x14ac:dyDescent="0.25">
      <c r="A40" s="3">
        <v>39</v>
      </c>
      <c r="B40">
        <f t="shared" si="0"/>
        <v>11</v>
      </c>
      <c r="C40">
        <v>23</v>
      </c>
      <c r="E40">
        <v>23300</v>
      </c>
      <c r="F40" t="s">
        <v>62</v>
      </c>
      <c r="G40">
        <v>111822</v>
      </c>
      <c r="H40" s="2">
        <v>8019</v>
      </c>
      <c r="I40" s="5">
        <v>39</v>
      </c>
    </row>
    <row r="41" spans="1:9" x14ac:dyDescent="0.25">
      <c r="A41" s="3">
        <v>40</v>
      </c>
      <c r="B41">
        <f t="shared" si="0"/>
        <v>11</v>
      </c>
      <c r="C41">
        <v>23</v>
      </c>
      <c r="E41">
        <v>23400</v>
      </c>
      <c r="F41" t="s">
        <v>63</v>
      </c>
      <c r="G41">
        <v>111824</v>
      </c>
      <c r="H41" s="2">
        <v>10117</v>
      </c>
      <c r="I41" s="5">
        <v>40</v>
      </c>
    </row>
    <row r="42" spans="1:9" x14ac:dyDescent="0.25">
      <c r="A42" s="3">
        <v>41</v>
      </c>
      <c r="B42">
        <f t="shared" si="0"/>
        <v>12</v>
      </c>
      <c r="C42">
        <v>32</v>
      </c>
      <c r="E42">
        <v>30200</v>
      </c>
      <c r="F42" t="s">
        <v>66</v>
      </c>
      <c r="G42">
        <v>112508</v>
      </c>
      <c r="H42" s="2">
        <v>8657</v>
      </c>
      <c r="I42" s="5">
        <v>41</v>
      </c>
    </row>
    <row r="43" spans="1:9" x14ac:dyDescent="0.25">
      <c r="A43" s="3">
        <v>42</v>
      </c>
      <c r="B43">
        <f t="shared" si="0"/>
        <v>12</v>
      </c>
      <c r="C43">
        <v>32</v>
      </c>
      <c r="E43">
        <v>32200</v>
      </c>
      <c r="F43" t="s">
        <v>68</v>
      </c>
      <c r="G43">
        <v>112536</v>
      </c>
      <c r="H43" s="2">
        <v>6947</v>
      </c>
      <c r="I43" s="5">
        <v>42</v>
      </c>
    </row>
    <row r="44" spans="1:9" x14ac:dyDescent="0.25">
      <c r="A44" s="3">
        <v>43</v>
      </c>
      <c r="B44">
        <f t="shared" si="0"/>
        <v>12</v>
      </c>
      <c r="C44">
        <v>32</v>
      </c>
      <c r="E44">
        <v>32300</v>
      </c>
      <c r="F44" t="s">
        <v>69</v>
      </c>
      <c r="G44">
        <v>112102</v>
      </c>
      <c r="H44" s="2">
        <v>8442</v>
      </c>
      <c r="I44" s="5">
        <v>43</v>
      </c>
    </row>
    <row r="45" spans="1:9" x14ac:dyDescent="0.25">
      <c r="A45" s="3">
        <v>44</v>
      </c>
      <c r="B45">
        <f t="shared" si="0"/>
        <v>12</v>
      </c>
      <c r="C45">
        <v>32</v>
      </c>
      <c r="E45">
        <v>32400</v>
      </c>
      <c r="F45" t="s">
        <v>70</v>
      </c>
      <c r="G45">
        <v>112530</v>
      </c>
      <c r="H45" s="2">
        <v>10233</v>
      </c>
      <c r="I45" s="5">
        <v>44</v>
      </c>
    </row>
    <row r="46" spans="1:9" x14ac:dyDescent="0.25">
      <c r="A46" s="3">
        <v>45</v>
      </c>
      <c r="B46">
        <f t="shared" si="0"/>
        <v>12</v>
      </c>
      <c r="C46">
        <v>32</v>
      </c>
      <c r="E46">
        <v>32500</v>
      </c>
      <c r="F46" t="s">
        <v>71</v>
      </c>
      <c r="G46">
        <v>111933</v>
      </c>
      <c r="H46" s="2">
        <v>10711</v>
      </c>
      <c r="I46" s="5">
        <v>45</v>
      </c>
    </row>
    <row r="47" spans="1:9" x14ac:dyDescent="0.25">
      <c r="A47" s="3">
        <v>46</v>
      </c>
      <c r="B47">
        <f t="shared" si="0"/>
        <v>13</v>
      </c>
      <c r="C47">
        <v>33</v>
      </c>
      <c r="E47">
        <v>33500</v>
      </c>
      <c r="F47" t="s">
        <v>73</v>
      </c>
      <c r="G47">
        <v>113001</v>
      </c>
      <c r="H47" s="2">
        <v>8440</v>
      </c>
      <c r="I47" s="5">
        <v>46</v>
      </c>
    </row>
    <row r="48" spans="1:9" x14ac:dyDescent="0.25">
      <c r="A48" s="3">
        <v>47</v>
      </c>
      <c r="B48">
        <f t="shared" si="0"/>
        <v>13</v>
      </c>
      <c r="C48">
        <v>33</v>
      </c>
      <c r="E48">
        <v>33600</v>
      </c>
      <c r="F48" t="s">
        <v>74</v>
      </c>
      <c r="G48">
        <v>113101</v>
      </c>
      <c r="H48" s="2">
        <v>8239</v>
      </c>
      <c r="I48" s="5">
        <v>47</v>
      </c>
    </row>
    <row r="49" spans="1:9" x14ac:dyDescent="0.25">
      <c r="A49" s="3">
        <v>48</v>
      </c>
      <c r="B49">
        <f t="shared" si="0"/>
        <v>13</v>
      </c>
      <c r="C49">
        <v>33</v>
      </c>
      <c r="E49">
        <v>33700</v>
      </c>
      <c r="F49" t="s">
        <v>75</v>
      </c>
      <c r="G49">
        <v>112901</v>
      </c>
      <c r="H49" s="2">
        <v>10712</v>
      </c>
      <c r="I49" s="5">
        <v>48</v>
      </c>
    </row>
    <row r="50" spans="1:9" x14ac:dyDescent="0.25">
      <c r="A50" s="3">
        <v>49</v>
      </c>
      <c r="B50">
        <f t="shared" si="0"/>
        <v>13</v>
      </c>
      <c r="C50">
        <v>33</v>
      </c>
      <c r="E50">
        <v>33701</v>
      </c>
      <c r="F50" t="s">
        <v>76</v>
      </c>
      <c r="G50">
        <v>112801</v>
      </c>
      <c r="H50" s="2">
        <v>8124</v>
      </c>
      <c r="I50" s="5">
        <v>49</v>
      </c>
    </row>
    <row r="51" spans="1:9" x14ac:dyDescent="0.25">
      <c r="A51" s="3">
        <v>50</v>
      </c>
      <c r="B51">
        <f t="shared" si="0"/>
        <v>14</v>
      </c>
      <c r="C51">
        <v>34</v>
      </c>
      <c r="E51">
        <v>34200</v>
      </c>
      <c r="F51" t="s">
        <v>79</v>
      </c>
      <c r="G51">
        <v>113301</v>
      </c>
      <c r="H51" s="2">
        <v>10709</v>
      </c>
      <c r="I51" s="5">
        <v>50</v>
      </c>
    </row>
    <row r="52" spans="1:9" x14ac:dyDescent="0.25">
      <c r="A52" s="3">
        <v>51</v>
      </c>
      <c r="B52">
        <f t="shared" si="0"/>
        <v>14</v>
      </c>
      <c r="C52">
        <v>34</v>
      </c>
      <c r="E52">
        <v>34300</v>
      </c>
      <c r="F52" t="s">
        <v>80</v>
      </c>
      <c r="G52">
        <v>113341</v>
      </c>
      <c r="H52" s="2">
        <v>6133</v>
      </c>
      <c r="I52" s="5">
        <v>51</v>
      </c>
    </row>
    <row r="53" spans="1:9" x14ac:dyDescent="0.25">
      <c r="A53" s="3">
        <v>52</v>
      </c>
      <c r="B53">
        <f t="shared" si="0"/>
        <v>14</v>
      </c>
      <c r="C53">
        <v>34</v>
      </c>
      <c r="E53">
        <v>34500</v>
      </c>
      <c r="F53" t="s">
        <v>81</v>
      </c>
      <c r="G53">
        <v>113441</v>
      </c>
      <c r="H53" s="2">
        <v>10036</v>
      </c>
      <c r="I53" s="5">
        <v>52</v>
      </c>
    </row>
    <row r="54" spans="1:9" x14ac:dyDescent="0.25">
      <c r="A54" s="3">
        <v>53</v>
      </c>
      <c r="B54">
        <f t="shared" si="0"/>
        <v>14</v>
      </c>
      <c r="C54">
        <v>34</v>
      </c>
      <c r="E54">
        <v>34600</v>
      </c>
      <c r="F54" t="s">
        <v>82</v>
      </c>
      <c r="G54">
        <v>113201</v>
      </c>
      <c r="H54" s="2">
        <v>7246</v>
      </c>
      <c r="I54" s="5">
        <v>53</v>
      </c>
    </row>
    <row r="55" spans="1:9" x14ac:dyDescent="0.25">
      <c r="A55" s="3">
        <v>54</v>
      </c>
      <c r="B55">
        <f t="shared" si="0"/>
        <v>14</v>
      </c>
      <c r="C55">
        <v>34</v>
      </c>
      <c r="E55">
        <v>34601</v>
      </c>
      <c r="F55" t="s">
        <v>83</v>
      </c>
      <c r="G55">
        <v>113401</v>
      </c>
      <c r="H55" s="2">
        <v>10319</v>
      </c>
      <c r="I55" s="5">
        <v>54</v>
      </c>
    </row>
    <row r="56" spans="1:9" x14ac:dyDescent="0.25">
      <c r="A56" s="3">
        <v>55</v>
      </c>
      <c r="B56">
        <f t="shared" si="0"/>
        <v>15</v>
      </c>
      <c r="C56">
        <v>35</v>
      </c>
      <c r="E56">
        <v>35200</v>
      </c>
      <c r="F56" t="s">
        <v>85</v>
      </c>
      <c r="G56">
        <v>112621</v>
      </c>
      <c r="H56" s="2">
        <v>8453</v>
      </c>
      <c r="I56" s="5">
        <v>55</v>
      </c>
    </row>
    <row r="57" spans="1:9" x14ac:dyDescent="0.25">
      <c r="A57" s="3">
        <v>56</v>
      </c>
      <c r="B57">
        <f t="shared" si="0"/>
        <v>15</v>
      </c>
      <c r="C57">
        <v>35</v>
      </c>
      <c r="E57">
        <v>35300</v>
      </c>
      <c r="F57" t="s">
        <v>86</v>
      </c>
      <c r="G57">
        <v>112642</v>
      </c>
      <c r="H57" s="2">
        <v>6254</v>
      </c>
      <c r="I57" s="5">
        <v>56</v>
      </c>
    </row>
    <row r="58" spans="1:9" x14ac:dyDescent="0.25">
      <c r="A58" s="3">
        <v>57</v>
      </c>
      <c r="B58">
        <f t="shared" si="0"/>
        <v>15</v>
      </c>
      <c r="C58">
        <v>35</v>
      </c>
      <c r="E58">
        <v>35400</v>
      </c>
      <c r="F58" t="s">
        <v>87</v>
      </c>
      <c r="G58">
        <v>112631</v>
      </c>
      <c r="H58" s="2">
        <v>6725</v>
      </c>
      <c r="I58" s="5">
        <v>57</v>
      </c>
    </row>
    <row r="59" spans="1:9" x14ac:dyDescent="0.25">
      <c r="A59" s="3">
        <v>58</v>
      </c>
      <c r="B59">
        <f t="shared" si="0"/>
        <v>15</v>
      </c>
      <c r="C59">
        <v>35</v>
      </c>
      <c r="E59">
        <v>35500</v>
      </c>
      <c r="F59" t="s">
        <v>88</v>
      </c>
      <c r="G59">
        <v>111813</v>
      </c>
      <c r="H59" s="2">
        <v>8136</v>
      </c>
      <c r="I59" s="5">
        <v>58</v>
      </c>
    </row>
    <row r="60" spans="1:9" x14ac:dyDescent="0.25">
      <c r="A60" s="3">
        <v>59</v>
      </c>
      <c r="B60">
        <f t="shared" si="0"/>
        <v>16</v>
      </c>
      <c r="C60">
        <v>36</v>
      </c>
      <c r="E60">
        <v>36200</v>
      </c>
      <c r="F60" t="s">
        <v>90</v>
      </c>
      <c r="G60">
        <v>112522</v>
      </c>
      <c r="H60" s="2">
        <v>10089</v>
      </c>
      <c r="I60" s="5">
        <v>59</v>
      </c>
    </row>
    <row r="61" spans="1:9" x14ac:dyDescent="0.25">
      <c r="A61" s="3">
        <v>60</v>
      </c>
      <c r="B61">
        <f t="shared" si="0"/>
        <v>16</v>
      </c>
      <c r="C61">
        <v>36</v>
      </c>
      <c r="E61">
        <v>36300</v>
      </c>
      <c r="F61" t="s">
        <v>91</v>
      </c>
      <c r="G61">
        <v>112511</v>
      </c>
      <c r="H61" s="2">
        <v>6724</v>
      </c>
      <c r="I61" s="5">
        <v>60</v>
      </c>
    </row>
    <row r="62" spans="1:9" x14ac:dyDescent="0.25">
      <c r="A62" s="3">
        <v>61</v>
      </c>
      <c r="B62">
        <f t="shared" si="0"/>
        <v>17</v>
      </c>
      <c r="C62">
        <v>42</v>
      </c>
      <c r="E62">
        <v>42200</v>
      </c>
      <c r="F62" t="s">
        <v>97</v>
      </c>
      <c r="G62">
        <v>111913</v>
      </c>
      <c r="H62" s="2" t="s">
        <v>98</v>
      </c>
      <c r="I62" s="5">
        <v>61</v>
      </c>
    </row>
    <row r="63" spans="1:9" x14ac:dyDescent="0.25">
      <c r="A63" s="3">
        <v>62</v>
      </c>
      <c r="B63">
        <f t="shared" si="0"/>
        <v>17</v>
      </c>
      <c r="C63">
        <v>42</v>
      </c>
      <c r="E63">
        <v>42300</v>
      </c>
      <c r="F63" t="s">
        <v>99</v>
      </c>
      <c r="G63">
        <v>111916</v>
      </c>
      <c r="H63" s="2" t="s">
        <v>100</v>
      </c>
      <c r="I63" s="5">
        <v>62</v>
      </c>
    </row>
    <row r="64" spans="1:9" x14ac:dyDescent="0.25">
      <c r="A64" s="3">
        <v>63</v>
      </c>
      <c r="B64">
        <f t="shared" si="0"/>
        <v>18</v>
      </c>
      <c r="C64">
        <v>43</v>
      </c>
      <c r="E64">
        <v>43300</v>
      </c>
      <c r="F64" t="s">
        <v>102</v>
      </c>
      <c r="G64">
        <v>111914</v>
      </c>
      <c r="H64" s="2">
        <v>10708</v>
      </c>
      <c r="I64" s="5">
        <v>63</v>
      </c>
    </row>
    <row r="65" spans="1:9" x14ac:dyDescent="0.25">
      <c r="A65" s="3">
        <v>64</v>
      </c>
      <c r="B65">
        <f t="shared" si="0"/>
        <v>18</v>
      </c>
      <c r="C65">
        <v>43</v>
      </c>
      <c r="E65">
        <v>43301</v>
      </c>
      <c r="F65" t="s">
        <v>103</v>
      </c>
      <c r="G65">
        <v>111915</v>
      </c>
      <c r="H65" s="2">
        <v>8457</v>
      </c>
      <c r="I65" s="5">
        <v>64</v>
      </c>
    </row>
    <row r="66" spans="1:9" x14ac:dyDescent="0.25">
      <c r="A66" s="3">
        <v>65</v>
      </c>
      <c r="B66">
        <f t="shared" si="0"/>
        <v>19</v>
      </c>
      <c r="C66">
        <v>44</v>
      </c>
      <c r="E66">
        <v>44200</v>
      </c>
      <c r="F66" t="s">
        <v>106</v>
      </c>
      <c r="G66">
        <v>111935</v>
      </c>
      <c r="H66" s="2" t="s">
        <v>107</v>
      </c>
      <c r="I66" s="5">
        <v>65</v>
      </c>
    </row>
    <row r="67" spans="1:9" x14ac:dyDescent="0.25">
      <c r="A67" s="3">
        <v>66</v>
      </c>
      <c r="B67">
        <f t="shared" si="0"/>
        <v>19</v>
      </c>
      <c r="C67">
        <v>44</v>
      </c>
      <c r="E67">
        <v>44300</v>
      </c>
      <c r="F67" t="s">
        <v>108</v>
      </c>
      <c r="G67">
        <v>111931</v>
      </c>
      <c r="H67" s="2">
        <v>10349</v>
      </c>
      <c r="I67" s="5">
        <v>66</v>
      </c>
    </row>
    <row r="68" spans="1:9" x14ac:dyDescent="0.25">
      <c r="A68" s="3">
        <v>67</v>
      </c>
      <c r="B68">
        <f t="shared" si="0"/>
        <v>19</v>
      </c>
      <c r="C68">
        <v>44</v>
      </c>
      <c r="E68">
        <v>44400</v>
      </c>
      <c r="F68" t="s">
        <v>109</v>
      </c>
      <c r="G68">
        <v>111934</v>
      </c>
      <c r="H68" s="2">
        <v>10320</v>
      </c>
      <c r="I68" s="5">
        <v>67</v>
      </c>
    </row>
    <row r="69" spans="1:9" x14ac:dyDescent="0.25">
      <c r="A69" s="3">
        <v>68</v>
      </c>
      <c r="B69">
        <f t="shared" si="0"/>
        <v>19</v>
      </c>
      <c r="C69">
        <v>44</v>
      </c>
      <c r="E69">
        <v>44401</v>
      </c>
      <c r="F69" t="s">
        <v>110</v>
      </c>
      <c r="G69">
        <v>112523</v>
      </c>
      <c r="H69" s="2">
        <v>10315</v>
      </c>
      <c r="I69" s="5">
        <v>68</v>
      </c>
    </row>
    <row r="70" spans="1:9" x14ac:dyDescent="0.25">
      <c r="A70" s="3">
        <v>69</v>
      </c>
      <c r="B70">
        <f t="shared" si="0"/>
        <v>20</v>
      </c>
      <c r="C70">
        <v>52</v>
      </c>
      <c r="E70">
        <v>52200</v>
      </c>
      <c r="F70" t="s">
        <v>114</v>
      </c>
      <c r="G70">
        <v>111622</v>
      </c>
      <c r="H70" s="2">
        <v>10335</v>
      </c>
      <c r="I70" s="5">
        <v>69</v>
      </c>
    </row>
    <row r="71" spans="1:9" x14ac:dyDescent="0.25">
      <c r="A71" s="3">
        <v>70</v>
      </c>
      <c r="B71">
        <f t="shared" si="0"/>
        <v>20</v>
      </c>
      <c r="C71">
        <v>52</v>
      </c>
      <c r="E71">
        <v>52300</v>
      </c>
      <c r="F71" t="s">
        <v>115</v>
      </c>
      <c r="G71">
        <v>111623</v>
      </c>
      <c r="H71" s="2">
        <v>8595</v>
      </c>
      <c r="I71" s="5">
        <v>70</v>
      </c>
    </row>
    <row r="72" spans="1:9" x14ac:dyDescent="0.25">
      <c r="A72" s="3">
        <v>71</v>
      </c>
      <c r="B72">
        <f t="shared" si="0"/>
        <v>20</v>
      </c>
      <c r="C72">
        <v>52</v>
      </c>
      <c r="E72">
        <v>52400</v>
      </c>
      <c r="F72" t="s">
        <v>116</v>
      </c>
      <c r="G72">
        <v>111621</v>
      </c>
      <c r="H72" s="2">
        <v>10324</v>
      </c>
      <c r="I72" s="5">
        <v>71</v>
      </c>
    </row>
    <row r="73" spans="1:9" x14ac:dyDescent="0.25">
      <c r="A73" s="3">
        <v>72</v>
      </c>
      <c r="B73">
        <f t="shared" si="0"/>
        <v>21</v>
      </c>
      <c r="C73">
        <v>53</v>
      </c>
      <c r="E73">
        <v>53200</v>
      </c>
      <c r="F73" t="s">
        <v>117</v>
      </c>
      <c r="G73">
        <v>111634</v>
      </c>
      <c r="H73" s="2">
        <v>10342</v>
      </c>
      <c r="I73" s="5">
        <v>72</v>
      </c>
    </row>
    <row r="74" spans="1:9" x14ac:dyDescent="0.25">
      <c r="A74" s="3">
        <v>73</v>
      </c>
      <c r="B74">
        <f t="shared" si="0"/>
        <v>21</v>
      </c>
      <c r="C74">
        <v>53</v>
      </c>
      <c r="E74">
        <v>53300</v>
      </c>
      <c r="F74" t="s">
        <v>118</v>
      </c>
      <c r="G74">
        <v>111631</v>
      </c>
      <c r="H74" s="2">
        <v>7845</v>
      </c>
      <c r="I74" s="5">
        <v>73</v>
      </c>
    </row>
    <row r="75" spans="1:9" x14ac:dyDescent="0.25">
      <c r="A75" s="3">
        <v>74</v>
      </c>
      <c r="B75">
        <f t="shared" si="0"/>
        <v>21</v>
      </c>
      <c r="C75">
        <v>53</v>
      </c>
      <c r="E75">
        <v>53400</v>
      </c>
      <c r="F75" t="s">
        <v>119</v>
      </c>
      <c r="G75">
        <v>111632</v>
      </c>
      <c r="H75" s="2">
        <v>10070</v>
      </c>
      <c r="I75" s="5">
        <v>74</v>
      </c>
    </row>
    <row r="76" spans="1:9" x14ac:dyDescent="0.25">
      <c r="A76" s="3">
        <v>75</v>
      </c>
      <c r="B76">
        <f t="shared" si="0"/>
        <v>21</v>
      </c>
      <c r="C76">
        <v>53</v>
      </c>
      <c r="E76">
        <v>53500</v>
      </c>
      <c r="F76" t="s">
        <v>120</v>
      </c>
      <c r="G76">
        <v>111635</v>
      </c>
      <c r="H76" s="2">
        <v>5271</v>
      </c>
      <c r="I76" s="5">
        <v>75</v>
      </c>
    </row>
    <row r="77" spans="1:9" x14ac:dyDescent="0.25">
      <c r="A77" s="3">
        <v>76</v>
      </c>
      <c r="B77">
        <f t="shared" si="0"/>
        <v>21</v>
      </c>
      <c r="C77">
        <v>53</v>
      </c>
      <c r="E77">
        <v>53600</v>
      </c>
      <c r="F77" t="s">
        <v>121</v>
      </c>
      <c r="G77">
        <v>111633</v>
      </c>
      <c r="H77" s="2">
        <v>6242</v>
      </c>
      <c r="I77" s="5">
        <v>76</v>
      </c>
    </row>
    <row r="78" spans="1:9" x14ac:dyDescent="0.25">
      <c r="A78" s="3">
        <v>77</v>
      </c>
      <c r="B78">
        <f t="shared" si="0"/>
        <v>21</v>
      </c>
      <c r="C78">
        <v>53</v>
      </c>
      <c r="E78">
        <v>53700</v>
      </c>
      <c r="F78" t="s">
        <v>122</v>
      </c>
      <c r="G78">
        <v>111637</v>
      </c>
      <c r="H78" s="2">
        <v>10351</v>
      </c>
      <c r="I78" s="5">
        <v>77</v>
      </c>
    </row>
    <row r="79" spans="1:9" x14ac:dyDescent="0.25">
      <c r="A79" s="3">
        <v>78</v>
      </c>
      <c r="B79">
        <f t="shared" si="0"/>
        <v>22</v>
      </c>
      <c r="C79">
        <v>54</v>
      </c>
      <c r="E79">
        <v>54200</v>
      </c>
      <c r="F79" t="s">
        <v>124</v>
      </c>
      <c r="G79">
        <v>111641</v>
      </c>
      <c r="H79" s="2">
        <v>6279</v>
      </c>
      <c r="I79" s="5">
        <v>78</v>
      </c>
    </row>
    <row r="80" spans="1:9" x14ac:dyDescent="0.25">
      <c r="A80" s="3">
        <v>79</v>
      </c>
      <c r="B80">
        <f t="shared" si="0"/>
        <v>22</v>
      </c>
      <c r="C80">
        <v>54</v>
      </c>
      <c r="E80">
        <v>54300</v>
      </c>
      <c r="F80" t="s">
        <v>125</v>
      </c>
      <c r="G80">
        <v>111642</v>
      </c>
      <c r="H80" s="2">
        <v>10334</v>
      </c>
      <c r="I80" s="5">
        <v>79</v>
      </c>
    </row>
    <row r="81" spans="1:15" x14ac:dyDescent="0.25">
      <c r="A81" s="3">
        <v>80</v>
      </c>
      <c r="B81">
        <f t="shared" si="0"/>
        <v>6</v>
      </c>
      <c r="C81">
        <v>60</v>
      </c>
      <c r="E81">
        <v>60200</v>
      </c>
      <c r="F81" t="s">
        <v>129</v>
      </c>
      <c r="G81">
        <v>111558</v>
      </c>
      <c r="H81" s="2">
        <v>8169</v>
      </c>
      <c r="I81" s="5">
        <v>80</v>
      </c>
    </row>
    <row r="82" spans="1:15" x14ac:dyDescent="0.25">
      <c r="A82" s="3">
        <v>81</v>
      </c>
      <c r="B82">
        <f t="shared" si="0"/>
        <v>26</v>
      </c>
      <c r="C82">
        <v>63</v>
      </c>
      <c r="E82">
        <v>63200</v>
      </c>
      <c r="F82" t="s">
        <v>134</v>
      </c>
      <c r="G82">
        <v>111523</v>
      </c>
      <c r="H82" s="2">
        <v>10254</v>
      </c>
      <c r="I82" s="5">
        <v>81</v>
      </c>
    </row>
    <row r="83" spans="1:15" x14ac:dyDescent="0.25">
      <c r="A83" s="3">
        <v>82</v>
      </c>
      <c r="B83">
        <f t="shared" si="0"/>
        <v>26</v>
      </c>
      <c r="C83">
        <v>63</v>
      </c>
      <c r="E83">
        <v>63300</v>
      </c>
      <c r="F83" t="s">
        <v>135</v>
      </c>
      <c r="G83">
        <v>111521</v>
      </c>
      <c r="H83" s="2">
        <v>7658</v>
      </c>
      <c r="I83" s="5">
        <v>82</v>
      </c>
    </row>
    <row r="84" spans="1:15" x14ac:dyDescent="0.25">
      <c r="A84" s="3">
        <v>83</v>
      </c>
      <c r="B84">
        <f t="shared" si="0"/>
        <v>26</v>
      </c>
      <c r="C84">
        <v>63</v>
      </c>
      <c r="E84">
        <v>63400</v>
      </c>
      <c r="F84" t="s">
        <v>136</v>
      </c>
      <c r="G84">
        <v>111554</v>
      </c>
      <c r="H84" s="2">
        <v>8592</v>
      </c>
      <c r="I84" s="5">
        <v>83</v>
      </c>
    </row>
    <row r="85" spans="1:15" x14ac:dyDescent="0.25">
      <c r="A85" s="3">
        <v>84</v>
      </c>
      <c r="B85">
        <f t="shared" si="0"/>
        <v>26</v>
      </c>
      <c r="C85">
        <v>63</v>
      </c>
      <c r="E85">
        <v>63500</v>
      </c>
      <c r="F85" t="s">
        <v>137</v>
      </c>
      <c r="G85">
        <v>111563</v>
      </c>
      <c r="H85" s="2">
        <v>93001398</v>
      </c>
      <c r="I85" s="5">
        <v>84</v>
      </c>
    </row>
    <row r="86" spans="1:15" x14ac:dyDescent="0.25">
      <c r="A86" s="3">
        <v>85</v>
      </c>
      <c r="B86">
        <f t="shared" si="0"/>
        <v>26</v>
      </c>
      <c r="C86">
        <v>63</v>
      </c>
      <c r="E86">
        <v>63501</v>
      </c>
      <c r="F86" t="s">
        <v>138</v>
      </c>
      <c r="G86">
        <v>111501</v>
      </c>
      <c r="H86" s="2">
        <v>8279</v>
      </c>
      <c r="I86" s="5">
        <v>85</v>
      </c>
    </row>
    <row r="87" spans="1:15" x14ac:dyDescent="0.25">
      <c r="A87" s="3">
        <v>86</v>
      </c>
      <c r="B87">
        <f t="shared" si="0"/>
        <v>27</v>
      </c>
      <c r="C87">
        <v>72</v>
      </c>
      <c r="E87">
        <v>72200</v>
      </c>
      <c r="F87" t="s">
        <v>142</v>
      </c>
      <c r="G87">
        <v>112106</v>
      </c>
      <c r="H87" s="2">
        <v>5457</v>
      </c>
      <c r="I87" s="5">
        <v>86</v>
      </c>
    </row>
    <row r="88" spans="1:15" x14ac:dyDescent="0.25">
      <c r="A88" s="3">
        <v>87</v>
      </c>
      <c r="B88">
        <f t="shared" si="0"/>
        <v>27</v>
      </c>
      <c r="C88">
        <v>72</v>
      </c>
      <c r="E88">
        <v>72300</v>
      </c>
      <c r="F88" t="s">
        <v>143</v>
      </c>
      <c r="G88">
        <v>112104</v>
      </c>
      <c r="H88" s="2">
        <v>8441</v>
      </c>
      <c r="I88" s="5">
        <v>87</v>
      </c>
    </row>
    <row r="89" spans="1:15" x14ac:dyDescent="0.25">
      <c r="A89" s="3">
        <v>88</v>
      </c>
      <c r="B89">
        <f t="shared" si="0"/>
        <v>27</v>
      </c>
      <c r="C89">
        <v>72</v>
      </c>
      <c r="E89">
        <v>72400</v>
      </c>
      <c r="F89" t="s">
        <v>144</v>
      </c>
      <c r="G89">
        <v>112101</v>
      </c>
      <c r="H89" s="2">
        <v>10231</v>
      </c>
      <c r="I89" s="5">
        <v>88</v>
      </c>
    </row>
    <row r="90" spans="1:15" x14ac:dyDescent="0.25">
      <c r="A90" s="3">
        <v>89</v>
      </c>
      <c r="B90">
        <f t="shared" si="0"/>
        <v>28</v>
      </c>
      <c r="C90">
        <v>73</v>
      </c>
      <c r="E90">
        <v>73200</v>
      </c>
      <c r="F90" t="s">
        <v>146</v>
      </c>
      <c r="G90">
        <v>111643</v>
      </c>
      <c r="H90" s="2">
        <v>10104</v>
      </c>
      <c r="I90" s="5">
        <v>89</v>
      </c>
    </row>
    <row r="91" spans="1:15" x14ac:dyDescent="0.25">
      <c r="A91" s="3">
        <v>90</v>
      </c>
      <c r="B91">
        <f t="shared" si="0"/>
        <v>28</v>
      </c>
      <c r="C91">
        <v>73</v>
      </c>
      <c r="E91">
        <v>73300</v>
      </c>
      <c r="F91" t="s">
        <v>147</v>
      </c>
      <c r="G91">
        <v>112404</v>
      </c>
      <c r="H91" s="2">
        <v>6273</v>
      </c>
      <c r="I91" s="5">
        <v>90</v>
      </c>
    </row>
    <row r="92" spans="1:15" x14ac:dyDescent="0.25">
      <c r="A92" s="3">
        <v>91</v>
      </c>
      <c r="B92">
        <f t="shared" si="0"/>
        <v>29</v>
      </c>
      <c r="C92">
        <v>74</v>
      </c>
      <c r="E92">
        <v>74200</v>
      </c>
      <c r="F92" t="s">
        <v>150</v>
      </c>
      <c r="G92">
        <v>112001</v>
      </c>
      <c r="H92" s="2"/>
      <c r="I92" s="5">
        <v>91</v>
      </c>
    </row>
    <row r="93" spans="1:15" x14ac:dyDescent="0.25">
      <c r="A93" s="3">
        <v>92</v>
      </c>
      <c r="B93">
        <f t="shared" si="0"/>
        <v>18</v>
      </c>
      <c r="C93">
        <v>43</v>
      </c>
      <c r="D93">
        <v>4</v>
      </c>
      <c r="E93">
        <v>43200</v>
      </c>
      <c r="F93" t="s">
        <v>101</v>
      </c>
      <c r="G93">
        <v>111904</v>
      </c>
      <c r="H93" s="2">
        <v>8255</v>
      </c>
      <c r="I93" s="5">
        <v>92</v>
      </c>
      <c r="N93" t="s">
        <v>15</v>
      </c>
      <c r="O93" t="e">
        <v>#N/A</v>
      </c>
    </row>
    <row r="94" spans="1:15" x14ac:dyDescent="0.25">
      <c r="A94" s="3">
        <v>93</v>
      </c>
      <c r="B94">
        <f t="shared" si="0"/>
        <v>5</v>
      </c>
      <c r="C94">
        <v>50</v>
      </c>
      <c r="D94">
        <v>5</v>
      </c>
      <c r="E94">
        <v>50200</v>
      </c>
      <c r="F94" t="s">
        <v>113</v>
      </c>
      <c r="G94">
        <v>111605</v>
      </c>
      <c r="H94" s="2">
        <v>6927</v>
      </c>
      <c r="I94" s="5">
        <v>93</v>
      </c>
      <c r="N94" t="s">
        <v>15</v>
      </c>
      <c r="O94" t="e">
        <v>#N/A</v>
      </c>
    </row>
    <row r="95" spans="1:15" x14ac:dyDescent="0.25">
      <c r="A95" s="3">
        <v>94</v>
      </c>
      <c r="B95">
        <f t="shared" si="0"/>
        <v>23</v>
      </c>
      <c r="C95">
        <v>55</v>
      </c>
      <c r="D95">
        <v>5</v>
      </c>
      <c r="E95">
        <v>55300</v>
      </c>
      <c r="F95" t="s">
        <v>126</v>
      </c>
      <c r="G95">
        <v>112203</v>
      </c>
      <c r="H95" s="2">
        <v>8154</v>
      </c>
      <c r="I95" s="5">
        <v>94</v>
      </c>
      <c r="N95" t="s">
        <v>15</v>
      </c>
      <c r="O95" t="e">
        <v>#N/A</v>
      </c>
    </row>
    <row r="96" spans="1:15" x14ac:dyDescent="0.25">
      <c r="A96" s="3">
        <v>95</v>
      </c>
      <c r="B96">
        <f t="shared" ref="B96:B102" si="1">VLOOKUP(C96,D$2:I$30,6,FALSE)</f>
        <v>23</v>
      </c>
      <c r="C96">
        <v>55</v>
      </c>
      <c r="D96">
        <v>5</v>
      </c>
      <c r="E96">
        <v>55400</v>
      </c>
      <c r="F96" t="s">
        <v>127</v>
      </c>
      <c r="G96">
        <v>112201</v>
      </c>
      <c r="H96" s="2">
        <v>9490</v>
      </c>
      <c r="I96" s="5">
        <v>95</v>
      </c>
      <c r="N96" t="s">
        <v>15</v>
      </c>
      <c r="O96" t="e">
        <v>#N/A</v>
      </c>
    </row>
    <row r="97" spans="1:15" x14ac:dyDescent="0.25">
      <c r="A97" s="3">
        <v>96</v>
      </c>
      <c r="B97">
        <f t="shared" si="1"/>
        <v>25</v>
      </c>
      <c r="C97">
        <v>62</v>
      </c>
      <c r="D97">
        <v>6</v>
      </c>
      <c r="E97">
        <v>62200</v>
      </c>
      <c r="F97" t="s">
        <v>130</v>
      </c>
      <c r="G97">
        <v>111511</v>
      </c>
      <c r="H97" s="2">
        <v>5054</v>
      </c>
      <c r="I97" s="5">
        <v>96</v>
      </c>
      <c r="N97" t="s">
        <v>15</v>
      </c>
      <c r="O97" t="e">
        <v>#N/A</v>
      </c>
    </row>
    <row r="98" spans="1:15" x14ac:dyDescent="0.25">
      <c r="A98" s="3">
        <v>97</v>
      </c>
      <c r="B98">
        <f t="shared" si="1"/>
        <v>25</v>
      </c>
      <c r="C98">
        <v>62</v>
      </c>
      <c r="D98">
        <v>6</v>
      </c>
      <c r="E98">
        <v>62300</v>
      </c>
      <c r="F98" t="s">
        <v>131</v>
      </c>
      <c r="G98">
        <v>111522</v>
      </c>
      <c r="H98" s="2">
        <v>5751</v>
      </c>
      <c r="I98" s="5">
        <v>97</v>
      </c>
      <c r="N98" t="s">
        <v>15</v>
      </c>
      <c r="O98" t="e">
        <v>#N/A</v>
      </c>
    </row>
    <row r="99" spans="1:15" x14ac:dyDescent="0.25">
      <c r="A99" s="3">
        <v>98</v>
      </c>
      <c r="B99">
        <f t="shared" si="1"/>
        <v>25</v>
      </c>
      <c r="C99">
        <v>62</v>
      </c>
      <c r="D99">
        <v>6</v>
      </c>
      <c r="E99">
        <v>62301</v>
      </c>
      <c r="F99" t="s">
        <v>132</v>
      </c>
      <c r="G99">
        <v>111562</v>
      </c>
      <c r="H99" s="2">
        <v>8142</v>
      </c>
      <c r="I99" s="5">
        <v>98</v>
      </c>
      <c r="N99" t="s">
        <v>15</v>
      </c>
      <c r="O99" t="e">
        <v>#N/A</v>
      </c>
    </row>
    <row r="100" spans="1:15" x14ac:dyDescent="0.25">
      <c r="A100" s="3">
        <v>99</v>
      </c>
      <c r="B100">
        <f t="shared" si="1"/>
        <v>25</v>
      </c>
      <c r="C100">
        <v>62</v>
      </c>
      <c r="D100">
        <v>6</v>
      </c>
      <c r="E100">
        <v>62302</v>
      </c>
      <c r="F100" t="s">
        <v>131</v>
      </c>
      <c r="G100">
        <v>111522</v>
      </c>
      <c r="H100" s="2">
        <v>5751</v>
      </c>
      <c r="I100" s="5">
        <v>99</v>
      </c>
      <c r="N100" t="s">
        <v>15</v>
      </c>
      <c r="O100" t="e">
        <v>#N/A</v>
      </c>
    </row>
    <row r="101" spans="1:15" x14ac:dyDescent="0.25">
      <c r="A101" s="3">
        <v>100</v>
      </c>
      <c r="B101">
        <f t="shared" si="1"/>
        <v>7</v>
      </c>
      <c r="C101">
        <v>70</v>
      </c>
      <c r="D101">
        <v>7</v>
      </c>
      <c r="E101">
        <v>70200</v>
      </c>
      <c r="F101" t="s">
        <v>140</v>
      </c>
      <c r="G101">
        <v>111403</v>
      </c>
      <c r="H101" s="2">
        <v>10256</v>
      </c>
      <c r="I101" s="5">
        <v>100</v>
      </c>
      <c r="N101" t="s">
        <v>15</v>
      </c>
      <c r="O101" t="e">
        <v>#N/A</v>
      </c>
    </row>
    <row r="102" spans="1:15" x14ac:dyDescent="0.25">
      <c r="A102" s="3">
        <v>101</v>
      </c>
      <c r="B102">
        <f t="shared" si="1"/>
        <v>7</v>
      </c>
      <c r="C102">
        <v>70</v>
      </c>
      <c r="D102">
        <v>7</v>
      </c>
      <c r="E102">
        <v>70201</v>
      </c>
      <c r="F102" t="s">
        <v>6</v>
      </c>
      <c r="G102">
        <v>112001</v>
      </c>
      <c r="H102" s="2"/>
      <c r="I102" s="5">
        <v>101</v>
      </c>
      <c r="N102" t="s">
        <v>15</v>
      </c>
      <c r="O102" t="e">
        <v>#N/A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0"/>
  <sheetViews>
    <sheetView workbookViewId="0">
      <selection activeCell="A80" sqref="A80"/>
    </sheetView>
  </sheetViews>
  <sheetFormatPr defaultRowHeight="15" x14ac:dyDescent="0.25"/>
  <cols>
    <col min="1" max="1" width="7" bestFit="1" customWidth="1"/>
    <col min="2" max="2" width="49.5703125" bestFit="1" customWidth="1"/>
    <col min="10" max="10" width="15.85546875" bestFit="1" customWidth="1"/>
  </cols>
  <sheetData>
    <row r="1" spans="1:11" x14ac:dyDescent="0.25">
      <c r="A1" t="s">
        <v>37</v>
      </c>
      <c r="B1" t="s">
        <v>38</v>
      </c>
      <c r="C1" t="s">
        <v>8</v>
      </c>
      <c r="D1" t="s">
        <v>39</v>
      </c>
      <c r="E1" s="2" t="s">
        <v>40</v>
      </c>
      <c r="F1" t="s">
        <v>41</v>
      </c>
      <c r="G1" t="s">
        <v>42</v>
      </c>
      <c r="H1" t="s">
        <v>43</v>
      </c>
      <c r="I1" t="s">
        <v>7</v>
      </c>
      <c r="J1" t="s">
        <v>10</v>
      </c>
    </row>
    <row r="2" spans="1:11" hidden="1" x14ac:dyDescent="0.25">
      <c r="A2">
        <v>10000</v>
      </c>
      <c r="B2" t="s">
        <v>44</v>
      </c>
      <c r="C2">
        <v>1</v>
      </c>
      <c r="D2">
        <v>111001</v>
      </c>
      <c r="E2" s="2" t="s">
        <v>45</v>
      </c>
      <c r="I2">
        <v>10</v>
      </c>
      <c r="J2" t="s">
        <v>15</v>
      </c>
      <c r="K2" t="str">
        <f>VLOOKUP(A2,Sheet6!E$2:F$92,2,FALSE)</f>
        <v>DIREKTORAT UTAMA</v>
      </c>
    </row>
    <row r="3" spans="1:11" hidden="1" x14ac:dyDescent="0.25">
      <c r="A3">
        <v>12000</v>
      </c>
      <c r="B3" t="s">
        <v>46</v>
      </c>
      <c r="C3">
        <v>1</v>
      </c>
      <c r="D3">
        <v>111101</v>
      </c>
      <c r="E3" s="2">
        <v>9623</v>
      </c>
      <c r="I3">
        <v>12</v>
      </c>
      <c r="J3" t="s">
        <v>15</v>
      </c>
      <c r="K3" t="str">
        <f>VLOOKUP(A3,Sheet6!E$2:F$92,2,FALSE)</f>
        <v>GM.  CORPORATE SECRETARY</v>
      </c>
    </row>
    <row r="4" spans="1:11" hidden="1" x14ac:dyDescent="0.25">
      <c r="A4">
        <v>12200</v>
      </c>
      <c r="B4" t="s">
        <v>47</v>
      </c>
      <c r="C4">
        <v>1</v>
      </c>
      <c r="D4">
        <v>111110</v>
      </c>
      <c r="E4" s="2">
        <v>10240</v>
      </c>
      <c r="I4">
        <v>12</v>
      </c>
      <c r="J4" t="s">
        <v>15</v>
      </c>
      <c r="K4" t="str">
        <f>VLOOKUP(A4,Sheet6!E$2:F$92,2,FALSE)</f>
        <v>MANAGER CORPORATE COMMUNICATION</v>
      </c>
    </row>
    <row r="5" spans="1:11" hidden="1" x14ac:dyDescent="0.25">
      <c r="A5">
        <v>12400</v>
      </c>
      <c r="B5" t="s">
        <v>48</v>
      </c>
      <c r="C5">
        <v>1</v>
      </c>
      <c r="D5">
        <v>111109</v>
      </c>
      <c r="E5" s="2">
        <v>10317</v>
      </c>
      <c r="I5">
        <v>12</v>
      </c>
      <c r="J5" t="s">
        <v>15</v>
      </c>
      <c r="K5" t="str">
        <f>VLOOKUP(A5,Sheet6!E$2:F$92,2,FALSE)</f>
        <v>MANAGER GCG &amp; RISK MANAGEMENT</v>
      </c>
    </row>
    <row r="6" spans="1:11" hidden="1" x14ac:dyDescent="0.25">
      <c r="A6">
        <v>12500</v>
      </c>
      <c r="B6" t="s">
        <v>49</v>
      </c>
      <c r="C6">
        <v>1</v>
      </c>
      <c r="D6">
        <v>111103</v>
      </c>
      <c r="E6" s="2">
        <v>10716</v>
      </c>
      <c r="I6">
        <v>12</v>
      </c>
      <c r="J6" t="s">
        <v>15</v>
      </c>
      <c r="K6" t="str">
        <f>VLOOKUP(A6,Sheet6!E$2:F$92,2,FALSE)</f>
        <v>MANAGER LEGAL OFFICE</v>
      </c>
    </row>
    <row r="7" spans="1:11" hidden="1" x14ac:dyDescent="0.25">
      <c r="A7">
        <v>12501</v>
      </c>
      <c r="B7" t="s">
        <v>50</v>
      </c>
      <c r="C7">
        <v>1</v>
      </c>
      <c r="D7">
        <v>117990</v>
      </c>
      <c r="E7" s="2" t="s">
        <v>51</v>
      </c>
      <c r="I7">
        <v>12</v>
      </c>
      <c r="J7" t="s">
        <v>15</v>
      </c>
      <c r="K7" t="str">
        <f>VLOOKUP(A7,Sheet6!E$2:F$92,2,FALSE)</f>
        <v>BAHANA SURYA</v>
      </c>
    </row>
    <row r="8" spans="1:11" hidden="1" x14ac:dyDescent="0.25">
      <c r="A8">
        <v>13000</v>
      </c>
      <c r="B8" t="s">
        <v>52</v>
      </c>
      <c r="C8">
        <v>1</v>
      </c>
      <c r="D8">
        <v>111301</v>
      </c>
      <c r="E8" s="2">
        <v>10081</v>
      </c>
      <c r="I8">
        <v>13</v>
      </c>
      <c r="J8" t="s">
        <v>15</v>
      </c>
      <c r="K8" t="str">
        <f>VLOOKUP(A8,Sheet6!E$2:F$92,2,FALSE)</f>
        <v>INTERNAL AUDIT</v>
      </c>
    </row>
    <row r="9" spans="1:11" hidden="1" x14ac:dyDescent="0.25">
      <c r="A9">
        <v>20000</v>
      </c>
      <c r="B9" t="s">
        <v>53</v>
      </c>
      <c r="C9">
        <v>2</v>
      </c>
      <c r="D9">
        <v>111801</v>
      </c>
      <c r="E9" s="2" t="s">
        <v>54</v>
      </c>
      <c r="I9">
        <v>20</v>
      </c>
      <c r="J9" t="s">
        <v>15</v>
      </c>
      <c r="K9" t="str">
        <f>VLOOKUP(A9,Sheet6!E$2:F$92,2,FALSE)</f>
        <v>DIREKTORAT LOGISTIK</v>
      </c>
    </row>
    <row r="10" spans="1:11" hidden="1" x14ac:dyDescent="0.25">
      <c r="A10">
        <v>22000</v>
      </c>
      <c r="B10" t="s">
        <v>55</v>
      </c>
      <c r="C10">
        <v>2</v>
      </c>
      <c r="D10">
        <v>111802</v>
      </c>
      <c r="E10" s="2">
        <v>7797</v>
      </c>
      <c r="I10">
        <v>22</v>
      </c>
      <c r="J10" t="s">
        <v>15</v>
      </c>
      <c r="K10" t="str">
        <f>VLOOKUP(A10,Sheet6!E$2:F$92,2,FALSE)</f>
        <v>GM.  LOGISTIC PLANNING</v>
      </c>
    </row>
    <row r="11" spans="1:11" hidden="1" x14ac:dyDescent="0.25">
      <c r="A11">
        <v>22200</v>
      </c>
      <c r="B11" t="s">
        <v>56</v>
      </c>
      <c r="C11">
        <v>2</v>
      </c>
      <c r="D11">
        <v>111815</v>
      </c>
      <c r="E11" s="2">
        <v>10260</v>
      </c>
      <c r="I11">
        <v>22</v>
      </c>
      <c r="J11" t="s">
        <v>15</v>
      </c>
      <c r="K11" t="str">
        <f>VLOOKUP(A11,Sheet6!E$2:F$92,2,FALSE)</f>
        <v>MANAGER CATALOGING &amp; SOURCING MANAGEMENT</v>
      </c>
    </row>
    <row r="12" spans="1:11" hidden="1" x14ac:dyDescent="0.25">
      <c r="A12">
        <v>22300</v>
      </c>
      <c r="B12" t="s">
        <v>57</v>
      </c>
      <c r="C12">
        <v>2</v>
      </c>
      <c r="D12">
        <v>111814</v>
      </c>
      <c r="E12" s="2">
        <v>10082</v>
      </c>
      <c r="I12">
        <v>22</v>
      </c>
      <c r="J12" t="s">
        <v>15</v>
      </c>
      <c r="K12" t="str">
        <f>VLOOKUP(A12,Sheet6!E$2:F$92,2,FALSE)</f>
        <v>MANAGER PROCUREMENT PLANNING</v>
      </c>
    </row>
    <row r="13" spans="1:11" hidden="1" x14ac:dyDescent="0.25">
      <c r="A13">
        <v>22400</v>
      </c>
      <c r="B13" t="s">
        <v>58</v>
      </c>
      <c r="C13">
        <v>2</v>
      </c>
      <c r="D13">
        <v>111816</v>
      </c>
      <c r="E13" s="2">
        <v>6090</v>
      </c>
      <c r="I13">
        <v>22</v>
      </c>
      <c r="J13" t="s">
        <v>15</v>
      </c>
      <c r="K13" t="str">
        <f>VLOOKUP(A13,Sheet6!E$2:F$92,2,FALSE)</f>
        <v>MANAGER WAREHOUSING MANAGEMENT</v>
      </c>
    </row>
    <row r="14" spans="1:11" hidden="1" x14ac:dyDescent="0.25">
      <c r="A14">
        <v>22500</v>
      </c>
      <c r="B14" t="s">
        <v>59</v>
      </c>
      <c r="C14">
        <v>2</v>
      </c>
      <c r="D14">
        <v>111823</v>
      </c>
      <c r="E14" s="2">
        <v>9910</v>
      </c>
      <c r="I14">
        <v>22</v>
      </c>
      <c r="J14" t="s">
        <v>15</v>
      </c>
      <c r="K14" t="str">
        <f>VLOOKUP(A14,Sheet6!E$2:F$92,2,FALSE)</f>
        <v>MANAGER VENDOR &amp; IMPORT MANAGEMENT</v>
      </c>
    </row>
    <row r="15" spans="1:11" hidden="1" x14ac:dyDescent="0.25">
      <c r="A15">
        <v>23000</v>
      </c>
      <c r="B15" t="s">
        <v>60</v>
      </c>
      <c r="C15">
        <v>2</v>
      </c>
      <c r="D15">
        <v>111803</v>
      </c>
      <c r="E15" s="2">
        <v>9863</v>
      </c>
      <c r="I15">
        <v>23</v>
      </c>
      <c r="J15" t="s">
        <v>15</v>
      </c>
      <c r="K15" t="str">
        <f>VLOOKUP(A15,Sheet6!E$2:F$92,2,FALSE)</f>
        <v>GM.  PROCUREMENT</v>
      </c>
    </row>
    <row r="16" spans="1:11" hidden="1" x14ac:dyDescent="0.25">
      <c r="A16">
        <v>23200</v>
      </c>
      <c r="B16" t="s">
        <v>61</v>
      </c>
      <c r="C16">
        <v>2</v>
      </c>
      <c r="D16">
        <v>111821</v>
      </c>
      <c r="E16" s="2">
        <v>8942</v>
      </c>
      <c r="I16">
        <v>23</v>
      </c>
      <c r="J16" t="s">
        <v>15</v>
      </c>
      <c r="K16" t="str">
        <f>VLOOKUP(A16,Sheet6!E$2:F$92,2,FALSE)</f>
        <v>MANAGER SPARE PART PROCUREMENT</v>
      </c>
    </row>
    <row r="17" spans="1:11" hidden="1" x14ac:dyDescent="0.25">
      <c r="A17">
        <v>23300</v>
      </c>
      <c r="B17" t="s">
        <v>62</v>
      </c>
      <c r="C17">
        <v>2</v>
      </c>
      <c r="D17">
        <v>111822</v>
      </c>
      <c r="E17" s="2">
        <v>8019</v>
      </c>
      <c r="I17">
        <v>23</v>
      </c>
      <c r="J17" t="s">
        <v>15</v>
      </c>
      <c r="K17" t="str">
        <f>VLOOKUP(A17,Sheet6!E$2:F$92,2,FALSE)</f>
        <v>MANAGER  RAW MATERIAL PROCUREMENT</v>
      </c>
    </row>
    <row r="18" spans="1:11" hidden="1" x14ac:dyDescent="0.25">
      <c r="A18">
        <v>23400</v>
      </c>
      <c r="B18" t="s">
        <v>63</v>
      </c>
      <c r="C18">
        <v>2</v>
      </c>
      <c r="D18">
        <v>111824</v>
      </c>
      <c r="E18" s="2">
        <v>10117</v>
      </c>
      <c r="I18">
        <v>23</v>
      </c>
      <c r="J18" t="s">
        <v>15</v>
      </c>
      <c r="K18" t="str">
        <f>VLOOKUP(A18,Sheet6!E$2:F$92,2,FALSE)</f>
        <v>MANAGER SERVICES PROCUREMENT</v>
      </c>
    </row>
    <row r="19" spans="1:11" hidden="1" x14ac:dyDescent="0.25">
      <c r="A19">
        <v>30000</v>
      </c>
      <c r="B19" t="s">
        <v>64</v>
      </c>
      <c r="C19">
        <v>3</v>
      </c>
      <c r="D19">
        <v>112501</v>
      </c>
      <c r="E19" s="2" t="s">
        <v>65</v>
      </c>
      <c r="I19">
        <v>30</v>
      </c>
      <c r="J19" t="s">
        <v>15</v>
      </c>
      <c r="K19" t="str">
        <f>VLOOKUP(A19,Sheet6!E$2:F$92,2,FALSE)</f>
        <v>DIREKTORAT PRODUKSI</v>
      </c>
    </row>
    <row r="20" spans="1:11" hidden="1" x14ac:dyDescent="0.25">
      <c r="A20">
        <v>30200</v>
      </c>
      <c r="B20" t="s">
        <v>66</v>
      </c>
      <c r="C20">
        <v>3</v>
      </c>
      <c r="D20">
        <v>112508</v>
      </c>
      <c r="E20" s="2">
        <v>8657</v>
      </c>
      <c r="I20">
        <v>32</v>
      </c>
      <c r="J20" t="s">
        <v>15</v>
      </c>
      <c r="K20" t="str">
        <f>VLOOKUP(A20,Sheet6!E$2:F$92,2,FALSE)</f>
        <v>MANAGER SAFETY &amp; ENVIRONMENT</v>
      </c>
    </row>
    <row r="21" spans="1:11" hidden="1" x14ac:dyDescent="0.25">
      <c r="A21">
        <v>32000</v>
      </c>
      <c r="B21" t="s">
        <v>67</v>
      </c>
      <c r="C21">
        <v>3</v>
      </c>
      <c r="D21">
        <v>112002</v>
      </c>
      <c r="E21" s="2">
        <v>8112</v>
      </c>
      <c r="I21">
        <v>32</v>
      </c>
      <c r="J21" t="s">
        <v>15</v>
      </c>
      <c r="K21" t="str">
        <f>VLOOKUP(A21,Sheet6!E$2:F$92,2,FALSE)</f>
        <v>GM.  QUALITY ASSURANCE</v>
      </c>
    </row>
    <row r="22" spans="1:11" hidden="1" x14ac:dyDescent="0.25">
      <c r="A22">
        <v>32200</v>
      </c>
      <c r="B22" t="s">
        <v>68</v>
      </c>
      <c r="C22">
        <v>3</v>
      </c>
      <c r="D22">
        <v>112536</v>
      </c>
      <c r="E22" s="2">
        <v>6947</v>
      </c>
      <c r="I22">
        <v>32</v>
      </c>
      <c r="J22" t="s">
        <v>15</v>
      </c>
      <c r="K22" t="str">
        <f>VLOOKUP(A22,Sheet6!E$2:F$92,2,FALSE)</f>
        <v>MANAGER QUALITY PROMOTOR &amp; MGT SYSTEM</v>
      </c>
    </row>
    <row r="23" spans="1:11" hidden="1" x14ac:dyDescent="0.25">
      <c r="A23">
        <v>32300</v>
      </c>
      <c r="B23" t="s">
        <v>69</v>
      </c>
      <c r="C23">
        <v>3</v>
      </c>
      <c r="D23">
        <v>112102</v>
      </c>
      <c r="E23" s="2">
        <v>8442</v>
      </c>
      <c r="I23">
        <v>32</v>
      </c>
      <c r="J23" t="s">
        <v>15</v>
      </c>
      <c r="K23" t="str">
        <f>VLOOKUP(A23,Sheet6!E$2:F$92,2,FALSE)</f>
        <v>MANAGER MATERIAL &amp; PRODUCT DEVELOPMENT</v>
      </c>
    </row>
    <row r="24" spans="1:11" hidden="1" x14ac:dyDescent="0.25">
      <c r="A24">
        <v>32400</v>
      </c>
      <c r="B24" t="s">
        <v>70</v>
      </c>
      <c r="C24">
        <v>3</v>
      </c>
      <c r="D24">
        <v>112530</v>
      </c>
      <c r="E24" s="2">
        <v>10233</v>
      </c>
      <c r="I24">
        <v>32</v>
      </c>
      <c r="J24" t="s">
        <v>15</v>
      </c>
      <c r="K24" t="str">
        <f>VLOOKUP(A24,Sheet6!E$2:F$92,2,FALSE)</f>
        <v>MANAGER QUALITY CONTROL</v>
      </c>
    </row>
    <row r="25" spans="1:11" hidden="1" x14ac:dyDescent="0.25">
      <c r="A25">
        <v>32500</v>
      </c>
      <c r="B25" t="s">
        <v>71</v>
      </c>
      <c r="C25">
        <v>3</v>
      </c>
      <c r="D25">
        <v>111933</v>
      </c>
      <c r="E25" s="2">
        <v>10711</v>
      </c>
      <c r="I25">
        <v>32</v>
      </c>
      <c r="J25" t="s">
        <v>15</v>
      </c>
      <c r="K25" t="str">
        <f>VLOOKUP(A25,Sheet6!E$2:F$92,2,FALSE)</f>
        <v>MANAGER CUSTOMER TECHNICAL SERVICE</v>
      </c>
    </row>
    <row r="26" spans="1:11" hidden="1" x14ac:dyDescent="0.25">
      <c r="A26">
        <v>33000</v>
      </c>
      <c r="B26" t="s">
        <v>72</v>
      </c>
      <c r="C26">
        <v>3</v>
      </c>
      <c r="D26">
        <v>112502</v>
      </c>
      <c r="E26" s="2">
        <v>5488</v>
      </c>
      <c r="I26">
        <v>33</v>
      </c>
      <c r="J26" t="s">
        <v>15</v>
      </c>
      <c r="K26" t="str">
        <f>VLOOKUP(A26,Sheet6!E$2:F$92,2,FALSE)</f>
        <v>GM.  IRON &amp; STEEL MAKING</v>
      </c>
    </row>
    <row r="27" spans="1:11" hidden="1" x14ac:dyDescent="0.25">
      <c r="A27">
        <v>33500</v>
      </c>
      <c r="B27" t="s">
        <v>73</v>
      </c>
      <c r="C27">
        <v>3</v>
      </c>
      <c r="D27">
        <v>113001</v>
      </c>
      <c r="E27" s="2">
        <v>8440</v>
      </c>
      <c r="I27">
        <v>33</v>
      </c>
      <c r="J27" t="s">
        <v>15</v>
      </c>
      <c r="K27" t="str">
        <f>VLOOKUP(A27,Sheet6!E$2:F$92,2,FALSE)</f>
        <v>MANAGER SLAB STEEL PLANT</v>
      </c>
    </row>
    <row r="28" spans="1:11" hidden="1" x14ac:dyDescent="0.25">
      <c r="A28">
        <v>33600</v>
      </c>
      <c r="B28" t="s">
        <v>74</v>
      </c>
      <c r="C28">
        <v>3</v>
      </c>
      <c r="D28">
        <v>113101</v>
      </c>
      <c r="E28" s="2">
        <v>8239</v>
      </c>
      <c r="I28">
        <v>33</v>
      </c>
      <c r="J28" t="s">
        <v>15</v>
      </c>
      <c r="K28" t="str">
        <f>VLOOKUP(A28,Sheet6!E$2:F$92,2,FALSE)</f>
        <v>MANAGER  PRWT PABRIK PENGOLAHAN BAJA</v>
      </c>
    </row>
    <row r="29" spans="1:11" hidden="1" x14ac:dyDescent="0.25">
      <c r="A29">
        <v>33700</v>
      </c>
      <c r="B29" t="s">
        <v>75</v>
      </c>
      <c r="C29">
        <v>3</v>
      </c>
      <c r="D29">
        <v>112901</v>
      </c>
      <c r="E29" s="2">
        <v>10712</v>
      </c>
      <c r="I29">
        <v>33</v>
      </c>
      <c r="J29" t="s">
        <v>15</v>
      </c>
      <c r="K29" t="str">
        <f>VLOOKUP(A29,Sheet6!E$2:F$92,2,FALSE)</f>
        <v>MANAGER BILLET STEEL PLANT</v>
      </c>
    </row>
    <row r="30" spans="1:11" hidden="1" x14ac:dyDescent="0.25">
      <c r="A30">
        <v>33701</v>
      </c>
      <c r="B30" t="s">
        <v>76</v>
      </c>
      <c r="C30">
        <v>3</v>
      </c>
      <c r="D30">
        <v>112801</v>
      </c>
      <c r="E30" s="2">
        <v>8124</v>
      </c>
      <c r="I30">
        <v>33</v>
      </c>
      <c r="J30" t="s">
        <v>15</v>
      </c>
      <c r="K30" t="str">
        <f>VLOOKUP(A30,Sheet6!E$2:F$92,2,FALSE)</f>
        <v>MANAGER  DIRECT REDUCTION PLANT</v>
      </c>
    </row>
    <row r="31" spans="1:11" hidden="1" x14ac:dyDescent="0.25">
      <c r="A31">
        <v>34000</v>
      </c>
      <c r="B31" t="s">
        <v>77</v>
      </c>
      <c r="C31">
        <v>3</v>
      </c>
      <c r="D31">
        <v>112504</v>
      </c>
      <c r="E31" s="2" t="s">
        <v>78</v>
      </c>
      <c r="I31">
        <v>34</v>
      </c>
      <c r="J31" t="s">
        <v>15</v>
      </c>
      <c r="K31" t="str">
        <f>VLOOKUP(A31,Sheet6!E$2:F$92,2,FALSE)</f>
        <v>GM. ROLLING MILL</v>
      </c>
    </row>
    <row r="32" spans="1:11" hidden="1" x14ac:dyDescent="0.25">
      <c r="A32">
        <v>34200</v>
      </c>
      <c r="B32" t="s">
        <v>79</v>
      </c>
      <c r="C32">
        <v>3</v>
      </c>
      <c r="D32">
        <v>113301</v>
      </c>
      <c r="E32" s="2">
        <v>10709</v>
      </c>
      <c r="I32">
        <v>34</v>
      </c>
      <c r="J32" t="s">
        <v>15</v>
      </c>
      <c r="K32" t="str">
        <f>VLOOKUP(A32,Sheet6!E$2:F$92,2,FALSE)</f>
        <v>MANAGER PABRIK PENGEROLAN BLP</v>
      </c>
    </row>
    <row r="33" spans="1:11" hidden="1" x14ac:dyDescent="0.25">
      <c r="A33">
        <v>34300</v>
      </c>
      <c r="B33" t="s">
        <v>80</v>
      </c>
      <c r="C33">
        <v>3</v>
      </c>
      <c r="D33">
        <v>113341</v>
      </c>
      <c r="E33" s="2">
        <v>6133</v>
      </c>
      <c r="I33">
        <v>34</v>
      </c>
      <c r="J33" t="s">
        <v>15</v>
      </c>
      <c r="K33" t="str">
        <f>VLOOKUP(A33,Sheet6!E$2:F$92,2,FALSE)</f>
        <v>MANAGER PRWT PABRIK BLP &amp; BATANG KAWAT</v>
      </c>
    </row>
    <row r="34" spans="1:11" hidden="1" x14ac:dyDescent="0.25">
      <c r="A34">
        <v>34500</v>
      </c>
      <c r="B34" t="s">
        <v>81</v>
      </c>
      <c r="C34">
        <v>3</v>
      </c>
      <c r="D34">
        <v>113441</v>
      </c>
      <c r="E34" s="2">
        <v>10036</v>
      </c>
      <c r="I34">
        <v>34</v>
      </c>
      <c r="J34" t="s">
        <v>15</v>
      </c>
      <c r="K34" t="str">
        <f>VLOOKUP(A34,Sheet6!E$2:F$92,2,FALSE)</f>
        <v>MANAGER PRWT.PABRIK PENGEROLAN BLD</v>
      </c>
    </row>
    <row r="35" spans="1:11" hidden="1" x14ac:dyDescent="0.25">
      <c r="A35">
        <v>34600</v>
      </c>
      <c r="B35" t="s">
        <v>82</v>
      </c>
      <c r="C35">
        <v>3</v>
      </c>
      <c r="D35">
        <v>113201</v>
      </c>
      <c r="E35" s="2">
        <v>7246</v>
      </c>
      <c r="I35">
        <v>34</v>
      </c>
      <c r="J35" t="s">
        <v>15</v>
      </c>
      <c r="K35" t="str">
        <f>VLOOKUP(A35,Sheet6!E$2:F$92,2,FALSE)</f>
        <v>MANAGER PABRIK BATANG KAWAT</v>
      </c>
    </row>
    <row r="36" spans="1:11" hidden="1" x14ac:dyDescent="0.25">
      <c r="A36">
        <v>34601</v>
      </c>
      <c r="B36" t="s">
        <v>83</v>
      </c>
      <c r="C36">
        <v>3</v>
      </c>
      <c r="D36">
        <v>113401</v>
      </c>
      <c r="E36" s="2">
        <v>10319</v>
      </c>
      <c r="I36">
        <v>34</v>
      </c>
      <c r="J36" t="s">
        <v>15</v>
      </c>
      <c r="K36" t="str">
        <f>VLOOKUP(A36,Sheet6!E$2:F$92,2,FALSE)</f>
        <v>MANAGER PABRIK PENGEROLAN BLD</v>
      </c>
    </row>
    <row r="37" spans="1:11" hidden="1" x14ac:dyDescent="0.25">
      <c r="A37">
        <v>35000</v>
      </c>
      <c r="B37" t="s">
        <v>84</v>
      </c>
      <c r="C37">
        <v>3</v>
      </c>
      <c r="D37">
        <v>112601</v>
      </c>
      <c r="E37" s="2">
        <v>6384</v>
      </c>
      <c r="I37">
        <v>35</v>
      </c>
      <c r="J37" t="s">
        <v>15</v>
      </c>
      <c r="K37" t="str">
        <f>VLOOKUP(A37,Sheet6!E$2:F$92,2,FALSE)</f>
        <v>GM.  CENTRAL MAINTENANCE &amp; FACILITIES</v>
      </c>
    </row>
    <row r="38" spans="1:11" hidden="1" x14ac:dyDescent="0.25">
      <c r="A38">
        <v>35200</v>
      </c>
      <c r="B38" t="s">
        <v>85</v>
      </c>
      <c r="C38">
        <v>3</v>
      </c>
      <c r="D38">
        <v>112621</v>
      </c>
      <c r="E38" s="2">
        <v>8453</v>
      </c>
      <c r="I38">
        <v>35</v>
      </c>
      <c r="J38" t="s">
        <v>15</v>
      </c>
      <c r="K38" t="str">
        <f>VLOOKUP(A38,Sheet6!E$2:F$92,2,FALSE)</f>
        <v>MANAGER WORK SHOP &amp; FIELD MAINTENANCE</v>
      </c>
    </row>
    <row r="39" spans="1:11" hidden="1" x14ac:dyDescent="0.25">
      <c r="A39">
        <v>35300</v>
      </c>
      <c r="B39" t="s">
        <v>86</v>
      </c>
      <c r="C39">
        <v>3</v>
      </c>
      <c r="D39">
        <v>112642</v>
      </c>
      <c r="E39" s="2">
        <v>6254</v>
      </c>
      <c r="I39">
        <v>35</v>
      </c>
      <c r="J39" t="s">
        <v>15</v>
      </c>
      <c r="K39" t="str">
        <f>VLOOKUP(A39,Sheet6!E$2:F$92,2,FALSE)</f>
        <v>MANAGER DESIGN &amp; TECHNICAL ENGINEERING</v>
      </c>
    </row>
    <row r="40" spans="1:11" hidden="1" x14ac:dyDescent="0.25">
      <c r="A40">
        <v>35400</v>
      </c>
      <c r="B40" t="s">
        <v>87</v>
      </c>
      <c r="C40">
        <v>3</v>
      </c>
      <c r="D40">
        <v>112631</v>
      </c>
      <c r="E40" s="2">
        <v>6725</v>
      </c>
      <c r="I40">
        <v>35</v>
      </c>
      <c r="J40" t="s">
        <v>15</v>
      </c>
      <c r="K40" t="str">
        <f>VLOOKUP(A40,Sheet6!E$2:F$92,2,FALSE)</f>
        <v>MANAGER UTILITIES &amp; ENERGY MANAGEMENT</v>
      </c>
    </row>
    <row r="41" spans="1:11" hidden="1" x14ac:dyDescent="0.25">
      <c r="A41">
        <v>35500</v>
      </c>
      <c r="B41" t="s">
        <v>88</v>
      </c>
      <c r="C41">
        <v>3</v>
      </c>
      <c r="D41">
        <v>111813</v>
      </c>
      <c r="E41" s="2">
        <v>8136</v>
      </c>
      <c r="I41">
        <v>35</v>
      </c>
      <c r="J41" t="s">
        <v>15</v>
      </c>
      <c r="K41" t="str">
        <f>VLOOKUP(A41,Sheet6!E$2:F$92,2,FALSE)</f>
        <v>MANAGER PLANT MAINTENANCE SERVICE</v>
      </c>
    </row>
    <row r="42" spans="1:11" hidden="1" x14ac:dyDescent="0.25">
      <c r="A42">
        <v>36000</v>
      </c>
      <c r="B42" t="s">
        <v>89</v>
      </c>
      <c r="C42">
        <v>3</v>
      </c>
      <c r="D42">
        <v>112505</v>
      </c>
      <c r="E42" s="2">
        <v>7659</v>
      </c>
      <c r="I42">
        <v>36</v>
      </c>
      <c r="J42" t="s">
        <v>15</v>
      </c>
      <c r="K42" t="str">
        <f>VLOOKUP(A42,Sheet6!E$2:F$92,2,FALSE)</f>
        <v>GM.  PROD PLANNING &amp; SUPPLY CHAIN MGT</v>
      </c>
    </row>
    <row r="43" spans="1:11" hidden="1" x14ac:dyDescent="0.25">
      <c r="A43">
        <v>36200</v>
      </c>
      <c r="B43" t="s">
        <v>90</v>
      </c>
      <c r="C43">
        <v>3</v>
      </c>
      <c r="D43">
        <v>112522</v>
      </c>
      <c r="E43" s="2">
        <v>10089</v>
      </c>
      <c r="I43">
        <v>36</v>
      </c>
      <c r="J43" t="s">
        <v>15</v>
      </c>
      <c r="K43" t="str">
        <f>VLOOKUP(A43,Sheet6!E$2:F$92,2,FALSE)</f>
        <v>MANAGER  SUPPLY CHAIN &amp; IMPROVEMENT</v>
      </c>
    </row>
    <row r="44" spans="1:11" hidden="1" x14ac:dyDescent="0.25">
      <c r="A44">
        <v>36300</v>
      </c>
      <c r="B44" t="s">
        <v>91</v>
      </c>
      <c r="C44">
        <v>3</v>
      </c>
      <c r="D44">
        <v>112511</v>
      </c>
      <c r="E44" s="2">
        <v>6724</v>
      </c>
      <c r="I44">
        <v>36</v>
      </c>
      <c r="J44" t="s">
        <v>15</v>
      </c>
      <c r="K44" t="str">
        <f>VLOOKUP(A44,Sheet6!E$2:F$92,2,FALSE)</f>
        <v>MANAGER  PRODUCTION PLANNING &amp; CONTROL</v>
      </c>
    </row>
    <row r="45" spans="1:11" hidden="1" x14ac:dyDescent="0.25">
      <c r="A45">
        <v>40000</v>
      </c>
      <c r="B45" t="s">
        <v>92</v>
      </c>
      <c r="C45">
        <v>4</v>
      </c>
      <c r="D45">
        <v>111901</v>
      </c>
      <c r="E45" s="2" t="s">
        <v>93</v>
      </c>
      <c r="I45">
        <v>40</v>
      </c>
      <c r="J45" t="s">
        <v>15</v>
      </c>
      <c r="K45" t="str">
        <f>VLOOKUP(A45,Sheet6!E$2:F$92,2,FALSE)</f>
        <v>DIREKTORAT PEMASARAN</v>
      </c>
    </row>
    <row r="46" spans="1:11" x14ac:dyDescent="0.25">
      <c r="A46">
        <v>403000</v>
      </c>
      <c r="B46" t="s">
        <v>94</v>
      </c>
      <c r="C46">
        <v>6</v>
      </c>
      <c r="D46">
        <v>111501</v>
      </c>
      <c r="E46" s="2"/>
      <c r="I46" t="s">
        <v>95</v>
      </c>
      <c r="J46" t="s">
        <v>15</v>
      </c>
      <c r="K46" t="e">
        <f>VLOOKUP(A46,Sheet6!E$2:F$92,2,FALSE)</f>
        <v>#N/A</v>
      </c>
    </row>
    <row r="47" spans="1:11" hidden="1" x14ac:dyDescent="0.25">
      <c r="A47">
        <v>42000</v>
      </c>
      <c r="B47" t="s">
        <v>96</v>
      </c>
      <c r="C47">
        <v>4</v>
      </c>
      <c r="D47">
        <v>111903</v>
      </c>
      <c r="E47" s="2">
        <v>6919</v>
      </c>
      <c r="I47">
        <v>42</v>
      </c>
      <c r="J47" t="s">
        <v>15</v>
      </c>
      <c r="K47" t="str">
        <f>VLOOKUP(A47,Sheet6!E$2:F$92,2,FALSE)</f>
        <v>GENERAL MANAGER  SALES I</v>
      </c>
    </row>
    <row r="48" spans="1:11" hidden="1" x14ac:dyDescent="0.25">
      <c r="A48">
        <v>42200</v>
      </c>
      <c r="B48" t="s">
        <v>97</v>
      </c>
      <c r="C48">
        <v>4</v>
      </c>
      <c r="D48">
        <v>111913</v>
      </c>
      <c r="E48" s="2" t="s">
        <v>98</v>
      </c>
      <c r="I48">
        <v>42</v>
      </c>
      <c r="J48" t="s">
        <v>15</v>
      </c>
      <c r="K48" t="str">
        <f>VLOOKUP(A48,Sheet6!E$2:F$92,2,FALSE)</f>
        <v>MANAGER STRATEGIC ACCT1  P, T &amp; REROLLING</v>
      </c>
    </row>
    <row r="49" spans="1:11" hidden="1" x14ac:dyDescent="0.25">
      <c r="A49">
        <v>42300</v>
      </c>
      <c r="B49" t="s">
        <v>99</v>
      </c>
      <c r="C49">
        <v>4</v>
      </c>
      <c r="D49">
        <v>111916</v>
      </c>
      <c r="E49" s="2" t="s">
        <v>100</v>
      </c>
      <c r="I49">
        <v>42</v>
      </c>
      <c r="J49" t="s">
        <v>15</v>
      </c>
      <c r="K49" t="str">
        <f>VLOOKUP(A49,Sheet6!E$2:F$92,2,FALSE)</f>
        <v>MANAGER  STRATEGIC ACCT2 GST&amp;SHIP BUILDING</v>
      </c>
    </row>
    <row r="50" spans="1:11" x14ac:dyDescent="0.25">
      <c r="A50">
        <v>43200</v>
      </c>
      <c r="B50" t="s">
        <v>101</v>
      </c>
      <c r="C50">
        <v>4</v>
      </c>
      <c r="D50">
        <v>111904</v>
      </c>
      <c r="E50" s="2">
        <v>8255</v>
      </c>
      <c r="I50">
        <v>43</v>
      </c>
      <c r="J50" t="s">
        <v>15</v>
      </c>
      <c r="K50" t="e">
        <f>VLOOKUP(A50,Sheet6!E$2:F$92,2,FALSE)</f>
        <v>#N/A</v>
      </c>
    </row>
    <row r="51" spans="1:11" hidden="1" x14ac:dyDescent="0.25">
      <c r="A51">
        <v>43300</v>
      </c>
      <c r="B51" t="s">
        <v>102</v>
      </c>
      <c r="C51">
        <v>4</v>
      </c>
      <c r="D51">
        <v>111914</v>
      </c>
      <c r="E51" s="2">
        <v>10708</v>
      </c>
      <c r="I51">
        <v>42</v>
      </c>
      <c r="J51" t="s">
        <v>15</v>
      </c>
      <c r="K51" t="str">
        <f>VLOOKUP(A51,Sheet6!E$2:F$92,2,FALSE)</f>
        <v>MANAGER STRATEGIC ACCOUNT 3 CRC&amp;AUTOMOTIV</v>
      </c>
    </row>
    <row r="52" spans="1:11" hidden="1" x14ac:dyDescent="0.25">
      <c r="A52">
        <v>43301</v>
      </c>
      <c r="B52" t="s">
        <v>103</v>
      </c>
      <c r="C52">
        <v>4</v>
      </c>
      <c r="D52">
        <v>111915</v>
      </c>
      <c r="E52" s="2">
        <v>8457</v>
      </c>
      <c r="I52">
        <v>42</v>
      </c>
      <c r="J52" t="s">
        <v>15</v>
      </c>
      <c r="K52" t="str">
        <f>VLOOKUP(A52,Sheet6!E$2:F$92,2,FALSE)</f>
        <v>MANAGER SA 4 LP,BP &amp; IS, REG &amp; PROJECT</v>
      </c>
    </row>
    <row r="53" spans="1:11" hidden="1" x14ac:dyDescent="0.25">
      <c r="A53">
        <v>44000</v>
      </c>
      <c r="B53" t="s">
        <v>104</v>
      </c>
      <c r="C53">
        <v>4</v>
      </c>
      <c r="D53">
        <v>111905</v>
      </c>
      <c r="E53" s="2" t="s">
        <v>105</v>
      </c>
      <c r="I53">
        <v>44</v>
      </c>
      <c r="J53" t="s">
        <v>15</v>
      </c>
      <c r="K53" t="str">
        <f>VLOOKUP(A53,Sheet6!E$2:F$92,2,FALSE)</f>
        <v>GENERAL MANAGER  MARKETING</v>
      </c>
    </row>
    <row r="54" spans="1:11" hidden="1" x14ac:dyDescent="0.25">
      <c r="A54">
        <v>44200</v>
      </c>
      <c r="B54" t="s">
        <v>106</v>
      </c>
      <c r="C54">
        <v>4</v>
      </c>
      <c r="D54">
        <v>111935</v>
      </c>
      <c r="E54" s="2" t="s">
        <v>107</v>
      </c>
      <c r="I54">
        <v>44</v>
      </c>
      <c r="J54" t="s">
        <v>15</v>
      </c>
      <c r="K54" t="str">
        <f>VLOOKUP(A54,Sheet6!E$2:F$92,2,FALSE)</f>
        <v>MANAGER  MARKET RESEARCH &amp; DEVELOPMENT</v>
      </c>
    </row>
    <row r="55" spans="1:11" hidden="1" x14ac:dyDescent="0.25">
      <c r="A55">
        <v>44300</v>
      </c>
      <c r="B55" t="s">
        <v>108</v>
      </c>
      <c r="C55">
        <v>4</v>
      </c>
      <c r="D55">
        <v>111931</v>
      </c>
      <c r="E55" s="2">
        <v>10349</v>
      </c>
      <c r="I55">
        <v>44</v>
      </c>
      <c r="J55" t="s">
        <v>15</v>
      </c>
      <c r="K55" t="str">
        <f>VLOOKUP(A55,Sheet6!E$2:F$92,2,FALSE)</f>
        <v>MANAGER  PRODUCT &amp; PROFITABILITY ANALYSIS</v>
      </c>
    </row>
    <row r="56" spans="1:11" hidden="1" x14ac:dyDescent="0.25">
      <c r="A56">
        <v>44400</v>
      </c>
      <c r="B56" t="s">
        <v>109</v>
      </c>
      <c r="C56">
        <v>4</v>
      </c>
      <c r="D56">
        <v>111934</v>
      </c>
      <c r="E56" s="2">
        <v>10320</v>
      </c>
      <c r="I56">
        <v>44</v>
      </c>
      <c r="J56" t="s">
        <v>15</v>
      </c>
      <c r="K56" t="str">
        <f>VLOOKUP(A56,Sheet6!E$2:F$92,2,FALSE)</f>
        <v>MANAGER MARKETING INFO SYSTEM &amp; SALES ADM</v>
      </c>
    </row>
    <row r="57" spans="1:11" hidden="1" x14ac:dyDescent="0.25">
      <c r="A57">
        <v>44401</v>
      </c>
      <c r="B57" t="s">
        <v>110</v>
      </c>
      <c r="C57">
        <v>4</v>
      </c>
      <c r="D57">
        <v>112523</v>
      </c>
      <c r="E57" s="2">
        <v>10315</v>
      </c>
      <c r="I57">
        <v>44</v>
      </c>
      <c r="J57" t="s">
        <v>15</v>
      </c>
      <c r="K57" t="str">
        <f>VLOOKUP(A57,Sheet6!E$2:F$92,2,FALSE)</f>
        <v>MANAGER  FINISHED PRODUCT &amp; DISTRIBUTION</v>
      </c>
    </row>
    <row r="58" spans="1:11" hidden="1" x14ac:dyDescent="0.25">
      <c r="A58">
        <v>50000</v>
      </c>
      <c r="B58" t="s">
        <v>111</v>
      </c>
      <c r="C58">
        <v>5</v>
      </c>
      <c r="D58">
        <v>111601</v>
      </c>
      <c r="E58" s="2" t="s">
        <v>112</v>
      </c>
      <c r="I58">
        <v>50</v>
      </c>
      <c r="J58" t="s">
        <v>15</v>
      </c>
      <c r="K58" t="str">
        <f>VLOOKUP(A58,Sheet6!E$2:F$92,2,FALSE)</f>
        <v>DIREKTORAT KEUANGAN</v>
      </c>
    </row>
    <row r="59" spans="1:11" x14ac:dyDescent="0.25">
      <c r="A59">
        <v>50200</v>
      </c>
      <c r="B59" t="s">
        <v>113</v>
      </c>
      <c r="C59">
        <v>5</v>
      </c>
      <c r="D59">
        <v>111605</v>
      </c>
      <c r="E59" s="2">
        <v>6927</v>
      </c>
      <c r="I59">
        <v>50</v>
      </c>
      <c r="J59" t="s">
        <v>15</v>
      </c>
      <c r="K59" t="e">
        <f>VLOOKUP(A59,Sheet6!E$2:F$92,2,FALSE)</f>
        <v>#N/A</v>
      </c>
    </row>
    <row r="60" spans="1:11" hidden="1" x14ac:dyDescent="0.25">
      <c r="A60">
        <v>52000</v>
      </c>
      <c r="B60" t="s">
        <v>31</v>
      </c>
      <c r="C60">
        <v>5</v>
      </c>
      <c r="D60">
        <v>111602</v>
      </c>
      <c r="E60" s="2">
        <v>10052</v>
      </c>
      <c r="I60">
        <v>52</v>
      </c>
      <c r="J60" t="s">
        <v>15</v>
      </c>
      <c r="K60" t="str">
        <f>VLOOKUP(A60,Sheet6!E$2:F$92,2,FALSE)</f>
        <v>GENERAL MANAGER  ACCOUNTING</v>
      </c>
    </row>
    <row r="61" spans="1:11" hidden="1" x14ac:dyDescent="0.25">
      <c r="A61">
        <v>52200</v>
      </c>
      <c r="B61" t="s">
        <v>114</v>
      </c>
      <c r="C61">
        <v>5</v>
      </c>
      <c r="D61">
        <v>111622</v>
      </c>
      <c r="E61" s="2">
        <v>10335</v>
      </c>
      <c r="I61">
        <v>52</v>
      </c>
      <c r="J61" t="s">
        <v>15</v>
      </c>
      <c r="K61" t="str">
        <f>VLOOKUP(A61,Sheet6!E$2:F$92,2,FALSE)</f>
        <v>MANAGER  AKUNTANSI KEUANGAN</v>
      </c>
    </row>
    <row r="62" spans="1:11" hidden="1" x14ac:dyDescent="0.25">
      <c r="A62">
        <v>52300</v>
      </c>
      <c r="B62" t="s">
        <v>115</v>
      </c>
      <c r="C62">
        <v>5</v>
      </c>
      <c r="D62">
        <v>111623</v>
      </c>
      <c r="E62" s="2">
        <v>8595</v>
      </c>
      <c r="I62">
        <v>52</v>
      </c>
      <c r="J62" t="s">
        <v>15</v>
      </c>
      <c r="K62" t="str">
        <f>VLOOKUP(A62,Sheet6!E$2:F$92,2,FALSE)</f>
        <v>MANAGER AKUNTANSI MANAJEMEN</v>
      </c>
    </row>
    <row r="63" spans="1:11" hidden="1" x14ac:dyDescent="0.25">
      <c r="A63">
        <v>52400</v>
      </c>
      <c r="B63" t="s">
        <v>116</v>
      </c>
      <c r="C63">
        <v>5</v>
      </c>
      <c r="D63">
        <v>111621</v>
      </c>
      <c r="E63" s="2">
        <v>10324</v>
      </c>
      <c r="I63">
        <v>52</v>
      </c>
      <c r="J63" t="s">
        <v>15</v>
      </c>
      <c r="K63" t="str">
        <f>VLOOKUP(A63,Sheet6!E$2:F$92,2,FALSE)</f>
        <v>MANAGER AKUNTANSI PABRIK</v>
      </c>
    </row>
    <row r="64" spans="1:11" hidden="1" x14ac:dyDescent="0.25">
      <c r="A64">
        <v>53000</v>
      </c>
      <c r="B64" t="s">
        <v>29</v>
      </c>
      <c r="C64">
        <v>5</v>
      </c>
      <c r="D64">
        <v>111603</v>
      </c>
      <c r="E64" s="2">
        <v>9641</v>
      </c>
      <c r="I64">
        <v>53</v>
      </c>
      <c r="J64" t="s">
        <v>15</v>
      </c>
      <c r="K64" t="str">
        <f>VLOOKUP(A64,Sheet6!E$2:F$92,2,FALSE)</f>
        <v>GENERAL MANAGER CORPORATE FINANCE</v>
      </c>
    </row>
    <row r="65" spans="1:11" hidden="1" x14ac:dyDescent="0.25">
      <c r="A65">
        <v>53200</v>
      </c>
      <c r="B65" t="s">
        <v>117</v>
      </c>
      <c r="C65">
        <v>5</v>
      </c>
      <c r="D65">
        <v>111634</v>
      </c>
      <c r="E65" s="2">
        <v>10342</v>
      </c>
      <c r="I65">
        <v>53</v>
      </c>
      <c r="J65" t="s">
        <v>15</v>
      </c>
      <c r="K65" t="str">
        <f>VLOOKUP(A65,Sheet6!E$2:F$92,2,FALSE)</f>
        <v>MANAGER  FUNDING STRATEGY</v>
      </c>
    </row>
    <row r="66" spans="1:11" hidden="1" x14ac:dyDescent="0.25">
      <c r="A66">
        <v>53300</v>
      </c>
      <c r="B66" t="s">
        <v>118</v>
      </c>
      <c r="C66">
        <v>5</v>
      </c>
      <c r="D66">
        <v>111631</v>
      </c>
      <c r="E66" s="2">
        <v>7845</v>
      </c>
      <c r="I66">
        <v>53</v>
      </c>
      <c r="J66" t="s">
        <v>15</v>
      </c>
      <c r="K66" t="str">
        <f>VLOOKUP(A66,Sheet6!E$2:F$92,2,FALSE)</f>
        <v>MANAGER  OPERASI PENDANAAN</v>
      </c>
    </row>
    <row r="67" spans="1:11" hidden="1" x14ac:dyDescent="0.25">
      <c r="A67">
        <v>53400</v>
      </c>
      <c r="B67" t="s">
        <v>119</v>
      </c>
      <c r="C67">
        <v>5</v>
      </c>
      <c r="D67">
        <v>111632</v>
      </c>
      <c r="E67" s="2">
        <v>10070</v>
      </c>
      <c r="I67">
        <v>53</v>
      </c>
      <c r="J67" t="s">
        <v>15</v>
      </c>
      <c r="K67" t="str">
        <f>VLOOKUP(A67,Sheet6!E$2:F$92,2,FALSE)</f>
        <v>MANAGER  PAJAK, ASURANSI &amp; FAKTUR</v>
      </c>
    </row>
    <row r="68" spans="1:11" hidden="1" x14ac:dyDescent="0.25">
      <c r="A68">
        <v>53500</v>
      </c>
      <c r="B68" t="s">
        <v>120</v>
      </c>
      <c r="C68">
        <v>5</v>
      </c>
      <c r="D68">
        <v>111635</v>
      </c>
      <c r="E68" s="2">
        <v>5271</v>
      </c>
      <c r="I68">
        <v>53</v>
      </c>
      <c r="J68" t="s">
        <v>15</v>
      </c>
      <c r="K68" t="str">
        <f>VLOOKUP(A68,Sheet6!E$2:F$92,2,FALSE)</f>
        <v>MANAGER  PERWAKILAN KEUANGAN JAKARTA</v>
      </c>
    </row>
    <row r="69" spans="1:11" hidden="1" x14ac:dyDescent="0.25">
      <c r="A69">
        <v>53600</v>
      </c>
      <c r="B69" t="s">
        <v>121</v>
      </c>
      <c r="C69">
        <v>5</v>
      </c>
      <c r="D69">
        <v>111633</v>
      </c>
      <c r="E69" s="2">
        <v>6242</v>
      </c>
      <c r="I69">
        <v>53</v>
      </c>
      <c r="J69" t="s">
        <v>15</v>
      </c>
      <c r="K69" t="str">
        <f>VLOOKUP(A69,Sheet6!E$2:F$92,2,FALSE)</f>
        <v>MANAGER  CREDIT &amp; COLLECTION</v>
      </c>
    </row>
    <row r="70" spans="1:11" hidden="1" x14ac:dyDescent="0.25">
      <c r="A70">
        <v>53700</v>
      </c>
      <c r="B70" t="s">
        <v>122</v>
      </c>
      <c r="C70">
        <v>5</v>
      </c>
      <c r="D70">
        <v>111637</v>
      </c>
      <c r="E70" s="2">
        <v>10351</v>
      </c>
      <c r="I70">
        <v>53</v>
      </c>
      <c r="J70" t="s">
        <v>15</v>
      </c>
      <c r="K70" t="str">
        <f>VLOOKUP(A70,Sheet6!E$2:F$92,2,FALSE)</f>
        <v>GROUP PROJECT FINANCE</v>
      </c>
    </row>
    <row r="71" spans="1:11" hidden="1" x14ac:dyDescent="0.25">
      <c r="A71">
        <v>54000</v>
      </c>
      <c r="B71" t="s">
        <v>123</v>
      </c>
      <c r="C71">
        <v>5</v>
      </c>
      <c r="D71">
        <v>111604</v>
      </c>
      <c r="E71" s="2">
        <v>6634</v>
      </c>
      <c r="I71">
        <v>54</v>
      </c>
      <c r="J71" t="s">
        <v>15</v>
      </c>
      <c r="K71" t="str">
        <f>VLOOKUP(A71,Sheet6!E$2:F$92,2,FALSE)</f>
        <v>GM.  SUBSIDIARIES COMPANY</v>
      </c>
    </row>
    <row r="72" spans="1:11" hidden="1" x14ac:dyDescent="0.25">
      <c r="A72">
        <v>54200</v>
      </c>
      <c r="B72" t="s">
        <v>124</v>
      </c>
      <c r="C72">
        <v>5</v>
      </c>
      <c r="D72">
        <v>111641</v>
      </c>
      <c r="E72" s="2">
        <v>6279</v>
      </c>
      <c r="I72">
        <v>54</v>
      </c>
      <c r="J72" t="s">
        <v>15</v>
      </c>
      <c r="K72" t="str">
        <f>VLOOKUP(A72,Sheet6!E$2:F$92,2,FALSE)</f>
        <v>MANAGER  MJN BISNIS AP&amp;PP BIDANG JASA</v>
      </c>
    </row>
    <row r="73" spans="1:11" hidden="1" x14ac:dyDescent="0.25">
      <c r="A73">
        <v>54300</v>
      </c>
      <c r="B73" t="s">
        <v>125</v>
      </c>
      <c r="C73">
        <v>5</v>
      </c>
      <c r="D73">
        <v>111642</v>
      </c>
      <c r="E73" s="2">
        <v>10334</v>
      </c>
      <c r="I73">
        <v>54</v>
      </c>
      <c r="J73" t="s">
        <v>15</v>
      </c>
      <c r="K73" t="str">
        <f>VLOOKUP(A73,Sheet6!E$2:F$92,2,FALSE)</f>
        <v>MANAGER  MJN BISNIS AP&amp;PP BIDANG MANUFAKTUR</v>
      </c>
    </row>
    <row r="74" spans="1:11" x14ac:dyDescent="0.25">
      <c r="A74">
        <v>55300</v>
      </c>
      <c r="B74" t="s">
        <v>126</v>
      </c>
      <c r="C74">
        <v>5</v>
      </c>
      <c r="D74">
        <v>112203</v>
      </c>
      <c r="E74" s="2">
        <v>8154</v>
      </c>
      <c r="I74">
        <v>55</v>
      </c>
      <c r="J74" t="s">
        <v>15</v>
      </c>
      <c r="K74" t="e">
        <f>VLOOKUP(A74,Sheet6!E$2:F$92,2,FALSE)</f>
        <v>#N/A</v>
      </c>
    </row>
    <row r="75" spans="1:11" x14ac:dyDescent="0.25">
      <c r="A75">
        <v>55400</v>
      </c>
      <c r="B75" t="s">
        <v>127</v>
      </c>
      <c r="C75">
        <v>5</v>
      </c>
      <c r="D75">
        <v>112201</v>
      </c>
      <c r="E75" s="2">
        <v>9490</v>
      </c>
      <c r="I75">
        <v>55</v>
      </c>
      <c r="J75" t="s">
        <v>15</v>
      </c>
      <c r="K75" t="e">
        <f>VLOOKUP(A75,Sheet6!E$2:F$92,2,FALSE)</f>
        <v>#N/A</v>
      </c>
    </row>
    <row r="76" spans="1:11" hidden="1" x14ac:dyDescent="0.25">
      <c r="A76">
        <v>60000</v>
      </c>
      <c r="B76" t="s">
        <v>128</v>
      </c>
      <c r="C76">
        <v>6</v>
      </c>
      <c r="D76">
        <v>111501</v>
      </c>
      <c r="E76" s="2">
        <v>8279</v>
      </c>
      <c r="I76">
        <v>60</v>
      </c>
      <c r="J76" t="s">
        <v>15</v>
      </c>
      <c r="K76" t="str">
        <f>VLOOKUP(A76,Sheet6!E$2:F$92,2,FALSE)</f>
        <v>DIREKTORAT SDM &amp; UMUM</v>
      </c>
    </row>
    <row r="77" spans="1:11" hidden="1" x14ac:dyDescent="0.25">
      <c r="A77">
        <v>60200</v>
      </c>
      <c r="B77" t="s">
        <v>129</v>
      </c>
      <c r="C77">
        <v>6</v>
      </c>
      <c r="D77">
        <v>111558</v>
      </c>
      <c r="E77" s="2">
        <v>8169</v>
      </c>
      <c r="I77">
        <v>60</v>
      </c>
      <c r="J77" t="s">
        <v>15</v>
      </c>
      <c r="K77" t="str">
        <f>VLOOKUP(A77,Sheet6!E$2:F$92,2,FALSE)</f>
        <v>MANAGER COMMUNITY DEVELOPMENT</v>
      </c>
    </row>
    <row r="78" spans="1:11" x14ac:dyDescent="0.25">
      <c r="A78">
        <v>62200</v>
      </c>
      <c r="B78" t="s">
        <v>130</v>
      </c>
      <c r="C78">
        <v>6</v>
      </c>
      <c r="D78">
        <v>111511</v>
      </c>
      <c r="E78" s="2">
        <v>5054</v>
      </c>
      <c r="I78">
        <v>62</v>
      </c>
      <c r="J78" t="s">
        <v>15</v>
      </c>
      <c r="K78" t="e">
        <f>VLOOKUP(A78,Sheet6!E$2:F$92,2,FALSE)</f>
        <v>#N/A</v>
      </c>
    </row>
    <row r="79" spans="1:11" x14ac:dyDescent="0.25">
      <c r="A79">
        <v>62300</v>
      </c>
      <c r="B79" t="s">
        <v>131</v>
      </c>
      <c r="C79">
        <v>6</v>
      </c>
      <c r="D79">
        <v>0</v>
      </c>
      <c r="E79" s="2">
        <v>5751</v>
      </c>
      <c r="I79">
        <v>62</v>
      </c>
      <c r="J79" t="s">
        <v>15</v>
      </c>
      <c r="K79" t="e">
        <f>VLOOKUP(A79,Sheet6!E$2:F$92,2,FALSE)</f>
        <v>#N/A</v>
      </c>
    </row>
    <row r="80" spans="1:11" x14ac:dyDescent="0.25">
      <c r="A80">
        <v>62301</v>
      </c>
      <c r="B80" t="s">
        <v>132</v>
      </c>
      <c r="C80">
        <v>6</v>
      </c>
      <c r="D80">
        <v>111562</v>
      </c>
      <c r="E80" s="2">
        <v>8142</v>
      </c>
      <c r="I80">
        <v>62</v>
      </c>
      <c r="J80" t="s">
        <v>15</v>
      </c>
      <c r="K80" t="e">
        <f>VLOOKUP(A80,Sheet6!E$2:F$92,2,FALSE)</f>
        <v>#N/A</v>
      </c>
    </row>
    <row r="81" spans="1:11" x14ac:dyDescent="0.25">
      <c r="A81">
        <v>62302</v>
      </c>
      <c r="B81" t="s">
        <v>131</v>
      </c>
      <c r="C81">
        <v>6</v>
      </c>
      <c r="D81">
        <v>111522</v>
      </c>
      <c r="E81" s="2">
        <v>5751</v>
      </c>
      <c r="I81">
        <v>62</v>
      </c>
      <c r="J81" t="s">
        <v>15</v>
      </c>
      <c r="K81" t="e">
        <f>VLOOKUP(A81,Sheet6!E$2:F$92,2,FALSE)</f>
        <v>#N/A</v>
      </c>
    </row>
    <row r="82" spans="1:11" hidden="1" x14ac:dyDescent="0.25">
      <c r="A82">
        <v>63000</v>
      </c>
      <c r="B82" t="s">
        <v>133</v>
      </c>
      <c r="C82">
        <v>6</v>
      </c>
      <c r="D82">
        <v>111502</v>
      </c>
      <c r="E82" s="2">
        <v>10295</v>
      </c>
      <c r="I82">
        <v>63</v>
      </c>
      <c r="J82" t="s">
        <v>15</v>
      </c>
      <c r="K82" t="str">
        <f>VLOOKUP(A82,Sheet6!E$2:F$92,2,FALSE)</f>
        <v>GM.  HUMAN CAPITAL ADM &amp; GEN AFFAIR</v>
      </c>
    </row>
    <row r="83" spans="1:11" hidden="1" x14ac:dyDescent="0.25">
      <c r="A83">
        <v>63200</v>
      </c>
      <c r="B83" t="s">
        <v>134</v>
      </c>
      <c r="C83">
        <v>6</v>
      </c>
      <c r="D83">
        <v>111523</v>
      </c>
      <c r="E83" s="2">
        <v>10254</v>
      </c>
      <c r="I83">
        <v>63</v>
      </c>
      <c r="J83" t="s">
        <v>15</v>
      </c>
      <c r="K83" t="str">
        <f>VLOOKUP(A83,Sheet6!E$2:F$92,2,FALSE)</f>
        <v>MANAGER PERFORMANCE MGT &amp; COMPENSATION</v>
      </c>
    </row>
    <row r="84" spans="1:11" hidden="1" x14ac:dyDescent="0.25">
      <c r="A84">
        <v>63300</v>
      </c>
      <c r="B84" t="s">
        <v>135</v>
      </c>
      <c r="C84">
        <v>6</v>
      </c>
      <c r="D84">
        <v>111521</v>
      </c>
      <c r="E84" s="2">
        <v>7658</v>
      </c>
      <c r="I84">
        <v>63</v>
      </c>
      <c r="J84" t="s">
        <v>15</v>
      </c>
      <c r="K84" t="str">
        <f>VLOOKUP(A84,Sheet6!E$2:F$92,2,FALSE)</f>
        <v>MANAGER  HUMAN CAPITAL INTEGRATION &amp; ADM</v>
      </c>
    </row>
    <row r="85" spans="1:11" hidden="1" x14ac:dyDescent="0.25">
      <c r="A85">
        <v>63400</v>
      </c>
      <c r="B85" t="s">
        <v>136</v>
      </c>
      <c r="C85">
        <v>6</v>
      </c>
      <c r="D85">
        <v>111554</v>
      </c>
      <c r="E85" s="2">
        <v>8592</v>
      </c>
      <c r="I85">
        <v>63</v>
      </c>
      <c r="J85" t="s">
        <v>15</v>
      </c>
      <c r="K85" t="str">
        <f>VLOOKUP(A85,Sheet6!E$2:F$92,2,FALSE)</f>
        <v>MANAGER  GENERAL AFFAIR</v>
      </c>
    </row>
    <row r="86" spans="1:11" hidden="1" x14ac:dyDescent="0.25">
      <c r="A86">
        <v>63500</v>
      </c>
      <c r="B86" t="s">
        <v>137</v>
      </c>
      <c r="C86">
        <v>6</v>
      </c>
      <c r="D86">
        <v>111563</v>
      </c>
      <c r="E86" s="2">
        <v>93001398</v>
      </c>
      <c r="I86">
        <v>63</v>
      </c>
      <c r="J86" t="s">
        <v>15</v>
      </c>
      <c r="K86" t="str">
        <f>VLOOKUP(A86,Sheet6!E$2:F$92,2,FALSE)</f>
        <v>MANAGER  SECURITY</v>
      </c>
    </row>
    <row r="87" spans="1:11" hidden="1" x14ac:dyDescent="0.25">
      <c r="A87">
        <v>63501</v>
      </c>
      <c r="B87" t="s">
        <v>138</v>
      </c>
      <c r="C87">
        <v>6</v>
      </c>
      <c r="D87">
        <v>111501</v>
      </c>
      <c r="E87" s="2">
        <v>8279</v>
      </c>
      <c r="I87">
        <v>63</v>
      </c>
      <c r="J87" t="s">
        <v>15</v>
      </c>
      <c r="K87" t="str">
        <f>VLOOKUP(A87,Sheet6!E$2:F$92,2,FALSE)</f>
        <v>GROUP LEADER CORP. CULTUR</v>
      </c>
    </row>
    <row r="88" spans="1:11" hidden="1" x14ac:dyDescent="0.25">
      <c r="A88">
        <v>70000</v>
      </c>
      <c r="B88" t="s">
        <v>139</v>
      </c>
      <c r="C88">
        <v>7</v>
      </c>
      <c r="D88">
        <v>0</v>
      </c>
      <c r="E88" s="2"/>
      <c r="I88">
        <v>70</v>
      </c>
      <c r="J88" t="s">
        <v>15</v>
      </c>
      <c r="K88" t="str">
        <f>VLOOKUP(A88,Sheet6!E$2:F$92,2,FALSE)</f>
        <v>DIREKTORAT TEKNOLOGI&amp;PENGEMBANGAN USAHA</v>
      </c>
    </row>
    <row r="89" spans="1:11" x14ac:dyDescent="0.25">
      <c r="A89">
        <v>70200</v>
      </c>
      <c r="B89" t="s">
        <v>140</v>
      </c>
      <c r="C89">
        <v>7</v>
      </c>
      <c r="D89">
        <v>111403</v>
      </c>
      <c r="E89" s="2">
        <v>10256</v>
      </c>
      <c r="I89">
        <v>70</v>
      </c>
      <c r="J89" t="s">
        <v>15</v>
      </c>
      <c r="K89" t="e">
        <f>VLOOKUP(A89,Sheet6!E$2:F$92,2,FALSE)</f>
        <v>#N/A</v>
      </c>
    </row>
    <row r="90" spans="1:11" x14ac:dyDescent="0.25">
      <c r="A90">
        <v>70201</v>
      </c>
      <c r="B90" t="s">
        <v>6</v>
      </c>
      <c r="C90">
        <v>7</v>
      </c>
      <c r="D90">
        <v>112001</v>
      </c>
      <c r="E90" s="2"/>
      <c r="I90">
        <v>70</v>
      </c>
      <c r="J90" t="s">
        <v>15</v>
      </c>
      <c r="K90" t="e">
        <f>VLOOKUP(A90,Sheet6!E$2:F$92,2,FALSE)</f>
        <v>#N/A</v>
      </c>
    </row>
    <row r="91" spans="1:11" hidden="1" x14ac:dyDescent="0.25">
      <c r="A91">
        <v>72000</v>
      </c>
      <c r="B91" t="s">
        <v>141</v>
      </c>
      <c r="C91">
        <v>7</v>
      </c>
      <c r="D91">
        <v>112007</v>
      </c>
      <c r="E91" s="2">
        <v>8113</v>
      </c>
      <c r="I91">
        <v>72</v>
      </c>
      <c r="J91" t="s">
        <v>15</v>
      </c>
      <c r="K91" t="str">
        <f>VLOOKUP(A91,Sheet6!E$2:F$92,2,FALSE)</f>
        <v>GM.  RESEARCH &amp; TECHNOLOGY</v>
      </c>
    </row>
    <row r="92" spans="1:11" hidden="1" x14ac:dyDescent="0.25">
      <c r="A92">
        <v>72200</v>
      </c>
      <c r="B92" t="s">
        <v>142</v>
      </c>
      <c r="C92">
        <v>7</v>
      </c>
      <c r="D92">
        <v>112106</v>
      </c>
      <c r="E92" s="2">
        <v>5457</v>
      </c>
      <c r="I92">
        <v>72</v>
      </c>
      <c r="J92" t="s">
        <v>15</v>
      </c>
      <c r="K92" t="str">
        <f>VLOOKUP(A92,Sheet6!E$2:F$92,2,FALSE)</f>
        <v>MANAGER  TECHNOLOGY &amp; PROCESS DEVELOPMENT</v>
      </c>
    </row>
    <row r="93" spans="1:11" hidden="1" x14ac:dyDescent="0.25">
      <c r="A93">
        <v>72300</v>
      </c>
      <c r="B93" t="s">
        <v>143</v>
      </c>
      <c r="C93">
        <v>7</v>
      </c>
      <c r="D93">
        <v>112104</v>
      </c>
      <c r="E93" s="2">
        <v>8441</v>
      </c>
      <c r="I93">
        <v>72</v>
      </c>
      <c r="J93" t="s">
        <v>15</v>
      </c>
      <c r="K93" t="str">
        <f>VLOOKUP(A93,Sheet6!E$2:F$92,2,FALSE)</f>
        <v>MANAGER APPLIED RESEARCH</v>
      </c>
    </row>
    <row r="94" spans="1:11" hidden="1" x14ac:dyDescent="0.25">
      <c r="A94">
        <v>72400</v>
      </c>
      <c r="B94" t="s">
        <v>144</v>
      </c>
      <c r="C94">
        <v>7</v>
      </c>
      <c r="D94">
        <v>112101</v>
      </c>
      <c r="E94" s="2">
        <v>10231</v>
      </c>
      <c r="I94">
        <v>72</v>
      </c>
      <c r="J94" t="s">
        <v>15</v>
      </c>
      <c r="K94" t="str">
        <f>VLOOKUP(A94,Sheet6!E$2:F$92,2,FALSE)</f>
        <v>MANAGER  ENERGY &amp; RESOURCES DEVELOPMENT</v>
      </c>
    </row>
    <row r="95" spans="1:11" hidden="1" x14ac:dyDescent="0.25">
      <c r="A95">
        <v>73000</v>
      </c>
      <c r="B95" t="s">
        <v>145</v>
      </c>
      <c r="C95">
        <v>7</v>
      </c>
      <c r="D95">
        <v>112005</v>
      </c>
      <c r="E95" s="2">
        <v>8565</v>
      </c>
      <c r="I95">
        <v>73</v>
      </c>
      <c r="J95" t="s">
        <v>15</v>
      </c>
      <c r="K95" t="str">
        <f>VLOOKUP(A95,Sheet6!E$2:F$92,2,FALSE)</f>
        <v>GM.  CORPORATE PLANNING &amp; BUSSINES DEV</v>
      </c>
    </row>
    <row r="96" spans="1:11" hidden="1" x14ac:dyDescent="0.25">
      <c r="A96">
        <v>73200</v>
      </c>
      <c r="B96" t="s">
        <v>146</v>
      </c>
      <c r="C96">
        <v>7</v>
      </c>
      <c r="D96">
        <v>111643</v>
      </c>
      <c r="E96" s="2">
        <v>10104</v>
      </c>
      <c r="I96">
        <v>73</v>
      </c>
      <c r="J96" t="s">
        <v>15</v>
      </c>
      <c r="K96" t="str">
        <f>VLOOKUP(A96,Sheet6!E$2:F$92,2,FALSE)</f>
        <v>MANAGER  STRATEGIC PLANNING &amp; INVES PORTFOLIO</v>
      </c>
    </row>
    <row r="97" spans="1:11" hidden="1" x14ac:dyDescent="0.25">
      <c r="A97">
        <v>73300</v>
      </c>
      <c r="B97" t="s">
        <v>147</v>
      </c>
      <c r="C97">
        <v>7</v>
      </c>
      <c r="D97">
        <v>112404</v>
      </c>
      <c r="E97" s="2">
        <v>6273</v>
      </c>
      <c r="I97">
        <v>73</v>
      </c>
      <c r="J97" t="s">
        <v>15</v>
      </c>
      <c r="K97" t="str">
        <f>VLOOKUP(A97,Sheet6!E$2:F$92,2,FALSE)</f>
        <v>MANAGER  PROJECT DEVELOPMENT</v>
      </c>
    </row>
    <row r="98" spans="1:11" hidden="1" x14ac:dyDescent="0.25">
      <c r="A98">
        <v>74000</v>
      </c>
      <c r="B98" t="s">
        <v>148</v>
      </c>
      <c r="C98">
        <v>7</v>
      </c>
      <c r="D98">
        <v>112001</v>
      </c>
      <c r="E98" s="2" t="s">
        <v>149</v>
      </c>
      <c r="I98">
        <v>74</v>
      </c>
      <c r="J98" t="s">
        <v>15</v>
      </c>
      <c r="K98" t="str">
        <f>VLOOKUP(A98,Sheet6!E$2:F$92,2,FALSE)</f>
        <v>GM.  BLAST FURNACE PROJECT</v>
      </c>
    </row>
    <row r="99" spans="1:11" hidden="1" x14ac:dyDescent="0.25">
      <c r="A99">
        <v>74200</v>
      </c>
      <c r="B99" t="s">
        <v>150</v>
      </c>
      <c r="C99">
        <v>7</v>
      </c>
      <c r="D99">
        <v>112001</v>
      </c>
      <c r="E99" s="2"/>
      <c r="I99">
        <v>74</v>
      </c>
      <c r="J99" t="s">
        <v>15</v>
      </c>
      <c r="K99" t="str">
        <f>VLOOKUP(A99,Sheet6!E$2:F$92,2,FALSE)</f>
        <v>MANAGER  BLAST FURNACE PROJECT INTEGRATION</v>
      </c>
    </row>
    <row r="100" spans="1:11" x14ac:dyDescent="0.25">
      <c r="A100" t="s">
        <v>151</v>
      </c>
      <c r="B100" t="s">
        <v>152</v>
      </c>
      <c r="C100">
        <v>1</v>
      </c>
      <c r="D100">
        <v>9999</v>
      </c>
      <c r="E100" s="2" t="s">
        <v>151</v>
      </c>
      <c r="J100" t="s">
        <v>153</v>
      </c>
      <c r="K100" t="e">
        <f>VLOOKUP(A100,Sheet6!E$2:F$92,2,FALSE)</f>
        <v>#N/A</v>
      </c>
    </row>
  </sheetData>
  <autoFilter ref="A1:K100">
    <filterColumn colId="10">
      <filters>
        <filter val="#N/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topLeftCell="A36" workbookViewId="0">
      <selection activeCell="C58" sqref="C58"/>
    </sheetView>
  </sheetViews>
  <sheetFormatPr defaultRowHeight="15" x14ac:dyDescent="0.25"/>
  <cols>
    <col min="5" max="5" width="60.7109375" bestFit="1" customWidth="1"/>
    <col min="6" max="6" width="11.42578125" bestFit="1" customWidth="1"/>
    <col min="7" max="7" width="9.140625" style="2" customWidth="1"/>
    <col min="8" max="16" width="9.140625" customWidth="1"/>
    <col min="21" max="21" width="57.5703125" bestFit="1" customWidth="1"/>
  </cols>
  <sheetData>
    <row r="1" spans="1:22" x14ac:dyDescent="0.25">
      <c r="A1" t="s">
        <v>154</v>
      </c>
      <c r="B1" t="s">
        <v>155</v>
      </c>
      <c r="C1" t="s">
        <v>156</v>
      </c>
      <c r="D1" t="s">
        <v>37</v>
      </c>
      <c r="E1" t="s">
        <v>38</v>
      </c>
      <c r="F1" t="s">
        <v>157</v>
      </c>
      <c r="G1" s="2" t="s">
        <v>41</v>
      </c>
      <c r="H1" t="s">
        <v>42</v>
      </c>
      <c r="I1" t="s">
        <v>43</v>
      </c>
      <c r="J1" t="s">
        <v>7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161</v>
      </c>
    </row>
    <row r="2" spans="1:22" x14ac:dyDescent="0.25">
      <c r="A2">
        <v>1</v>
      </c>
      <c r="B2">
        <v>1</v>
      </c>
      <c r="C2">
        <v>0</v>
      </c>
      <c r="D2">
        <v>10000</v>
      </c>
      <c r="E2" t="s">
        <v>44</v>
      </c>
      <c r="F2" s="2" t="s">
        <v>45</v>
      </c>
      <c r="Q2">
        <v>111001</v>
      </c>
      <c r="S2">
        <f>VLOOKUP(Q2,T$2:V$95,3,FALSE)</f>
        <v>1</v>
      </c>
      <c r="T2">
        <v>111001</v>
      </c>
      <c r="U2" t="s">
        <v>44</v>
      </c>
      <c r="V2">
        <v>1</v>
      </c>
    </row>
    <row r="3" spans="1:22" x14ac:dyDescent="0.25">
      <c r="A3">
        <v>2</v>
      </c>
      <c r="B3">
        <v>34</v>
      </c>
      <c r="C3">
        <v>0</v>
      </c>
      <c r="D3">
        <v>20000</v>
      </c>
      <c r="E3" t="s">
        <v>53</v>
      </c>
      <c r="F3" s="2" t="s">
        <v>54</v>
      </c>
      <c r="Q3">
        <v>111801</v>
      </c>
      <c r="S3">
        <f t="shared" ref="S3:S66" si="0">VLOOKUP(Q3,T$2:V$95,3,FALSE)</f>
        <v>34</v>
      </c>
      <c r="T3">
        <v>111101</v>
      </c>
      <c r="U3" t="s">
        <v>162</v>
      </c>
      <c r="V3">
        <v>2</v>
      </c>
    </row>
    <row r="4" spans="1:22" x14ac:dyDescent="0.25">
      <c r="A4">
        <v>3</v>
      </c>
      <c r="B4">
        <v>67</v>
      </c>
      <c r="C4">
        <v>0</v>
      </c>
      <c r="D4">
        <v>30000</v>
      </c>
      <c r="E4" t="s">
        <v>64</v>
      </c>
      <c r="F4" s="2" t="s">
        <v>65</v>
      </c>
      <c r="Q4">
        <v>112501</v>
      </c>
      <c r="S4">
        <f t="shared" si="0"/>
        <v>67</v>
      </c>
      <c r="T4">
        <v>111103</v>
      </c>
      <c r="U4" t="s">
        <v>163</v>
      </c>
      <c r="V4">
        <v>3</v>
      </c>
    </row>
    <row r="5" spans="1:22" x14ac:dyDescent="0.25">
      <c r="A5">
        <v>4</v>
      </c>
      <c r="B5">
        <v>44</v>
      </c>
      <c r="C5">
        <v>0</v>
      </c>
      <c r="D5">
        <v>40000</v>
      </c>
      <c r="E5" t="s">
        <v>92</v>
      </c>
      <c r="F5" s="2" t="s">
        <v>93</v>
      </c>
      <c r="Q5">
        <v>111901</v>
      </c>
      <c r="S5">
        <f t="shared" si="0"/>
        <v>44</v>
      </c>
      <c r="T5">
        <v>111109</v>
      </c>
      <c r="U5" t="s">
        <v>48</v>
      </c>
      <c r="V5">
        <v>4</v>
      </c>
    </row>
    <row r="6" spans="1:22" x14ac:dyDescent="0.25">
      <c r="A6">
        <v>5</v>
      </c>
      <c r="B6">
        <v>17</v>
      </c>
      <c r="C6">
        <v>0</v>
      </c>
      <c r="D6">
        <v>50000</v>
      </c>
      <c r="E6" t="s">
        <v>111</v>
      </c>
      <c r="F6" s="2" t="s">
        <v>112</v>
      </c>
      <c r="Q6">
        <v>111601</v>
      </c>
      <c r="S6">
        <f t="shared" si="0"/>
        <v>17</v>
      </c>
      <c r="T6">
        <v>111110</v>
      </c>
      <c r="U6" t="s">
        <v>47</v>
      </c>
      <c r="V6">
        <v>5</v>
      </c>
    </row>
    <row r="7" spans="1:22" x14ac:dyDescent="0.25">
      <c r="A7">
        <v>6</v>
      </c>
      <c r="B7">
        <v>7</v>
      </c>
      <c r="C7">
        <v>0</v>
      </c>
      <c r="D7">
        <v>60000</v>
      </c>
      <c r="E7" t="s">
        <v>128</v>
      </c>
      <c r="F7" s="2">
        <v>8279</v>
      </c>
      <c r="Q7">
        <v>111501</v>
      </c>
      <c r="S7">
        <f t="shared" si="0"/>
        <v>7</v>
      </c>
      <c r="T7">
        <v>111403</v>
      </c>
      <c r="U7" t="s">
        <v>164</v>
      </c>
      <c r="V7">
        <v>6</v>
      </c>
    </row>
    <row r="8" spans="1:22" x14ac:dyDescent="0.25">
      <c r="A8">
        <v>7</v>
      </c>
      <c r="B8">
        <v>10</v>
      </c>
      <c r="C8">
        <v>0</v>
      </c>
      <c r="D8">
        <v>70000</v>
      </c>
      <c r="E8" t="s">
        <v>139</v>
      </c>
      <c r="F8" s="2"/>
      <c r="Q8">
        <v>111521</v>
      </c>
      <c r="S8">
        <f t="shared" si="0"/>
        <v>10</v>
      </c>
      <c r="T8">
        <v>111501</v>
      </c>
      <c r="U8" t="s">
        <v>128</v>
      </c>
      <c r="V8">
        <v>7</v>
      </c>
    </row>
    <row r="9" spans="1:22" x14ac:dyDescent="0.25">
      <c r="A9">
        <v>8</v>
      </c>
      <c r="B9">
        <v>2</v>
      </c>
      <c r="C9">
        <v>1</v>
      </c>
      <c r="D9">
        <v>12000</v>
      </c>
      <c r="E9" t="s">
        <v>46</v>
      </c>
      <c r="F9" s="2">
        <v>9623</v>
      </c>
      <c r="Q9">
        <v>111101</v>
      </c>
      <c r="S9">
        <f t="shared" si="0"/>
        <v>2</v>
      </c>
      <c r="T9">
        <v>111502</v>
      </c>
      <c r="U9" t="s">
        <v>165</v>
      </c>
      <c r="V9">
        <v>8</v>
      </c>
    </row>
    <row r="10" spans="1:22" x14ac:dyDescent="0.25">
      <c r="A10">
        <v>9</v>
      </c>
      <c r="B10">
        <v>90</v>
      </c>
      <c r="C10">
        <v>1</v>
      </c>
      <c r="D10">
        <v>13000</v>
      </c>
      <c r="E10" t="s">
        <v>52</v>
      </c>
      <c r="F10" s="2">
        <v>10081</v>
      </c>
      <c r="Q10">
        <v>111301</v>
      </c>
      <c r="S10">
        <f t="shared" si="0"/>
        <v>90</v>
      </c>
      <c r="T10">
        <v>111511</v>
      </c>
      <c r="U10" t="s">
        <v>130</v>
      </c>
      <c r="V10">
        <v>9</v>
      </c>
    </row>
    <row r="11" spans="1:22" x14ac:dyDescent="0.25">
      <c r="A11">
        <v>10</v>
      </c>
      <c r="B11">
        <v>35</v>
      </c>
      <c r="C11">
        <v>2</v>
      </c>
      <c r="D11">
        <v>22000</v>
      </c>
      <c r="E11" t="s">
        <v>55</v>
      </c>
      <c r="F11" s="2">
        <v>7797</v>
      </c>
      <c r="Q11">
        <v>111802</v>
      </c>
      <c r="S11">
        <f t="shared" si="0"/>
        <v>35</v>
      </c>
      <c r="T11">
        <v>111521</v>
      </c>
      <c r="U11" t="s">
        <v>166</v>
      </c>
      <c r="V11">
        <v>10</v>
      </c>
    </row>
    <row r="12" spans="1:22" x14ac:dyDescent="0.25">
      <c r="A12">
        <v>11</v>
      </c>
      <c r="B12">
        <v>36</v>
      </c>
      <c r="C12">
        <v>2</v>
      </c>
      <c r="D12">
        <v>23000</v>
      </c>
      <c r="E12" t="s">
        <v>60</v>
      </c>
      <c r="F12" s="2">
        <v>9863</v>
      </c>
      <c r="Q12">
        <v>111803</v>
      </c>
      <c r="S12">
        <f t="shared" si="0"/>
        <v>36</v>
      </c>
      <c r="T12">
        <v>111522</v>
      </c>
      <c r="U12" t="s">
        <v>167</v>
      </c>
      <c r="V12">
        <v>11</v>
      </c>
    </row>
    <row r="13" spans="1:22" x14ac:dyDescent="0.25">
      <c r="A13">
        <v>12</v>
      </c>
      <c r="B13">
        <v>57</v>
      </c>
      <c r="C13">
        <v>3</v>
      </c>
      <c r="D13">
        <v>32000</v>
      </c>
      <c r="E13" t="s">
        <v>67</v>
      </c>
      <c r="F13" s="2">
        <v>8112</v>
      </c>
      <c r="Q13">
        <v>112002</v>
      </c>
      <c r="S13">
        <f t="shared" si="0"/>
        <v>57</v>
      </c>
      <c r="T13">
        <v>111523</v>
      </c>
      <c r="U13" t="s">
        <v>134</v>
      </c>
      <c r="V13">
        <v>12</v>
      </c>
    </row>
    <row r="14" spans="1:22" x14ac:dyDescent="0.25">
      <c r="A14">
        <v>13</v>
      </c>
      <c r="B14">
        <v>68</v>
      </c>
      <c r="C14">
        <v>3</v>
      </c>
      <c r="D14">
        <v>33000</v>
      </c>
      <c r="E14" t="s">
        <v>72</v>
      </c>
      <c r="F14" s="2">
        <v>5488</v>
      </c>
      <c r="Q14">
        <v>112502</v>
      </c>
      <c r="S14">
        <f t="shared" si="0"/>
        <v>68</v>
      </c>
      <c r="T14">
        <v>111554</v>
      </c>
      <c r="U14" t="s">
        <v>168</v>
      </c>
      <c r="V14">
        <v>13</v>
      </c>
    </row>
    <row r="15" spans="1:22" x14ac:dyDescent="0.25">
      <c r="A15">
        <v>14</v>
      </c>
      <c r="B15">
        <v>69</v>
      </c>
      <c r="C15">
        <v>3</v>
      </c>
      <c r="D15">
        <v>34000</v>
      </c>
      <c r="E15" t="s">
        <v>77</v>
      </c>
      <c r="F15" s="2" t="s">
        <v>78</v>
      </c>
      <c r="Q15">
        <v>112504</v>
      </c>
      <c r="S15">
        <f t="shared" si="0"/>
        <v>69</v>
      </c>
      <c r="T15">
        <v>111558</v>
      </c>
      <c r="U15" t="s">
        <v>129</v>
      </c>
      <c r="V15">
        <v>14</v>
      </c>
    </row>
    <row r="16" spans="1:22" x14ac:dyDescent="0.25">
      <c r="A16">
        <v>15</v>
      </c>
      <c r="B16">
        <v>77</v>
      </c>
      <c r="C16">
        <v>3</v>
      </c>
      <c r="D16">
        <v>35000</v>
      </c>
      <c r="E16" t="s">
        <v>84</v>
      </c>
      <c r="F16" s="2">
        <v>6384</v>
      </c>
      <c r="Q16">
        <v>112601</v>
      </c>
      <c r="S16">
        <f t="shared" si="0"/>
        <v>77</v>
      </c>
      <c r="T16">
        <v>111562</v>
      </c>
      <c r="U16" t="s">
        <v>169</v>
      </c>
      <c r="V16">
        <v>15</v>
      </c>
    </row>
    <row r="17" spans="1:22" x14ac:dyDescent="0.25">
      <c r="A17">
        <v>16</v>
      </c>
      <c r="B17">
        <v>70</v>
      </c>
      <c r="C17">
        <v>3</v>
      </c>
      <c r="D17">
        <v>36000</v>
      </c>
      <c r="E17" t="s">
        <v>89</v>
      </c>
      <c r="F17" s="2">
        <v>7659</v>
      </c>
      <c r="Q17">
        <v>112505</v>
      </c>
      <c r="S17">
        <f t="shared" si="0"/>
        <v>70</v>
      </c>
      <c r="T17">
        <v>111563</v>
      </c>
      <c r="U17" t="s">
        <v>170</v>
      </c>
      <c r="V17">
        <v>16</v>
      </c>
    </row>
    <row r="18" spans="1:22" x14ac:dyDescent="0.25">
      <c r="A18">
        <v>17</v>
      </c>
      <c r="B18">
        <v>45</v>
      </c>
      <c r="C18">
        <v>4</v>
      </c>
      <c r="D18">
        <v>42000</v>
      </c>
      <c r="E18" t="s">
        <v>96</v>
      </c>
      <c r="F18" s="2">
        <v>6919</v>
      </c>
      <c r="Q18">
        <v>111903</v>
      </c>
      <c r="S18">
        <f t="shared" si="0"/>
        <v>45</v>
      </c>
      <c r="T18">
        <v>111601</v>
      </c>
      <c r="U18" t="s">
        <v>111</v>
      </c>
      <c r="V18">
        <v>17</v>
      </c>
    </row>
    <row r="19" spans="1:22" x14ac:dyDescent="0.25">
      <c r="A19">
        <v>18</v>
      </c>
      <c r="B19">
        <v>46</v>
      </c>
      <c r="C19">
        <v>4</v>
      </c>
      <c r="D19">
        <v>43000</v>
      </c>
      <c r="E19" s="6" t="s">
        <v>101</v>
      </c>
      <c r="F19" s="2">
        <v>8255</v>
      </c>
      <c r="Q19">
        <v>111904</v>
      </c>
      <c r="S19">
        <f t="shared" si="0"/>
        <v>46</v>
      </c>
      <c r="T19">
        <v>111602</v>
      </c>
      <c r="U19" t="s">
        <v>171</v>
      </c>
      <c r="V19">
        <v>18</v>
      </c>
    </row>
    <row r="20" spans="1:22" x14ac:dyDescent="0.25">
      <c r="A20">
        <v>19</v>
      </c>
      <c r="B20">
        <v>47</v>
      </c>
      <c r="C20">
        <v>4</v>
      </c>
      <c r="D20">
        <v>44000</v>
      </c>
      <c r="E20" t="s">
        <v>104</v>
      </c>
      <c r="F20" s="2" t="s">
        <v>105</v>
      </c>
      <c r="Q20">
        <v>111905</v>
      </c>
      <c r="S20">
        <f t="shared" si="0"/>
        <v>47</v>
      </c>
      <c r="T20">
        <v>111603</v>
      </c>
      <c r="U20" t="s">
        <v>172</v>
      </c>
      <c r="V20">
        <v>19</v>
      </c>
    </row>
    <row r="21" spans="1:22" x14ac:dyDescent="0.25">
      <c r="A21">
        <v>20</v>
      </c>
      <c r="B21">
        <v>18</v>
      </c>
      <c r="C21">
        <v>5</v>
      </c>
      <c r="D21">
        <v>52000</v>
      </c>
      <c r="E21" t="s">
        <v>31</v>
      </c>
      <c r="F21" s="2">
        <v>10052</v>
      </c>
      <c r="Q21">
        <v>111602</v>
      </c>
      <c r="S21">
        <f t="shared" si="0"/>
        <v>18</v>
      </c>
      <c r="T21">
        <v>111604</v>
      </c>
      <c r="U21" t="s">
        <v>173</v>
      </c>
      <c r="V21">
        <v>20</v>
      </c>
    </row>
    <row r="22" spans="1:22" x14ac:dyDescent="0.25">
      <c r="A22">
        <v>21</v>
      </c>
      <c r="B22">
        <v>19</v>
      </c>
      <c r="C22">
        <v>5</v>
      </c>
      <c r="D22">
        <v>53000</v>
      </c>
      <c r="E22" t="s">
        <v>29</v>
      </c>
      <c r="F22" s="2">
        <v>9641</v>
      </c>
      <c r="Q22">
        <v>111603</v>
      </c>
      <c r="S22">
        <f t="shared" si="0"/>
        <v>19</v>
      </c>
      <c r="T22">
        <v>111605</v>
      </c>
      <c r="U22" t="s">
        <v>113</v>
      </c>
      <c r="V22">
        <v>21</v>
      </c>
    </row>
    <row r="23" spans="1:22" x14ac:dyDescent="0.25">
      <c r="A23">
        <v>22</v>
      </c>
      <c r="B23">
        <v>20</v>
      </c>
      <c r="C23">
        <v>5</v>
      </c>
      <c r="D23">
        <v>54000</v>
      </c>
      <c r="E23" t="s">
        <v>123</v>
      </c>
      <c r="F23" s="2">
        <v>6634</v>
      </c>
      <c r="Q23">
        <v>111604</v>
      </c>
      <c r="S23">
        <f t="shared" si="0"/>
        <v>20</v>
      </c>
      <c r="T23">
        <v>111621</v>
      </c>
      <c r="U23" t="s">
        <v>116</v>
      </c>
      <c r="V23">
        <v>22</v>
      </c>
    </row>
    <row r="24" spans="1:22" x14ac:dyDescent="0.25">
      <c r="A24">
        <v>23</v>
      </c>
      <c r="B24">
        <v>64</v>
      </c>
      <c r="C24">
        <v>5</v>
      </c>
      <c r="D24">
        <v>55000</v>
      </c>
      <c r="E24" s="6" t="s">
        <v>160</v>
      </c>
      <c r="F24" s="2"/>
      <c r="Q24">
        <v>112201</v>
      </c>
      <c r="S24">
        <f t="shared" si="0"/>
        <v>64</v>
      </c>
      <c r="T24">
        <v>111622</v>
      </c>
      <c r="U24" t="s">
        <v>174</v>
      </c>
      <c r="V24">
        <v>23</v>
      </c>
    </row>
    <row r="25" spans="1:22" x14ac:dyDescent="0.25">
      <c r="A25">
        <v>24</v>
      </c>
      <c r="B25">
        <v>7</v>
      </c>
      <c r="C25">
        <v>6</v>
      </c>
      <c r="D25">
        <v>60000</v>
      </c>
      <c r="E25" t="s">
        <v>128</v>
      </c>
      <c r="F25" s="2">
        <v>8279</v>
      </c>
      <c r="Q25">
        <v>111501</v>
      </c>
      <c r="S25">
        <f t="shared" si="0"/>
        <v>7</v>
      </c>
      <c r="T25">
        <v>111623</v>
      </c>
      <c r="U25" t="s">
        <v>115</v>
      </c>
      <c r="V25">
        <v>24</v>
      </c>
    </row>
    <row r="26" spans="1:22" x14ac:dyDescent="0.25">
      <c r="A26">
        <v>25</v>
      </c>
      <c r="B26">
        <v>15</v>
      </c>
      <c r="C26">
        <v>6</v>
      </c>
      <c r="D26">
        <v>62000</v>
      </c>
      <c r="E26" s="6" t="s">
        <v>32</v>
      </c>
      <c r="F26" s="2"/>
      <c r="Q26">
        <v>111562</v>
      </c>
      <c r="S26">
        <f t="shared" si="0"/>
        <v>15</v>
      </c>
      <c r="T26">
        <v>111631</v>
      </c>
      <c r="U26" t="s">
        <v>175</v>
      </c>
      <c r="V26">
        <v>25</v>
      </c>
    </row>
    <row r="27" spans="1:22" x14ac:dyDescent="0.25">
      <c r="A27">
        <v>26</v>
      </c>
      <c r="B27">
        <v>8</v>
      </c>
      <c r="C27">
        <v>6</v>
      </c>
      <c r="D27">
        <v>63000</v>
      </c>
      <c r="E27" t="s">
        <v>133</v>
      </c>
      <c r="F27" s="2">
        <v>10295</v>
      </c>
      <c r="Q27">
        <v>111502</v>
      </c>
      <c r="S27">
        <f t="shared" si="0"/>
        <v>8</v>
      </c>
      <c r="T27">
        <v>111632</v>
      </c>
      <c r="U27" t="s">
        <v>176</v>
      </c>
      <c r="V27">
        <v>26</v>
      </c>
    </row>
    <row r="28" spans="1:22" x14ac:dyDescent="0.25">
      <c r="A28">
        <v>27</v>
      </c>
      <c r="B28">
        <v>59</v>
      </c>
      <c r="C28">
        <v>7</v>
      </c>
      <c r="D28">
        <v>72000</v>
      </c>
      <c r="E28" t="s">
        <v>141</v>
      </c>
      <c r="F28" s="2">
        <v>8113</v>
      </c>
      <c r="Q28">
        <v>112007</v>
      </c>
      <c r="S28">
        <f t="shared" si="0"/>
        <v>59</v>
      </c>
      <c r="T28">
        <v>111633</v>
      </c>
      <c r="U28" t="s">
        <v>177</v>
      </c>
      <c r="V28">
        <v>27</v>
      </c>
    </row>
    <row r="29" spans="1:22" x14ac:dyDescent="0.25">
      <c r="A29">
        <v>28</v>
      </c>
      <c r="B29">
        <v>58</v>
      </c>
      <c r="C29">
        <v>7</v>
      </c>
      <c r="D29">
        <v>73000</v>
      </c>
      <c r="E29" t="s">
        <v>145</v>
      </c>
      <c r="F29" s="2">
        <v>8565</v>
      </c>
      <c r="Q29">
        <v>112005</v>
      </c>
      <c r="S29">
        <f t="shared" si="0"/>
        <v>58</v>
      </c>
      <c r="T29">
        <v>111634</v>
      </c>
      <c r="U29" t="s">
        <v>178</v>
      </c>
      <c r="V29">
        <v>28</v>
      </c>
    </row>
    <row r="30" spans="1:22" x14ac:dyDescent="0.25">
      <c r="A30">
        <v>29</v>
      </c>
      <c r="B30">
        <v>56</v>
      </c>
      <c r="C30">
        <v>7</v>
      </c>
      <c r="D30">
        <v>74000</v>
      </c>
      <c r="E30" t="s">
        <v>148</v>
      </c>
      <c r="F30" s="2" t="s">
        <v>149</v>
      </c>
      <c r="Q30">
        <v>112001</v>
      </c>
      <c r="S30">
        <f t="shared" si="0"/>
        <v>56</v>
      </c>
      <c r="T30">
        <v>111635</v>
      </c>
      <c r="U30" t="s">
        <v>179</v>
      </c>
      <c r="V30">
        <v>29</v>
      </c>
    </row>
    <row r="31" spans="1:22" x14ac:dyDescent="0.25">
      <c r="A31">
        <v>30</v>
      </c>
      <c r="B31">
        <v>5</v>
      </c>
      <c r="C31">
        <v>8</v>
      </c>
      <c r="D31">
        <v>12200</v>
      </c>
      <c r="E31" t="s">
        <v>47</v>
      </c>
      <c r="F31" s="2">
        <v>10240</v>
      </c>
      <c r="Q31">
        <v>111110</v>
      </c>
      <c r="S31">
        <f t="shared" si="0"/>
        <v>5</v>
      </c>
      <c r="T31">
        <v>111637</v>
      </c>
      <c r="U31" t="s">
        <v>122</v>
      </c>
      <c r="V31">
        <v>30</v>
      </c>
    </row>
    <row r="32" spans="1:22" x14ac:dyDescent="0.25">
      <c r="A32">
        <v>31</v>
      </c>
      <c r="B32">
        <v>4</v>
      </c>
      <c r="C32">
        <v>8</v>
      </c>
      <c r="D32">
        <v>12400</v>
      </c>
      <c r="E32" t="s">
        <v>48</v>
      </c>
      <c r="F32" s="2">
        <v>10317</v>
      </c>
      <c r="Q32">
        <v>111109</v>
      </c>
      <c r="S32">
        <f t="shared" si="0"/>
        <v>4</v>
      </c>
      <c r="T32">
        <v>111641</v>
      </c>
      <c r="U32" t="s">
        <v>180</v>
      </c>
      <c r="V32">
        <v>31</v>
      </c>
    </row>
    <row r="33" spans="1:22" x14ac:dyDescent="0.25">
      <c r="A33">
        <v>32</v>
      </c>
      <c r="B33">
        <v>3</v>
      </c>
      <c r="C33">
        <v>8</v>
      </c>
      <c r="D33">
        <v>12500</v>
      </c>
      <c r="E33" t="s">
        <v>49</v>
      </c>
      <c r="F33" s="2">
        <v>10716</v>
      </c>
      <c r="Q33">
        <v>111103</v>
      </c>
      <c r="S33">
        <f t="shared" si="0"/>
        <v>3</v>
      </c>
      <c r="T33">
        <v>111642</v>
      </c>
      <c r="U33" t="s">
        <v>181</v>
      </c>
      <c r="V33">
        <v>32</v>
      </c>
    </row>
    <row r="34" spans="1:22" x14ac:dyDescent="0.25">
      <c r="A34">
        <v>33</v>
      </c>
      <c r="B34">
        <v>89</v>
      </c>
      <c r="C34">
        <v>8</v>
      </c>
      <c r="D34">
        <v>12501</v>
      </c>
      <c r="E34" t="s">
        <v>50</v>
      </c>
      <c r="F34" s="2" t="s">
        <v>51</v>
      </c>
      <c r="Q34">
        <v>117990</v>
      </c>
      <c r="S34">
        <f t="shared" si="0"/>
        <v>89</v>
      </c>
      <c r="T34">
        <v>111643</v>
      </c>
      <c r="U34" t="s">
        <v>146</v>
      </c>
      <c r="V34">
        <v>33</v>
      </c>
    </row>
    <row r="35" spans="1:22" x14ac:dyDescent="0.25">
      <c r="A35">
        <v>34</v>
      </c>
      <c r="B35">
        <v>38</v>
      </c>
      <c r="C35">
        <v>10</v>
      </c>
      <c r="D35">
        <v>22200</v>
      </c>
      <c r="E35" t="s">
        <v>56</v>
      </c>
      <c r="F35" s="2">
        <v>10260</v>
      </c>
      <c r="Q35">
        <v>111815</v>
      </c>
      <c r="S35">
        <f t="shared" si="0"/>
        <v>38</v>
      </c>
      <c r="T35">
        <v>111801</v>
      </c>
      <c r="U35" t="s">
        <v>53</v>
      </c>
      <c r="V35">
        <v>34</v>
      </c>
    </row>
    <row r="36" spans="1:22" x14ac:dyDescent="0.25">
      <c r="A36">
        <v>35</v>
      </c>
      <c r="B36">
        <v>91</v>
      </c>
      <c r="C36">
        <v>10</v>
      </c>
      <c r="D36">
        <v>22300</v>
      </c>
      <c r="E36" t="s">
        <v>57</v>
      </c>
      <c r="F36" s="2">
        <v>10082</v>
      </c>
      <c r="Q36">
        <v>111814</v>
      </c>
      <c r="S36">
        <f t="shared" si="0"/>
        <v>91</v>
      </c>
      <c r="T36">
        <v>111802</v>
      </c>
      <c r="U36" t="s">
        <v>182</v>
      </c>
      <c r="V36">
        <v>35</v>
      </c>
    </row>
    <row r="37" spans="1:22" x14ac:dyDescent="0.25">
      <c r="A37">
        <v>36</v>
      </c>
      <c r="B37">
        <v>39</v>
      </c>
      <c r="C37">
        <v>10</v>
      </c>
      <c r="D37">
        <v>22400</v>
      </c>
      <c r="E37" t="s">
        <v>58</v>
      </c>
      <c r="F37" s="2">
        <v>6090</v>
      </c>
      <c r="Q37">
        <v>111816</v>
      </c>
      <c r="S37">
        <f t="shared" si="0"/>
        <v>39</v>
      </c>
      <c r="T37">
        <v>111803</v>
      </c>
      <c r="U37" t="s">
        <v>183</v>
      </c>
      <c r="V37">
        <v>36</v>
      </c>
    </row>
    <row r="38" spans="1:22" x14ac:dyDescent="0.25">
      <c r="A38">
        <v>37</v>
      </c>
      <c r="B38">
        <v>42</v>
      </c>
      <c r="C38">
        <v>10</v>
      </c>
      <c r="D38">
        <v>22500</v>
      </c>
      <c r="E38" t="s">
        <v>59</v>
      </c>
      <c r="F38" s="2">
        <v>9910</v>
      </c>
      <c r="Q38">
        <v>111823</v>
      </c>
      <c r="S38">
        <f t="shared" si="0"/>
        <v>42</v>
      </c>
      <c r="T38">
        <v>111813</v>
      </c>
      <c r="U38" t="s">
        <v>184</v>
      </c>
      <c r="V38">
        <v>37</v>
      </c>
    </row>
    <row r="39" spans="1:22" x14ac:dyDescent="0.25">
      <c r="A39">
        <v>38</v>
      </c>
      <c r="B39">
        <v>40</v>
      </c>
      <c r="C39">
        <v>11</v>
      </c>
      <c r="D39">
        <v>23200</v>
      </c>
      <c r="E39" t="s">
        <v>61</v>
      </c>
      <c r="F39" s="2">
        <v>8942</v>
      </c>
      <c r="Q39">
        <v>111821</v>
      </c>
      <c r="S39">
        <f t="shared" si="0"/>
        <v>40</v>
      </c>
      <c r="T39">
        <v>111815</v>
      </c>
      <c r="U39" t="s">
        <v>56</v>
      </c>
      <c r="V39">
        <v>38</v>
      </c>
    </row>
    <row r="40" spans="1:22" x14ac:dyDescent="0.25">
      <c r="A40">
        <v>39</v>
      </c>
      <c r="B40">
        <v>41</v>
      </c>
      <c r="C40">
        <v>11</v>
      </c>
      <c r="D40">
        <v>23300</v>
      </c>
      <c r="E40" t="s">
        <v>62</v>
      </c>
      <c r="F40" s="2">
        <v>8019</v>
      </c>
      <c r="Q40">
        <v>111822</v>
      </c>
      <c r="S40">
        <f t="shared" si="0"/>
        <v>41</v>
      </c>
      <c r="T40">
        <v>111816</v>
      </c>
      <c r="U40" t="s">
        <v>58</v>
      </c>
      <c r="V40">
        <v>39</v>
      </c>
    </row>
    <row r="41" spans="1:22" x14ac:dyDescent="0.25">
      <c r="A41">
        <v>40</v>
      </c>
      <c r="B41">
        <v>43</v>
      </c>
      <c r="C41">
        <v>11</v>
      </c>
      <c r="D41">
        <v>23400</v>
      </c>
      <c r="E41" t="s">
        <v>63</v>
      </c>
      <c r="F41" s="2">
        <v>10117</v>
      </c>
      <c r="Q41">
        <v>111824</v>
      </c>
      <c r="S41">
        <f t="shared" si="0"/>
        <v>43</v>
      </c>
      <c r="T41">
        <v>111821</v>
      </c>
      <c r="U41" t="s">
        <v>61</v>
      </c>
      <c r="V41">
        <v>40</v>
      </c>
    </row>
    <row r="42" spans="1:22" x14ac:dyDescent="0.25">
      <c r="A42">
        <v>41</v>
      </c>
      <c r="B42">
        <v>71</v>
      </c>
      <c r="C42">
        <v>12</v>
      </c>
      <c r="D42">
        <v>30200</v>
      </c>
      <c r="E42" t="s">
        <v>66</v>
      </c>
      <c r="F42" s="2">
        <v>8657</v>
      </c>
      <c r="Q42">
        <v>112508</v>
      </c>
      <c r="S42">
        <f t="shared" si="0"/>
        <v>71</v>
      </c>
      <c r="T42">
        <v>111822</v>
      </c>
      <c r="U42" t="s">
        <v>185</v>
      </c>
      <c r="V42">
        <v>41</v>
      </c>
    </row>
    <row r="43" spans="1:22" x14ac:dyDescent="0.25">
      <c r="A43">
        <v>42</v>
      </c>
      <c r="B43">
        <v>76</v>
      </c>
      <c r="C43">
        <v>12</v>
      </c>
      <c r="D43">
        <v>32200</v>
      </c>
      <c r="E43" t="s">
        <v>68</v>
      </c>
      <c r="F43" s="2">
        <v>6947</v>
      </c>
      <c r="Q43">
        <v>112536</v>
      </c>
      <c r="S43">
        <f t="shared" si="0"/>
        <v>76</v>
      </c>
      <c r="T43">
        <v>111823</v>
      </c>
      <c r="U43" t="s">
        <v>59</v>
      </c>
      <c r="V43">
        <v>42</v>
      </c>
    </row>
    <row r="44" spans="1:22" x14ac:dyDescent="0.25">
      <c r="A44">
        <v>43</v>
      </c>
      <c r="B44">
        <v>61</v>
      </c>
      <c r="C44">
        <v>12</v>
      </c>
      <c r="D44">
        <v>32300</v>
      </c>
      <c r="E44" t="s">
        <v>69</v>
      </c>
      <c r="F44" s="2">
        <v>8442</v>
      </c>
      <c r="Q44">
        <v>112102</v>
      </c>
      <c r="S44">
        <f t="shared" si="0"/>
        <v>61</v>
      </c>
      <c r="T44">
        <v>111824</v>
      </c>
      <c r="U44" t="s">
        <v>63</v>
      </c>
      <c r="V44">
        <v>43</v>
      </c>
    </row>
    <row r="45" spans="1:22" x14ac:dyDescent="0.25">
      <c r="A45">
        <v>44</v>
      </c>
      <c r="B45">
        <v>75</v>
      </c>
      <c r="C45">
        <v>12</v>
      </c>
      <c r="D45">
        <v>32400</v>
      </c>
      <c r="E45" t="s">
        <v>70</v>
      </c>
      <c r="F45" s="2">
        <v>10233</v>
      </c>
      <c r="Q45">
        <v>112530</v>
      </c>
      <c r="S45">
        <f t="shared" si="0"/>
        <v>75</v>
      </c>
      <c r="T45">
        <v>111901</v>
      </c>
      <c r="U45" t="s">
        <v>92</v>
      </c>
      <c r="V45">
        <v>44</v>
      </c>
    </row>
    <row r="46" spans="1:22" x14ac:dyDescent="0.25">
      <c r="A46">
        <v>45</v>
      </c>
      <c r="B46">
        <v>53</v>
      </c>
      <c r="C46">
        <v>12</v>
      </c>
      <c r="D46">
        <v>32500</v>
      </c>
      <c r="E46" t="s">
        <v>71</v>
      </c>
      <c r="F46" s="2">
        <v>10711</v>
      </c>
      <c r="Q46">
        <v>111933</v>
      </c>
      <c r="S46">
        <f t="shared" si="0"/>
        <v>53</v>
      </c>
      <c r="T46">
        <v>111903</v>
      </c>
      <c r="U46" t="s">
        <v>25</v>
      </c>
      <c r="V46">
        <v>45</v>
      </c>
    </row>
    <row r="47" spans="1:22" x14ac:dyDescent="0.25">
      <c r="A47">
        <v>46</v>
      </c>
      <c r="B47">
        <v>82</v>
      </c>
      <c r="C47">
        <v>13</v>
      </c>
      <c r="D47">
        <v>33500</v>
      </c>
      <c r="E47" t="s">
        <v>73</v>
      </c>
      <c r="F47" s="2">
        <v>8440</v>
      </c>
      <c r="Q47">
        <v>113001</v>
      </c>
      <c r="S47">
        <f t="shared" si="0"/>
        <v>82</v>
      </c>
      <c r="T47">
        <v>111904</v>
      </c>
      <c r="U47" t="s">
        <v>27</v>
      </c>
      <c r="V47">
        <v>46</v>
      </c>
    </row>
    <row r="48" spans="1:22" x14ac:dyDescent="0.25">
      <c r="A48">
        <v>47</v>
      </c>
      <c r="B48">
        <v>83</v>
      </c>
      <c r="C48">
        <v>13</v>
      </c>
      <c r="D48">
        <v>33600</v>
      </c>
      <c r="E48" t="s">
        <v>74</v>
      </c>
      <c r="F48" s="2">
        <v>8239</v>
      </c>
      <c r="Q48">
        <v>113101</v>
      </c>
      <c r="S48">
        <f t="shared" si="0"/>
        <v>83</v>
      </c>
      <c r="T48">
        <v>111905</v>
      </c>
      <c r="U48" t="s">
        <v>104</v>
      </c>
      <c r="V48">
        <v>47</v>
      </c>
    </row>
    <row r="49" spans="1:22" x14ac:dyDescent="0.25">
      <c r="A49">
        <v>48</v>
      </c>
      <c r="B49">
        <v>81</v>
      </c>
      <c r="C49">
        <v>13</v>
      </c>
      <c r="D49">
        <v>33700</v>
      </c>
      <c r="E49" t="s">
        <v>75</v>
      </c>
      <c r="F49" s="2">
        <v>10712</v>
      </c>
      <c r="Q49">
        <v>112901</v>
      </c>
      <c r="S49">
        <f t="shared" si="0"/>
        <v>81</v>
      </c>
      <c r="T49">
        <v>111913</v>
      </c>
      <c r="U49" t="s">
        <v>97</v>
      </c>
      <c r="V49">
        <v>48</v>
      </c>
    </row>
    <row r="50" spans="1:22" x14ac:dyDescent="0.25">
      <c r="A50">
        <v>49</v>
      </c>
      <c r="B50">
        <v>92</v>
      </c>
      <c r="C50">
        <v>13</v>
      </c>
      <c r="D50">
        <v>33701</v>
      </c>
      <c r="E50" t="s">
        <v>76</v>
      </c>
      <c r="F50" s="2">
        <v>8124</v>
      </c>
      <c r="Q50">
        <v>112801</v>
      </c>
      <c r="S50">
        <f t="shared" si="0"/>
        <v>92</v>
      </c>
      <c r="T50">
        <v>111914</v>
      </c>
      <c r="U50" t="s">
        <v>102</v>
      </c>
      <c r="V50">
        <v>49</v>
      </c>
    </row>
    <row r="51" spans="1:22" x14ac:dyDescent="0.25">
      <c r="A51">
        <v>50</v>
      </c>
      <c r="B51">
        <v>85</v>
      </c>
      <c r="C51">
        <v>14</v>
      </c>
      <c r="D51">
        <v>34200</v>
      </c>
      <c r="E51" t="s">
        <v>79</v>
      </c>
      <c r="F51" s="2">
        <v>10709</v>
      </c>
      <c r="Q51">
        <v>113301</v>
      </c>
      <c r="S51">
        <f t="shared" si="0"/>
        <v>85</v>
      </c>
      <c r="T51">
        <v>111915</v>
      </c>
      <c r="U51" t="s">
        <v>103</v>
      </c>
      <c r="V51">
        <v>50</v>
      </c>
    </row>
    <row r="52" spans="1:22" x14ac:dyDescent="0.25">
      <c r="A52">
        <v>51</v>
      </c>
      <c r="B52">
        <v>86</v>
      </c>
      <c r="C52">
        <v>14</v>
      </c>
      <c r="D52">
        <v>34300</v>
      </c>
      <c r="E52" t="s">
        <v>80</v>
      </c>
      <c r="F52" s="2">
        <v>6133</v>
      </c>
      <c r="Q52">
        <v>113341</v>
      </c>
      <c r="S52">
        <f t="shared" si="0"/>
        <v>86</v>
      </c>
      <c r="T52">
        <v>111916</v>
      </c>
      <c r="U52" t="s">
        <v>186</v>
      </c>
      <c r="V52">
        <v>51</v>
      </c>
    </row>
    <row r="53" spans="1:22" x14ac:dyDescent="0.25">
      <c r="A53">
        <v>52</v>
      </c>
      <c r="B53">
        <v>88</v>
      </c>
      <c r="C53">
        <v>14</v>
      </c>
      <c r="D53">
        <v>34500</v>
      </c>
      <c r="E53" t="s">
        <v>81</v>
      </c>
      <c r="F53" s="2">
        <v>10036</v>
      </c>
      <c r="Q53">
        <v>113441</v>
      </c>
      <c r="S53">
        <f t="shared" si="0"/>
        <v>88</v>
      </c>
      <c r="T53">
        <v>111931</v>
      </c>
      <c r="U53" t="s">
        <v>187</v>
      </c>
      <c r="V53">
        <v>52</v>
      </c>
    </row>
    <row r="54" spans="1:22" x14ac:dyDescent="0.25">
      <c r="A54">
        <v>53</v>
      </c>
      <c r="B54">
        <v>84</v>
      </c>
      <c r="C54">
        <v>14</v>
      </c>
      <c r="D54">
        <v>34600</v>
      </c>
      <c r="E54" t="s">
        <v>82</v>
      </c>
      <c r="F54" s="2">
        <v>7246</v>
      </c>
      <c r="Q54">
        <v>113201</v>
      </c>
      <c r="S54">
        <f t="shared" si="0"/>
        <v>84</v>
      </c>
      <c r="T54">
        <v>111933</v>
      </c>
      <c r="U54" t="s">
        <v>71</v>
      </c>
      <c r="V54">
        <v>53</v>
      </c>
    </row>
    <row r="55" spans="1:22" x14ac:dyDescent="0.25">
      <c r="A55">
        <v>54</v>
      </c>
      <c r="B55">
        <v>87</v>
      </c>
      <c r="C55">
        <v>14</v>
      </c>
      <c r="D55">
        <v>34601</v>
      </c>
      <c r="E55" t="s">
        <v>83</v>
      </c>
      <c r="F55" s="2">
        <v>10319</v>
      </c>
      <c r="Q55">
        <v>113401</v>
      </c>
      <c r="S55">
        <f t="shared" si="0"/>
        <v>87</v>
      </c>
      <c r="T55">
        <v>111934</v>
      </c>
      <c r="U55" t="s">
        <v>109</v>
      </c>
      <c r="V55">
        <v>54</v>
      </c>
    </row>
    <row r="56" spans="1:22" x14ac:dyDescent="0.25">
      <c r="A56">
        <v>55</v>
      </c>
      <c r="B56">
        <v>78</v>
      </c>
      <c r="C56">
        <v>15</v>
      </c>
      <c r="D56">
        <v>35200</v>
      </c>
      <c r="E56" t="s">
        <v>85</v>
      </c>
      <c r="F56" s="2">
        <v>8453</v>
      </c>
      <c r="Q56">
        <v>112621</v>
      </c>
      <c r="S56">
        <f t="shared" si="0"/>
        <v>78</v>
      </c>
      <c r="T56">
        <v>111935</v>
      </c>
      <c r="U56" t="s">
        <v>188</v>
      </c>
      <c r="V56">
        <v>55</v>
      </c>
    </row>
    <row r="57" spans="1:22" x14ac:dyDescent="0.25">
      <c r="A57">
        <v>56</v>
      </c>
      <c r="B57">
        <v>0</v>
      </c>
      <c r="C57">
        <v>15</v>
      </c>
      <c r="D57">
        <v>35300</v>
      </c>
      <c r="E57" t="s">
        <v>86</v>
      </c>
      <c r="F57" s="2">
        <v>6254</v>
      </c>
      <c r="Q57">
        <v>112642</v>
      </c>
      <c r="S57">
        <f t="shared" si="0"/>
        <v>0</v>
      </c>
      <c r="T57">
        <v>112001</v>
      </c>
      <c r="U57" t="s">
        <v>189</v>
      </c>
      <c r="V57">
        <v>56</v>
      </c>
    </row>
    <row r="58" spans="1:22" x14ac:dyDescent="0.25">
      <c r="A58">
        <v>57</v>
      </c>
      <c r="B58">
        <v>79</v>
      </c>
      <c r="C58">
        <v>15</v>
      </c>
      <c r="D58">
        <v>35400</v>
      </c>
      <c r="E58" t="s">
        <v>87</v>
      </c>
      <c r="F58" s="2">
        <v>6725</v>
      </c>
      <c r="Q58">
        <v>112631</v>
      </c>
      <c r="S58">
        <f t="shared" si="0"/>
        <v>79</v>
      </c>
      <c r="T58">
        <v>112002</v>
      </c>
      <c r="U58" t="s">
        <v>190</v>
      </c>
      <c r="V58">
        <v>57</v>
      </c>
    </row>
    <row r="59" spans="1:22" x14ac:dyDescent="0.25">
      <c r="A59">
        <v>58</v>
      </c>
      <c r="B59">
        <v>37</v>
      </c>
      <c r="C59">
        <v>15</v>
      </c>
      <c r="D59">
        <v>35500</v>
      </c>
      <c r="E59" t="s">
        <v>88</v>
      </c>
      <c r="F59" s="2">
        <v>8136</v>
      </c>
      <c r="Q59">
        <v>111813</v>
      </c>
      <c r="S59">
        <f t="shared" si="0"/>
        <v>37</v>
      </c>
      <c r="T59">
        <v>112005</v>
      </c>
      <c r="U59" t="s">
        <v>191</v>
      </c>
      <c r="V59">
        <v>58</v>
      </c>
    </row>
    <row r="60" spans="1:22" x14ac:dyDescent="0.25">
      <c r="A60">
        <v>59</v>
      </c>
      <c r="B60">
        <v>73</v>
      </c>
      <c r="C60">
        <v>16</v>
      </c>
      <c r="D60">
        <v>36200</v>
      </c>
      <c r="E60" t="s">
        <v>90</v>
      </c>
      <c r="F60" s="2">
        <v>10089</v>
      </c>
      <c r="Q60">
        <v>112522</v>
      </c>
      <c r="S60">
        <f t="shared" si="0"/>
        <v>73</v>
      </c>
      <c r="T60">
        <v>112007</v>
      </c>
      <c r="U60" t="s">
        <v>141</v>
      </c>
      <c r="V60">
        <v>59</v>
      </c>
    </row>
    <row r="61" spans="1:22" x14ac:dyDescent="0.25">
      <c r="A61">
        <v>60</v>
      </c>
      <c r="B61">
        <v>72</v>
      </c>
      <c r="C61">
        <v>16</v>
      </c>
      <c r="D61">
        <v>36300</v>
      </c>
      <c r="E61" t="s">
        <v>91</v>
      </c>
      <c r="F61" s="2">
        <v>6724</v>
      </c>
      <c r="Q61">
        <v>112511</v>
      </c>
      <c r="S61">
        <f t="shared" si="0"/>
        <v>72</v>
      </c>
      <c r="T61">
        <v>112101</v>
      </c>
      <c r="U61" t="s">
        <v>144</v>
      </c>
      <c r="V61">
        <v>60</v>
      </c>
    </row>
    <row r="62" spans="1:22" x14ac:dyDescent="0.25">
      <c r="A62">
        <v>61</v>
      </c>
      <c r="B62">
        <v>48</v>
      </c>
      <c r="C62">
        <v>17</v>
      </c>
      <c r="D62">
        <v>42200</v>
      </c>
      <c r="E62" t="s">
        <v>97</v>
      </c>
      <c r="F62" s="2" t="s">
        <v>98</v>
      </c>
      <c r="Q62">
        <v>111913</v>
      </c>
      <c r="S62">
        <f t="shared" si="0"/>
        <v>48</v>
      </c>
      <c r="T62">
        <v>112102</v>
      </c>
      <c r="U62" t="s">
        <v>192</v>
      </c>
      <c r="V62">
        <v>61</v>
      </c>
    </row>
    <row r="63" spans="1:22" x14ac:dyDescent="0.25">
      <c r="A63">
        <v>62</v>
      </c>
      <c r="B63">
        <v>51</v>
      </c>
      <c r="C63">
        <v>17</v>
      </c>
      <c r="D63">
        <v>42300</v>
      </c>
      <c r="E63" t="s">
        <v>99</v>
      </c>
      <c r="F63" s="2" t="s">
        <v>100</v>
      </c>
      <c r="Q63">
        <v>111916</v>
      </c>
      <c r="S63">
        <f t="shared" si="0"/>
        <v>51</v>
      </c>
      <c r="T63">
        <v>112104</v>
      </c>
      <c r="U63" t="s">
        <v>193</v>
      </c>
      <c r="V63">
        <v>62</v>
      </c>
    </row>
    <row r="64" spans="1:22" x14ac:dyDescent="0.25">
      <c r="A64">
        <v>63</v>
      </c>
      <c r="B64">
        <v>49</v>
      </c>
      <c r="C64">
        <v>18</v>
      </c>
      <c r="D64">
        <v>43300</v>
      </c>
      <c r="E64" t="s">
        <v>102</v>
      </c>
      <c r="F64" s="2">
        <v>10708</v>
      </c>
      <c r="Q64">
        <v>111914</v>
      </c>
      <c r="S64">
        <f t="shared" si="0"/>
        <v>49</v>
      </c>
      <c r="T64">
        <v>112106</v>
      </c>
      <c r="U64" t="s">
        <v>194</v>
      </c>
      <c r="V64">
        <v>63</v>
      </c>
    </row>
    <row r="65" spans="1:22" x14ac:dyDescent="0.25">
      <c r="A65">
        <v>64</v>
      </c>
      <c r="B65">
        <v>50</v>
      </c>
      <c r="C65">
        <v>18</v>
      </c>
      <c r="D65">
        <v>43301</v>
      </c>
      <c r="E65" t="s">
        <v>103</v>
      </c>
      <c r="F65" s="2">
        <v>8457</v>
      </c>
      <c r="Q65">
        <v>111915</v>
      </c>
      <c r="S65">
        <f t="shared" si="0"/>
        <v>50</v>
      </c>
      <c r="T65">
        <v>112201</v>
      </c>
      <c r="U65" t="s">
        <v>127</v>
      </c>
      <c r="V65">
        <v>64</v>
      </c>
    </row>
    <row r="66" spans="1:22" x14ac:dyDescent="0.25">
      <c r="A66">
        <v>65</v>
      </c>
      <c r="B66">
        <v>55</v>
      </c>
      <c r="C66">
        <v>19</v>
      </c>
      <c r="D66">
        <v>44200</v>
      </c>
      <c r="E66" t="s">
        <v>106</v>
      </c>
      <c r="F66" s="2" t="s">
        <v>107</v>
      </c>
      <c r="Q66">
        <v>111935</v>
      </c>
      <c r="S66">
        <f t="shared" si="0"/>
        <v>55</v>
      </c>
      <c r="T66">
        <v>112203</v>
      </c>
      <c r="U66" t="s">
        <v>126</v>
      </c>
      <c r="V66">
        <v>65</v>
      </c>
    </row>
    <row r="67" spans="1:22" x14ac:dyDescent="0.25">
      <c r="A67">
        <v>66</v>
      </c>
      <c r="B67">
        <v>52</v>
      </c>
      <c r="C67">
        <v>19</v>
      </c>
      <c r="D67">
        <v>44300</v>
      </c>
      <c r="E67" t="s">
        <v>108</v>
      </c>
      <c r="F67" s="2">
        <v>10349</v>
      </c>
      <c r="Q67">
        <v>111931</v>
      </c>
      <c r="S67">
        <f t="shared" ref="S67:S102" si="1">VLOOKUP(Q67,T$2:V$95,3,FALSE)</f>
        <v>52</v>
      </c>
      <c r="T67">
        <v>112404</v>
      </c>
      <c r="U67" t="s">
        <v>147</v>
      </c>
      <c r="V67">
        <v>66</v>
      </c>
    </row>
    <row r="68" spans="1:22" x14ac:dyDescent="0.25">
      <c r="A68">
        <v>67</v>
      </c>
      <c r="B68">
        <v>54</v>
      </c>
      <c r="C68">
        <v>19</v>
      </c>
      <c r="D68">
        <v>44400</v>
      </c>
      <c r="E68" t="s">
        <v>109</v>
      </c>
      <c r="F68" s="2">
        <v>10320</v>
      </c>
      <c r="Q68">
        <v>111934</v>
      </c>
      <c r="S68">
        <f t="shared" si="1"/>
        <v>54</v>
      </c>
      <c r="T68">
        <v>112501</v>
      </c>
      <c r="U68" t="s">
        <v>64</v>
      </c>
      <c r="V68">
        <v>67</v>
      </c>
    </row>
    <row r="69" spans="1:22" x14ac:dyDescent="0.25">
      <c r="A69">
        <v>68</v>
      </c>
      <c r="B69">
        <v>74</v>
      </c>
      <c r="C69">
        <v>19</v>
      </c>
      <c r="D69">
        <v>44401</v>
      </c>
      <c r="E69" t="s">
        <v>110</v>
      </c>
      <c r="F69" s="2">
        <v>10315</v>
      </c>
      <c r="Q69">
        <v>112523</v>
      </c>
      <c r="S69">
        <f t="shared" si="1"/>
        <v>74</v>
      </c>
      <c r="T69">
        <v>112502</v>
      </c>
      <c r="U69" t="s">
        <v>195</v>
      </c>
      <c r="V69">
        <v>68</v>
      </c>
    </row>
    <row r="70" spans="1:22" x14ac:dyDescent="0.25">
      <c r="A70">
        <v>69</v>
      </c>
      <c r="B70">
        <v>23</v>
      </c>
      <c r="C70">
        <v>20</v>
      </c>
      <c r="D70">
        <v>52200</v>
      </c>
      <c r="E70" t="s">
        <v>114</v>
      </c>
      <c r="F70" s="2">
        <v>10335</v>
      </c>
      <c r="Q70">
        <v>111622</v>
      </c>
      <c r="S70">
        <f t="shared" si="1"/>
        <v>23</v>
      </c>
      <c r="T70">
        <v>112504</v>
      </c>
      <c r="U70" t="s">
        <v>196</v>
      </c>
      <c r="V70">
        <v>69</v>
      </c>
    </row>
    <row r="71" spans="1:22" x14ac:dyDescent="0.25">
      <c r="A71">
        <v>70</v>
      </c>
      <c r="B71">
        <v>24</v>
      </c>
      <c r="C71">
        <v>20</v>
      </c>
      <c r="D71">
        <v>52300</v>
      </c>
      <c r="E71" t="s">
        <v>115</v>
      </c>
      <c r="F71" s="2">
        <v>8595</v>
      </c>
      <c r="Q71">
        <v>111623</v>
      </c>
      <c r="S71">
        <f t="shared" si="1"/>
        <v>24</v>
      </c>
      <c r="T71">
        <v>112505</v>
      </c>
      <c r="U71" t="s">
        <v>89</v>
      </c>
      <c r="V71">
        <v>70</v>
      </c>
    </row>
    <row r="72" spans="1:22" x14ac:dyDescent="0.25">
      <c r="A72">
        <v>71</v>
      </c>
      <c r="B72">
        <v>22</v>
      </c>
      <c r="C72">
        <v>20</v>
      </c>
      <c r="D72">
        <v>52400</v>
      </c>
      <c r="E72" t="s">
        <v>116</v>
      </c>
      <c r="F72" s="2">
        <v>10324</v>
      </c>
      <c r="Q72">
        <v>111621</v>
      </c>
      <c r="S72">
        <f t="shared" si="1"/>
        <v>22</v>
      </c>
      <c r="T72">
        <v>112508</v>
      </c>
      <c r="U72" t="s">
        <v>197</v>
      </c>
      <c r="V72">
        <v>71</v>
      </c>
    </row>
    <row r="73" spans="1:22" x14ac:dyDescent="0.25">
      <c r="A73">
        <v>72</v>
      </c>
      <c r="B73">
        <v>28</v>
      </c>
      <c r="C73">
        <v>21</v>
      </c>
      <c r="D73">
        <v>53200</v>
      </c>
      <c r="E73" t="s">
        <v>117</v>
      </c>
      <c r="F73" s="2">
        <v>10342</v>
      </c>
      <c r="Q73">
        <v>111634</v>
      </c>
      <c r="S73">
        <f t="shared" si="1"/>
        <v>28</v>
      </c>
      <c r="T73">
        <v>112511</v>
      </c>
      <c r="U73" t="s">
        <v>91</v>
      </c>
      <c r="V73">
        <v>72</v>
      </c>
    </row>
    <row r="74" spans="1:22" x14ac:dyDescent="0.25">
      <c r="A74">
        <v>73</v>
      </c>
      <c r="B74">
        <v>25</v>
      </c>
      <c r="C74">
        <v>21</v>
      </c>
      <c r="D74">
        <v>53300</v>
      </c>
      <c r="E74" t="s">
        <v>118</v>
      </c>
      <c r="F74" s="2">
        <v>7845</v>
      </c>
      <c r="Q74">
        <v>111631</v>
      </c>
      <c r="S74">
        <f t="shared" si="1"/>
        <v>25</v>
      </c>
      <c r="T74">
        <v>112522</v>
      </c>
      <c r="U74" t="s">
        <v>90</v>
      </c>
      <c r="V74">
        <v>73</v>
      </c>
    </row>
    <row r="75" spans="1:22" x14ac:dyDescent="0.25">
      <c r="A75">
        <v>74</v>
      </c>
      <c r="B75">
        <v>26</v>
      </c>
      <c r="C75">
        <v>21</v>
      </c>
      <c r="D75">
        <v>53400</v>
      </c>
      <c r="E75" t="s">
        <v>119</v>
      </c>
      <c r="F75" s="2">
        <v>10070</v>
      </c>
      <c r="Q75">
        <v>111632</v>
      </c>
      <c r="S75">
        <f t="shared" si="1"/>
        <v>26</v>
      </c>
      <c r="T75">
        <v>112523</v>
      </c>
      <c r="U75" t="s">
        <v>110</v>
      </c>
      <c r="V75">
        <v>74</v>
      </c>
    </row>
    <row r="76" spans="1:22" x14ac:dyDescent="0.25">
      <c r="A76">
        <v>75</v>
      </c>
      <c r="B76">
        <v>29</v>
      </c>
      <c r="C76">
        <v>21</v>
      </c>
      <c r="D76">
        <v>53500</v>
      </c>
      <c r="E76" t="s">
        <v>120</v>
      </c>
      <c r="F76" s="2">
        <v>5271</v>
      </c>
      <c r="Q76">
        <v>111635</v>
      </c>
      <c r="S76">
        <f t="shared" si="1"/>
        <v>29</v>
      </c>
      <c r="T76">
        <v>112530</v>
      </c>
      <c r="U76" t="s">
        <v>198</v>
      </c>
      <c r="V76">
        <v>75</v>
      </c>
    </row>
    <row r="77" spans="1:22" x14ac:dyDescent="0.25">
      <c r="A77">
        <v>76</v>
      </c>
      <c r="B77">
        <v>27</v>
      </c>
      <c r="C77">
        <v>21</v>
      </c>
      <c r="D77">
        <v>53600</v>
      </c>
      <c r="E77" t="s">
        <v>121</v>
      </c>
      <c r="F77" s="2">
        <v>6242</v>
      </c>
      <c r="Q77">
        <v>111633</v>
      </c>
      <c r="S77">
        <f t="shared" si="1"/>
        <v>27</v>
      </c>
      <c r="T77">
        <v>112536</v>
      </c>
      <c r="U77" t="s">
        <v>199</v>
      </c>
      <c r="V77">
        <v>76</v>
      </c>
    </row>
    <row r="78" spans="1:22" x14ac:dyDescent="0.25">
      <c r="A78">
        <v>77</v>
      </c>
      <c r="B78">
        <v>30</v>
      </c>
      <c r="C78">
        <v>21</v>
      </c>
      <c r="D78">
        <v>53700</v>
      </c>
      <c r="E78" t="s">
        <v>122</v>
      </c>
      <c r="F78" s="2">
        <v>10351</v>
      </c>
      <c r="Q78">
        <v>111637</v>
      </c>
      <c r="S78">
        <f t="shared" si="1"/>
        <v>30</v>
      </c>
      <c r="T78">
        <v>112601</v>
      </c>
      <c r="U78" t="s">
        <v>84</v>
      </c>
      <c r="V78">
        <v>77</v>
      </c>
    </row>
    <row r="79" spans="1:22" x14ac:dyDescent="0.25">
      <c r="A79">
        <v>78</v>
      </c>
      <c r="B79">
        <v>31</v>
      </c>
      <c r="C79">
        <v>22</v>
      </c>
      <c r="D79">
        <v>54200</v>
      </c>
      <c r="E79" t="s">
        <v>124</v>
      </c>
      <c r="F79" s="2">
        <v>6279</v>
      </c>
      <c r="Q79">
        <v>111641</v>
      </c>
      <c r="S79">
        <f t="shared" si="1"/>
        <v>31</v>
      </c>
      <c r="T79">
        <v>112621</v>
      </c>
      <c r="U79" t="s">
        <v>200</v>
      </c>
      <c r="V79">
        <v>78</v>
      </c>
    </row>
    <row r="80" spans="1:22" x14ac:dyDescent="0.25">
      <c r="A80">
        <v>79</v>
      </c>
      <c r="B80">
        <v>32</v>
      </c>
      <c r="C80">
        <v>22</v>
      </c>
      <c r="D80">
        <v>54300</v>
      </c>
      <c r="E80" t="s">
        <v>125</v>
      </c>
      <c r="F80" s="2">
        <v>10334</v>
      </c>
      <c r="Q80">
        <v>111642</v>
      </c>
      <c r="S80">
        <f t="shared" si="1"/>
        <v>32</v>
      </c>
      <c r="T80">
        <v>112631</v>
      </c>
      <c r="U80" t="s">
        <v>201</v>
      </c>
      <c r="V80">
        <v>79</v>
      </c>
    </row>
    <row r="81" spans="1:22" x14ac:dyDescent="0.25">
      <c r="A81">
        <v>80</v>
      </c>
      <c r="B81">
        <v>14</v>
      </c>
      <c r="C81">
        <v>6</v>
      </c>
      <c r="D81">
        <v>60200</v>
      </c>
      <c r="E81" t="s">
        <v>129</v>
      </c>
      <c r="F81" s="2">
        <v>8169</v>
      </c>
      <c r="Q81">
        <v>111558</v>
      </c>
      <c r="S81">
        <f t="shared" si="1"/>
        <v>14</v>
      </c>
      <c r="T81">
        <v>112826</v>
      </c>
      <c r="U81" t="s">
        <v>76</v>
      </c>
      <c r="V81">
        <v>80</v>
      </c>
    </row>
    <row r="82" spans="1:22" x14ac:dyDescent="0.25">
      <c r="A82">
        <v>81</v>
      </c>
      <c r="B82">
        <v>12</v>
      </c>
      <c r="C82">
        <v>26</v>
      </c>
      <c r="D82">
        <v>63200</v>
      </c>
      <c r="E82" t="s">
        <v>134</v>
      </c>
      <c r="F82" s="2">
        <v>10254</v>
      </c>
      <c r="Q82">
        <v>111523</v>
      </c>
      <c r="S82">
        <f t="shared" si="1"/>
        <v>12</v>
      </c>
      <c r="T82">
        <v>112901</v>
      </c>
      <c r="U82" t="s">
        <v>202</v>
      </c>
      <c r="V82">
        <v>81</v>
      </c>
    </row>
    <row r="83" spans="1:22" x14ac:dyDescent="0.25">
      <c r="A83">
        <v>82</v>
      </c>
      <c r="B83">
        <v>10</v>
      </c>
      <c r="C83">
        <v>26</v>
      </c>
      <c r="D83">
        <v>63300</v>
      </c>
      <c r="E83" t="s">
        <v>135</v>
      </c>
      <c r="F83" s="2">
        <v>7658</v>
      </c>
      <c r="Q83">
        <v>111521</v>
      </c>
      <c r="S83">
        <f t="shared" si="1"/>
        <v>10</v>
      </c>
      <c r="T83">
        <v>113001</v>
      </c>
      <c r="U83" t="s">
        <v>203</v>
      </c>
      <c r="V83">
        <v>82</v>
      </c>
    </row>
    <row r="84" spans="1:22" x14ac:dyDescent="0.25">
      <c r="A84">
        <v>83</v>
      </c>
      <c r="B84">
        <v>13</v>
      </c>
      <c r="C84">
        <v>26</v>
      </c>
      <c r="D84">
        <v>63400</v>
      </c>
      <c r="E84" t="s">
        <v>136</v>
      </c>
      <c r="F84" s="2">
        <v>8592</v>
      </c>
      <c r="Q84">
        <v>111554</v>
      </c>
      <c r="S84">
        <f t="shared" si="1"/>
        <v>13</v>
      </c>
      <c r="T84">
        <v>113101</v>
      </c>
      <c r="U84" t="s">
        <v>204</v>
      </c>
      <c r="V84">
        <v>83</v>
      </c>
    </row>
    <row r="85" spans="1:22" x14ac:dyDescent="0.25">
      <c r="A85">
        <v>84</v>
      </c>
      <c r="B85">
        <v>16</v>
      </c>
      <c r="C85">
        <v>26</v>
      </c>
      <c r="D85">
        <v>63500</v>
      </c>
      <c r="E85" t="s">
        <v>137</v>
      </c>
      <c r="F85" s="2">
        <v>93001398</v>
      </c>
      <c r="Q85">
        <v>111563</v>
      </c>
      <c r="S85">
        <f t="shared" si="1"/>
        <v>16</v>
      </c>
      <c r="T85">
        <v>113201</v>
      </c>
      <c r="U85" t="s">
        <v>82</v>
      </c>
      <c r="V85">
        <v>84</v>
      </c>
    </row>
    <row r="86" spans="1:22" x14ac:dyDescent="0.25">
      <c r="A86">
        <v>85</v>
      </c>
      <c r="B86">
        <v>7</v>
      </c>
      <c r="C86">
        <v>26</v>
      </c>
      <c r="D86">
        <v>63501</v>
      </c>
      <c r="E86" t="s">
        <v>138</v>
      </c>
      <c r="F86" s="2">
        <v>8279</v>
      </c>
      <c r="Q86">
        <v>111501</v>
      </c>
      <c r="S86">
        <f t="shared" si="1"/>
        <v>7</v>
      </c>
      <c r="T86">
        <v>113301</v>
      </c>
      <c r="U86" t="s">
        <v>205</v>
      </c>
      <c r="V86">
        <v>85</v>
      </c>
    </row>
    <row r="87" spans="1:22" x14ac:dyDescent="0.25">
      <c r="A87">
        <v>86</v>
      </c>
      <c r="B87">
        <v>63</v>
      </c>
      <c r="C87">
        <v>27</v>
      </c>
      <c r="D87">
        <v>72200</v>
      </c>
      <c r="E87" t="s">
        <v>142</v>
      </c>
      <c r="F87" s="2">
        <v>5457</v>
      </c>
      <c r="Q87">
        <v>112106</v>
      </c>
      <c r="S87">
        <f t="shared" si="1"/>
        <v>63</v>
      </c>
      <c r="T87">
        <v>113341</v>
      </c>
      <c r="U87" t="s">
        <v>80</v>
      </c>
      <c r="V87">
        <v>86</v>
      </c>
    </row>
    <row r="88" spans="1:22" x14ac:dyDescent="0.25">
      <c r="A88">
        <v>87</v>
      </c>
      <c r="B88">
        <v>62</v>
      </c>
      <c r="C88">
        <v>27</v>
      </c>
      <c r="D88">
        <v>72300</v>
      </c>
      <c r="E88" t="s">
        <v>143</v>
      </c>
      <c r="F88" s="2">
        <v>8441</v>
      </c>
      <c r="Q88">
        <v>112104</v>
      </c>
      <c r="S88">
        <f t="shared" si="1"/>
        <v>62</v>
      </c>
      <c r="T88">
        <v>113401</v>
      </c>
      <c r="U88" t="s">
        <v>83</v>
      </c>
      <c r="V88">
        <v>87</v>
      </c>
    </row>
    <row r="89" spans="1:22" x14ac:dyDescent="0.25">
      <c r="A89">
        <v>88</v>
      </c>
      <c r="B89">
        <v>60</v>
      </c>
      <c r="C89">
        <v>27</v>
      </c>
      <c r="D89">
        <v>72400</v>
      </c>
      <c r="E89" t="s">
        <v>144</v>
      </c>
      <c r="F89" s="2">
        <v>10231</v>
      </c>
      <c r="Q89">
        <v>112101</v>
      </c>
      <c r="S89">
        <f t="shared" si="1"/>
        <v>60</v>
      </c>
      <c r="T89">
        <v>113441</v>
      </c>
      <c r="U89" t="s">
        <v>206</v>
      </c>
      <c r="V89">
        <v>88</v>
      </c>
    </row>
    <row r="90" spans="1:22" x14ac:dyDescent="0.25">
      <c r="A90">
        <v>89</v>
      </c>
      <c r="B90">
        <v>33</v>
      </c>
      <c r="C90">
        <v>28</v>
      </c>
      <c r="D90">
        <v>73200</v>
      </c>
      <c r="E90" t="s">
        <v>146</v>
      </c>
      <c r="F90" s="2">
        <v>10104</v>
      </c>
      <c r="Q90">
        <v>111643</v>
      </c>
      <c r="S90">
        <f t="shared" si="1"/>
        <v>33</v>
      </c>
      <c r="T90">
        <v>117990</v>
      </c>
      <c r="U90" t="s">
        <v>50</v>
      </c>
      <c r="V90">
        <v>89</v>
      </c>
    </row>
    <row r="91" spans="1:22" x14ac:dyDescent="0.25">
      <c r="A91">
        <v>90</v>
      </c>
      <c r="B91">
        <v>66</v>
      </c>
      <c r="C91">
        <v>28</v>
      </c>
      <c r="D91">
        <v>73300</v>
      </c>
      <c r="E91" t="s">
        <v>147</v>
      </c>
      <c r="F91" s="2">
        <v>6273</v>
      </c>
      <c r="Q91">
        <v>112404</v>
      </c>
      <c r="S91">
        <f t="shared" si="1"/>
        <v>66</v>
      </c>
      <c r="T91">
        <v>111301</v>
      </c>
      <c r="U91" t="s">
        <v>52</v>
      </c>
      <c r="V91">
        <v>90</v>
      </c>
    </row>
    <row r="92" spans="1:22" x14ac:dyDescent="0.25">
      <c r="A92">
        <v>91</v>
      </c>
      <c r="B92">
        <v>56</v>
      </c>
      <c r="C92">
        <v>29</v>
      </c>
      <c r="D92">
        <v>74200</v>
      </c>
      <c r="E92" t="s">
        <v>150</v>
      </c>
      <c r="F92" s="2"/>
      <c r="Q92">
        <v>112001</v>
      </c>
      <c r="S92">
        <f t="shared" si="1"/>
        <v>56</v>
      </c>
      <c r="T92">
        <v>111814</v>
      </c>
      <c r="U92" t="s">
        <v>57</v>
      </c>
      <c r="V92">
        <v>91</v>
      </c>
    </row>
    <row r="93" spans="1:22" x14ac:dyDescent="0.25">
      <c r="A93">
        <v>92</v>
      </c>
      <c r="B93">
        <v>46</v>
      </c>
      <c r="C93">
        <v>18</v>
      </c>
      <c r="D93">
        <v>43200</v>
      </c>
      <c r="E93" t="s">
        <v>101</v>
      </c>
      <c r="F93" s="2">
        <v>8255</v>
      </c>
      <c r="Q93">
        <v>111904</v>
      </c>
      <c r="S93">
        <f t="shared" si="1"/>
        <v>46</v>
      </c>
      <c r="T93">
        <v>112801</v>
      </c>
      <c r="V93">
        <v>92</v>
      </c>
    </row>
    <row r="94" spans="1:22" x14ac:dyDescent="0.25">
      <c r="A94">
        <v>93</v>
      </c>
      <c r="B94">
        <v>21</v>
      </c>
      <c r="C94">
        <v>5</v>
      </c>
      <c r="D94">
        <v>50200</v>
      </c>
      <c r="E94" t="s">
        <v>113</v>
      </c>
      <c r="F94" s="2">
        <v>6927</v>
      </c>
      <c r="Q94">
        <v>111605</v>
      </c>
      <c r="S94">
        <f t="shared" si="1"/>
        <v>21</v>
      </c>
      <c r="T94">
        <v>112642</v>
      </c>
    </row>
    <row r="95" spans="1:22" x14ac:dyDescent="0.25">
      <c r="A95">
        <v>94</v>
      </c>
      <c r="B95">
        <v>65</v>
      </c>
      <c r="C95">
        <v>23</v>
      </c>
      <c r="D95">
        <v>55300</v>
      </c>
      <c r="E95" t="s">
        <v>126</v>
      </c>
      <c r="F95" s="2">
        <v>8154</v>
      </c>
      <c r="Q95">
        <v>112203</v>
      </c>
      <c r="S95">
        <f t="shared" si="1"/>
        <v>65</v>
      </c>
    </row>
    <row r="96" spans="1:22" x14ac:dyDescent="0.25">
      <c r="A96">
        <v>95</v>
      </c>
      <c r="B96">
        <v>64</v>
      </c>
      <c r="C96">
        <v>23</v>
      </c>
      <c r="D96">
        <v>55400</v>
      </c>
      <c r="E96" t="s">
        <v>127</v>
      </c>
      <c r="F96" s="2">
        <v>9490</v>
      </c>
      <c r="Q96">
        <v>112201</v>
      </c>
      <c r="S96">
        <f t="shared" si="1"/>
        <v>64</v>
      </c>
    </row>
    <row r="97" spans="1:19" x14ac:dyDescent="0.25">
      <c r="A97">
        <v>96</v>
      </c>
      <c r="B97">
        <v>9</v>
      </c>
      <c r="C97">
        <v>25</v>
      </c>
      <c r="D97">
        <v>62200</v>
      </c>
      <c r="E97" t="s">
        <v>130</v>
      </c>
      <c r="F97" s="2">
        <v>5054</v>
      </c>
      <c r="Q97">
        <v>111511</v>
      </c>
      <c r="S97">
        <f t="shared" si="1"/>
        <v>9</v>
      </c>
    </row>
    <row r="98" spans="1:19" x14ac:dyDescent="0.25">
      <c r="A98">
        <v>97</v>
      </c>
      <c r="B98">
        <v>11</v>
      </c>
      <c r="C98">
        <v>25</v>
      </c>
      <c r="D98">
        <v>62300</v>
      </c>
      <c r="E98" t="s">
        <v>131</v>
      </c>
      <c r="F98" s="2">
        <v>5751</v>
      </c>
      <c r="Q98">
        <v>111522</v>
      </c>
      <c r="S98">
        <f t="shared" si="1"/>
        <v>11</v>
      </c>
    </row>
    <row r="99" spans="1:19" x14ac:dyDescent="0.25">
      <c r="A99">
        <v>98</v>
      </c>
      <c r="B99">
        <v>15</v>
      </c>
      <c r="C99">
        <v>25</v>
      </c>
      <c r="D99">
        <v>62301</v>
      </c>
      <c r="E99" t="s">
        <v>132</v>
      </c>
      <c r="F99" s="2">
        <v>8142</v>
      </c>
      <c r="Q99">
        <v>111562</v>
      </c>
      <c r="S99">
        <f t="shared" si="1"/>
        <v>15</v>
      </c>
    </row>
    <row r="100" spans="1:19" x14ac:dyDescent="0.25">
      <c r="A100">
        <v>99</v>
      </c>
      <c r="B100">
        <v>11</v>
      </c>
      <c r="C100">
        <v>25</v>
      </c>
      <c r="D100">
        <v>62302</v>
      </c>
      <c r="E100" t="s">
        <v>131</v>
      </c>
      <c r="F100" s="2">
        <v>5751</v>
      </c>
      <c r="Q100">
        <v>111522</v>
      </c>
      <c r="S100">
        <f t="shared" si="1"/>
        <v>11</v>
      </c>
    </row>
    <row r="101" spans="1:19" x14ac:dyDescent="0.25">
      <c r="A101">
        <v>100</v>
      </c>
      <c r="B101">
        <v>6</v>
      </c>
      <c r="C101">
        <v>7</v>
      </c>
      <c r="D101">
        <v>70200</v>
      </c>
      <c r="E101" t="s">
        <v>140</v>
      </c>
      <c r="F101" s="2">
        <v>10256</v>
      </c>
      <c r="Q101">
        <v>111403</v>
      </c>
      <c r="S101">
        <f t="shared" si="1"/>
        <v>6</v>
      </c>
    </row>
    <row r="102" spans="1:19" x14ac:dyDescent="0.25">
      <c r="A102">
        <v>101</v>
      </c>
      <c r="B102">
        <v>56</v>
      </c>
      <c r="C102">
        <v>7</v>
      </c>
      <c r="D102">
        <v>70201</v>
      </c>
      <c r="E102" t="s">
        <v>6</v>
      </c>
      <c r="Q102">
        <v>112001</v>
      </c>
      <c r="S102">
        <f t="shared" si="1"/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direktorat</vt:lpstr>
      <vt:lpstr>subdirektorat</vt:lpstr>
      <vt:lpstr>unit</vt:lpstr>
      <vt:lpstr>Sheet8</vt:lpstr>
      <vt:lpstr>Sheet4</vt:lpstr>
      <vt:lpstr>Sheet5</vt:lpstr>
      <vt:lpstr>Sheet6</vt:lpstr>
      <vt:lpstr>Sheet7</vt:lpstr>
      <vt:lpstr>Unit Oke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 Wahyou</dc:creator>
  <cp:lastModifiedBy>Mas Wahyou</cp:lastModifiedBy>
  <dcterms:created xsi:type="dcterms:W3CDTF">2013-11-26T03:07:15Z</dcterms:created>
  <dcterms:modified xsi:type="dcterms:W3CDTF">2013-12-16T10:34:56Z</dcterms:modified>
</cp:coreProperties>
</file>